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corpdir-my.sharepoint.com/personal/ribluci_americas_corpdir_net/Documents/FATURAMENTO/1° Faturamento/"/>
    </mc:Choice>
  </mc:AlternateContent>
  <xr:revisionPtr revIDLastSave="53" documentId="8_{AFD1CEAD-A185-4477-8E36-57C332812AAE}" xr6:coauthVersionLast="47" xr6:coauthVersionMax="47" xr10:uidLastSave="{CCDFBC59-535A-42BD-AEB1-7F64CD359008}"/>
  <bookViews>
    <workbookView xWindow="-108" yWindow="-108" windowWidth="23256" windowHeight="13896" tabRatio="388" firstSheet="3" activeTab="5" xr2:uid="{00000000-000D-0000-FFFF-FFFF00000000}"/>
  </bookViews>
  <sheets>
    <sheet name="Corpo" sheetId="19" state="hidden" r:id="rId1"/>
    <sheet name="Composicao" sheetId="20" state="hidden" r:id="rId2"/>
    <sheet name="E-mails" sheetId="21" state="hidden" r:id="rId3"/>
    <sheet name="Envio diario" sheetId="14" r:id="rId4"/>
    <sheet name="NRCP" sheetId="22" state="hidden" r:id="rId5"/>
    <sheet name="NRCP Diário" sheetId="23" r:id="rId6"/>
  </sheets>
  <definedNames>
    <definedName name="_xlnm._FilterDatabase" localSheetId="1" hidden="1">Composicao!$A$1:$F$181</definedName>
    <definedName name="_xlnm._FilterDatabase" localSheetId="2" hidden="1">'E-mails'!$A$1:$H$181</definedName>
    <definedName name="_xlnm._FilterDatabase" localSheetId="3" hidden="1">'Envio diario'!$A$3:$Q$169</definedName>
    <definedName name="test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1" i="14" l="1"/>
  <c r="J101" i="14" s="1"/>
  <c r="H100" i="14"/>
  <c r="I101" i="14" l="1"/>
  <c r="N101" i="14" l="1"/>
  <c r="O101" i="14"/>
  <c r="P101" i="14"/>
  <c r="Q101" i="14"/>
  <c r="B26" i="23" l="1"/>
  <c r="H129" i="14" l="1"/>
  <c r="H5" i="14" l="1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30" i="14"/>
  <c r="H131" i="14"/>
  <c r="H132" i="14"/>
  <c r="H133" i="14"/>
  <c r="H134" i="14"/>
  <c r="H135" i="14"/>
  <c r="H136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I17" i="14" l="1"/>
  <c r="F1" i="22"/>
  <c r="N17" i="14" l="1"/>
  <c r="P17" i="14"/>
  <c r="O17" i="14"/>
  <c r="Q17" i="14"/>
  <c r="D3" i="22"/>
  <c r="G2" i="14" l="1"/>
  <c r="B9" i="22" s="1"/>
  <c r="K2" i="14"/>
  <c r="B3" i="20"/>
  <c r="B4" i="20"/>
  <c r="B5" i="20"/>
  <c r="B6" i="20"/>
  <c r="B7" i="20"/>
  <c r="B8" i="20"/>
  <c r="B9" i="20"/>
  <c r="B10" i="20"/>
  <c r="B11" i="20"/>
  <c r="B12" i="20"/>
  <c r="B13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6" i="20"/>
  <c r="B27" i="20"/>
  <c r="B28" i="20"/>
  <c r="B29" i="20"/>
  <c r="B30" i="20"/>
  <c r="B31" i="20"/>
  <c r="B32" i="20"/>
  <c r="B33" i="20"/>
  <c r="B34" i="20"/>
  <c r="B35" i="20"/>
  <c r="B36" i="20"/>
  <c r="B37" i="20"/>
  <c r="B38" i="20"/>
  <c r="B39" i="20"/>
  <c r="B40" i="20"/>
  <c r="B41" i="20"/>
  <c r="B42" i="20"/>
  <c r="B43" i="20"/>
  <c r="B44" i="20"/>
  <c r="B45" i="20"/>
  <c r="B46" i="20"/>
  <c r="B47" i="20"/>
  <c r="B48" i="20"/>
  <c r="B49" i="20"/>
  <c r="B50" i="20"/>
  <c r="B51" i="20"/>
  <c r="B52" i="20"/>
  <c r="B53" i="20"/>
  <c r="B54" i="20"/>
  <c r="B55" i="20"/>
  <c r="B56" i="20"/>
  <c r="B57" i="20"/>
  <c r="B58" i="20"/>
  <c r="B59" i="20"/>
  <c r="B60" i="20"/>
  <c r="B61" i="20"/>
  <c r="B62" i="20"/>
  <c r="B63" i="20"/>
  <c r="B64" i="20"/>
  <c r="B65" i="20"/>
  <c r="B66" i="20"/>
  <c r="B67" i="20"/>
  <c r="B68" i="20"/>
  <c r="B69" i="20"/>
  <c r="B70" i="20"/>
  <c r="B71" i="20"/>
  <c r="B72" i="20"/>
  <c r="B73" i="20"/>
  <c r="B74" i="20"/>
  <c r="B75" i="20"/>
  <c r="B76" i="20"/>
  <c r="B77" i="20"/>
  <c r="B78" i="20"/>
  <c r="B79" i="20"/>
  <c r="B80" i="20"/>
  <c r="B81" i="20"/>
  <c r="B82" i="20"/>
  <c r="B83" i="20"/>
  <c r="B84" i="20"/>
  <c r="B85" i="20"/>
  <c r="B86" i="20"/>
  <c r="B87" i="20"/>
  <c r="B88" i="20"/>
  <c r="B89" i="20"/>
  <c r="B90" i="20"/>
  <c r="B91" i="20"/>
  <c r="B92" i="20"/>
  <c r="B93" i="20"/>
  <c r="B94" i="20"/>
  <c r="B95" i="20"/>
  <c r="B96" i="20"/>
  <c r="B97" i="20"/>
  <c r="B98" i="20"/>
  <c r="B99" i="20"/>
  <c r="B100" i="20"/>
  <c r="B101" i="20"/>
  <c r="B102" i="20"/>
  <c r="B103" i="20"/>
  <c r="B104" i="20"/>
  <c r="B105" i="20"/>
  <c r="B106" i="20"/>
  <c r="B107" i="20"/>
  <c r="B108" i="20"/>
  <c r="B109" i="20"/>
  <c r="B110" i="20"/>
  <c r="B111" i="20"/>
  <c r="B112" i="20"/>
  <c r="B113" i="20"/>
  <c r="B114" i="20"/>
  <c r="B115" i="20"/>
  <c r="B116" i="20"/>
  <c r="B117" i="20"/>
  <c r="B118" i="20"/>
  <c r="B119" i="20"/>
  <c r="B120" i="20"/>
  <c r="B121" i="20"/>
  <c r="B122" i="20"/>
  <c r="B123" i="20"/>
  <c r="B124" i="20"/>
  <c r="B125" i="20"/>
  <c r="B126" i="20"/>
  <c r="B127" i="20"/>
  <c r="B128" i="20"/>
  <c r="B129" i="20"/>
  <c r="B130" i="20"/>
  <c r="B131" i="20"/>
  <c r="B132" i="20"/>
  <c r="B133" i="20"/>
  <c r="B134" i="20"/>
  <c r="B135" i="20"/>
  <c r="B136" i="20"/>
  <c r="B137" i="20"/>
  <c r="B138" i="20"/>
  <c r="B139" i="20"/>
  <c r="B140" i="20"/>
  <c r="B141" i="20"/>
  <c r="B142" i="20"/>
  <c r="B143" i="20"/>
  <c r="B144" i="20"/>
  <c r="B145" i="20"/>
  <c r="B146" i="20"/>
  <c r="B147" i="20"/>
  <c r="B148" i="20"/>
  <c r="B149" i="20"/>
  <c r="B150" i="20"/>
  <c r="B151" i="20"/>
  <c r="B152" i="20"/>
  <c r="B153" i="20"/>
  <c r="B154" i="20"/>
  <c r="B155" i="20"/>
  <c r="B156" i="20"/>
  <c r="B157" i="20"/>
  <c r="B158" i="20"/>
  <c r="B159" i="20"/>
  <c r="B160" i="20"/>
  <c r="B161" i="20"/>
  <c r="B162" i="20"/>
  <c r="B163" i="20"/>
  <c r="B164" i="20"/>
  <c r="B165" i="20"/>
  <c r="B166" i="20"/>
  <c r="B167" i="20"/>
  <c r="B168" i="20"/>
  <c r="B169" i="20"/>
  <c r="B170" i="20"/>
  <c r="B171" i="20"/>
  <c r="B172" i="20"/>
  <c r="B173" i="20"/>
  <c r="B174" i="20"/>
  <c r="B175" i="20"/>
  <c r="B176" i="20"/>
  <c r="B177" i="20"/>
  <c r="B178" i="20"/>
  <c r="B179" i="20"/>
  <c r="B180" i="20"/>
  <c r="B181" i="20"/>
  <c r="B2" i="20"/>
  <c r="E2" i="14"/>
  <c r="E168" i="20"/>
  <c r="E169" i="20"/>
  <c r="E170" i="20"/>
  <c r="D168" i="20"/>
  <c r="D169" i="20"/>
  <c r="F169" i="20"/>
  <c r="D170" i="20"/>
  <c r="F170" i="20"/>
  <c r="F168" i="20"/>
  <c r="D8" i="22"/>
  <c r="L3" i="22"/>
  <c r="L4" i="22"/>
  <c r="L5" i="22"/>
  <c r="L6" i="22"/>
  <c r="L7" i="22"/>
  <c r="L8" i="22"/>
  <c r="L2" i="22"/>
  <c r="D171" i="20"/>
  <c r="D67" i="20"/>
  <c r="D68" i="20"/>
  <c r="D69" i="20"/>
  <c r="D172" i="20"/>
  <c r="D70" i="20"/>
  <c r="D71" i="20"/>
  <c r="D72" i="20"/>
  <c r="D73" i="20"/>
  <c r="D74" i="20"/>
  <c r="D75" i="20"/>
  <c r="D76" i="20"/>
  <c r="D77" i="20"/>
  <c r="D78" i="20"/>
  <c r="D79" i="20"/>
  <c r="D80" i="20"/>
  <c r="D81" i="20"/>
  <c r="D82" i="20"/>
  <c r="D83" i="20"/>
  <c r="D84" i="20"/>
  <c r="D85" i="20"/>
  <c r="D86" i="20"/>
  <c r="D87" i="20"/>
  <c r="D88" i="20"/>
  <c r="D89" i="20"/>
  <c r="D90" i="20"/>
  <c r="D91" i="20"/>
  <c r="D92" i="20"/>
  <c r="D93" i="20"/>
  <c r="D94" i="20"/>
  <c r="D95" i="20"/>
  <c r="D96" i="20"/>
  <c r="D97" i="20"/>
  <c r="D98" i="20"/>
  <c r="D99" i="20"/>
  <c r="D100" i="20"/>
  <c r="D101" i="20"/>
  <c r="D102" i="20"/>
  <c r="D103" i="20"/>
  <c r="D104" i="20"/>
  <c r="D105" i="20"/>
  <c r="D106" i="20"/>
  <c r="D107" i="20"/>
  <c r="D108" i="20"/>
  <c r="D109" i="20"/>
  <c r="D110" i="20"/>
  <c r="D111" i="20"/>
  <c r="D112" i="20"/>
  <c r="D113" i="20"/>
  <c r="D114" i="20"/>
  <c r="D115" i="20"/>
  <c r="D116" i="20"/>
  <c r="D117" i="20"/>
  <c r="D118" i="20"/>
  <c r="D119" i="20"/>
  <c r="D120" i="20"/>
  <c r="D121" i="20"/>
  <c r="D122" i="20"/>
  <c r="D123" i="20"/>
  <c r="D124" i="20"/>
  <c r="D125" i="20"/>
  <c r="D126" i="20"/>
  <c r="D127" i="20"/>
  <c r="D128" i="20"/>
  <c r="D129" i="20"/>
  <c r="D130" i="20"/>
  <c r="D131" i="20"/>
  <c r="D132" i="20"/>
  <c r="D133" i="20"/>
  <c r="D134" i="20"/>
  <c r="D135" i="20"/>
  <c r="D136" i="20"/>
  <c r="D137" i="20"/>
  <c r="D138" i="20"/>
  <c r="D139" i="20"/>
  <c r="D140" i="20"/>
  <c r="D141" i="20"/>
  <c r="D142" i="20"/>
  <c r="D143" i="20"/>
  <c r="D144" i="20"/>
  <c r="D145" i="20"/>
  <c r="D146" i="20"/>
  <c r="D147" i="20"/>
  <c r="D148" i="20"/>
  <c r="D149" i="20"/>
  <c r="D150" i="20"/>
  <c r="D151" i="20"/>
  <c r="D152" i="20"/>
  <c r="D153" i="20"/>
  <c r="D154" i="20"/>
  <c r="D155" i="20"/>
  <c r="D156" i="20"/>
  <c r="D157" i="20"/>
  <c r="D158" i="20"/>
  <c r="D173" i="20"/>
  <c r="D174" i="20"/>
  <c r="D175" i="20"/>
  <c r="D176" i="20"/>
  <c r="D177" i="20"/>
  <c r="D178" i="20"/>
  <c r="D179" i="20"/>
  <c r="D180" i="20"/>
  <c r="D159" i="20"/>
  <c r="D160" i="20"/>
  <c r="D161" i="20"/>
  <c r="D162" i="20"/>
  <c r="D163" i="20"/>
  <c r="D164" i="20"/>
  <c r="D165" i="20"/>
  <c r="D181" i="20"/>
  <c r="D166" i="20"/>
  <c r="D167" i="20"/>
  <c r="D3" i="20"/>
  <c r="D4" i="20"/>
  <c r="D5" i="20"/>
  <c r="D6" i="20"/>
  <c r="D7" i="20"/>
  <c r="D8" i="20"/>
  <c r="D9" i="20"/>
  <c r="D10" i="20"/>
  <c r="D22" i="20"/>
  <c r="D23" i="20"/>
  <c r="D24" i="20"/>
  <c r="D25" i="20"/>
  <c r="D26" i="20"/>
  <c r="D27" i="20"/>
  <c r="D28" i="20"/>
  <c r="D29" i="20"/>
  <c r="D30" i="20"/>
  <c r="D31" i="20"/>
  <c r="D32" i="20"/>
  <c r="D33" i="20"/>
  <c r="D34" i="20"/>
  <c r="D35" i="20"/>
  <c r="D36" i="20"/>
  <c r="D37" i="20"/>
  <c r="D38" i="20"/>
  <c r="D39" i="20"/>
  <c r="D40" i="20"/>
  <c r="D41" i="20"/>
  <c r="D42" i="20"/>
  <c r="D43" i="20"/>
  <c r="D44" i="20"/>
  <c r="D45" i="20"/>
  <c r="D46" i="20"/>
  <c r="D47" i="20"/>
  <c r="D48" i="20"/>
  <c r="D49" i="20"/>
  <c r="D50" i="20"/>
  <c r="D51" i="20"/>
  <c r="D52" i="20"/>
  <c r="D53" i="20"/>
  <c r="D54" i="20"/>
  <c r="D55" i="20"/>
  <c r="D56" i="20"/>
  <c r="D57" i="20"/>
  <c r="D58" i="20"/>
  <c r="D59" i="20"/>
  <c r="D60" i="20"/>
  <c r="D61" i="20"/>
  <c r="D62" i="20"/>
  <c r="D63" i="20"/>
  <c r="D64" i="20"/>
  <c r="D65" i="20"/>
  <c r="D66" i="20"/>
  <c r="E166" i="20"/>
  <c r="E167" i="20"/>
  <c r="F167" i="20"/>
  <c r="D21" i="20"/>
  <c r="D15" i="20"/>
  <c r="D11" i="20"/>
  <c r="D12" i="20"/>
  <c r="D13" i="20"/>
  <c r="D14" i="20"/>
  <c r="D16" i="20"/>
  <c r="D17" i="20"/>
  <c r="D18" i="20"/>
  <c r="D19" i="20"/>
  <c r="D20" i="20"/>
  <c r="F166" i="20"/>
  <c r="E181" i="20"/>
  <c r="F181" i="20"/>
  <c r="F99" i="20"/>
  <c r="F100" i="20"/>
  <c r="F101" i="20"/>
  <c r="F102" i="20"/>
  <c r="F103" i="20"/>
  <c r="F104" i="20"/>
  <c r="F105" i="20"/>
  <c r="F106" i="20"/>
  <c r="F107" i="20"/>
  <c r="F108" i="20"/>
  <c r="F109" i="20"/>
  <c r="F110" i="20"/>
  <c r="F111" i="20"/>
  <c r="F112" i="20"/>
  <c r="F113" i="20"/>
  <c r="F114" i="20"/>
  <c r="F115" i="20"/>
  <c r="F116" i="20"/>
  <c r="F117" i="20"/>
  <c r="F118" i="20"/>
  <c r="F119" i="20"/>
  <c r="F120" i="20"/>
  <c r="F121" i="20"/>
  <c r="F122" i="20"/>
  <c r="F123" i="20"/>
  <c r="F124" i="20"/>
  <c r="F125" i="20"/>
  <c r="F126" i="20"/>
  <c r="F127" i="20"/>
  <c r="F128" i="20"/>
  <c r="F129" i="20"/>
  <c r="F130" i="20"/>
  <c r="F131" i="20"/>
  <c r="F132" i="20"/>
  <c r="F133" i="20"/>
  <c r="F134" i="20"/>
  <c r="F135" i="20"/>
  <c r="F136" i="20"/>
  <c r="F137" i="20"/>
  <c r="F138" i="20"/>
  <c r="F139" i="20"/>
  <c r="F140" i="20"/>
  <c r="F141" i="20"/>
  <c r="F142" i="20"/>
  <c r="F143" i="20"/>
  <c r="F144" i="20"/>
  <c r="F145" i="20"/>
  <c r="F146" i="20"/>
  <c r="F147" i="20"/>
  <c r="F148" i="20"/>
  <c r="F149" i="20"/>
  <c r="F150" i="20"/>
  <c r="F151" i="20"/>
  <c r="F152" i="20"/>
  <c r="F153" i="20"/>
  <c r="F154" i="20"/>
  <c r="F155" i="20"/>
  <c r="F156" i="20"/>
  <c r="F157" i="20"/>
  <c r="F158" i="20"/>
  <c r="F173" i="20"/>
  <c r="F174" i="20"/>
  <c r="F175" i="20"/>
  <c r="F176" i="20"/>
  <c r="F177" i="20"/>
  <c r="F178" i="20"/>
  <c r="F179" i="20"/>
  <c r="F180" i="20"/>
  <c r="F159" i="20"/>
  <c r="F160" i="20"/>
  <c r="F161" i="20"/>
  <c r="F162" i="20"/>
  <c r="F163" i="20"/>
  <c r="F164" i="20"/>
  <c r="F165" i="20"/>
  <c r="F96" i="20"/>
  <c r="E96" i="20"/>
  <c r="E97" i="20"/>
  <c r="E98" i="20"/>
  <c r="F97" i="20"/>
  <c r="F3" i="20"/>
  <c r="F4" i="20"/>
  <c r="F5" i="20"/>
  <c r="F6" i="20"/>
  <c r="F7" i="20"/>
  <c r="F8" i="20"/>
  <c r="F9" i="20"/>
  <c r="F10" i="20"/>
  <c r="F11" i="20"/>
  <c r="F12" i="20"/>
  <c r="F13" i="20"/>
  <c r="F14" i="20"/>
  <c r="F15" i="20"/>
  <c r="F16" i="20"/>
  <c r="F17" i="20"/>
  <c r="F18" i="20"/>
  <c r="F19" i="20"/>
  <c r="F20" i="20"/>
  <c r="F21" i="20"/>
  <c r="F22" i="20"/>
  <c r="F23" i="20"/>
  <c r="F24" i="20"/>
  <c r="F25" i="20"/>
  <c r="F26" i="20"/>
  <c r="F27" i="20"/>
  <c r="F28" i="20"/>
  <c r="F29" i="20"/>
  <c r="F30" i="20"/>
  <c r="F31" i="20"/>
  <c r="F32" i="20"/>
  <c r="F33" i="20"/>
  <c r="F34" i="20"/>
  <c r="F35" i="20"/>
  <c r="F36" i="20"/>
  <c r="F37" i="20"/>
  <c r="F38" i="20"/>
  <c r="F39" i="20"/>
  <c r="F40" i="20"/>
  <c r="F41" i="20"/>
  <c r="F42" i="20"/>
  <c r="F43" i="20"/>
  <c r="F44" i="20"/>
  <c r="F45" i="20"/>
  <c r="F46" i="20"/>
  <c r="F47" i="20"/>
  <c r="F48" i="20"/>
  <c r="F49" i="20"/>
  <c r="F50" i="20"/>
  <c r="F51" i="20"/>
  <c r="F52" i="20"/>
  <c r="F53" i="20"/>
  <c r="F54" i="20"/>
  <c r="F55" i="20"/>
  <c r="F56" i="20"/>
  <c r="F57" i="20"/>
  <c r="F58" i="20"/>
  <c r="F59" i="20"/>
  <c r="F60" i="20"/>
  <c r="F61" i="20"/>
  <c r="F62" i="20"/>
  <c r="F63" i="20"/>
  <c r="F64" i="20"/>
  <c r="F65" i="20"/>
  <c r="F66" i="20"/>
  <c r="F171" i="20"/>
  <c r="F67" i="20"/>
  <c r="F68" i="20"/>
  <c r="F69" i="20"/>
  <c r="F172" i="20"/>
  <c r="F70" i="20"/>
  <c r="F71" i="20"/>
  <c r="F72" i="20"/>
  <c r="F73" i="20"/>
  <c r="F74" i="20"/>
  <c r="F75" i="20"/>
  <c r="F76" i="20"/>
  <c r="F77" i="20"/>
  <c r="F78" i="20"/>
  <c r="F79" i="20"/>
  <c r="F80" i="20"/>
  <c r="F81" i="20"/>
  <c r="F82" i="20"/>
  <c r="F83" i="20"/>
  <c r="F84" i="20"/>
  <c r="F85" i="20"/>
  <c r="F86" i="20"/>
  <c r="F87" i="20"/>
  <c r="F88" i="20"/>
  <c r="F89" i="20"/>
  <c r="F90" i="20"/>
  <c r="F91" i="20"/>
  <c r="F92" i="20"/>
  <c r="F93" i="20"/>
  <c r="F94" i="20"/>
  <c r="F95" i="20"/>
  <c r="F98" i="20"/>
  <c r="D2" i="20"/>
  <c r="F2" i="20"/>
  <c r="E3" i="20"/>
  <c r="E4" i="20"/>
  <c r="E5" i="20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22" i="20"/>
  <c r="E23" i="20"/>
  <c r="E24" i="20"/>
  <c r="E25" i="20"/>
  <c r="E26" i="20"/>
  <c r="E27" i="20"/>
  <c r="E28" i="20"/>
  <c r="E29" i="20"/>
  <c r="E30" i="20"/>
  <c r="E31" i="20"/>
  <c r="E32" i="20"/>
  <c r="E33" i="20"/>
  <c r="E34" i="20"/>
  <c r="E35" i="20"/>
  <c r="E36" i="20"/>
  <c r="E37" i="20"/>
  <c r="E38" i="20"/>
  <c r="E39" i="20"/>
  <c r="E40" i="20"/>
  <c r="E41" i="20"/>
  <c r="E42" i="20"/>
  <c r="E43" i="20"/>
  <c r="E44" i="20"/>
  <c r="E45" i="20"/>
  <c r="E46" i="20"/>
  <c r="E47" i="20"/>
  <c r="E48" i="20"/>
  <c r="E49" i="20"/>
  <c r="E50" i="20"/>
  <c r="E51" i="20"/>
  <c r="E52" i="20"/>
  <c r="E53" i="20"/>
  <c r="E54" i="20"/>
  <c r="E55" i="20"/>
  <c r="E56" i="20"/>
  <c r="E57" i="20"/>
  <c r="E58" i="20"/>
  <c r="E59" i="20"/>
  <c r="E60" i="20"/>
  <c r="E61" i="20"/>
  <c r="E62" i="20"/>
  <c r="E63" i="20"/>
  <c r="E64" i="20"/>
  <c r="E65" i="20"/>
  <c r="E66" i="20"/>
  <c r="E171" i="20"/>
  <c r="E67" i="20"/>
  <c r="E68" i="20"/>
  <c r="E69" i="20"/>
  <c r="E172" i="20"/>
  <c r="E70" i="20"/>
  <c r="E71" i="20"/>
  <c r="E72" i="20"/>
  <c r="E73" i="20"/>
  <c r="E74" i="20"/>
  <c r="E75" i="20"/>
  <c r="E76" i="20"/>
  <c r="E77" i="20"/>
  <c r="E78" i="20"/>
  <c r="E79" i="20"/>
  <c r="E80" i="20"/>
  <c r="E81" i="20"/>
  <c r="E82" i="20"/>
  <c r="E83" i="20"/>
  <c r="E84" i="20"/>
  <c r="E85" i="20"/>
  <c r="E86" i="20"/>
  <c r="E87" i="20"/>
  <c r="E88" i="20"/>
  <c r="E89" i="20"/>
  <c r="E90" i="20"/>
  <c r="E91" i="20"/>
  <c r="E92" i="20"/>
  <c r="E93" i="20"/>
  <c r="E94" i="20"/>
  <c r="E95" i="20"/>
  <c r="E99" i="20"/>
  <c r="E100" i="20"/>
  <c r="E101" i="20"/>
  <c r="E102" i="20"/>
  <c r="E103" i="20"/>
  <c r="E104" i="20"/>
  <c r="E105" i="20"/>
  <c r="E106" i="20"/>
  <c r="E107" i="20"/>
  <c r="E108" i="20"/>
  <c r="E109" i="20"/>
  <c r="E110" i="20"/>
  <c r="E111" i="20"/>
  <c r="E112" i="20"/>
  <c r="E113" i="20"/>
  <c r="E114" i="20"/>
  <c r="E115" i="20"/>
  <c r="E116" i="20"/>
  <c r="E117" i="20"/>
  <c r="E118" i="20"/>
  <c r="E119" i="20"/>
  <c r="E120" i="20"/>
  <c r="E121" i="20"/>
  <c r="E122" i="20"/>
  <c r="E123" i="20"/>
  <c r="E124" i="20"/>
  <c r="E125" i="20"/>
  <c r="E126" i="20"/>
  <c r="E127" i="20"/>
  <c r="E128" i="20"/>
  <c r="E129" i="20"/>
  <c r="E130" i="20"/>
  <c r="E131" i="20"/>
  <c r="E132" i="20"/>
  <c r="E133" i="20"/>
  <c r="E134" i="20"/>
  <c r="E135" i="20"/>
  <c r="E136" i="20"/>
  <c r="E137" i="20"/>
  <c r="E138" i="20"/>
  <c r="E139" i="20"/>
  <c r="E140" i="20"/>
  <c r="E141" i="20"/>
  <c r="E142" i="20"/>
  <c r="E143" i="20"/>
  <c r="E144" i="20"/>
  <c r="E145" i="20"/>
  <c r="E146" i="20"/>
  <c r="E147" i="20"/>
  <c r="E148" i="20"/>
  <c r="E149" i="20"/>
  <c r="E150" i="20"/>
  <c r="E151" i="20"/>
  <c r="E152" i="20"/>
  <c r="E153" i="20"/>
  <c r="E154" i="20"/>
  <c r="E155" i="20"/>
  <c r="E156" i="20"/>
  <c r="E157" i="20"/>
  <c r="E158" i="20"/>
  <c r="E173" i="20"/>
  <c r="E174" i="20"/>
  <c r="E175" i="20"/>
  <c r="E176" i="20"/>
  <c r="E177" i="20"/>
  <c r="E178" i="20"/>
  <c r="E179" i="20"/>
  <c r="E180" i="20"/>
  <c r="E159" i="20"/>
  <c r="E160" i="20"/>
  <c r="E161" i="20"/>
  <c r="E162" i="20"/>
  <c r="E163" i="20"/>
  <c r="E164" i="20"/>
  <c r="E165" i="20"/>
  <c r="E2" i="20"/>
  <c r="B19" i="22"/>
  <c r="C101" i="20"/>
  <c r="C179" i="20"/>
  <c r="C175" i="20"/>
  <c r="C144" i="20"/>
  <c r="C176" i="20"/>
  <c r="C178" i="20"/>
  <c r="C180" i="20"/>
  <c r="C177" i="20"/>
  <c r="C174" i="20"/>
  <c r="C181" i="20"/>
  <c r="C173" i="20"/>
  <c r="B3" i="22" l="1"/>
  <c r="I143" i="14"/>
  <c r="J133" i="14"/>
  <c r="J123" i="14"/>
  <c r="I105" i="14"/>
  <c r="I93" i="14"/>
  <c r="I82" i="14"/>
  <c r="J74" i="14"/>
  <c r="I60" i="14"/>
  <c r="J52" i="14"/>
  <c r="I44" i="14"/>
  <c r="I35" i="14"/>
  <c r="I27" i="14"/>
  <c r="I19" i="14"/>
  <c r="J10" i="14"/>
  <c r="I99" i="14"/>
  <c r="I168" i="14"/>
  <c r="J144" i="14"/>
  <c r="J154" i="14"/>
  <c r="J142" i="14"/>
  <c r="I132" i="14"/>
  <c r="I113" i="14"/>
  <c r="J104" i="14"/>
  <c r="I91" i="14"/>
  <c r="J81" i="14"/>
  <c r="J73" i="14"/>
  <c r="I67" i="14"/>
  <c r="I59" i="14"/>
  <c r="I51" i="14"/>
  <c r="I43" i="14"/>
  <c r="J34" i="14"/>
  <c r="I26" i="14"/>
  <c r="I18" i="14"/>
  <c r="I9" i="14"/>
  <c r="J98" i="14"/>
  <c r="J163" i="14"/>
  <c r="J137" i="14"/>
  <c r="J151" i="14"/>
  <c r="J141" i="14"/>
  <c r="I119" i="14"/>
  <c r="J112" i="14"/>
  <c r="I103" i="14"/>
  <c r="I90" i="14"/>
  <c r="I80" i="14"/>
  <c r="J72" i="14"/>
  <c r="J66" i="14"/>
  <c r="J58" i="14"/>
  <c r="I50" i="14"/>
  <c r="J42" i="14"/>
  <c r="I33" i="14"/>
  <c r="I25" i="14"/>
  <c r="J8" i="14"/>
  <c r="I89" i="14"/>
  <c r="I136" i="14"/>
  <c r="J150" i="14"/>
  <c r="I140" i="14"/>
  <c r="J118" i="14"/>
  <c r="I111" i="14"/>
  <c r="I102" i="14"/>
  <c r="I88" i="14"/>
  <c r="I79" i="14"/>
  <c r="J71" i="14"/>
  <c r="I65" i="14"/>
  <c r="I57" i="14"/>
  <c r="I49" i="14"/>
  <c r="J41" i="14"/>
  <c r="J32" i="14"/>
  <c r="I24" i="14"/>
  <c r="I16" i="14"/>
  <c r="J7" i="14"/>
  <c r="I110" i="14"/>
  <c r="J149" i="14"/>
  <c r="J127" i="14"/>
  <c r="I117" i="14"/>
  <c r="I97" i="14"/>
  <c r="J87" i="14"/>
  <c r="J78" i="14"/>
  <c r="I70" i="14"/>
  <c r="I64" i="14"/>
  <c r="J48" i="14"/>
  <c r="J40" i="14"/>
  <c r="I31" i="14"/>
  <c r="J23" i="14"/>
  <c r="I15" i="14"/>
  <c r="J165" i="14"/>
  <c r="J128" i="14"/>
  <c r="I159" i="14"/>
  <c r="I148" i="14"/>
  <c r="I126" i="14"/>
  <c r="J116" i="14"/>
  <c r="I96" i="14"/>
  <c r="I86" i="14"/>
  <c r="I47" i="14"/>
  <c r="J39" i="14"/>
  <c r="I30" i="14"/>
  <c r="J22" i="14"/>
  <c r="I5" i="14"/>
  <c r="J11" i="14"/>
  <c r="I164" i="14"/>
  <c r="J153" i="14"/>
  <c r="I121" i="14"/>
  <c r="J157" i="14"/>
  <c r="J158" i="14"/>
  <c r="I147" i="14"/>
  <c r="J135" i="14"/>
  <c r="I125" i="14"/>
  <c r="J107" i="14"/>
  <c r="I95" i="14"/>
  <c r="I68" i="14"/>
  <c r="J62" i="14"/>
  <c r="J54" i="14"/>
  <c r="J37" i="14"/>
  <c r="I29" i="14"/>
  <c r="I13" i="14"/>
  <c r="I100" i="14"/>
  <c r="J146" i="14"/>
  <c r="J134" i="14"/>
  <c r="J124" i="14"/>
  <c r="J106" i="14"/>
  <c r="I94" i="14"/>
  <c r="J61" i="14"/>
  <c r="I53" i="14"/>
  <c r="J45" i="14"/>
  <c r="I36" i="14"/>
  <c r="I28" i="14"/>
  <c r="I20" i="14"/>
  <c r="I12" i="14"/>
  <c r="J38" i="14"/>
  <c r="I169" i="14"/>
  <c r="I145" i="14"/>
  <c r="J136" i="14"/>
  <c r="I39" i="14"/>
  <c r="I22" i="14"/>
  <c r="I72" i="14"/>
  <c r="I58" i="14"/>
  <c r="I66" i="14"/>
  <c r="J17" i="14"/>
  <c r="J25" i="14"/>
  <c r="J18" i="14"/>
  <c r="J99" i="14"/>
  <c r="I61" i="14"/>
  <c r="I153" i="14"/>
  <c r="J33" i="14"/>
  <c r="J100" i="14"/>
  <c r="J50" i="14"/>
  <c r="I8" i="14"/>
  <c r="I151" i="14"/>
  <c r="J103" i="14"/>
  <c r="J119" i="14"/>
  <c r="I42" i="14"/>
  <c r="J90" i="14"/>
  <c r="I52" i="14"/>
  <c r="J35" i="14"/>
  <c r="J60" i="14"/>
  <c r="J59" i="14"/>
  <c r="J67" i="14"/>
  <c r="J9" i="14"/>
  <c r="J26" i="14"/>
  <c r="J43" i="14"/>
  <c r="J105" i="14"/>
  <c r="J12" i="14"/>
  <c r="J16" i="14"/>
  <c r="I134" i="14"/>
  <c r="J113" i="14"/>
  <c r="J27" i="14"/>
  <c r="I104" i="14"/>
  <c r="I10" i="14"/>
  <c r="I106" i="14"/>
  <c r="I124" i="14"/>
  <c r="I45" i="14"/>
  <c r="J121" i="14"/>
  <c r="J53" i="14"/>
  <c r="I98" i="14"/>
  <c r="I40" i="14"/>
  <c r="J15" i="14"/>
  <c r="J126" i="14"/>
  <c r="J132" i="14"/>
  <c r="J91" i="14"/>
  <c r="I87" i="14"/>
  <c r="I109" i="14"/>
  <c r="I157" i="14"/>
  <c r="J159" i="14"/>
  <c r="J31" i="14"/>
  <c r="J148" i="14"/>
  <c r="I137" i="14"/>
  <c r="J30" i="14"/>
  <c r="J64" i="14"/>
  <c r="J70" i="14"/>
  <c r="J109" i="14"/>
  <c r="I34" i="14"/>
  <c r="J117" i="14"/>
  <c r="J97" i="14"/>
  <c r="I163" i="14"/>
  <c r="J47" i="14"/>
  <c r="I149" i="14"/>
  <c r="I73" i="14"/>
  <c r="I127" i="14"/>
  <c r="D9" i="22"/>
  <c r="D11" i="22" s="1"/>
  <c r="D5" i="22" s="1"/>
  <c r="D20" i="22"/>
  <c r="J88" i="14"/>
  <c r="J51" i="14"/>
  <c r="I7" i="14"/>
  <c r="I81" i="14"/>
  <c r="I78" i="14"/>
  <c r="I23" i="14"/>
  <c r="I154" i="14"/>
  <c r="I112" i="14"/>
  <c r="J111" i="14"/>
  <c r="I135" i="14"/>
  <c r="I158" i="14"/>
  <c r="I62" i="14"/>
  <c r="J110" i="14"/>
  <c r="J125" i="14"/>
  <c r="I142" i="14"/>
  <c r="J5" i="14"/>
  <c r="J44" i="14"/>
  <c r="J24" i="14"/>
  <c r="J80" i="14"/>
  <c r="J89" i="14"/>
  <c r="J102" i="14"/>
  <c r="J49" i="14"/>
  <c r="J143" i="14"/>
  <c r="I133" i="14"/>
  <c r="I32" i="14"/>
  <c r="I11" i="14"/>
  <c r="I41" i="14"/>
  <c r="J57" i="14"/>
  <c r="I118" i="14"/>
  <c r="I141" i="14"/>
  <c r="J65" i="14"/>
  <c r="J140" i="14"/>
  <c r="J79" i="14"/>
  <c r="I71" i="14"/>
  <c r="I150" i="14"/>
  <c r="I155" i="14"/>
  <c r="I123" i="14"/>
  <c r="J115" i="14"/>
  <c r="I84" i="14"/>
  <c r="J84" i="14"/>
  <c r="J46" i="14"/>
  <c r="J29" i="14"/>
  <c r="I21" i="14"/>
  <c r="J21" i="14"/>
  <c r="I85" i="14"/>
  <c r="J85" i="14"/>
  <c r="J13" i="14"/>
  <c r="J155" i="14"/>
  <c r="I165" i="14"/>
  <c r="I156" i="14"/>
  <c r="J156" i="14"/>
  <c r="I146" i="14"/>
  <c r="J114" i="14"/>
  <c r="I114" i="14"/>
  <c r="J94" i="14"/>
  <c r="I83" i="14"/>
  <c r="J83" i="14"/>
  <c r="I75" i="14"/>
  <c r="J75" i="14"/>
  <c r="I166" i="14"/>
  <c r="J166" i="14"/>
  <c r="I37" i="14"/>
  <c r="J131" i="14"/>
  <c r="I131" i="14"/>
  <c r="I92" i="14"/>
  <c r="J92" i="14"/>
  <c r="J122" i="14"/>
  <c r="I122" i="14"/>
  <c r="J68" i="14"/>
  <c r="I167" i="14"/>
  <c r="I54" i="14"/>
  <c r="I46" i="14"/>
  <c r="J130" i="14"/>
  <c r="I130" i="14"/>
  <c r="J162" i="14"/>
  <c r="I162" i="14"/>
  <c r="J76" i="14"/>
  <c r="J167" i="14"/>
  <c r="I107" i="14"/>
  <c r="I76" i="14"/>
  <c r="J139" i="14"/>
  <c r="I139" i="14"/>
  <c r="J56" i="14"/>
  <c r="I56" i="14"/>
  <c r="I48" i="14"/>
  <c r="I6" i="14"/>
  <c r="J6" i="14"/>
  <c r="J169" i="14"/>
  <c r="I161" i="14"/>
  <c r="J161" i="14"/>
  <c r="J145" i="14"/>
  <c r="I129" i="14"/>
  <c r="J129" i="14"/>
  <c r="J147" i="14"/>
  <c r="J95" i="14"/>
  <c r="I115" i="14"/>
  <c r="I138" i="14"/>
  <c r="J138" i="14"/>
  <c r="I116" i="14"/>
  <c r="J108" i="14"/>
  <c r="I108" i="14"/>
  <c r="J96" i="14"/>
  <c r="J86" i="14"/>
  <c r="I77" i="14"/>
  <c r="J77" i="14"/>
  <c r="I69" i="14"/>
  <c r="J69" i="14"/>
  <c r="I63" i="14"/>
  <c r="J63" i="14"/>
  <c r="I55" i="14"/>
  <c r="J55" i="14"/>
  <c r="I14" i="14"/>
  <c r="J14" i="14"/>
  <c r="J168" i="14"/>
  <c r="I160" i="14"/>
  <c r="J160" i="14"/>
  <c r="I152" i="14"/>
  <c r="J152" i="14"/>
  <c r="I144" i="14"/>
  <c r="I128" i="14"/>
  <c r="J120" i="14"/>
  <c r="I120" i="14"/>
  <c r="J164" i="14"/>
  <c r="J20" i="14"/>
  <c r="J82" i="14"/>
  <c r="I74" i="14"/>
  <c r="J19" i="14"/>
  <c r="J28" i="14"/>
  <c r="J93" i="14"/>
  <c r="I38" i="14"/>
  <c r="J36" i="14"/>
  <c r="N158" i="14" l="1"/>
  <c r="P158" i="14"/>
  <c r="O158" i="14"/>
  <c r="P146" i="14"/>
  <c r="N146" i="14"/>
  <c r="O146" i="14"/>
  <c r="O27" i="14"/>
  <c r="P27" i="14"/>
  <c r="N27" i="14"/>
  <c r="P92" i="14"/>
  <c r="N92" i="14"/>
  <c r="O92" i="14"/>
  <c r="O104" i="14"/>
  <c r="N104" i="14"/>
  <c r="P104" i="14"/>
  <c r="P24" i="14"/>
  <c r="O24" i="14"/>
  <c r="N24" i="14"/>
  <c r="N44" i="14"/>
  <c r="O44" i="14"/>
  <c r="P44" i="14"/>
  <c r="O144" i="14"/>
  <c r="N144" i="14"/>
  <c r="P144" i="14"/>
  <c r="O165" i="14"/>
  <c r="P165" i="14"/>
  <c r="N165" i="14"/>
  <c r="P150" i="14"/>
  <c r="N150" i="14"/>
  <c r="O150" i="14"/>
  <c r="N154" i="14"/>
  <c r="O154" i="14"/>
  <c r="P154" i="14"/>
  <c r="N42" i="14"/>
  <c r="O42" i="14"/>
  <c r="P42" i="14"/>
  <c r="P66" i="14"/>
  <c r="O66" i="14"/>
  <c r="N66" i="14"/>
  <c r="O53" i="14"/>
  <c r="P53" i="14"/>
  <c r="N53" i="14"/>
  <c r="O95" i="14"/>
  <c r="P95" i="14"/>
  <c r="N95" i="14"/>
  <c r="P91" i="14"/>
  <c r="N91" i="14"/>
  <c r="O91" i="14"/>
  <c r="N77" i="14"/>
  <c r="O77" i="14"/>
  <c r="P77" i="14"/>
  <c r="P162" i="14"/>
  <c r="O162" i="14"/>
  <c r="N162" i="14"/>
  <c r="P37" i="14"/>
  <c r="N37" i="14"/>
  <c r="O37" i="14"/>
  <c r="N71" i="14"/>
  <c r="P71" i="14"/>
  <c r="O71" i="14"/>
  <c r="P23" i="14"/>
  <c r="O23" i="14"/>
  <c r="N23" i="14"/>
  <c r="P134" i="14"/>
  <c r="N134" i="14"/>
  <c r="O134" i="14"/>
  <c r="N58" i="14"/>
  <c r="P58" i="14"/>
  <c r="O58" i="14"/>
  <c r="N47" i="14"/>
  <c r="P47" i="14"/>
  <c r="O47" i="14"/>
  <c r="P64" i="14"/>
  <c r="O64" i="14"/>
  <c r="N64" i="14"/>
  <c r="P49" i="14"/>
  <c r="O49" i="14"/>
  <c r="N49" i="14"/>
  <c r="O25" i="14"/>
  <c r="P25" i="14"/>
  <c r="N25" i="14"/>
  <c r="P60" i="14"/>
  <c r="N60" i="14"/>
  <c r="O60" i="14"/>
  <c r="N19" i="14"/>
  <c r="O19" i="14"/>
  <c r="P19" i="14"/>
  <c r="N76" i="14"/>
  <c r="P76" i="14"/>
  <c r="O76" i="14"/>
  <c r="P149" i="14"/>
  <c r="N149" i="14"/>
  <c r="O149" i="14"/>
  <c r="O67" i="14"/>
  <c r="P67" i="14"/>
  <c r="N67" i="14"/>
  <c r="P52" i="14"/>
  <c r="N52" i="14"/>
  <c r="O52" i="14"/>
  <c r="N31" i="14"/>
  <c r="P31" i="14"/>
  <c r="O31" i="14"/>
  <c r="N128" i="14"/>
  <c r="P128" i="14"/>
  <c r="O128" i="14"/>
  <c r="P94" i="14"/>
  <c r="N94" i="14"/>
  <c r="O94" i="14"/>
  <c r="N85" i="14"/>
  <c r="O85" i="14"/>
  <c r="P85" i="14"/>
  <c r="O39" i="14"/>
  <c r="P39" i="14"/>
  <c r="N39" i="14"/>
  <c r="P147" i="14"/>
  <c r="N147" i="14"/>
  <c r="O147" i="14"/>
  <c r="P9" i="14"/>
  <c r="O9" i="14"/>
  <c r="N9" i="14"/>
  <c r="P93" i="14"/>
  <c r="N93" i="14"/>
  <c r="O93" i="14"/>
  <c r="N84" i="14"/>
  <c r="O84" i="14"/>
  <c r="P84" i="14"/>
  <c r="P106" i="14"/>
  <c r="N106" i="14"/>
  <c r="O106" i="14"/>
  <c r="N15" i="14"/>
  <c r="P15" i="14"/>
  <c r="O15" i="14"/>
  <c r="N133" i="14"/>
  <c r="P133" i="14"/>
  <c r="O133" i="14"/>
  <c r="N28" i="14"/>
  <c r="O28" i="14"/>
  <c r="P28" i="14"/>
  <c r="N16" i="14"/>
  <c r="P16" i="14"/>
  <c r="O16" i="14"/>
  <c r="P107" i="14"/>
  <c r="O107" i="14"/>
  <c r="N107" i="14"/>
  <c r="P36" i="14"/>
  <c r="N36" i="14"/>
  <c r="O36" i="14"/>
  <c r="P129" i="14"/>
  <c r="N129" i="14"/>
  <c r="O129" i="14"/>
  <c r="P163" i="14"/>
  <c r="O163" i="14"/>
  <c r="N163" i="14"/>
  <c r="N72" i="14"/>
  <c r="P72" i="14"/>
  <c r="O72" i="14"/>
  <c r="N86" i="14"/>
  <c r="O86" i="14"/>
  <c r="P86" i="14"/>
  <c r="N70" i="14"/>
  <c r="O70" i="14"/>
  <c r="P70" i="14"/>
  <c r="P38" i="14"/>
  <c r="O38" i="14"/>
  <c r="N38" i="14"/>
  <c r="O81" i="14"/>
  <c r="P81" i="14"/>
  <c r="N81" i="14"/>
  <c r="P65" i="14"/>
  <c r="O65" i="14"/>
  <c r="N65" i="14"/>
  <c r="P108" i="14"/>
  <c r="O108" i="14"/>
  <c r="N108" i="14"/>
  <c r="P7" i="14"/>
  <c r="N7" i="14"/>
  <c r="O7" i="14"/>
  <c r="O40" i="14"/>
  <c r="P40" i="14"/>
  <c r="N40" i="14"/>
  <c r="P8" i="14"/>
  <c r="N8" i="14"/>
  <c r="O8" i="14"/>
  <c r="P50" i="14"/>
  <c r="O50" i="14"/>
  <c r="N50" i="14"/>
  <c r="O6" i="14"/>
  <c r="N6" i="14"/>
  <c r="P6" i="14"/>
  <c r="O46" i="14"/>
  <c r="P46" i="14"/>
  <c r="N46" i="14"/>
  <c r="N75" i="14"/>
  <c r="P75" i="14"/>
  <c r="O75" i="14"/>
  <c r="N141" i="14"/>
  <c r="O141" i="14"/>
  <c r="P141" i="14"/>
  <c r="N98" i="14"/>
  <c r="O98" i="14"/>
  <c r="P98" i="14"/>
  <c r="N126" i="14"/>
  <c r="O126" i="14"/>
  <c r="P126" i="14"/>
  <c r="O97" i="14"/>
  <c r="P97" i="14"/>
  <c r="N97" i="14"/>
  <c r="P79" i="14"/>
  <c r="O79" i="14"/>
  <c r="N79" i="14"/>
  <c r="N18" i="14"/>
  <c r="O18" i="14"/>
  <c r="P18" i="14"/>
  <c r="O105" i="14"/>
  <c r="P105" i="14"/>
  <c r="N105" i="14"/>
  <c r="N73" i="14"/>
  <c r="P73" i="14"/>
  <c r="O73" i="14"/>
  <c r="N59" i="14"/>
  <c r="O59" i="14"/>
  <c r="P59" i="14"/>
  <c r="N157" i="14"/>
  <c r="P157" i="14"/>
  <c r="O157" i="14"/>
  <c r="O5" i="14"/>
  <c r="P5" i="14"/>
  <c r="N5" i="14"/>
  <c r="O109" i="14"/>
  <c r="P109" i="14"/>
  <c r="N109" i="14"/>
  <c r="N131" i="14"/>
  <c r="P131" i="14"/>
  <c r="O131" i="14"/>
  <c r="N87" i="14"/>
  <c r="P87" i="14"/>
  <c r="O87" i="14"/>
  <c r="N30" i="14"/>
  <c r="P30" i="14"/>
  <c r="O30" i="14"/>
  <c r="O152" i="14"/>
  <c r="P152" i="14"/>
  <c r="N152" i="14"/>
  <c r="P78" i="14"/>
  <c r="N78" i="14"/>
  <c r="O78" i="14"/>
  <c r="N113" i="14"/>
  <c r="P113" i="14"/>
  <c r="O113" i="14"/>
  <c r="P130" i="14"/>
  <c r="O130" i="14"/>
  <c r="N130" i="14"/>
  <c r="N116" i="14"/>
  <c r="P116" i="14"/>
  <c r="O116" i="14"/>
  <c r="N142" i="14"/>
  <c r="O142" i="14"/>
  <c r="P142" i="14"/>
  <c r="P148" i="14"/>
  <c r="O148" i="14"/>
  <c r="N148" i="14"/>
  <c r="N117" i="14"/>
  <c r="P117" i="14"/>
  <c r="O117" i="14"/>
  <c r="N20" i="14"/>
  <c r="O20" i="14"/>
  <c r="P20" i="14"/>
  <c r="O103" i="14"/>
  <c r="N103" i="14"/>
  <c r="P103" i="14"/>
  <c r="O123" i="14"/>
  <c r="P123" i="14"/>
  <c r="N123" i="14"/>
  <c r="P136" i="14"/>
  <c r="N136" i="14"/>
  <c r="O136" i="14"/>
  <c r="N112" i="14"/>
  <c r="O112" i="14"/>
  <c r="P112" i="14"/>
  <c r="O68" i="14"/>
  <c r="P68" i="14"/>
  <c r="N68" i="14"/>
  <c r="O161" i="14"/>
  <c r="N161" i="14"/>
  <c r="P161" i="14"/>
  <c r="N34" i="14"/>
  <c r="P34" i="14"/>
  <c r="O34" i="14"/>
  <c r="O125" i="14"/>
  <c r="N125" i="14"/>
  <c r="P125" i="14"/>
  <c r="P33" i="14"/>
  <c r="O33" i="14"/>
  <c r="N33" i="14"/>
  <c r="O151" i="14"/>
  <c r="P151" i="14"/>
  <c r="N151" i="14"/>
  <c r="N132" i="14"/>
  <c r="P132" i="14"/>
  <c r="O132" i="14"/>
  <c r="O160" i="14"/>
  <c r="N160" i="14"/>
  <c r="P160" i="14"/>
  <c r="P48" i="14"/>
  <c r="O48" i="14"/>
  <c r="N48" i="14"/>
  <c r="N118" i="14"/>
  <c r="P118" i="14"/>
  <c r="O118" i="14"/>
  <c r="O26" i="14"/>
  <c r="P26" i="14"/>
  <c r="N26" i="14"/>
  <c r="N74" i="14"/>
  <c r="O74" i="14"/>
  <c r="P74" i="14"/>
  <c r="N14" i="14"/>
  <c r="O14" i="14"/>
  <c r="P14" i="14"/>
  <c r="N56" i="14"/>
  <c r="O56" i="14"/>
  <c r="P56" i="14"/>
  <c r="O167" i="14"/>
  <c r="N167" i="14"/>
  <c r="P167" i="14"/>
  <c r="O83" i="14"/>
  <c r="P83" i="14"/>
  <c r="N83" i="14"/>
  <c r="O137" i="14"/>
  <c r="P137" i="14"/>
  <c r="N137" i="14"/>
  <c r="N169" i="14"/>
  <c r="P169" i="14"/>
  <c r="O169" i="14"/>
  <c r="N100" i="14"/>
  <c r="O100" i="14"/>
  <c r="P100" i="14"/>
  <c r="P121" i="14"/>
  <c r="O121" i="14"/>
  <c r="N121" i="14"/>
  <c r="O159" i="14"/>
  <c r="N159" i="14"/>
  <c r="P159" i="14"/>
  <c r="O102" i="14"/>
  <c r="P102" i="14"/>
  <c r="N102" i="14"/>
  <c r="N168" i="14"/>
  <c r="O168" i="14"/>
  <c r="P168" i="14"/>
  <c r="N140" i="14"/>
  <c r="O140" i="14"/>
  <c r="P140" i="14"/>
  <c r="P120" i="14"/>
  <c r="O120" i="14"/>
  <c r="N120" i="14"/>
  <c r="P135" i="14"/>
  <c r="N135" i="14"/>
  <c r="O135" i="14"/>
  <c r="O119" i="14"/>
  <c r="N119" i="14"/>
  <c r="P119" i="14"/>
  <c r="O69" i="14"/>
  <c r="N69" i="14"/>
  <c r="P69" i="14"/>
  <c r="N155" i="14"/>
  <c r="P155" i="14"/>
  <c r="O155" i="14"/>
  <c r="P89" i="14"/>
  <c r="O89" i="14"/>
  <c r="N89" i="14"/>
  <c r="P22" i="14"/>
  <c r="O22" i="14"/>
  <c r="N22" i="14"/>
  <c r="O54" i="14"/>
  <c r="P54" i="14"/>
  <c r="N54" i="14"/>
  <c r="O21" i="14"/>
  <c r="N21" i="14"/>
  <c r="P21" i="14"/>
  <c r="O145" i="14"/>
  <c r="N145" i="14"/>
  <c r="P145" i="14"/>
  <c r="P88" i="14"/>
  <c r="O88" i="14"/>
  <c r="N88" i="14"/>
  <c r="O138" i="14"/>
  <c r="P138" i="14"/>
  <c r="N138" i="14"/>
  <c r="O41" i="14"/>
  <c r="P41" i="14"/>
  <c r="N41" i="14"/>
  <c r="N45" i="14"/>
  <c r="O45" i="14"/>
  <c r="P45" i="14"/>
  <c r="O153" i="14"/>
  <c r="P153" i="14"/>
  <c r="N153" i="14"/>
  <c r="O13" i="14"/>
  <c r="N13" i="14"/>
  <c r="P13" i="14"/>
  <c r="O111" i="14"/>
  <c r="P111" i="14"/>
  <c r="N111" i="14"/>
  <c r="P80" i="14"/>
  <c r="O80" i="14"/>
  <c r="N80" i="14"/>
  <c r="N43" i="14"/>
  <c r="O43" i="14"/>
  <c r="P43" i="14"/>
  <c r="N99" i="14"/>
  <c r="P99" i="14"/>
  <c r="O99" i="14"/>
  <c r="N143" i="14"/>
  <c r="O143" i="14"/>
  <c r="P143" i="14"/>
  <c r="P32" i="14"/>
  <c r="O32" i="14"/>
  <c r="N32" i="14"/>
  <c r="O63" i="14"/>
  <c r="N63" i="14"/>
  <c r="P63" i="14"/>
  <c r="P10" i="14"/>
  <c r="N10" i="14"/>
  <c r="O10" i="14"/>
  <c r="N35" i="14"/>
  <c r="O35" i="14"/>
  <c r="P35" i="14"/>
  <c r="N156" i="14"/>
  <c r="O156" i="14"/>
  <c r="P156" i="14"/>
  <c r="N57" i="14"/>
  <c r="P57" i="14"/>
  <c r="O57" i="14"/>
  <c r="O166" i="14"/>
  <c r="P166" i="14"/>
  <c r="N166" i="14"/>
  <c r="O96" i="14"/>
  <c r="P96" i="14"/>
  <c r="N96" i="14"/>
  <c r="O82" i="14"/>
  <c r="P82" i="14"/>
  <c r="N82" i="14"/>
  <c r="O55" i="14"/>
  <c r="P55" i="14"/>
  <c r="N55" i="14"/>
  <c r="N115" i="14"/>
  <c r="P115" i="14"/>
  <c r="O115" i="14"/>
  <c r="O139" i="14"/>
  <c r="P139" i="14"/>
  <c r="N139" i="14"/>
  <c r="P122" i="14"/>
  <c r="O122" i="14"/>
  <c r="N122" i="14"/>
  <c r="N114" i="14"/>
  <c r="O114" i="14"/>
  <c r="P114" i="14"/>
  <c r="O11" i="14"/>
  <c r="P11" i="14"/>
  <c r="N11" i="14"/>
  <c r="O62" i="14"/>
  <c r="N62" i="14"/>
  <c r="P62" i="14"/>
  <c r="N127" i="14"/>
  <c r="P127" i="14"/>
  <c r="O127" i="14"/>
  <c r="O124" i="14"/>
  <c r="N124" i="14"/>
  <c r="P124" i="14"/>
  <c r="O61" i="14"/>
  <c r="N61" i="14"/>
  <c r="P61" i="14"/>
  <c r="O12" i="14"/>
  <c r="P12" i="14"/>
  <c r="N12" i="14"/>
  <c r="N29" i="14"/>
  <c r="O29" i="14"/>
  <c r="P29" i="14"/>
  <c r="P164" i="14"/>
  <c r="O164" i="14"/>
  <c r="N164" i="14"/>
  <c r="O110" i="14"/>
  <c r="P110" i="14"/>
  <c r="N110" i="14"/>
  <c r="P90" i="14"/>
  <c r="O90" i="14"/>
  <c r="N90" i="14"/>
  <c r="P51" i="14"/>
  <c r="O51" i="14"/>
  <c r="N51" i="14"/>
  <c r="H4" i="14"/>
  <c r="F2" i="14"/>
  <c r="B7" i="22" s="1"/>
  <c r="D7" i="22" s="1"/>
  <c r="B20" i="22"/>
  <c r="Q152" i="14"/>
  <c r="Q133" i="14"/>
  <c r="Q57" i="14"/>
  <c r="Q140" i="14"/>
  <c r="Q50" i="14"/>
  <c r="Q119" i="14"/>
  <c r="Q26" i="14"/>
  <c r="Q91" i="14"/>
  <c r="Q99" i="14"/>
  <c r="Q143" i="14"/>
  <c r="Q63" i="14"/>
  <c r="Q129" i="14"/>
  <c r="Q56" i="14"/>
  <c r="Q162" i="14"/>
  <c r="Q122" i="14"/>
  <c r="Q166" i="14"/>
  <c r="Q146" i="14"/>
  <c r="Q118" i="14"/>
  <c r="Q112" i="14"/>
  <c r="Q106" i="14"/>
  <c r="Q8" i="14"/>
  <c r="Q145" i="14"/>
  <c r="Q53" i="14"/>
  <c r="Q100" i="14"/>
  <c r="Q164" i="14"/>
  <c r="Q96" i="14"/>
  <c r="Q64" i="14"/>
  <c r="Q110" i="14"/>
  <c r="Q65" i="14"/>
  <c r="Q48" i="14"/>
  <c r="Q85" i="14"/>
  <c r="Q151" i="14"/>
  <c r="Q154" i="14"/>
  <c r="Q70" i="14"/>
  <c r="Q120" i="14"/>
  <c r="Q69" i="14"/>
  <c r="Q139" i="14"/>
  <c r="Q130" i="14"/>
  <c r="Q75" i="14"/>
  <c r="Q156" i="14"/>
  <c r="Q150" i="14"/>
  <c r="Q41" i="14"/>
  <c r="Q23" i="14"/>
  <c r="Q127" i="14"/>
  <c r="Q157" i="14"/>
  <c r="Q98" i="14"/>
  <c r="Q104" i="14"/>
  <c r="Q52" i="14"/>
  <c r="Q66" i="14"/>
  <c r="Q29" i="14"/>
  <c r="Q126" i="14"/>
  <c r="Q16" i="14"/>
  <c r="Q79" i="14"/>
  <c r="Q89" i="14"/>
  <c r="Q51" i="14"/>
  <c r="Q132" i="14"/>
  <c r="Q27" i="14"/>
  <c r="Q93" i="14"/>
  <c r="Q43" i="14"/>
  <c r="Q138" i="14"/>
  <c r="Q161" i="14"/>
  <c r="Q92" i="14"/>
  <c r="Q165" i="14"/>
  <c r="Q71" i="14"/>
  <c r="Q78" i="14"/>
  <c r="Q73" i="14"/>
  <c r="Q109" i="14"/>
  <c r="Q58" i="14"/>
  <c r="Q12" i="14"/>
  <c r="Q94" i="14"/>
  <c r="Q147" i="14"/>
  <c r="Q148" i="14"/>
  <c r="Q15" i="14"/>
  <c r="Q24" i="14"/>
  <c r="Q88" i="14"/>
  <c r="Q80" i="14"/>
  <c r="Q59" i="14"/>
  <c r="Q35" i="14"/>
  <c r="Q105" i="14"/>
  <c r="Q108" i="14"/>
  <c r="Q123" i="14"/>
  <c r="Q38" i="14"/>
  <c r="Q160" i="14"/>
  <c r="Q21" i="14"/>
  <c r="Q34" i="14"/>
  <c r="Q40" i="14"/>
  <c r="Q13" i="14"/>
  <c r="Q82" i="14"/>
  <c r="Q128" i="14"/>
  <c r="Q14" i="14"/>
  <c r="Q77" i="14"/>
  <c r="Q115" i="14"/>
  <c r="Q76" i="14"/>
  <c r="Q46" i="14"/>
  <c r="Q131" i="14"/>
  <c r="Q83" i="14"/>
  <c r="Q62" i="14"/>
  <c r="Q81" i="14"/>
  <c r="Q149" i="14"/>
  <c r="Q87" i="14"/>
  <c r="Q42" i="14"/>
  <c r="Q153" i="14"/>
  <c r="Q72" i="14"/>
  <c r="Q20" i="14"/>
  <c r="Q30" i="14"/>
  <c r="Q159" i="14"/>
  <c r="Q97" i="14"/>
  <c r="Q102" i="14"/>
  <c r="Q25" i="14"/>
  <c r="Q90" i="14"/>
  <c r="Q67" i="14"/>
  <c r="Q44" i="14"/>
  <c r="Q95" i="14"/>
  <c r="Q155" i="14"/>
  <c r="Q125" i="14"/>
  <c r="Q136" i="14"/>
  <c r="Q19" i="14"/>
  <c r="Q144" i="14"/>
  <c r="Q107" i="14"/>
  <c r="Q54" i="14"/>
  <c r="Q84" i="14"/>
  <c r="Q11" i="14"/>
  <c r="Q158" i="14"/>
  <c r="Q7" i="14"/>
  <c r="Q45" i="14"/>
  <c r="Q134" i="14"/>
  <c r="Q61" i="14"/>
  <c r="Q22" i="14"/>
  <c r="Q28" i="14"/>
  <c r="Q31" i="14"/>
  <c r="Q117" i="14"/>
  <c r="Q111" i="14"/>
  <c r="Q33" i="14"/>
  <c r="Q103" i="14"/>
  <c r="Q9" i="14"/>
  <c r="Q141" i="14"/>
  <c r="Q86" i="14"/>
  <c r="Q116" i="14"/>
  <c r="Q142" i="14"/>
  <c r="Q10" i="14"/>
  <c r="Q169" i="14"/>
  <c r="Q113" i="14"/>
  <c r="Q74" i="14"/>
  <c r="Q55" i="14"/>
  <c r="Q167" i="14"/>
  <c r="Q37" i="14"/>
  <c r="Q114" i="14"/>
  <c r="Q32" i="14"/>
  <c r="Q135" i="14"/>
  <c r="Q163" i="14"/>
  <c r="Q137" i="14"/>
  <c r="Q124" i="14"/>
  <c r="Q39" i="14"/>
  <c r="Q36" i="14"/>
  <c r="Q68" i="14"/>
  <c r="Q121" i="14"/>
  <c r="Q47" i="14"/>
  <c r="Q49" i="14"/>
  <c r="Q18" i="14"/>
  <c r="Q168" i="14"/>
  <c r="Q60" i="14"/>
  <c r="Q5" i="14"/>
  <c r="Q6" i="14"/>
  <c r="C95" i="20"/>
  <c r="C41" i="20"/>
  <c r="C67" i="20"/>
  <c r="C94" i="20"/>
  <c r="C65" i="20"/>
  <c r="C84" i="20"/>
  <c r="C11" i="20"/>
  <c r="C58" i="20"/>
  <c r="C6" i="20"/>
  <c r="C156" i="20"/>
  <c r="C124" i="20"/>
  <c r="C51" i="20"/>
  <c r="C42" i="20"/>
  <c r="C153" i="20"/>
  <c r="C104" i="20"/>
  <c r="C31" i="20"/>
  <c r="C47" i="20"/>
  <c r="C164" i="20"/>
  <c r="C18" i="20"/>
  <c r="C13" i="20"/>
  <c r="C169" i="20"/>
  <c r="C24" i="20"/>
  <c r="C96" i="20"/>
  <c r="C126" i="20"/>
  <c r="C62" i="20"/>
  <c r="C146" i="20"/>
  <c r="C64" i="20"/>
  <c r="C49" i="20"/>
  <c r="C136" i="20"/>
  <c r="C172" i="20"/>
  <c r="C97" i="20"/>
  <c r="C171" i="20"/>
  <c r="C141" i="20"/>
  <c r="C56" i="20"/>
  <c r="C50" i="20"/>
  <c r="C37" i="20"/>
  <c r="C22" i="20"/>
  <c r="C25" i="20"/>
  <c r="C170" i="20"/>
  <c r="C81" i="20"/>
  <c r="C57" i="20"/>
  <c r="C74" i="20"/>
  <c r="C63" i="20"/>
  <c r="C114" i="20"/>
  <c r="C100" i="20"/>
  <c r="C12" i="20"/>
  <c r="C83" i="20"/>
  <c r="C4" i="20"/>
  <c r="C109" i="20"/>
  <c r="C93" i="20"/>
  <c r="C133" i="20"/>
  <c r="C53" i="20"/>
  <c r="C20" i="20"/>
  <c r="C30" i="20"/>
  <c r="C120" i="20"/>
  <c r="C110" i="20"/>
  <c r="C26" i="20"/>
  <c r="C54" i="20"/>
  <c r="C21" i="20"/>
  <c r="C86" i="20"/>
  <c r="C168" i="20"/>
  <c r="C66" i="20"/>
  <c r="C23" i="20"/>
  <c r="C87" i="20"/>
  <c r="C165" i="20"/>
  <c r="C72" i="20"/>
  <c r="C91" i="20"/>
  <c r="C90" i="20"/>
  <c r="C14" i="20"/>
  <c r="C138" i="20"/>
  <c r="C163" i="20"/>
  <c r="C40" i="20"/>
  <c r="C27" i="20"/>
  <c r="C88" i="20"/>
  <c r="C8" i="20"/>
  <c r="C115" i="20"/>
  <c r="C137" i="20"/>
  <c r="C131" i="20"/>
  <c r="C130" i="20"/>
  <c r="C167" i="20"/>
  <c r="C34" i="20"/>
  <c r="C7" i="20"/>
  <c r="C105" i="20"/>
  <c r="C143" i="20"/>
  <c r="C35" i="20"/>
  <c r="C19" i="20"/>
  <c r="C129" i="20"/>
  <c r="C166" i="20"/>
  <c r="C92" i="20"/>
  <c r="C107" i="20"/>
  <c r="C46" i="20"/>
  <c r="C68" i="20"/>
  <c r="C106" i="20"/>
  <c r="C9" i="20"/>
  <c r="C118" i="20"/>
  <c r="C148" i="20"/>
  <c r="C32" i="20"/>
  <c r="C160" i="20"/>
  <c r="C69" i="20"/>
  <c r="C98" i="20"/>
  <c r="C71" i="20"/>
  <c r="C159" i="20"/>
  <c r="C45" i="20"/>
  <c r="C43" i="20"/>
  <c r="C117" i="20"/>
  <c r="C111" i="20"/>
  <c r="C99" i="20"/>
  <c r="C59" i="20"/>
  <c r="C76" i="20"/>
  <c r="C142" i="20"/>
  <c r="C85" i="20"/>
  <c r="C36" i="20"/>
  <c r="C147" i="20"/>
  <c r="C73" i="20"/>
  <c r="C119" i="20"/>
  <c r="C135" i="20"/>
  <c r="C10" i="20"/>
  <c r="C154" i="20"/>
  <c r="C3" i="20"/>
  <c r="C38" i="20"/>
  <c r="C122" i="20"/>
  <c r="C55" i="20"/>
  <c r="C16" i="20"/>
  <c r="C52" i="20"/>
  <c r="C82" i="20"/>
  <c r="C29" i="20"/>
  <c r="C28" i="20"/>
  <c r="C140" i="20"/>
  <c r="C158" i="20"/>
  <c r="C139" i="20"/>
  <c r="C127" i="20"/>
  <c r="C33" i="20"/>
  <c r="C145" i="20"/>
  <c r="C103" i="20"/>
  <c r="C134" i="20"/>
  <c r="C78" i="20"/>
  <c r="C102" i="20"/>
  <c r="C5" i="20"/>
  <c r="C150" i="20"/>
  <c r="C48" i="20"/>
  <c r="C80" i="20"/>
  <c r="C157" i="20"/>
  <c r="C125" i="20"/>
  <c r="C108" i="20"/>
  <c r="C44" i="20"/>
  <c r="C132" i="20"/>
  <c r="C151" i="20"/>
  <c r="C17" i="20"/>
  <c r="C61" i="20"/>
  <c r="C162" i="20"/>
  <c r="C70" i="20"/>
  <c r="C75" i="20"/>
  <c r="C112" i="20"/>
  <c r="C39" i="20"/>
  <c r="C113" i="20"/>
  <c r="C60" i="20"/>
  <c r="C152" i="20"/>
  <c r="C79" i="20"/>
  <c r="C155" i="20"/>
  <c r="C15" i="20"/>
  <c r="C121" i="20"/>
  <c r="C161" i="20"/>
  <c r="C149" i="20"/>
  <c r="C89" i="20"/>
  <c r="C77" i="20"/>
  <c r="C116" i="20"/>
  <c r="C128" i="20"/>
  <c r="C123" i="20"/>
  <c r="H2" i="14" l="1"/>
  <c r="I4" i="14"/>
  <c r="J4" i="14"/>
  <c r="J2" i="14" s="1"/>
  <c r="B22" i="22"/>
  <c r="B17" i="22" s="1"/>
  <c r="N4" i="14" l="1"/>
  <c r="O4" i="14"/>
  <c r="P4" i="14"/>
  <c r="C2" i="20"/>
  <c r="Q4" i="14"/>
  <c r="I2" i="14"/>
  <c r="B11" i="22"/>
  <c r="B16" i="22"/>
  <c r="B5" i="22" l="1"/>
  <c r="B4" i="22"/>
</calcChain>
</file>

<file path=xl/sharedStrings.xml><?xml version="1.0" encoding="utf-8"?>
<sst xmlns="http://schemas.openxmlformats.org/spreadsheetml/2006/main" count="1970" uniqueCount="684">
  <si>
    <t>Conta</t>
  </si>
  <si>
    <t>Título</t>
  </si>
  <si>
    <t>Corpo</t>
  </si>
  <si>
    <t>Destinatário</t>
  </si>
  <si>
    <t>Cópia</t>
  </si>
  <si>
    <t>Envia?</t>
  </si>
  <si>
    <t>Consultor</t>
  </si>
  <si>
    <t>Razão Social</t>
  </si>
  <si>
    <t>Município</t>
  </si>
  <si>
    <t>UF</t>
  </si>
  <si>
    <t>Grupo</t>
  </si>
  <si>
    <t>E-mail Consultor</t>
  </si>
  <si>
    <t>E-mails</t>
  </si>
  <si>
    <t>Camilo</t>
  </si>
  <si>
    <t>MALLON CONCESSIONÁRIA DE VEÍCULOS COMERCIAIS LTDA.</t>
  </si>
  <si>
    <t>Lages</t>
  </si>
  <si>
    <t>SC</t>
  </si>
  <si>
    <t>A Mallon</t>
  </si>
  <si>
    <t>VEÍCULOS MALLON LTDA.</t>
  </si>
  <si>
    <t>União Da Vitória</t>
  </si>
  <si>
    <t>PR</t>
  </si>
  <si>
    <t>Mafra</t>
  </si>
  <si>
    <t>Rio Do Sul</t>
  </si>
  <si>
    <t>Marcelo</t>
  </si>
  <si>
    <t>UNIDAS VEÍCULOS E SERVIÇOS LTDA.</t>
  </si>
  <si>
    <t>Campina Grande</t>
  </si>
  <si>
    <t>PB</t>
  </si>
  <si>
    <t>A. Cândido</t>
  </si>
  <si>
    <t>STA CAMINHOES RN VEICULOS  E SERVICOS LTDA</t>
  </si>
  <si>
    <t>Mossoró</t>
  </si>
  <si>
    <t>RN</t>
  </si>
  <si>
    <t>Natal</t>
  </si>
  <si>
    <t>Patos</t>
  </si>
  <si>
    <t>compras@unidasmercedesbenz.com.br;</t>
  </si>
  <si>
    <t>STA CAMINHOES VEICULOS E SERVICOS L</t>
  </si>
  <si>
    <t>João Pessoa</t>
  </si>
  <si>
    <t>Odilon</t>
  </si>
  <si>
    <t>SAVANA COMÉRCIO DE VEÍCULOS LTDA.</t>
  </si>
  <si>
    <t>Curitiba</t>
  </si>
  <si>
    <t>Águia Branca</t>
  </si>
  <si>
    <t>São José dos Pinhais</t>
  </si>
  <si>
    <t>Leonardo</t>
  </si>
  <si>
    <t>VD COMÉRCIO DE VEÍCULOS LTDA.</t>
  </si>
  <si>
    <t>Cariacica</t>
  </si>
  <si>
    <t>ES</t>
  </si>
  <si>
    <t>Registro</t>
  </si>
  <si>
    <t>SP</t>
  </si>
  <si>
    <t>Concórdia</t>
  </si>
  <si>
    <t>Xanxerê</t>
  </si>
  <si>
    <t>Colatina</t>
  </si>
  <si>
    <t>Cachoeiro De Itapemirim</t>
  </si>
  <si>
    <t>Linhares</t>
  </si>
  <si>
    <t>Joinville</t>
  </si>
  <si>
    <t>Jaguariaiva</t>
  </si>
  <si>
    <t>Ponta Grossa</t>
  </si>
  <si>
    <t>Domingos Martins</t>
  </si>
  <si>
    <t>Alexandre</t>
  </si>
  <si>
    <t>PRODOESTE VEÍCULOS E SERVIÇOS LTDA.</t>
  </si>
  <si>
    <t>Patos De Minas</t>
  </si>
  <si>
    <t>MG</t>
  </si>
  <si>
    <t>Amep</t>
  </si>
  <si>
    <t>São Sebastião Do Paraíso</t>
  </si>
  <si>
    <t>Uberaba</t>
  </si>
  <si>
    <t>Araxá</t>
  </si>
  <si>
    <t>Formiga</t>
  </si>
  <si>
    <t>Três Corações</t>
  </si>
  <si>
    <t>Pouso Alegre</t>
  </si>
  <si>
    <t>Martinez</t>
  </si>
  <si>
    <t>AOKI LTDA.</t>
  </si>
  <si>
    <t>Regente Feijó</t>
  </si>
  <si>
    <t>Aoki</t>
  </si>
  <si>
    <t xml:space="preserve">Marília </t>
  </si>
  <si>
    <t>Dracena</t>
  </si>
  <si>
    <t>Bauru</t>
  </si>
  <si>
    <t>COMERCIAL SAMBAÍBA DE VIATURAS LTDA.</t>
  </si>
  <si>
    <t>Campinas</t>
  </si>
  <si>
    <t>Belarmino</t>
  </si>
  <si>
    <t>oswaldo.prado@sambaibacps.com.br;</t>
  </si>
  <si>
    <t>COMERCIAL SAMBAÍBA DE VIATURAS LTDA.   (2A392870/27809800)</t>
  </si>
  <si>
    <t>Taboão Da Serra</t>
  </si>
  <si>
    <t>ITADIL ITABUNA DIESEL LTDA.</t>
  </si>
  <si>
    <t>Itabuna</t>
  </si>
  <si>
    <t>BA</t>
  </si>
  <si>
    <t>Binow</t>
  </si>
  <si>
    <t>ITAMADIL ITAMARAJU DIESEL LTDA.</t>
  </si>
  <si>
    <t xml:space="preserve">Teixeira De Freitas </t>
  </si>
  <si>
    <t>MAVEL - MÁQUINAS E VEÍCULOS LTDA.</t>
  </si>
  <si>
    <t>Arcoverde</t>
  </si>
  <si>
    <t>PE</t>
  </si>
  <si>
    <t>Coelho</t>
  </si>
  <si>
    <t>Juazeiro</t>
  </si>
  <si>
    <t>Petrolina</t>
  </si>
  <si>
    <t>Picos</t>
  </si>
  <si>
    <t>PI</t>
  </si>
  <si>
    <t>Barreiras</t>
  </si>
  <si>
    <t>COMVEIMA COM. DE VEÍCS. MÁQS. E TRATORES LTDA.</t>
  </si>
  <si>
    <t>Vitória Da Conquista</t>
  </si>
  <si>
    <t>Comveima</t>
  </si>
  <si>
    <t>Guanambi</t>
  </si>
  <si>
    <t>DE NIGRIS DISTRIBUIDORA DE VEÍCULOS LTDA</t>
  </si>
  <si>
    <t>Roseira</t>
  </si>
  <si>
    <t>De Nigris</t>
  </si>
  <si>
    <t>DE NIGRIS DISTRIBUIDORA DE VEÍCULOS LTDA.</t>
  </si>
  <si>
    <t>São José Dos Campos</t>
  </si>
  <si>
    <t>Itapeva</t>
  </si>
  <si>
    <t>Sorocaba</t>
  </si>
  <si>
    <t>Itu</t>
  </si>
  <si>
    <t>COMERCIAL DE VEÍCULOS DE NIGRIS LTDA</t>
  </si>
  <si>
    <t>São Bernardo Do Campo</t>
  </si>
  <si>
    <t>São Bernado Do Campo</t>
  </si>
  <si>
    <t>alexandre.acedo@denigris.com.br; caique.pereira@denigris.com.br;</t>
  </si>
  <si>
    <t>São Paulo</t>
  </si>
  <si>
    <t>sidnei.almeida@denigris.com.br;compras.pecas@denigris.com.br; jbertoco@denigris.com.br ;marcos.luiz@denigris.com.br;</t>
  </si>
  <si>
    <t xml:space="preserve">Guarulhos  </t>
  </si>
  <si>
    <t>sidnei.almeida@denigris.com.br; compras.pecas@denigris.com.br; jbertoco@denigris.com.br ;marcos.luiz@denigris.com.br;</t>
  </si>
  <si>
    <t>sidnei.almeida@denigris.com.br;compras.pecas@denigris.com.br;  jbertoco@denigris.com.br ;marcos.luiz@denigris.com.br;</t>
  </si>
  <si>
    <t>DIVENA COMERCIAL LTDA</t>
  </si>
  <si>
    <t>Barueri</t>
  </si>
  <si>
    <t>Divena</t>
  </si>
  <si>
    <t>mariluce.vilarim@divena.com.br; mauricio.moraes@divena.com.br; jenniffer.patricia@divena.com.br; altair.moreira@divena.com.br;luiz.oliveira@divena.com.br; jose.rocha@divena.com.br;</t>
  </si>
  <si>
    <t>Diadema</t>
  </si>
  <si>
    <t>mariluce.vilarim@divena.com.br; mauricio.moraes@divena.com.br; jenniffer.patricia@divena.com.br; altair.moreira@divena.com.br;luiz.oliveira@divena.com.br; jose.rocha@divena.com.br;compras.comercial@divena.com.br;</t>
  </si>
  <si>
    <t>DIVENA LITORAL VEÍCULOS LTDA.</t>
  </si>
  <si>
    <t>Santos</t>
  </si>
  <si>
    <t>GUANABARA DIESEL S.A. COMÉRCIO E REPRESENTAÇÕES</t>
  </si>
  <si>
    <t>Barra Mansa</t>
  </si>
  <si>
    <t>RJ</t>
  </si>
  <si>
    <t>Jacob Barata</t>
  </si>
  <si>
    <t>marcio.moraes@gbdiesel.com.br; Sidney.cardoso@gbdiesel.com.br; alexandre.silva@gbdiesel.com.br;</t>
  </si>
  <si>
    <t>IDISA VEÍCULOS LTDA.</t>
  </si>
  <si>
    <t>Medianeira</t>
  </si>
  <si>
    <t>Idisa</t>
  </si>
  <si>
    <t>elton@idisa.com.br;</t>
  </si>
  <si>
    <t>Marechal Candido Rondon</t>
  </si>
  <si>
    <t>Foz Do Iguaçu</t>
  </si>
  <si>
    <t>BLU STAR COMÉRCIO DE VEÍCULOS LTDA.</t>
  </si>
  <si>
    <t>Indaial</t>
  </si>
  <si>
    <t>Independente</t>
  </si>
  <si>
    <t>tiago@blustar.com.br;</t>
  </si>
  <si>
    <t>PARANÁ DIESEL VEÍCULOS LTDA.</t>
  </si>
  <si>
    <t>Campo Mourão</t>
  </si>
  <si>
    <t>fabio.stormoski@sperandiodiesel.com.br;  leandro@paranadiesel.com.br; pecas@paranadiesel.com.br;pecas4@paranadiesel.com.br;</t>
  </si>
  <si>
    <t>PAULISTA AUTO DIESEL LTDA.</t>
  </si>
  <si>
    <t>Lucélia</t>
  </si>
  <si>
    <t>COSMAR VEÍCULOS E MÁQUINAS LTDA.</t>
  </si>
  <si>
    <t>Jundiaí</t>
  </si>
  <si>
    <t>juliano@cosmar.com.br; weverton@cosmar.com.br;</t>
  </si>
  <si>
    <t>JAGUARDIESEL - JAGUARIBE DIESEL LTDA.</t>
  </si>
  <si>
    <t>Jaguaribe</t>
  </si>
  <si>
    <t>CE</t>
  </si>
  <si>
    <t>abnerdiogenes@jaguardiesel.com.br; jeiverpinheiro@jaguardiesel.com.br; antoniaemilia@jaguardiesel.com.br;</t>
  </si>
  <si>
    <t>ACREDIESEL COMERCIAL DE VEÍCULOS LTDA.</t>
  </si>
  <si>
    <t>Rio Branco</t>
  </si>
  <si>
    <t>AC</t>
  </si>
  <si>
    <t>elson.passos@acrediesel.com.br; paulo.provenza@acrediesel.com.br;</t>
  </si>
  <si>
    <t>MINASMÁQUINAS S.A.</t>
  </si>
  <si>
    <t>Ubá</t>
  </si>
  <si>
    <t>Minasmáquinas</t>
  </si>
  <si>
    <t>willerwm@minasmaquinas.com.br; enilson@minasmaquinas.com.br; adriano.magalhaes@minasmaquinas.com.br; wesley.rodrigues@minasmaquinas.com.br; aiana.santos@minasmaquinas.com.br; thalles.vilela@minasmaquinas.com.br; daiana.santos@minasmaquinas.com.br;</t>
  </si>
  <si>
    <t>ENZO CAMINHÕES LTDA.</t>
  </si>
  <si>
    <t>Dourados</t>
  </si>
  <si>
    <t>MS</t>
  </si>
  <si>
    <t> roberto.pereira@enzocaminhoes.com.br;  alexandro.zuconelli@grupoenzo.com.br; walcy.silva@grupoenzo.com.br;mauro.rios@enzocaminhoes.com.br;</t>
  </si>
  <si>
    <t>RIO DIESEL VEÍCULOS E PEÇAS S.A.</t>
  </si>
  <si>
    <t>Nova Iguaçú</t>
  </si>
  <si>
    <t>vladimir.miolaro@riodiesel.com.br; anderson.castilho@riodiesel.com.br; conrado.nascimento@riodiesel.com.br; felipe.xavier@riodiesel.com.br;</t>
  </si>
  <si>
    <t>MIRIAM MINAS RIO, AUTOMÓVEIS E MÁQUINAS S.A.</t>
  </si>
  <si>
    <t>Rio De Janeiro</t>
  </si>
  <si>
    <t>francisco@miriam.com.br; posvenda@miriam.com.br; gabriela@miriam.com.br; jrv@miriam.com.br;milton@miriam.com.br;</t>
  </si>
  <si>
    <t>AGRICOL DIESEL LTDA.</t>
  </si>
  <si>
    <t>rafael@agricol.com.br; claudiosilva@agricol.com.br;</t>
  </si>
  <si>
    <t>WERNER &amp; CIA. LTDA.</t>
  </si>
  <si>
    <t>Manhuaçú</t>
  </si>
  <si>
    <t>VEGRANDE VEÍCULOS CASAGRANDE S.A.</t>
  </si>
  <si>
    <t>Guarapuava</t>
  </si>
  <si>
    <t>Ingá</t>
  </si>
  <si>
    <t>marciano.galvao@ingaveiculos.com.br;paulo.clausen@ingaveiculos.com.br;</t>
  </si>
  <si>
    <t>INGÁ VEÍCULOS LTDA.</t>
  </si>
  <si>
    <t>Itajaí</t>
  </si>
  <si>
    <t>david.borges@ingaveiculos.com.br;paulo.clausen@ingaveiculos.com.br;</t>
  </si>
  <si>
    <t>INGÁ CAMINHÕES LTDA.</t>
  </si>
  <si>
    <t>Içara</t>
  </si>
  <si>
    <t>david.borges@ingaveiculos.com.br; osvaldo.cristofoli@ingaveiculos.com.br;paulo.clausen@ingaveiculos.com.br;</t>
  </si>
  <si>
    <t>Vitorino</t>
  </si>
  <si>
    <t>adriana.lemmers@ingaveiculos.com.br;juliana.aparecida@ingaveiculos.com.br;anna.santos@ingaveiculos.com.br;anderson.aureliano@ingaveiculos.com.br;paulo.clausen@ingaveiculos.com.br;</t>
  </si>
  <si>
    <t>Araçatuba</t>
  </si>
  <si>
    <t> carlos.bini@ingaveiculos.com.br; paulo.clausen@ingaveiculos.com.br;</t>
  </si>
  <si>
    <t>INGÁ VEÍCULOS LTDA</t>
  </si>
  <si>
    <t>Itumbiara</t>
  </si>
  <si>
    <t>bruno.cardoso@ingaveiculos.com.br; divonei.silva@ingaveiculos.com.br; paulo.clausen@ingaveiculos.com.br;</t>
  </si>
  <si>
    <t>Videira</t>
  </si>
  <si>
    <t>alessandro@mecatlas.com.br; paulo.clausen@ingaveiculos.com.br;</t>
  </si>
  <si>
    <t>Maringá</t>
  </si>
  <si>
    <t>centralcompras@ingaveiculos.com.br;jeferson.lima@ingaveiculos.com.br;paulo.clausen@ingaveiculos.com.br;</t>
  </si>
  <si>
    <t>Uberlândia</t>
  </si>
  <si>
    <t>jones.babugia@ingaveiculos.com.br ;diego.kerber@ingaveiculos.com.br;paulo.clausen@ingaveiculos.com.br;</t>
  </si>
  <si>
    <t>São Miguel Do Oeste</t>
  </si>
  <si>
    <t>junior.leonidas@ingaveiculos.com.br; paulo.clausen@ingaveiculos.com.br;</t>
  </si>
  <si>
    <t>Cascavel</t>
  </si>
  <si>
    <t>douglas.caus@ingaveiculos.com.br; ellen.pereira@ingaveiculos.com.br; paulo.clausen@ingaveiculos.com.br;</t>
  </si>
  <si>
    <t>Erechim</t>
  </si>
  <si>
    <t>RS</t>
  </si>
  <si>
    <t> johny.augusto@ingaveiculos.com.br; paulo.clausen@ingaveiculos.com.br;</t>
  </si>
  <si>
    <t>Cambé</t>
  </si>
  <si>
    <t>gilmar.alves@ingaveiculos.com.br;paulo.clausen@ingaveiculos.com.br;</t>
  </si>
  <si>
    <t>Paranavaí</t>
  </si>
  <si>
    <t xml:space="preserve"> alisson.jordelino@ingaveiculos.com.br;paulo.clausen@ingaveiculos.com.br;</t>
  </si>
  <si>
    <t>IRMÃOS DAVOLI S.A. IMPORTAÇÃO E COMÉRCIO</t>
  </si>
  <si>
    <t>Porto Ferreira</t>
  </si>
  <si>
    <t>Irmãos Davoli</t>
  </si>
  <si>
    <t>maryellen@idavoli.com.br; amanda.souza@idavoli.com.br;</t>
  </si>
  <si>
    <t>Mogi Mirim</t>
  </si>
  <si>
    <t>CEARÁ DIESEL S.A</t>
  </si>
  <si>
    <t>Sobral</t>
  </si>
  <si>
    <t>marcelo.oliveira@cearadiesel.com.br; wagner.calca@cearadiesel.com.br; eduardo.evangelista@cearadiesel.com.br; gilberto@cearadiesel.com.br; damiao@cearadiesel.com.br; Breno.Siqueira@cearadiesel.com.br;</t>
  </si>
  <si>
    <t>Fortaleza</t>
  </si>
  <si>
    <t>marcelo.oliveira@cearadiesel.com.br;wagner.calca@cearadiesel.com.br;eduardo.evangelista@cearadiesel.com.br;gilberto@cearadiesel.com.br;Breno.Siqueira@cearadiesel.com.br;damiao@cearadiesel.com.br;</t>
  </si>
  <si>
    <t>Juazeiro Do Norte</t>
  </si>
  <si>
    <t>ARADISA - ARAPIRACA DIESEL LTDA.</t>
  </si>
  <si>
    <t>Arapiraca</t>
  </si>
  <si>
    <t>AL</t>
  </si>
  <si>
    <t>Jatobá</t>
  </si>
  <si>
    <t> bertoldo@aradisa.com.br;izaura@alagoasdiesel.com.br;diogo.holanda@alagoasdiesel.com.br;joao.barros@alagoasdiesel.com.br;cristiano.nunes@aradisa.com.br;</t>
  </si>
  <si>
    <t>ALAGOAS DIESEL S.A.</t>
  </si>
  <si>
    <t>Maceió</t>
  </si>
  <si>
    <t>bertoldo@aradisa.com.br;diogo.holanda@alagoasdiesel.com.br;joao.barros@alagoasdiesel.com.br;cleviton.araujo@alagoasdiesel.com.br;emerson.silva@alagoasdiesel.com.br;</t>
  </si>
  <si>
    <t>Contagem</t>
  </si>
  <si>
    <t>willerwm@minasmaquinas.com.br; enilson@minasmaquinas.com.br; adriano.magalhaes@minasmaquinas.com.br; daiana.santos@minasmaquinas.com.br; alexpecas@minasmaquinas.com.br;daiana.santos@minasmaquinas.com.br;</t>
  </si>
  <si>
    <t>Divinópolis</t>
  </si>
  <si>
    <t>fabio.rezende@minasmaquinas.com.br; enilson@minasmaquinas.com.br; adriano.magalhaes@minasmaquinas.com.br; daiana.santos@minasmaquinas.com.br;</t>
  </si>
  <si>
    <t>MINASMÁQUINAS JF LTDA.</t>
  </si>
  <si>
    <t>Juiz De Fora</t>
  </si>
  <si>
    <t>carlos.benfica@minasmaquinas.com.br;enilson@minasmaquinas.com.br;daiana.santos@minasmaquinas.com.br;adriano.magalhaes@minasmaquinas.com.br;daiana.santos@minasmaquinas.com.br; daiana.santos@minasmaquinas.com.br;adilson.antenor@minasmaquinas.com.br;</t>
  </si>
  <si>
    <t>Conselheiro Lafaiete</t>
  </si>
  <si>
    <t>cassio.pereira@minasmaquinas.com.br;enilson@minasmaquinas.com.br;aiana.santos@minasmaquinas.com.br; adriano.magalhaes@minasmaquinas.com.br;daiana.santos@minasmaquinas.com.br;</t>
  </si>
  <si>
    <t>PEDRO MONTELEONE VEÍCULOS E MOTORES LTDA.</t>
  </si>
  <si>
    <t>Barretos</t>
  </si>
  <si>
    <t>Monteleone</t>
  </si>
  <si>
    <t>gpv@monteleone.com.br;</t>
  </si>
  <si>
    <t>Catanduva</t>
  </si>
  <si>
    <t>MARDISA VEÍCULOS S.A.</t>
  </si>
  <si>
    <t>São Gonçalo</t>
  </si>
  <si>
    <t>Parvi</t>
  </si>
  <si>
    <t>Itabaiana</t>
  </si>
  <si>
    <t>SE</t>
  </si>
  <si>
    <t>Nossa Senhora Do Socorro</t>
  </si>
  <si>
    <t>Brasília</t>
  </si>
  <si>
    <t>DF</t>
  </si>
  <si>
    <t>Petrópolis</t>
  </si>
  <si>
    <t>Tanguá</t>
  </si>
  <si>
    <t>São Luís</t>
  </si>
  <si>
    <t>MA</t>
  </si>
  <si>
    <t>Floriano</t>
  </si>
  <si>
    <t>MARDISA VEÍCULOS LTDA.</t>
  </si>
  <si>
    <t>Formosa</t>
  </si>
  <si>
    <t>GO</t>
  </si>
  <si>
    <t>Manaus</t>
  </si>
  <si>
    <t>AM</t>
  </si>
  <si>
    <t>MARDISA VEÍCULOS S/A</t>
  </si>
  <si>
    <t>Campos Dos Goytacazes</t>
  </si>
  <si>
    <t>Teresina</t>
  </si>
  <si>
    <t>MARDISA VEICULOS LTDA.</t>
  </si>
  <si>
    <t>Palmares</t>
  </si>
  <si>
    <t>PERES DIESEL VEICULOS S/A</t>
  </si>
  <si>
    <t>Avaré</t>
  </si>
  <si>
    <t>Peres</t>
  </si>
  <si>
    <t>posvenda1@peres.com.br; caixa.mb4@peres.com.br;Pecas.mb4@peres.com.br;compras@peres.com.br;</t>
  </si>
  <si>
    <t>PERES DIESEL VEÍCULOS S.A.</t>
  </si>
  <si>
    <t>Poços De Caldas</t>
  </si>
  <si>
    <t>compras@peres.com.br; compraspc@peres.com.br; perespc@peres.com.br;</t>
  </si>
  <si>
    <t>São João Da Boa Vista</t>
  </si>
  <si>
    <t>Araraquara</t>
  </si>
  <si>
    <t>peresmb@peres.com.br ; posvenda.ara@peres.com.br ; compras.ara@peres.com.br ; compras@peres.com.br;</t>
  </si>
  <si>
    <t>PIRASA VEÍCULOS LTDA.</t>
  </si>
  <si>
    <t>Limeira</t>
  </si>
  <si>
    <t>Pirasa</t>
  </si>
  <si>
    <t>palbuquerque@grupopirasa.com.br; paico@grupopirasa.com.br;jbferreira@grupopirasa.com.br; dasilva@grupopirasa.com.br;</t>
  </si>
  <si>
    <t>Piracicaba</t>
  </si>
  <si>
    <t>dcosta@grupopirasa.com.br; paico@grupopirasa.com.br; dasilva@grupopirasa.com.br;jbferreira@grupopirasa.com.br;thmoreira@grupopirasa.com.br;</t>
  </si>
  <si>
    <t>RODOBENS VEÍCULOS COMERCIAIS CIRASA S.A.</t>
  </si>
  <si>
    <t>Ananindeua</t>
  </si>
  <si>
    <t>PA</t>
  </si>
  <si>
    <t>Rodobens</t>
  </si>
  <si>
    <t>wadson.cassimiro@rodobens.com.br; ronaldo.junior@rodobens.com.br;</t>
  </si>
  <si>
    <t>RODOBENS VEÍCULOS COMERCIAIS BAHIA S.A.</t>
  </si>
  <si>
    <t xml:space="preserve">Feira De Santana </t>
  </si>
  <si>
    <t xml:space="preserve">vivien.borges@rodobens.com.br; livia.santos@rodobens.com.br; neilton.cunha@rodobens.com.br; heric.santos@rodobens.com.br; victor.souza@rodobens.com.br
</t>
  </si>
  <si>
    <t>RODOBENS VEÍCULOS COMERCIAIS CUIABÁ S.A.</t>
  </si>
  <si>
    <t>Sinop</t>
  </si>
  <si>
    <t>MT</t>
  </si>
  <si>
    <t>rodrigo.souza@rodobens.com.br; julio.silva@rodobens.com.br; anderson.belle@rodobens.com.br; glezia.assuncao@rodobens.com.br; stefany.aguiar@rodobens.com.br; karina.goncalves@rodobens.com.br; beatriz.campos@rodobens.com.br; leandro.nunes@rodobens.com.br</t>
  </si>
  <si>
    <t>RODOBENS VEÍCULOS COMERCIAIS RONDÔNIA LTDA.</t>
  </si>
  <si>
    <t>Porto Velho</t>
  </si>
  <si>
    <t>RO</t>
  </si>
  <si>
    <t>ricardo.souza@rodobens.com.br;illan.holanda@rodobens.com.br;lucas.mendonca@rodobens.com.br;marcosvinicius.sousa@rodobens.com.br;camsouza@rodobens.com.br;fabio.murcia@rodobens.com.br;juliane.silva@rodobens.com.br;caroline.ferareis@rodobens.com.br;</t>
  </si>
  <si>
    <t>Rondonópolis</t>
  </si>
  <si>
    <t>Reginaldo.freitas@rodobens.com.br; Clodoaldo.perreira@rodobens.com.br;</t>
  </si>
  <si>
    <t>São José Do Rio Preto</t>
  </si>
  <si>
    <t>mauro.catanoze@rodobens.com.br; helton.vitorino@rodobens.com.br; fabio.renato@rodobens.com.br;odair.camatta@rodobens.com.br; marcos.fabeni@rodobens.com.br</t>
  </si>
  <si>
    <t>Fernandópolis</t>
  </si>
  <si>
    <t>mauro.catanoze@rodobens.com.br; andrei.soares@rodobens.com.br; jose.matos@rodobens.com.br;odair.camatta@rodobens.com.br;marcos.fabeni@rodobens.com.br;</t>
  </si>
  <si>
    <t>RODOBENS VEÍCULOS COMERCIAIS PERNAMBUCO LTDA.</t>
  </si>
  <si>
    <t>Caruaru</t>
  </si>
  <si>
    <t>Leomir.arruda@rodobens.com.br;</t>
  </si>
  <si>
    <t>RODOBENS CAMINHÕES CIRASA S/A</t>
  </si>
  <si>
    <t>Rio Verde</t>
  </si>
  <si>
    <t>Joao.antunes@rodobens.com.br; Wellerson.martins@rodobens.com.br; nilton.borges@rodobens.com.br; wagner.plaza@rodobens.com.br;</t>
  </si>
  <si>
    <t>Vilhena</t>
  </si>
  <si>
    <t>eugenio.almeida@rodobens.com.br;</t>
  </si>
  <si>
    <t>Cuiabá</t>
  </si>
  <si>
    <t>essena@rodobens.com.br; rodrigo.stecanela@rodobens.com.br; gabriely.silva@rodobens.com.br; magdalena.siqueira@rodobens.com.br;dayane.tonieto@rodobens.com.br; ederson.costa@rodobens.com.br; angelo.lima@rodobens.com.br;karollayne.cruz@rodobens.com.br; claudio.pereira@rodobens.com.br; antonio.sousa@rodobens.com.br;</t>
  </si>
  <si>
    <t>RODOBENS VEÍCULOS COMERCIAIS SP S.A.</t>
  </si>
  <si>
    <t>Campo Grande</t>
  </si>
  <si>
    <t>danilo.antonio@rodobens.com.br; gregor.abreu@rodobens.com.br; odair.camatta@rodobens.com.br; marcos.fabeni@rodobens.com.br;</t>
  </si>
  <si>
    <t>Guarulhos</t>
  </si>
  <si>
    <t>Santarém</t>
  </si>
  <si>
    <t>ronaldo.junior@rodobens.com.br; wadson.cassimiro@rodobens.com.br;</t>
  </si>
  <si>
    <t>Macapá</t>
  </si>
  <si>
    <t>AP</t>
  </si>
  <si>
    <t>daiani.cid@rodobens.com.br;tiago.nogueira@rodobens.com.br;</t>
  </si>
  <si>
    <t>Tangará Da Serra</t>
  </si>
  <si>
    <t>josiane.assuncao@rodobens.com.br;jonatam.arruda@rodobens.com.br;jessica.santos@rodobens.com.br;marcelo.scaranaro@rodobens.com.br;andre.barbosa@rodobens.com.br;francisco.santos@rodobens.com.br;wellyton.santos@rodobens.com.br;</t>
  </si>
  <si>
    <t>Jaboatão Dos Guararapes</t>
  </si>
  <si>
    <t>Ji-Paraná</t>
  </si>
  <si>
    <t>Salvador</t>
  </si>
  <si>
    <t>ubaldo.souza@rodobens.com.br;</t>
  </si>
  <si>
    <t>Imperatriz</t>
  </si>
  <si>
    <t>Jataí</t>
  </si>
  <si>
    <t>Araguaína</t>
  </si>
  <si>
    <t>TO</t>
  </si>
  <si>
    <t>Parauapebas</t>
  </si>
  <si>
    <t>Marabá</t>
  </si>
  <si>
    <t>joban.nascimento@rodobens.com.br; fernanda.pacheco@rodobens.com.br;</t>
  </si>
  <si>
    <t>Novo Progresso</t>
  </si>
  <si>
    <t>MECASUL AUTO MECÂNICA S.A.</t>
  </si>
  <si>
    <t>Santa Maria</t>
  </si>
  <si>
    <t>Rui Chitto</t>
  </si>
  <si>
    <t>marcelo.rodrigues@mecasul.com.br ; gilnei@mecasul.com.br; augusto.abreu@mecasul.com.br;marcos.flores@mecasul.com.br;justina@mecasul.com.br;</t>
  </si>
  <si>
    <t>Nova Santa Rita</t>
  </si>
  <si>
    <t>augusto.abreu@mecasul.com.br;marcelo.rodrigues@mecasul.com.br; marcos.flores@mecasul.com.br;justina@mecasul.com.br;</t>
  </si>
  <si>
    <t>Entre-Ijuis</t>
  </si>
  <si>
    <t>Caxias Do Sul</t>
  </si>
  <si>
    <t>Garibaldi</t>
  </si>
  <si>
    <t>justina@mecasul.com.br;marcelo.rodrigues@mecasul.com.br; marcos.flores@mecasul.com.br;</t>
  </si>
  <si>
    <t>SAVAR VEÍCULOS LTDA.</t>
  </si>
  <si>
    <t>Porto Alegre</t>
  </si>
  <si>
    <t>Savar</t>
  </si>
  <si>
    <t>rudinei@savarveiculos.com.br; paulo.leite@savarveiculos.com.br ; fabiano.soares@savarveiculos.com.br;</t>
  </si>
  <si>
    <t>Novo Hamburgo</t>
  </si>
  <si>
    <t>rudinei@savarveiculos.com.br; paulo.leite@savarveiculos.com.br; carolina.couto@savarveiculos.com.br; paulo@savarveiculos.com.br;</t>
  </si>
  <si>
    <t>Pelotas</t>
  </si>
  <si>
    <t>DVA VEÍCULOS LTDA.</t>
  </si>
  <si>
    <t>São José</t>
  </si>
  <si>
    <t>augustof@grupodva.com.br;julio@grupodva.com.br;wagner@grupodva.com.br;</t>
  </si>
  <si>
    <t>SPERANDIO DIESEL LTDA</t>
  </si>
  <si>
    <t>Umuarama</t>
  </si>
  <si>
    <t>Sperandio</t>
  </si>
  <si>
    <t>luiz.azevedo@sperandiodiesel.com.br; fabio.stormoski@sperandiodiesel.com.br;hugo.s@sperandiodiesel.com.br;</t>
  </si>
  <si>
    <t>SPERANDIO S.A. COMÉRCIO DE VEÍCULOS</t>
  </si>
  <si>
    <t>Chapecó</t>
  </si>
  <si>
    <t>luiz.azevedo@sperandiodiesel.com.br; fabio.stormoski@sperandiodiesel.com.br;</t>
  </si>
  <si>
    <t>STEFANI DIESEL LTDA</t>
  </si>
  <si>
    <t>Jaboticabal</t>
  </si>
  <si>
    <t>Stefani</t>
  </si>
  <si>
    <t>walter@stefanidiesel.com.br;pecas@stefanidiesel.com.br;admpecas@stefanidiesel.com.br;</t>
  </si>
  <si>
    <t>RIBEIRÃO DIESEL S.A. VEÍCULOS</t>
  </si>
  <si>
    <t>Ribeirão Preto</t>
  </si>
  <si>
    <t>compras2@ribeiraodiesel.com.br;murakami@ribeiraodiesel.com.br;murakami@ribeiraodiesel.com.br;barufaldi@ribeiraodiesel.com.br;compras2@ribeiraodiesel.com.br;compras1@ribeiraodiesel.com.br;</t>
  </si>
  <si>
    <t>Franca</t>
  </si>
  <si>
    <t>Josevitorio@ribeiraodiesel.com.br; comprasfranca@ribeirãodiesel.com.br;</t>
  </si>
  <si>
    <t>TECAR DIESEL CAMINHOES E SERVIÇOS LTDA</t>
  </si>
  <si>
    <t>Aparecida de Goiânia</t>
  </si>
  <si>
    <t>Tecar</t>
  </si>
  <si>
    <t>lenin.oliveira@tecar.com.br; poliane.santos@tecar.com.br;lare.silva@tecar.com.br;ana.crs@tecar.com.br;</t>
  </si>
  <si>
    <t>Barra do Garças</t>
  </si>
  <si>
    <t>lenin.oliveira@tecar.com.br; poliane.santos@tecar.com.br; elisangela.bs@tecar.com.br;daniel.diogenese@tecar.com.br;</t>
  </si>
  <si>
    <t>TECAR DIESEL CAMINHÕES E ÔNIBUS LTDA.</t>
  </si>
  <si>
    <t>Palmas</t>
  </si>
  <si>
    <t>Anápolis</t>
  </si>
  <si>
    <t>VADIESEL VALE DO AÇO DIESEL LTDA.</t>
  </si>
  <si>
    <t>Timóteo</t>
  </si>
  <si>
    <t>VDL</t>
  </si>
  <si>
    <t>POSTO IMPERIAL LTDA.</t>
  </si>
  <si>
    <t>Leopoldina</t>
  </si>
  <si>
    <t>Muriaé</t>
  </si>
  <si>
    <t>VALADARES DIESEL LTDA.</t>
  </si>
  <si>
    <t>Governador Valadares</t>
  </si>
  <si>
    <t>AUTOSETE VEÍCULOS E PEÇAS LTDA.</t>
  </si>
  <si>
    <t>Sete Lagoas</t>
  </si>
  <si>
    <t>CARDIESEL LTDA.</t>
  </si>
  <si>
    <t>Belo Horizonte</t>
  </si>
  <si>
    <t>MONTES CLAROS DIESEL S.A.</t>
  </si>
  <si>
    <t>Montes Claros</t>
  </si>
  <si>
    <t>CALISTO DIESEL DE VEÍCULOS LTDA.</t>
  </si>
  <si>
    <t>Teófilo Otoni</t>
  </si>
  <si>
    <t>ASSIS DIESEL DE VEÍCULOS LTDA.</t>
  </si>
  <si>
    <t>Assis</t>
  </si>
  <si>
    <t>Vicente</t>
  </si>
  <si>
    <t>carlos.vicente@assisdiesel.com.br; carlos.bini@ingaveiculos.com.br; centralcompras@ingaveiculos.com.br; heverson.cesar@ingaveiculos.com.br;</t>
  </si>
  <si>
    <t>APOMEDIL S.A. VEÍCULOS</t>
  </si>
  <si>
    <t>Santa Cruz Do Sul</t>
  </si>
  <si>
    <t>Weiand</t>
  </si>
  <si>
    <t>Lajeado</t>
  </si>
  <si>
    <t>felipe@apomedil.com.br ; admpecas2@apomedil.com.br; samuel@apomedil.com.br;</t>
  </si>
  <si>
    <t>Passo Fundo</t>
  </si>
  <si>
    <t>pecaspf@apomedil.com.br;felipe@apomedil.com.br;</t>
  </si>
  <si>
    <t>AOKI LTDA</t>
  </si>
  <si>
    <t>Tres Lagoas</t>
  </si>
  <si>
    <t>luiz.possari@aokimb.com.br;marcia.garcia@aokimb.com.br;silverlei.lourenco@aokimb.com.br;contabil@aokimb.com.br;sidnei.gazarini@aokimb.com.br;</t>
  </si>
  <si>
    <t>Nova Lima</t>
  </si>
  <si>
    <t>willerwm@minasmaquinas.com.br; enilson@minasmaquinas.com.br; adriano.magalhaes@minasmaquinas.com.br; daiana.santos@minasmaquinas.com.br;</t>
  </si>
  <si>
    <t>Amparo</t>
  </si>
  <si>
    <t>carlos.alves@idavoli.com.br; ester@idavoli.com.br; noeli@idavoli.com.br;pedroneto@idavoli.com.br;bruno.santos@idavoli.com.br;</t>
  </si>
  <si>
    <t>Valores</t>
  </si>
  <si>
    <t>Performance</t>
  </si>
  <si>
    <t xml:space="preserve">Objetivo Rede </t>
  </si>
  <si>
    <t xml:space="preserve">Falta Objetivo  </t>
  </si>
  <si>
    <t>Realizado Geral</t>
  </si>
  <si>
    <t>Logistica</t>
  </si>
  <si>
    <t>Realizado (CL 5562-02201)</t>
  </si>
  <si>
    <t>Garantia R20</t>
  </si>
  <si>
    <t>Devoluções</t>
  </si>
  <si>
    <t xml:space="preserve">Realizado c/descontos </t>
  </si>
  <si>
    <t>Vans</t>
  </si>
  <si>
    <t>em NRCP</t>
  </si>
  <si>
    <t>Objetivo</t>
  </si>
  <si>
    <t xml:space="preserve">Realizado </t>
  </si>
  <si>
    <t>Net</t>
  </si>
  <si>
    <t>Garantia Aqua</t>
  </si>
  <si>
    <t xml:space="preserve">Objetivo </t>
  </si>
  <si>
    <t>R20</t>
  </si>
  <si>
    <t>Realizado</t>
  </si>
  <si>
    <t>Falta 100%</t>
  </si>
  <si>
    <t>Lages-SC</t>
  </si>
  <si>
    <t>Mafra-SC</t>
  </si>
  <si>
    <t>Rio Do Sul-SC</t>
  </si>
  <si>
    <t>União Da Vitória-PR</t>
  </si>
  <si>
    <t>Campina Grande-PB</t>
  </si>
  <si>
    <t>João Pessoa-PB</t>
  </si>
  <si>
    <t>Mossoró-RN</t>
  </si>
  <si>
    <t>Natal-RN</t>
  </si>
  <si>
    <t>Patos-PB</t>
  </si>
  <si>
    <t>Cachoeiro De Itapemirim-ES</t>
  </si>
  <si>
    <t>Cariacica-ES</t>
  </si>
  <si>
    <t>Colatina-ES</t>
  </si>
  <si>
    <t>Concórdia-SC</t>
  </si>
  <si>
    <t>Curitiba-PR</t>
  </si>
  <si>
    <t>Curitiba-PR - Atuba</t>
  </si>
  <si>
    <t>Domingos Martins-ES</t>
  </si>
  <si>
    <t>Jaguariaiva-PR</t>
  </si>
  <si>
    <t>Joinville-SC</t>
  </si>
  <si>
    <t>Linhares-ES</t>
  </si>
  <si>
    <t>Ponta Grossa-PR</t>
  </si>
  <si>
    <t>Registro-SP</t>
  </si>
  <si>
    <t>São José dos Pinhais-PR</t>
  </si>
  <si>
    <t>Xanxerê-SC</t>
  </si>
  <si>
    <t>Araxá-MG</t>
  </si>
  <si>
    <t>Formiga-MG</t>
  </si>
  <si>
    <t>Patos De Minas-MG</t>
  </si>
  <si>
    <t>Pouso Alegre-MG</t>
  </si>
  <si>
    <t>São Sebastião Do Paraíso-MG</t>
  </si>
  <si>
    <t>Três Corações-MG</t>
  </si>
  <si>
    <t>Uberaba-MG</t>
  </si>
  <si>
    <t>Bauru-SP</t>
  </si>
  <si>
    <t>Dracena-SP</t>
  </si>
  <si>
    <t>Marília -SP</t>
  </si>
  <si>
    <t>Regente Feijó-SP</t>
  </si>
  <si>
    <t>Três Lagoas-MS</t>
  </si>
  <si>
    <t>Campinas-SP</t>
  </si>
  <si>
    <t>Taboão Da Serra-SP</t>
  </si>
  <si>
    <t>Itabuna-BA</t>
  </si>
  <si>
    <t>Teixeira De Freitas -BA</t>
  </si>
  <si>
    <t>Arcoverde-PE</t>
  </si>
  <si>
    <t>Barreiras-BA</t>
  </si>
  <si>
    <t>Juazeiro-BA</t>
  </si>
  <si>
    <t>Petrolina-PE</t>
  </si>
  <si>
    <t>Picos-PI</t>
  </si>
  <si>
    <t>Guanambi-BA</t>
  </si>
  <si>
    <t>Vitória Da Conquista-BA</t>
  </si>
  <si>
    <t>Itapeva-SP</t>
  </si>
  <si>
    <t>Itu-SP</t>
  </si>
  <si>
    <t>Sorocaba-SP</t>
  </si>
  <si>
    <t>Guarulhos  -SP</t>
  </si>
  <si>
    <t>São Paulo-SP</t>
  </si>
  <si>
    <t>Roseira-SP</t>
  </si>
  <si>
    <t>São Bernado Do Campo-SP</t>
  </si>
  <si>
    <t>São José Dos Campos-SP</t>
  </si>
  <si>
    <t>Barueri-SP</t>
  </si>
  <si>
    <t>Diadema-SP</t>
  </si>
  <si>
    <t>Santos-SP</t>
  </si>
  <si>
    <t>Foz Do Iguaçu-PR</t>
  </si>
  <si>
    <t>Campo Mourão-PR</t>
  </si>
  <si>
    <t>Dourados-MS</t>
  </si>
  <si>
    <t>Indaial-SC</t>
  </si>
  <si>
    <t>Jaguaribe-CE</t>
  </si>
  <si>
    <t>Jundiaí-SP</t>
  </si>
  <si>
    <t>Nova Iguaçú-RJ</t>
  </si>
  <si>
    <t>Rio Branco-AC</t>
  </si>
  <si>
    <t>Rio De Janeiro-RJ</t>
  </si>
  <si>
    <t>Araçatuba-SP</t>
  </si>
  <si>
    <t>Assis-SP</t>
  </si>
  <si>
    <t>Cambé-PR</t>
  </si>
  <si>
    <t>Cascavel-PR</t>
  </si>
  <si>
    <t>Erechim-RS</t>
  </si>
  <si>
    <t>Guarapuava-PR</t>
  </si>
  <si>
    <t>Içara-SC</t>
  </si>
  <si>
    <t>Itajaí-SC</t>
  </si>
  <si>
    <t>Itumbiara-MG</t>
  </si>
  <si>
    <t>Maringá-PR</t>
  </si>
  <si>
    <t>Paranavaí-PR</t>
  </si>
  <si>
    <t>São Miguel Do Oeste-SC</t>
  </si>
  <si>
    <t>Uberlândia-MG</t>
  </si>
  <si>
    <t>Videira-SC</t>
  </si>
  <si>
    <t>Vitorino-PR</t>
  </si>
  <si>
    <t>Mog-Mirim</t>
  </si>
  <si>
    <t>Porto Ferreira-SP</t>
  </si>
  <si>
    <t>Barra Mansa-RJ</t>
  </si>
  <si>
    <t>Fortaleza-CE</t>
  </si>
  <si>
    <t>Juazeiro Do Norte-CE</t>
  </si>
  <si>
    <t>Sobral-CE</t>
  </si>
  <si>
    <t>Arapiraca-AL</t>
  </si>
  <si>
    <t>Maceió-AL</t>
  </si>
  <si>
    <t>Conselheiro Lafaiete-MG</t>
  </si>
  <si>
    <t>Contagem-MG</t>
  </si>
  <si>
    <t>Divinópolis-MG</t>
  </si>
  <si>
    <t>Juiz De Fora-MG</t>
  </si>
  <si>
    <t>Ubá-MG</t>
  </si>
  <si>
    <t>Barretos-SP</t>
  </si>
  <si>
    <t>Catanduva-SP</t>
  </si>
  <si>
    <t>Brasília-DF</t>
  </si>
  <si>
    <t>Campos Dos Goytacazes-RJ</t>
  </si>
  <si>
    <t>Floriano-PI</t>
  </si>
  <si>
    <t>Manaus-AM</t>
  </si>
  <si>
    <t>Nossa Senhora Do Socorro-SE</t>
  </si>
  <si>
    <t>PALMARES- PE</t>
  </si>
  <si>
    <t>Petrópolis-RJ</t>
  </si>
  <si>
    <t>São Gonçalo-RJ</t>
  </si>
  <si>
    <t>São Luís-MA</t>
  </si>
  <si>
    <t>Teresina-PI</t>
  </si>
  <si>
    <t>Araraquara-SP</t>
  </si>
  <si>
    <t>Avaré-SP</t>
  </si>
  <si>
    <t>Poços De Caldas-MG</t>
  </si>
  <si>
    <t>São João Da Boa Vista-SP</t>
  </si>
  <si>
    <t>Limeira-SP</t>
  </si>
  <si>
    <t>Piracicaba-SP</t>
  </si>
  <si>
    <t>Ananindeua-PA</t>
  </si>
  <si>
    <t>Araguaína-TO</t>
  </si>
  <si>
    <t>Campo Grande-MS</t>
  </si>
  <si>
    <t>Caruaru-PE</t>
  </si>
  <si>
    <t>Cuiabá-MT</t>
  </si>
  <si>
    <t>Feira De Santana -BA</t>
  </si>
  <si>
    <t>Fernandópolis-SP</t>
  </si>
  <si>
    <t>Guarulhos-SP</t>
  </si>
  <si>
    <t>Imperatriz-MA</t>
  </si>
  <si>
    <t>Jaboatão Dos Guararapes-PE</t>
  </si>
  <si>
    <t>Jataí-GO</t>
  </si>
  <si>
    <t>Ji-Paraná-RO</t>
  </si>
  <si>
    <t>Macapá-AP</t>
  </si>
  <si>
    <t>Marabá-PA</t>
  </si>
  <si>
    <t>Novo Progresso-PA</t>
  </si>
  <si>
    <t>Parauapebas-PA</t>
  </si>
  <si>
    <t>Porto Velho-RO</t>
  </si>
  <si>
    <t>Rio Verde-GO</t>
  </si>
  <si>
    <t>Rondonópolis-MT</t>
  </si>
  <si>
    <t>Salvador-BA</t>
  </si>
  <si>
    <t>Santarém-PA</t>
  </si>
  <si>
    <t>São José Do Rio Preto-SP</t>
  </si>
  <si>
    <t>Sinop-MT</t>
  </si>
  <si>
    <t>Tangará Da Serra-MT</t>
  </si>
  <si>
    <t>Vilhena-RO</t>
  </si>
  <si>
    <t>Caxias Do Sul-RS</t>
  </si>
  <si>
    <t>Garibaldi-RS</t>
  </si>
  <si>
    <t>Nova Santa Rita-RS</t>
  </si>
  <si>
    <t>Santa Maria-RS</t>
  </si>
  <si>
    <t>Novo Hamburgo-RS</t>
  </si>
  <si>
    <t>Pelotas-RS</t>
  </si>
  <si>
    <t>Porto Alegre-RS</t>
  </si>
  <si>
    <t>São José-SC</t>
  </si>
  <si>
    <t>Chapecó-SC</t>
  </si>
  <si>
    <t>Umuarama-PR</t>
  </si>
  <si>
    <t>Franca-SP</t>
  </si>
  <si>
    <t>Jaboticabal-SP</t>
  </si>
  <si>
    <t>Ribeirão Preto-SP</t>
  </si>
  <si>
    <t>Anápolis-GO</t>
  </si>
  <si>
    <t>Aparecida de Goiânia-GO</t>
  </si>
  <si>
    <t>Barra do Garças-MT</t>
  </si>
  <si>
    <t>Palmas-TO</t>
  </si>
  <si>
    <t>Lajeado-RS</t>
  </si>
  <si>
    <t>Passo Fundo-RS</t>
  </si>
  <si>
    <t>Santa Cruz Do Sul-RS</t>
  </si>
  <si>
    <t>Nova Lima - MG</t>
  </si>
  <si>
    <t>Amparo - SP</t>
  </si>
  <si>
    <t>carlos.alves@idavoli.com.br; ester@idavoli.com.br; noeli@idavoli.com.br;pedroneto@idavoli.com.br;eder.paioletti@idavoli.com.br;</t>
  </si>
  <si>
    <t>daiani.cid@rodobens.com.br;tiago.nogueira@rodobens.com.br;silas.araujo@rodobens.com.br;</t>
  </si>
  <si>
    <t>Gross</t>
  </si>
  <si>
    <t>&lt;html&gt;
&lt;body style='font-family:Calibri;'&gt;
 &lt;h2&gt;&lt;strong&gt;Faturamento de Pe&amp;ccedil;as Vans @data&lt;/strong&gt;&lt;/h2&gt;
 &lt;br&gt;
 &lt;p&gt;
 &lt;table align=""""center"""" border=""""1"""" cellpadding=""""1"""" cellspacing=""""1"""" style="width:100%" style="text-align:center"&gt;
  &lt;colgroup&gt;
   &lt;col span="4" style="background-color: #A9A9A9"&gt;
          &lt;col span="1"&gt;
   &lt;col span="1" style="background-color: #F0E68C"&gt;
   &lt;col span="2" style="background-color: #ADD8E6"&gt;
   &lt;col span="2" style="background-color: #87CEFA"&gt;
   &lt;col span="1" style="background-color: #FFA07A"&gt;
  &lt;/colgroup&gt;
  &lt;thead&gt;
   &lt;tr&gt;
    &lt;th scope=""""col"""" style="width:6%" border-left: 1px solid #DCDCDC&gt;&lt;strong&gt;Conta&lt;/strong&gt;&lt;/th&gt;
    &lt;th scope=""""col"""" style="width:34%"&gt;&lt;strong&gt;Razão Social&lt;/strong&gt;&lt;/th&gt;
    &lt;th scope=""""col"""" style="width:10%"&gt;&lt;strong&gt;Cidade / UF &lt;/strong&gt;&lt;/th&gt;
    &lt;th scope=""""col"""" style="width:2%" border-right: 1px solid #DCDCDC;&gt;&lt;strong&gt;Objetivo&lt;/strong&gt;&lt;/th&gt;
    &lt;th scope=""""col""""&gt;&amp;nbsp;&lt;/th&gt;
    &lt;th scope=""""col"""" style="width:9%" border-right: 1px solid #DCDCDC&gt;&lt;strong&gt;Bruto &lt;/strong&gt;&lt;/th&gt;
    &lt;th scope=""""col"""" style="width:9%"&gt;&lt;strong&gt;à processar &lt;/strong&gt;&lt;/th&gt;
    &lt;th scope=""""col"""" style="width:8%"&gt;&lt;strong&gt;Garantia&lt;/strong&gt;&lt;/th&gt;
    &lt;th scope=""""col"""" style="width:9%" border-right: 1px solid #DCDCDC&gt;&lt;strong&gt;Realizado&lt;/strong&gt;&lt;/th&gt;
    &lt;th scope=""""col"""" style="width:6%"&gt;&lt;strong&gt;Performance&lt;/strong&gt;&lt;/th&gt;
    &lt;th scope=""""col"""" style="width:7%" border-right: 1px solid #DCDCDC&gt;&lt;strong&gt;Falta 100%&lt;/strong&gt;&lt;/th&gt;
   &lt;/tr&gt;
   &lt;tr&gt;
    &lt;td&gt;@conta&lt;/th&gt;
    &lt;td&gt;@razao&lt;/th&gt;
    &lt;td&gt;@cidade&lt;/th&gt;
    &lt;td&gt;@uf&lt;/th&gt;
    &lt;td&gt;&amp;nbsp;&lt;/th&gt;
    &lt;td&gt;@objetivo&lt;/th&gt;
    &lt;td&gt;@realfat&lt;/th&gt;
    &lt;td&gt;@realgar&lt;/th&gt;
    &lt;td&gt;@realobj&lt;/th&gt;
    &lt;td&gt;@perf&lt;/th&gt;
    &lt;td&gt;@falta&lt;/th&gt;
   &lt;/tr&gt;
  &lt;/thead&gt;
  &lt;tbody&gt;
  &lt;/tbody&gt;
 &lt;/table&gt;
  &lt;br&gt;
  &lt;br&gt;
   &lt;p&gt;Os valores para o fechamento foram atualizados desprezando as Notas Fiscais canceladas/devolvidas.&lt;br&gt;
  &lt;p&gt;Os valores à processar não estão incluso no realizado.&lt;br&gt;
  &lt;br&gt;
  &lt;br&gt;
  &lt;p&gt;Atenciosamente,&lt;br&gt;
  Mercedes Benz Cars &amp; Vans do Brasil Ltda.&lt;/p&gt;
&lt;/body&gt;
&lt;/html&gt;</t>
  </si>
  <si>
    <t>centraldecomprasholding@grupovdl.com.br; anderson.morais@grupovdl.com.br; miguel.dias@grupovdl.com.br;</t>
  </si>
  <si>
    <t>centraldecomprasholding@grupovdl.com.br; herlon.costa@grupovdl.com.br; carlos.oliveira@grupovdl.com.br; jefferson.duarte@grupovdl.com.br;</t>
  </si>
  <si>
    <t>centraldecomprasholding@grupovdl.com.br; saulo.costa@grupovdl.com.br; gisele.gomes@grupovdl.com.br;</t>
  </si>
  <si>
    <t>centraldecomprasholding@grupovdl.com.br ; breno.diniz@grupovdl.com.br; gesiel.lima@grupovdl.com.br; camila.cruz@grupovdl.com.br;</t>
  </si>
  <si>
    <t>centraldecomprasholding@grupovdl.com.br; wagner.souza@grupovdl.com.br; michel.souza@grupovdl.com.br;</t>
  </si>
  <si>
    <t>centraldecomprasholding@grupovdl.com.br; angela.alves@grupovdl.com.br; fredson.jesus@grupovdl.com.br;</t>
  </si>
  <si>
    <t>centraldecomprasholding@grupovdl.com.br;andre.ferreira@grupovdl.com.br; sumaya.gomes@grupovdl.com.br;</t>
  </si>
  <si>
    <t>canavesso@tecar.com.br; joao.augusto@tecar.com.br;marcos.maia@tecar.com.br;urias.neto@tecar.com.br;</t>
  </si>
  <si>
    <t>Rede</t>
  </si>
  <si>
    <t>posvenda@peres.com.br;compras@peres.com.br;peresmb@peres.com.br;</t>
  </si>
  <si>
    <t>klebert.santos@tecar.com.br;</t>
  </si>
  <si>
    <t>fguide@grupopirasa.com.br; tconceicao@grupopirasa.com.br; paico@grupopirasa.com.br;jbferreira@grupopirasa.com.br;dasilva@grupopirasa.com.br;</t>
  </si>
  <si>
    <t>celso.luz@apomedil.com.br;felipe@apomedil.com.br;fabiano@apomedil.com.br;</t>
  </si>
  <si>
    <t>vicente.neto@parvi.com.b;vanessa.carvalho@parvi.com.br; lucelia.lopes@mardisa.com.br;</t>
  </si>
  <si>
    <t>michel.rebelo@mardisa.com.br; raul.araujo@mardisa.com.br;vicente.neto@parvi.com.b;vanessa.carvalho@parvi.com.br; lucelia.lopes@mardisa.com.br; santos.sardinha@mardisa.com.br;rafael.barros@parvi.com.br;</t>
  </si>
  <si>
    <t>Sandra.martins@mardisa.com.br;santos.sardinha@mardisa.com.br;michel.rebelo@mardisa.com.br; rvi.com.br;vicente.neto@parvi.com.b;vanessa.carvalho@parvi.com.br; lucelia.lopes@mardisa.com.br;</t>
  </si>
  <si>
    <t>priscila.alves@mardisa.com.br;vicente.neto@parvi.com.b;vanessa.carvalho@parvi.com.br; lucelia.lopes@mardisa.com.br;</t>
  </si>
  <si>
    <t>rafaela.rocha@mardisa.com.br; bruno.moreira@mardisa.com.br; lara.silva@mardisa.com.br; sabrina.lima@parvi.com.br; gleyber.araujo@parvi.com.br; neemias.albuquerque@parvi.com.br</t>
  </si>
  <si>
    <t>rafaela.rocha@mardisa.com.br; bruno.moreira@mardisa.com.br; lara.silva@mardisa.com.br; vicente.neto@parvi.com.b; vanessa.carvalho@parvi.com.br; sabrina.lima@parvi.com.br; gleyber.araujo@parvi.com.br; neemias.albuquerque@parvi.com.br; lucelia.lopes@mardisa.com.br</t>
  </si>
  <si>
    <t>adilson.silva@mardisa.com.br; santos.sardinha@mardisa.com.br; michel.rebelo@mardisa.com.br; vicente.neto@parvi.com.b; vanessa.carvalho@parvi.com.br; lucelia.lopes@mardisa.com.br; sandra.martins@mardisa.com.br</t>
  </si>
  <si>
    <t>airton.araujo@mardisa.com.br; francisco.costa@mardisa.com.br; vicente.neto@parvi.com.b; vanessa.carvalho@parvi.com.br; lucelia.lopes@mardisa.com.br; sandra.ferreira@mardisa.com.br; ROBSONSERRA@MARDISA.COM.BR</t>
  </si>
  <si>
    <t>gilvan.oliveira@mardisa.com.br; osvaldo.garutti@mardisa.com.br; vicente.neto@parvi.com.b; vanessa.carvalho@parvi.com.br; lucelia.lopes@mardisa.com.br</t>
  </si>
  <si>
    <t>vicente.neto@parvi.com.b; vanessa.carvalho@parvi.com.br; lucelia.lopes@mardisa.com.br</t>
  </si>
  <si>
    <t>vicente.neto@parvi.com.br; vanessa.carvalho@parvi.com.br</t>
  </si>
  <si>
    <t>winter.guedes@mardisa.com.br;vanessa.carvalho@parvi.com.br;</t>
  </si>
  <si>
    <t>MECASUL AUTO MECANICA SA</t>
  </si>
  <si>
    <t>Ijui - RS</t>
  </si>
  <si>
    <t xml:space="preserve">Boa Vista - RR </t>
  </si>
  <si>
    <t/>
  </si>
  <si>
    <t>Cidade/UF</t>
  </si>
  <si>
    <t>DMS</t>
  </si>
  <si>
    <t>MICROWORK</t>
  </si>
  <si>
    <t>NBS</t>
  </si>
  <si>
    <t>Linx DMS</t>
  </si>
  <si>
    <t>gerencia.psc@mallon.com.br;gerencia.pecas@mallon.com.br;pecas.m3@mallon.com.br;gerencia.psc2@mallon.com.br;coordenadorpsc.rl@mallon.com.br;</t>
  </si>
  <si>
    <t>leyliane.lopes@unidasmercedesbenz.com.br;diego.angelo@unidasmercedesbenz.com.br;compras@unidasmercedesbenz.com.br;</t>
  </si>
  <si>
    <t>leyliane.lopes@stacaminhoes.com.br;diego.angelo@stacaminhoes.com.br;compras@stacaminhoes.com.br;caio@stacaminhoes.com.br;jose.luiz@stacaminhoes.com.br;</t>
  </si>
  <si>
    <t>diego.angelo@stacaminhoes.com.br;compras@stacaminhoes.com.br;leyliane.lopes@stacaminhoes.com.br;caio@stacaminhoes.com.br;jose.luiz@stacaminhoes.com.br;</t>
  </si>
  <si>
    <t>compras@stacaminhoes.com.br;caio@stacaminhoes.com.br;jose.luiz@stacaminhoes.com.br;</t>
  </si>
  <si>
    <t>compras@vitoriadiesel.com.br;DouglasRamos@aguiabranca.com.br;;ValdecirB@savana.com.br;Anderson@savana.com.br;RafaelL@aguiabranca.com.br;</t>
  </si>
  <si>
    <t>compras@vitoriadiesel.com.br;DouglasRamos@aguiabranca.com.br;;FilipeMastela@vitoriadiesel.com.br;Max@vitoriadiesel.com.br;RafaelL@aguiabranca.com.br;</t>
  </si>
  <si>
    <t>compras@vitoriadiesel.com.br;DouglasRamos@aguiabranca.com.br;;ValdecirB@savana.com.br;Anderson@savana.com.br;</t>
  </si>
  <si>
    <t>compras@vitoriadiesel.com.br; DouglasRamos@aguiabranca.com.br; ValdecirB@savana.com.br; Anderson@savana.com.br;RafaelL@aguiabranca.com.br;</t>
  </si>
  <si>
    <t>compras@vitoriadiesel.com.br; DouglasRamos@aguiabranca.com.br; ; FilipeMastela@vitoriadiesel.com.br;RafaelL@aguiabranca.com.br;</t>
  </si>
  <si>
    <t>compras@vitoriadiesel.com.br;DouglasRamos@aguiabranca.com.br;;ValdecirB@savana.com.br;edsong@savana.com.br;RafaelL@aguiabranca.com.br;</t>
  </si>
  <si>
    <t>compras@vitoriadiesel.com.br;DouglasRamos@aguiabranca.com.br;;FilipeMastela@vitoriadiesel.com.br;FranciscoAssis@vitoriadiesel.com.br;RafaelL@aguiabranca.com.br;</t>
  </si>
  <si>
    <t>compras@vitoriadiesel.com.br; DouglasRamos@aguiabranca.com.br; FilipeMastela@vitoriadiesel.com.br;RafaelL@aguiabranca.com.br;</t>
  </si>
  <si>
    <t>compras@vitoriadiesel.com.br;DouglasRamos@aguiabranca.com.br;;FilipeMastela@vitoriadiesel.com.br;Helizandro@vitoriadiesel.com.br;RafaelL@aguiabranca.com.br;saulosilva@vitoriadiesel.com.br;</t>
  </si>
  <si>
    <t>compras@vitoriadiesel.com.br;DouglasRamos@aguiabranca.com.br;ValdecirB@savana.com.br;Keuller@savana.com.br;</t>
  </si>
  <si>
    <t>compras@vitoriadiesel.com.br; DouglasRamos@aguiabranca.com.br; ValdecirB@savana.com.br; AlexandreCaetano@savana.com.br;RafaelL@aguiabranca.com.br;</t>
  </si>
  <si>
    <t>compras@vitoriadiesel.com.br;DouglasRamos@aguiabranca.com.br;;ValdecirB@savana.com.br;AlexandreCaetano@savana.com.br;</t>
  </si>
  <si>
    <t>compras@vitoriadiesel.com.br; DouglasRamos@aguiabranca.com.br; FilipeMastela@vitoriadiesel.com.br;</t>
  </si>
  <si>
    <t>posvenda.patos@prodoeste.com.br;estoque.patos@prodoeste.com.br;assistente.posvenda.patos@prodoeste.com.br;stella.leite@prodoeste.com.br;jessica.borges@prodoeste.com.br;</t>
  </si>
  <si>
    <t>Gerenciaposvenda.ssp@prodoeste.com.br;joao.ramos@prodoeste.com.br;enio.domingues@prodoeste.com.br;stella.leite@prodoeste.com.br;maria.fonseca@prodoeste.com.br;jessica.borges@prodoeste.com.br;</t>
  </si>
  <si>
    <t>enio.domingues@prodoeste.com.br;posvenda.uber@prodoeste.com.br;stella.leite@prodoeste.com.br;jessica.borges@prodoeste.com.br;ana.pereira@prodoeste.com.br;</t>
  </si>
  <si>
    <t>enio.domingues@prodoeste.com.br;posvenda.uber@prodoeste.com.br;stella.leite@prodoeste.com.br;jessica.borges@prodoeste.com.br;</t>
  </si>
  <si>
    <t>enio.domingues@prodoeste.com.br;posvenda.uber@prodoeste.com.br;raimundo.martins@prodoeste.com.br;marcele.frazao@prodoeste.com.br;stella.leite@prodoeste.com.br;jessica.borges@prodoeste.com.br;</t>
  </si>
  <si>
    <t>posvenda.uber@prodoeste.com.br;enio.domingues@prodoeste.com.br;ygor.francisco@prodoeste.com.br;stella.leite@prodoeste.com.br;helvio.seviero@prodoeste.com.br;jessica.borges@prodoeste.com.br;</t>
  </si>
  <si>
    <t>denisio.silveira@prodoeste.com.br;lucas.reis@prodoeste.com.br;stella.leite@prodoeste.com.br;rogerio.marques@prodoeste.com.br;jessica.borges@prodoeste.com.br;paulo.manoel@prodoeste.com.br;cleomar.oliveira@prodoeste.com.br;</t>
  </si>
  <si>
    <t>Luiz.possari@aokimb.com.br;marcia.garcia@aokimb.com.br;silverlei.lourenco@aokimb.com.br;contabil@aokimb.com.br;</t>
  </si>
  <si>
    <t>Luiz.possari@aokimb.com.br;marcia.garcia@aokimb.com.br;silverlei.lourenco@aokimb.com.br;edivaldo.neves@aokimb.com.br;danilo.santos@aokimb.com.br;</t>
  </si>
  <si>
    <t>Luiz.possari@aokimb.com.br;marcia.garcia@aokimb.com.br;silverlei.lourenco@aokimb.com.br;supervisor.dracena@aokimb.com.br;</t>
  </si>
  <si>
    <t>Luiz.possari@aokimb.com.br;marcia.garcia@aokimb.com.br;silverlei.lourenco@aokimb.com.br;contabil@aokimb.com.br; danilo.santos@aokimb.com.br;supervisor.bauru@aokimb.com.br;</t>
  </si>
  <si>
    <t>gilson@sambaiba.com.br;compras@sambaiba.com.br;wesley@sambaiba.com.br;pecas@sambaiba.com.br;rebert@sambaiba.com.br;</t>
  </si>
  <si>
    <t>garantia.itadil@grupoitadil.com.br;gerentepv.itadil@grupoitadil.com.br;bruno01@grupoitadil.com.br;</t>
  </si>
  <si>
    <t>gerentepv.itamadil@grupoitadil.com.br;varanda@grupoitadil.com.br;weliton16@grupoitadil.com.br;everaldo@grupoitadil.com.br;</t>
  </si>
  <si>
    <t>cavalach@grupomavel.com.br;pecas@grupomavel.com.br;cristovao.lubarino@grupomavel.com.br;nataliacoelho@grupomavel.com.br ;sergio.antonio@grupomavel.com.br;ari@grupomavel.com.br;</t>
  </si>
  <si>
    <t>cavalach@grupomavel.com.br;cristovao.lubarino@grupomavel.com.br;nataliacoelho@grupomavel.com.br ;sergio.antonio@grupomavel.com.br;ari@grupomavel.com.br;</t>
  </si>
  <si>
    <t>gpecas@comveima.com.br;pecas@comveima.com.br;</t>
  </si>
  <si>
    <t>gpecas@comveima.com.br;admpneus@comveima.com.br;pcgb1@comveima.com.br;</t>
  </si>
  <si>
    <t>marcelo.santos@denigris.com.br;antonio.goncalves@denigris.com.br;edvaldo.saccardi@denigris.com.br;</t>
  </si>
  <si>
    <t>lucas.almeida@denigris.com.br;arlei.bethiol@denigris.com.br;ailton.barboza@denigris.com.br;nilton.borges@denigris.com.br;dionata.alves@denigris.com.br;rodrigo.pugas@denigris.com.br;</t>
  </si>
  <si>
    <t>lucas.almeida@denigris.com.br;arlei.bethiol@denigris.com.br;ailton.barboza@denigris.com.br;rodrigo.pugas@denigris.com.br;</t>
  </si>
  <si>
    <t>Garantia R20 Gross</t>
  </si>
  <si>
    <t>Não</t>
  </si>
  <si>
    <t>Reg. 1ºSem</t>
  </si>
  <si>
    <t>Reg. 2ºSem</t>
  </si>
  <si>
    <t>Reg. 3ºSem</t>
  </si>
  <si>
    <t>Reg. 4º Sem</t>
  </si>
  <si>
    <t>COMERCIAL SAMBAÍBA DE VIATURAS LTDA</t>
  </si>
  <si>
    <t>Pipeline</t>
  </si>
  <si>
    <t>Milhão</t>
  </si>
  <si>
    <t>Data</t>
  </si>
  <si>
    <t xml:space="preserve">Total </t>
  </si>
  <si>
    <t>sim</t>
  </si>
  <si>
    <t>MINASMAQUINAS SA</t>
  </si>
  <si>
    <t>Santana do Paraiso  - MG</t>
  </si>
  <si>
    <t>Relatório de Vendas de Peças – VANS MB (Gross) – Março/2026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</si>
</sst>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&quot;-&quot;??_);_(@_)"/>
    <numFmt numFmtId="165" formatCode="_(&quot;R$ &quot;* #,##0.00_);_(&quot;R$ &quot;* \(#,##0.00\);_(&quot;R$ &quot;* &quot;-&quot;??_);_(@_)"/>
    <numFmt numFmtId="166" formatCode="[$-416]mmmm\-yy;@"/>
    <numFmt numFmtId="167" formatCode="[$-409]d/m/yy\ h:mm\ AM/PM;@"/>
    <numFmt numFmtId="168" formatCode="_(&quot;Cr$&quot;* #,##0.00_);_(&quot;Cr$&quot;* \(#,##0.00\);_(&quot;Cr$&quot;* &quot;-&quot;??_);_(@_)"/>
    <numFmt numFmtId="169" formatCode="_-&quot;R$&quot;\ * #,##0.00_-;\-&quot;R$&quot;\ * #,##0.00_-;_-&quot;R$&quot;\ * &quot;-&quot;???_-;_-@_-"/>
    <numFmt numFmtId="170" formatCode="&quot;R$&quot;\ #,##0.00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Segoe UI"/>
      <family val="2"/>
    </font>
    <font>
      <sz val="10"/>
      <name val="Arial"/>
      <family val="2"/>
    </font>
    <font>
      <sz val="11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0"/>
      <color rgb="FFFF0000"/>
      <name val="Calibri Light"/>
      <family val="2"/>
      <scheme val="major"/>
    </font>
    <font>
      <b/>
      <sz val="10"/>
      <name val="Calibri Light"/>
      <family val="2"/>
      <scheme val="major"/>
    </font>
    <font>
      <b/>
      <sz val="12"/>
      <name val="Calibri"/>
      <family val="2"/>
      <scheme val="minor"/>
    </font>
    <font>
      <b/>
      <sz val="12"/>
      <color theme="1"/>
      <name val="Segoe UI"/>
      <family val="2"/>
    </font>
    <font>
      <b/>
      <sz val="12"/>
      <color theme="0"/>
      <name val="CorpoS"/>
    </font>
    <font>
      <b/>
      <sz val="14"/>
      <color theme="1"/>
      <name val="Segoe UI"/>
      <family val="2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0"/>
      <color theme="1"/>
      <name val="Tahoma"/>
      <family val="2"/>
    </font>
    <font>
      <sz val="11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0"/>
      <name val="Arial"/>
      <family val="2"/>
    </font>
    <font>
      <b/>
      <sz val="16"/>
      <name val="CorpoS"/>
    </font>
    <font>
      <b/>
      <sz val="10"/>
      <color rgb="FFFF0000"/>
      <name val="Calibri Ligth"/>
    </font>
    <font>
      <b/>
      <sz val="10"/>
      <color theme="1"/>
      <name val="Calibri Ligth"/>
    </font>
    <font>
      <sz val="8"/>
      <name val="Calibri"/>
      <family val="2"/>
      <scheme val="minor"/>
    </font>
    <font>
      <b/>
      <sz val="9"/>
      <color theme="1"/>
      <name val="Calibri Light"/>
      <family val="2"/>
      <scheme val="major"/>
    </font>
    <font>
      <b/>
      <sz val="9"/>
      <name val="Calibri Light"/>
      <family val="2"/>
      <scheme val="major"/>
    </font>
    <font>
      <sz val="11"/>
      <color theme="1"/>
      <name val="Calibri Light"/>
      <family val="2"/>
    </font>
    <font>
      <sz val="11"/>
      <color theme="0"/>
      <name val="Calibri Light"/>
      <family val="2"/>
    </font>
    <font>
      <b/>
      <sz val="11"/>
      <color theme="1"/>
      <name val="Calibri Light"/>
      <family val="2"/>
    </font>
    <font>
      <b/>
      <sz val="9"/>
      <color theme="0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rgb="FF0AA62F"/>
      <name val="Calibri"/>
      <family val="2"/>
      <scheme val="minor"/>
    </font>
    <font>
      <b/>
      <sz val="12"/>
      <name val="CorpoS"/>
    </font>
    <font>
      <b/>
      <sz val="11"/>
      <name val="CorpoS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CorpoS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EFECE"/>
        <bgColor indexed="64"/>
      </patternFill>
    </fill>
    <fill>
      <patternFill patternType="solid">
        <fgColor rgb="FFFFFC7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</borders>
  <cellStyleXfs count="49182">
    <xf numFmtId="0" fontId="0" fillId="0" borderId="0"/>
    <xf numFmtId="9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>
      <alignment vertical="top"/>
    </xf>
    <xf numFmtId="165" fontId="2" fillId="0" borderId="0" applyFont="0" applyFill="0" applyBorder="0" applyAlignment="0" applyProtection="0"/>
    <xf numFmtId="0" fontId="3" fillId="0" borderId="0"/>
    <xf numFmtId="44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/>
    <xf numFmtId="0" fontId="8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0" fillId="0" borderId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5" fillId="0" borderId="0"/>
    <xf numFmtId="168" fontId="2" fillId="0" borderId="0" applyFont="0" applyFill="0" applyBorder="0" applyAlignment="0" applyProtection="0"/>
    <xf numFmtId="0" fontId="26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44" fontId="1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1" fillId="0" borderId="0" xfId="0" applyFont="1"/>
    <xf numFmtId="0" fontId="13" fillId="0" borderId="0" xfId="0" applyFont="1"/>
    <xf numFmtId="44" fontId="11" fillId="0" borderId="0" xfId="0" applyNumberFormat="1" applyFont="1"/>
    <xf numFmtId="0" fontId="14" fillId="0" borderId="5" xfId="0" applyFont="1" applyBorder="1" applyAlignment="1">
      <alignment vertical="center"/>
    </xf>
    <xf numFmtId="44" fontId="12" fillId="0" borderId="0" xfId="8" applyFont="1" applyAlignment="1">
      <alignment horizontal="center"/>
    </xf>
    <xf numFmtId="0" fontId="15" fillId="0" borderId="1" xfId="0" applyFont="1" applyBorder="1" applyAlignment="1">
      <alignment vertical="center"/>
    </xf>
    <xf numFmtId="10" fontId="11" fillId="0" borderId="0" xfId="1" applyNumberFormat="1" applyFont="1" applyAlignment="1">
      <alignment horizontal="center"/>
    </xf>
    <xf numFmtId="0" fontId="15" fillId="0" borderId="0" xfId="0" applyFont="1" applyAlignment="1">
      <alignment vertical="top"/>
    </xf>
    <xf numFmtId="0" fontId="14" fillId="0" borderId="1" xfId="0" applyFont="1" applyBorder="1" applyAlignment="1">
      <alignment vertical="center"/>
    </xf>
    <xf numFmtId="44" fontId="12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/>
    <xf numFmtId="44" fontId="12" fillId="0" borderId="0" xfId="8" applyFont="1"/>
    <xf numFmtId="16" fontId="11" fillId="0" borderId="10" xfId="0" applyNumberFormat="1" applyFont="1" applyBorder="1" applyAlignment="1">
      <alignment horizontal="center"/>
    </xf>
    <xf numFmtId="44" fontId="11" fillId="0" borderId="12" xfId="8" applyFont="1" applyBorder="1" applyAlignment="1">
      <alignment horizontal="center"/>
    </xf>
    <xf numFmtId="10" fontId="11" fillId="0" borderId="14" xfId="1" applyNumberFormat="1" applyFont="1" applyBorder="1" applyAlignment="1">
      <alignment horizontal="center"/>
    </xf>
    <xf numFmtId="8" fontId="11" fillId="0" borderId="12" xfId="8" applyNumberFormat="1" applyFont="1" applyBorder="1" applyAlignment="1">
      <alignment horizont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/>
    </xf>
    <xf numFmtId="10" fontId="16" fillId="0" borderId="0" xfId="0" applyNumberFormat="1" applyFont="1" applyAlignment="1">
      <alignment horizontal="center" vertical="center" wrapText="1"/>
    </xf>
    <xf numFmtId="10" fontId="11" fillId="0" borderId="0" xfId="0" applyNumberFormat="1" applyFont="1" applyAlignment="1">
      <alignment horizontal="center"/>
    </xf>
    <xf numFmtId="44" fontId="15" fillId="0" borderId="0" xfId="8" applyFont="1" applyBorder="1" applyAlignment="1">
      <alignment horizontal="right"/>
    </xf>
    <xf numFmtId="0" fontId="9" fillId="0" borderId="0" xfId="0" applyFont="1"/>
    <xf numFmtId="0" fontId="19" fillId="0" borderId="2" xfId="0" applyFont="1" applyBorder="1" applyAlignment="1" applyProtection="1">
      <alignment vertical="center"/>
      <protection locked="0"/>
    </xf>
    <xf numFmtId="44" fontId="0" fillId="0" borderId="17" xfId="8" applyFont="1" applyFill="1" applyBorder="1" applyAlignment="1" applyProtection="1">
      <alignment horizontal="left" vertical="center"/>
      <protection locked="0"/>
    </xf>
    <xf numFmtId="44" fontId="0" fillId="0" borderId="0" xfId="8" applyFont="1" applyFill="1" applyBorder="1" applyAlignment="1" applyProtection="1">
      <alignment horizontal="center" vertical="center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7" borderId="17" xfId="0" applyFill="1" applyBorder="1" applyAlignment="1" applyProtection="1">
      <alignment horizontal="left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44" fontId="0" fillId="0" borderId="18" xfId="8" applyFont="1" applyFill="1" applyBorder="1" applyAlignment="1" applyProtection="1">
      <alignment horizontal="center" vertical="center"/>
      <protection locked="0"/>
    </xf>
    <xf numFmtId="44" fontId="0" fillId="0" borderId="17" xfId="8" applyFont="1" applyFill="1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/>
      <protection locked="0"/>
    </xf>
    <xf numFmtId="0" fontId="0" fillId="0" borderId="17" xfId="0" applyBorder="1" applyAlignment="1" applyProtection="1">
      <alignment horizontal="left" vertical="center"/>
      <protection locked="0"/>
    </xf>
    <xf numFmtId="0" fontId="19" fillId="0" borderId="16" xfId="0" applyFont="1" applyBorder="1" applyAlignment="1" applyProtection="1">
      <alignment vertical="center"/>
      <protection locked="0"/>
    </xf>
    <xf numFmtId="0" fontId="0" fillId="0" borderId="0" xfId="0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8" xfId="0" applyBorder="1" applyAlignment="1">
      <alignment horizontal="center"/>
    </xf>
    <xf numFmtId="0" fontId="6" fillId="0" borderId="0" xfId="9" applyFill="1" applyBorder="1" applyAlignment="1">
      <alignment wrapText="1"/>
    </xf>
    <xf numFmtId="0" fontId="6" fillId="0" borderId="0" xfId="9" applyAlignment="1">
      <alignment wrapText="1"/>
    </xf>
    <xf numFmtId="0" fontId="13" fillId="0" borderId="9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44" fontId="13" fillId="0" borderId="0" xfId="0" applyNumberFormat="1" applyFont="1" applyAlignment="1">
      <alignment horizontal="center"/>
    </xf>
    <xf numFmtId="44" fontId="11" fillId="0" borderId="0" xfId="0" applyNumberFormat="1" applyFont="1" applyAlignment="1">
      <alignment horizontal="center"/>
    </xf>
    <xf numFmtId="44" fontId="27" fillId="0" borderId="17" xfId="8" quotePrefix="1" applyFont="1" applyFill="1" applyBorder="1" applyAlignment="1" applyProtection="1">
      <alignment horizontal="left" vertical="center"/>
      <protection locked="0"/>
    </xf>
    <xf numFmtId="10" fontId="12" fillId="0" borderId="0" xfId="1" applyNumberFormat="1" applyFont="1" applyAlignment="1">
      <alignment horizontal="center"/>
    </xf>
    <xf numFmtId="16" fontId="11" fillId="0" borderId="24" xfId="0" applyNumberFormat="1" applyFont="1" applyBorder="1" applyAlignment="1">
      <alignment horizontal="center"/>
    </xf>
    <xf numFmtId="44" fontId="11" fillId="0" borderId="25" xfId="8" applyFont="1" applyBorder="1" applyAlignment="1">
      <alignment horizontal="center"/>
    </xf>
    <xf numFmtId="8" fontId="11" fillId="0" borderId="25" xfId="8" applyNumberFormat="1" applyFont="1" applyBorder="1" applyAlignment="1">
      <alignment horizontal="center"/>
    </xf>
    <xf numFmtId="10" fontId="11" fillId="0" borderId="20" xfId="1" applyNumberFormat="1" applyFont="1" applyBorder="1" applyAlignment="1">
      <alignment horizontal="center"/>
    </xf>
    <xf numFmtId="16" fontId="11" fillId="0" borderId="0" xfId="0" applyNumberFormat="1" applyFont="1" applyAlignment="1">
      <alignment horizontal="center"/>
    </xf>
    <xf numFmtId="44" fontId="11" fillId="0" borderId="0" xfId="8" applyFont="1" applyFill="1" applyBorder="1" applyAlignment="1">
      <alignment horizontal="center"/>
    </xf>
    <xf numFmtId="8" fontId="11" fillId="0" borderId="0" xfId="8" applyNumberFormat="1" applyFont="1" applyFill="1" applyBorder="1" applyAlignment="1">
      <alignment horizontal="center"/>
    </xf>
    <xf numFmtId="10" fontId="11" fillId="0" borderId="0" xfId="1" applyNumberFormat="1" applyFont="1" applyFill="1" applyBorder="1" applyAlignment="1">
      <alignment horizontal="center"/>
    </xf>
    <xf numFmtId="9" fontId="11" fillId="0" borderId="0" xfId="1" applyFont="1" applyFill="1" applyBorder="1"/>
    <xf numFmtId="16" fontId="13" fillId="0" borderId="0" xfId="0" applyNumberFormat="1" applyFont="1" applyAlignment="1">
      <alignment horizontal="center"/>
    </xf>
    <xf numFmtId="44" fontId="13" fillId="0" borderId="0" xfId="8" applyFont="1" applyFill="1" applyBorder="1" applyAlignment="1">
      <alignment horizontal="center"/>
    </xf>
    <xf numFmtId="8" fontId="13" fillId="0" borderId="0" xfId="8" applyNumberFormat="1" applyFont="1" applyFill="1" applyBorder="1" applyAlignment="1">
      <alignment horizontal="center"/>
    </xf>
    <xf numFmtId="10" fontId="13" fillId="0" borderId="0" xfId="1" applyNumberFormat="1" applyFont="1" applyFill="1" applyBorder="1" applyAlignment="1">
      <alignment horizontal="center"/>
    </xf>
    <xf numFmtId="0" fontId="11" fillId="0" borderId="0" xfId="0" quotePrefix="1" applyFont="1"/>
    <xf numFmtId="10" fontId="17" fillId="10" borderId="1" xfId="8" applyNumberFormat="1" applyFont="1" applyFill="1" applyBorder="1" applyAlignment="1" applyProtection="1">
      <alignment vertical="center"/>
      <protection locked="0"/>
    </xf>
    <xf numFmtId="0" fontId="12" fillId="0" borderId="0" xfId="0" applyFont="1" applyAlignment="1">
      <alignment vertical="center" wrapText="1"/>
    </xf>
    <xf numFmtId="44" fontId="16" fillId="0" borderId="1" xfId="8" applyFont="1" applyBorder="1" applyAlignment="1">
      <alignment vertical="center"/>
    </xf>
    <xf numFmtId="44" fontId="14" fillId="0" borderId="1" xfId="0" applyNumberFormat="1" applyFont="1" applyBorder="1" applyAlignment="1">
      <alignment vertical="center"/>
    </xf>
    <xf numFmtId="0" fontId="19" fillId="0" borderId="0" xfId="0" applyFont="1" applyAlignment="1" applyProtection="1">
      <alignment horizontal="center"/>
      <protection locked="0"/>
    </xf>
    <xf numFmtId="44" fontId="18" fillId="0" borderId="0" xfId="8" applyFont="1" applyFill="1" applyBorder="1" applyAlignment="1" applyProtection="1">
      <alignment horizontal="center" vertical="center"/>
      <protection locked="0"/>
    </xf>
    <xf numFmtId="0" fontId="9" fillId="0" borderId="0" xfId="0" applyFont="1" applyProtection="1">
      <protection locked="0"/>
    </xf>
    <xf numFmtId="44" fontId="14" fillId="0" borderId="1" xfId="0" applyNumberFormat="1" applyFont="1" applyBorder="1" applyAlignment="1">
      <alignment horizontal="right" vertical="center"/>
    </xf>
    <xf numFmtId="44" fontId="16" fillId="0" borderId="1" xfId="8" applyFont="1" applyBorder="1" applyAlignment="1">
      <alignment horizontal="right" vertical="center"/>
    </xf>
    <xf numFmtId="44" fontId="31" fillId="0" borderId="1" xfId="8" applyFont="1" applyBorder="1" applyAlignment="1">
      <alignment horizontal="right"/>
    </xf>
    <xf numFmtId="44" fontId="32" fillId="0" borderId="1" xfId="8" applyFont="1" applyBorder="1" applyAlignment="1">
      <alignment horizontal="right"/>
    </xf>
    <xf numFmtId="0" fontId="30" fillId="0" borderId="0" xfId="0" applyFont="1" applyAlignment="1">
      <alignment vertical="center"/>
    </xf>
    <xf numFmtId="0" fontId="9" fillId="0" borderId="16" xfId="0" applyFont="1" applyBorder="1" applyProtection="1">
      <protection locked="0"/>
    </xf>
    <xf numFmtId="9" fontId="34" fillId="6" borderId="0" xfId="0" applyNumberFormat="1" applyFont="1" applyFill="1" applyAlignment="1" applyProtection="1">
      <alignment horizontal="center" vertical="center"/>
      <protection locked="0"/>
    </xf>
    <xf numFmtId="14" fontId="34" fillId="6" borderId="0" xfId="0" applyNumberFormat="1" applyFont="1" applyFill="1" applyAlignment="1">
      <alignment horizontal="center" vertical="center"/>
    </xf>
    <xf numFmtId="9" fontId="35" fillId="6" borderId="0" xfId="0" applyNumberFormat="1" applyFont="1" applyFill="1" applyAlignment="1">
      <alignment horizontal="center" vertical="center"/>
    </xf>
    <xf numFmtId="0" fontId="36" fillId="0" borderId="0" xfId="0" applyFont="1" applyProtection="1">
      <protection locked="0"/>
    </xf>
    <xf numFmtId="44" fontId="0" fillId="11" borderId="0" xfId="8" applyFont="1" applyFill="1" applyBorder="1" applyAlignment="1" applyProtection="1">
      <alignment horizontal="center" vertical="center"/>
      <protection locked="0"/>
    </xf>
    <xf numFmtId="0" fontId="19" fillId="0" borderId="7" xfId="0" applyFont="1" applyBorder="1" applyAlignment="1" applyProtection="1">
      <alignment vertical="center"/>
      <protection locked="0"/>
    </xf>
    <xf numFmtId="0" fontId="19" fillId="0" borderId="0" xfId="0" applyFont="1" applyAlignment="1" applyProtection="1">
      <alignment vertical="center"/>
      <protection locked="0"/>
    </xf>
    <xf numFmtId="44" fontId="22" fillId="8" borderId="22" xfId="8" applyFont="1" applyFill="1" applyBorder="1" applyAlignment="1" applyProtection="1">
      <alignment horizontal="center" vertical="center"/>
      <protection locked="0"/>
    </xf>
    <xf numFmtId="44" fontId="22" fillId="6" borderId="21" xfId="8" applyFont="1" applyFill="1" applyBorder="1" applyAlignment="1" applyProtection="1">
      <alignment horizontal="center" vertical="center"/>
      <protection locked="0"/>
    </xf>
    <xf numFmtId="44" fontId="23" fillId="6" borderId="21" xfId="8" applyFont="1" applyFill="1" applyBorder="1" applyAlignment="1" applyProtection="1">
      <alignment horizontal="center" vertical="center"/>
      <protection locked="0"/>
    </xf>
    <xf numFmtId="10" fontId="22" fillId="6" borderId="21" xfId="8" applyNumberFormat="1" applyFont="1" applyFill="1" applyBorder="1" applyAlignment="1" applyProtection="1">
      <alignment horizontal="center" vertical="center"/>
      <protection locked="0"/>
    </xf>
    <xf numFmtId="44" fontId="22" fillId="9" borderId="21" xfId="8" applyFont="1" applyFill="1" applyBorder="1" applyAlignment="1" applyProtection="1">
      <alignment horizontal="center" vertical="center"/>
      <protection locked="0"/>
    </xf>
    <xf numFmtId="167" fontId="21" fillId="6" borderId="23" xfId="0" applyNumberFormat="1" applyFont="1" applyFill="1" applyBorder="1" applyAlignment="1" applyProtection="1">
      <alignment horizontal="center" vertical="center"/>
      <protection locked="0"/>
    </xf>
    <xf numFmtId="0" fontId="20" fillId="5" borderId="0" xfId="0" applyFont="1" applyFill="1" applyAlignment="1" applyProtection="1">
      <alignment horizontal="center" vertical="center" wrapText="1"/>
      <protection locked="0"/>
    </xf>
    <xf numFmtId="4" fontId="20" fillId="5" borderId="0" xfId="0" applyNumberFormat="1" applyFont="1" applyFill="1" applyAlignment="1" applyProtection="1">
      <alignment horizontal="center" vertical="center" wrapText="1"/>
      <protection locked="0"/>
    </xf>
    <xf numFmtId="0" fontId="0" fillId="0" borderId="16" xfId="0" applyBorder="1"/>
    <xf numFmtId="0" fontId="0" fillId="0" borderId="16" xfId="0" applyBorder="1" applyAlignment="1">
      <alignment horizontal="center"/>
    </xf>
    <xf numFmtId="0" fontId="37" fillId="0" borderId="0" xfId="0" applyFont="1" applyAlignment="1" applyProtection="1">
      <alignment horizontal="center"/>
      <protection locked="0"/>
    </xf>
    <xf numFmtId="0" fontId="38" fillId="0" borderId="17" xfId="0" applyFont="1" applyBorder="1" applyAlignment="1" applyProtection="1">
      <alignment horizontal="center"/>
      <protection locked="0"/>
    </xf>
    <xf numFmtId="0" fontId="9" fillId="0" borderId="16" xfId="0" applyFont="1" applyBorder="1"/>
    <xf numFmtId="0" fontId="39" fillId="0" borderId="16" xfId="0" applyFont="1" applyBorder="1" applyAlignment="1" applyProtection="1">
      <alignment vertical="center"/>
      <protection locked="0"/>
    </xf>
    <xf numFmtId="0" fontId="39" fillId="0" borderId="0" xfId="0" applyFont="1" applyAlignment="1" applyProtection="1">
      <alignment vertical="center"/>
      <protection locked="0"/>
    </xf>
    <xf numFmtId="0" fontId="24" fillId="10" borderId="17" xfId="0" applyFont="1" applyFill="1" applyBorder="1" applyAlignment="1" applyProtection="1">
      <alignment horizontal="center" vertical="center"/>
      <protection locked="0"/>
    </xf>
    <xf numFmtId="0" fontId="24" fillId="10" borderId="17" xfId="0" applyFont="1" applyFill="1" applyBorder="1" applyAlignment="1" applyProtection="1">
      <alignment horizontal="left" vertical="center"/>
      <protection locked="0"/>
    </xf>
    <xf numFmtId="0" fontId="24" fillId="0" borderId="5" xfId="0" applyFont="1" applyBorder="1" applyAlignment="1" applyProtection="1">
      <alignment horizontal="center" vertical="center"/>
      <protection locked="0"/>
    </xf>
    <xf numFmtId="0" fontId="24" fillId="0" borderId="5" xfId="0" applyFont="1" applyBorder="1" applyAlignment="1" applyProtection="1">
      <alignment horizontal="left" vertical="center"/>
      <protection locked="0"/>
    </xf>
    <xf numFmtId="0" fontId="40" fillId="4" borderId="7" xfId="0" applyFont="1" applyFill="1" applyBorder="1" applyAlignment="1" applyProtection="1">
      <alignment horizontal="center" vertical="center"/>
      <protection locked="0"/>
    </xf>
    <xf numFmtId="44" fontId="24" fillId="0" borderId="6" xfId="8" applyFont="1" applyFill="1" applyBorder="1" applyAlignment="1" applyProtection="1">
      <alignment horizontal="center" vertical="center"/>
      <protection locked="0"/>
    </xf>
    <xf numFmtId="0" fontId="20" fillId="5" borderId="19" xfId="0" applyFont="1" applyFill="1" applyBorder="1" applyAlignment="1" applyProtection="1">
      <alignment horizontal="center" vertical="center" wrapText="1"/>
      <protection locked="0"/>
    </xf>
    <xf numFmtId="10" fontId="41" fillId="10" borderId="17" xfId="8" applyNumberFormat="1" applyFont="1" applyFill="1" applyBorder="1" applyAlignment="1" applyProtection="1">
      <alignment horizontal="center" vertical="center"/>
      <protection locked="0"/>
    </xf>
    <xf numFmtId="10" fontId="41" fillId="12" borderId="17" xfId="8" applyNumberFormat="1" applyFont="1" applyFill="1" applyBorder="1" applyAlignment="1" applyProtection="1">
      <alignment horizontal="center" vertical="center"/>
      <protection locked="0"/>
    </xf>
    <xf numFmtId="169" fontId="0" fillId="0" borderId="0" xfId="0" applyNumberFormat="1"/>
    <xf numFmtId="44" fontId="0" fillId="0" borderId="0" xfId="0" applyNumberFormat="1"/>
    <xf numFmtId="0" fontId="24" fillId="10" borderId="7" xfId="0" applyFont="1" applyFill="1" applyBorder="1" applyAlignment="1" applyProtection="1">
      <alignment horizontal="center" vertical="center"/>
      <protection locked="0"/>
    </xf>
    <xf numFmtId="0" fontId="24" fillId="0" borderId="4" xfId="0" applyFont="1" applyBorder="1" applyAlignment="1" applyProtection="1">
      <alignment horizontal="center" vertical="center"/>
      <protection locked="0"/>
    </xf>
    <xf numFmtId="44" fontId="43" fillId="6" borderId="21" xfId="8" applyFont="1" applyFill="1" applyBorder="1" applyAlignment="1" applyProtection="1">
      <alignment horizontal="center" vertical="center"/>
      <protection locked="0"/>
    </xf>
    <xf numFmtId="2" fontId="21" fillId="6" borderId="21" xfId="0" applyNumberFormat="1" applyFont="1" applyFill="1" applyBorder="1" applyAlignment="1" applyProtection="1">
      <alignment horizontal="center" vertical="center"/>
      <protection locked="0"/>
    </xf>
    <xf numFmtId="44" fontId="17" fillId="0" borderId="5" xfId="0" applyNumberFormat="1" applyFont="1" applyBorder="1" applyAlignment="1">
      <alignment vertical="center"/>
    </xf>
    <xf numFmtId="10" fontId="17" fillId="0" borderId="1" xfId="8" applyNumberFormat="1" applyFont="1" applyFill="1" applyBorder="1" applyAlignment="1" applyProtection="1">
      <alignment horizontal="right" vertical="center"/>
      <protection locked="0"/>
    </xf>
    <xf numFmtId="170" fontId="40" fillId="4" borderId="5" xfId="8" applyNumberFormat="1" applyFont="1" applyFill="1" applyBorder="1" applyAlignment="1" applyProtection="1">
      <alignment horizontal="center" vertical="center"/>
      <protection locked="0"/>
    </xf>
    <xf numFmtId="170" fontId="46" fillId="0" borderId="17" xfId="8" applyNumberFormat="1" applyFont="1" applyFill="1" applyBorder="1" applyAlignment="1" applyProtection="1">
      <alignment horizontal="center" vertical="center"/>
      <protection locked="0"/>
    </xf>
    <xf numFmtId="44" fontId="0" fillId="0" borderId="0" xfId="8" applyFont="1"/>
    <xf numFmtId="170" fontId="47" fillId="0" borderId="17" xfId="0" applyNumberFormat="1" applyFont="1" applyBorder="1" applyAlignment="1">
      <alignment horizontal="center" vertical="top"/>
    </xf>
    <xf numFmtId="16" fontId="46" fillId="0" borderId="7" xfId="0" applyNumberFormat="1" applyFont="1" applyBorder="1" applyAlignment="1" applyProtection="1">
      <alignment horizontal="center" vertical="center"/>
      <protection locked="0"/>
    </xf>
    <xf numFmtId="0" fontId="46" fillId="0" borderId="7" xfId="0" applyFont="1" applyBorder="1" applyAlignment="1" applyProtection="1">
      <alignment horizontal="center" vertical="center"/>
      <protection locked="0"/>
    </xf>
    <xf numFmtId="0" fontId="48" fillId="0" borderId="0" xfId="0" applyFont="1" applyAlignment="1">
      <alignment horizontal="left" vertical="top"/>
    </xf>
    <xf numFmtId="4" fontId="14" fillId="0" borderId="1" xfId="0" applyNumberFormat="1" applyFont="1" applyBorder="1" applyAlignment="1">
      <alignment horizontal="right" vertical="center"/>
    </xf>
    <xf numFmtId="0" fontId="38" fillId="12" borderId="17" xfId="0" applyFont="1" applyFill="1" applyBorder="1" applyAlignment="1" applyProtection="1">
      <alignment horizontal="center"/>
      <protection locked="0"/>
    </xf>
    <xf numFmtId="166" fontId="45" fillId="13" borderId="2" xfId="0" applyNumberFormat="1" applyFont="1" applyFill="1" applyBorder="1" applyAlignment="1">
      <alignment horizontal="left" vertical="center"/>
    </xf>
    <xf numFmtId="166" fontId="45" fillId="13" borderId="3" xfId="0" applyNumberFormat="1" applyFont="1" applyFill="1" applyBorder="1" applyAlignment="1">
      <alignment horizontal="center" vertical="center"/>
    </xf>
    <xf numFmtId="166" fontId="45" fillId="13" borderId="4" xfId="0" applyNumberFormat="1" applyFont="1" applyFill="1" applyBorder="1" applyAlignment="1">
      <alignment horizontal="left" vertical="center"/>
    </xf>
    <xf numFmtId="166" fontId="45" fillId="13" borderId="6" xfId="0" applyNumberFormat="1" applyFont="1" applyFill="1" applyBorder="1" applyAlignment="1">
      <alignment horizontal="center" vertical="center"/>
    </xf>
    <xf numFmtId="0" fontId="44" fillId="13" borderId="2" xfId="0" applyFont="1" applyFill="1" applyBorder="1" applyAlignment="1" applyProtection="1">
      <alignment horizontal="left" vertical="center" wrapText="1"/>
      <protection locked="0"/>
    </xf>
    <xf numFmtId="0" fontId="44" fillId="13" borderId="19" xfId="0" applyFont="1" applyFill="1" applyBorder="1" applyAlignment="1" applyProtection="1">
      <alignment horizontal="center" vertical="center" wrapText="1"/>
      <protection locked="0"/>
    </xf>
    <xf numFmtId="166" fontId="44" fillId="13" borderId="4" xfId="0" applyNumberFormat="1" applyFont="1" applyFill="1" applyBorder="1" applyAlignment="1" applyProtection="1">
      <alignment horizontal="left" vertical="center" wrapText="1"/>
      <protection locked="0"/>
    </xf>
    <xf numFmtId="166" fontId="44" fillId="13" borderId="5" xfId="0" applyNumberFormat="1" applyFont="1" applyFill="1" applyBorder="1" applyAlignment="1" applyProtection="1">
      <alignment horizontal="center" vertical="center" wrapText="1"/>
      <protection locked="0"/>
    </xf>
    <xf numFmtId="14" fontId="46" fillId="0" borderId="7" xfId="0" applyNumberFormat="1" applyFont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left" vertical="top" wrapText="1"/>
    </xf>
    <xf numFmtId="0" fontId="42" fillId="0" borderId="0" xfId="0" applyFont="1" applyAlignment="1">
      <alignment horizontal="center" vertical="center"/>
    </xf>
    <xf numFmtId="14" fontId="28" fillId="6" borderId="0" xfId="0" applyNumberFormat="1" applyFont="1" applyFill="1" applyAlignment="1" applyProtection="1">
      <alignment horizontal="center" vertical="center"/>
      <protection locked="0"/>
    </xf>
  </cellXfs>
  <cellStyles count="49182">
    <cellStyle name="Hiperlink" xfId="9" builtinId="8"/>
    <cellStyle name="Moeda" xfId="8" builtinId="4"/>
    <cellStyle name="Moeda 10" xfId="404" xr:uid="{4E8B48FA-1F86-4D96-B221-B04CB19A56D4}"/>
    <cellStyle name="Moeda 10 2" xfId="1172" xr:uid="{AA2956C5-DA5B-46AC-A93D-04BDE170699C}"/>
    <cellStyle name="Moeda 10 2 2" xfId="2708" xr:uid="{7DDB630D-85BC-41BA-84EB-7D45B7267ECC}"/>
    <cellStyle name="Moeda 10 2 2 2" xfId="5780" xr:uid="{2AC95F82-F4A2-4674-8C1D-F302274276EF}"/>
    <cellStyle name="Moeda 10 2 2 2 2" xfId="11924" xr:uid="{AB6FF64F-2B4A-4CB2-99C7-153CAACF26EE}"/>
    <cellStyle name="Moeda 10 2 2 2 2 2" xfId="24212" xr:uid="{46AC9127-DB3D-45E8-B46F-8692388655CC}"/>
    <cellStyle name="Moeda 10 2 2 2 2 2 2" xfId="48787" xr:uid="{7B761477-0854-47D5-BC68-BA5D1413FEE2}"/>
    <cellStyle name="Moeda 10 2 2 2 2 3" xfId="36499" xr:uid="{1A424ECE-0566-4A99-81FF-5DB1F9281C35}"/>
    <cellStyle name="Moeda 10 2 2 2 3" xfId="18068" xr:uid="{E7B0A1C8-2FBE-4A89-811E-31448954D964}"/>
    <cellStyle name="Moeda 10 2 2 2 3 2" xfId="42643" xr:uid="{ADF40C79-2FB6-43ED-8F52-A12789675FEA}"/>
    <cellStyle name="Moeda 10 2 2 2 4" xfId="30355" xr:uid="{CBDBA62C-7FC7-4880-9A61-D0440C77CE46}"/>
    <cellStyle name="Moeda 10 2 2 3" xfId="8852" xr:uid="{56EC8309-C94F-402F-8B3E-573DCA823CE4}"/>
    <cellStyle name="Moeda 10 2 2 3 2" xfId="21140" xr:uid="{A2BC977A-C5BA-4C3B-93A0-2985DFF23857}"/>
    <cellStyle name="Moeda 10 2 2 3 2 2" xfId="45715" xr:uid="{F87E0B3B-6B5A-4494-87E8-F9844F7CD9DA}"/>
    <cellStyle name="Moeda 10 2 2 3 3" xfId="33427" xr:uid="{FCDB8767-2732-4156-86B2-F0D9EA83737C}"/>
    <cellStyle name="Moeda 10 2 2 4" xfId="14996" xr:uid="{6FB4FBC7-977B-45E8-B0B8-E13F90C30E5F}"/>
    <cellStyle name="Moeda 10 2 2 4 2" xfId="39571" xr:uid="{2B0356C9-893F-4C4F-8D53-A14810138B8B}"/>
    <cellStyle name="Moeda 10 2 2 5" xfId="27284" xr:uid="{E413EF9B-BBF9-4F98-9806-0DE041421DA7}"/>
    <cellStyle name="Moeda 10 2 3" xfId="4244" xr:uid="{AF274F3C-7DC6-4E65-AE38-6C2C02EECBEC}"/>
    <cellStyle name="Moeda 10 2 3 2" xfId="10388" xr:uid="{48904901-1F81-4E19-9606-F4A691DB35AA}"/>
    <cellStyle name="Moeda 10 2 3 2 2" xfId="22676" xr:uid="{9BD551D2-BCF1-4109-847B-E086CD8F9E45}"/>
    <cellStyle name="Moeda 10 2 3 2 2 2" xfId="47251" xr:uid="{828EE351-0BC7-4F96-BADB-C29675A74421}"/>
    <cellStyle name="Moeda 10 2 3 2 3" xfId="34963" xr:uid="{3A6FF2CC-42D0-4F25-B8C8-0E99430EC032}"/>
    <cellStyle name="Moeda 10 2 3 3" xfId="16532" xr:uid="{F1316E72-0E3D-4138-8B84-9485861DA8B5}"/>
    <cellStyle name="Moeda 10 2 3 3 2" xfId="41107" xr:uid="{D8B301E1-E1D0-4BF6-8491-2A5A4AB783A9}"/>
    <cellStyle name="Moeda 10 2 3 4" xfId="28820" xr:uid="{74BFF47D-A4C0-43E0-ACA8-8F10AD4F91C9}"/>
    <cellStyle name="Moeda 10 2 4" xfId="7316" xr:uid="{9D9E27A3-0F83-412C-98E4-A3C17288A789}"/>
    <cellStyle name="Moeda 10 2 4 2" xfId="19604" xr:uid="{343D9A4E-120F-4499-A9E3-90720210C273}"/>
    <cellStyle name="Moeda 10 2 4 2 2" xfId="44179" xr:uid="{660A348A-74FF-479A-9F6C-59721B526A5A}"/>
    <cellStyle name="Moeda 10 2 4 3" xfId="31891" xr:uid="{F8096B8B-08E4-4247-B863-A6B6E869AD16}"/>
    <cellStyle name="Moeda 10 2 5" xfId="13460" xr:uid="{566B84F6-A6F2-46EF-9316-4968D5060987}"/>
    <cellStyle name="Moeda 10 2 5 2" xfId="38035" xr:uid="{CF5BE672-F3AA-4BB4-8CC7-7161029DC3FB}"/>
    <cellStyle name="Moeda 10 2 6" xfId="25748" xr:uid="{12F764A4-6205-4CDD-B5EB-D7E3D83C2B51}"/>
    <cellStyle name="Moeda 10 3" xfId="1940" xr:uid="{F5726EAE-2CFC-4D9B-ACDA-02A0F29A2A1B}"/>
    <cellStyle name="Moeda 10 3 2" xfId="5012" xr:uid="{017FBD07-21F5-40AD-BAB8-B20C6E870BD3}"/>
    <cellStyle name="Moeda 10 3 2 2" xfId="11156" xr:uid="{3F6CF1ED-E1EF-4386-A30B-279D9B8EA758}"/>
    <cellStyle name="Moeda 10 3 2 2 2" xfId="23444" xr:uid="{88E271A3-BE78-45AA-9E61-AEF284160EEE}"/>
    <cellStyle name="Moeda 10 3 2 2 2 2" xfId="48019" xr:uid="{3231FE40-EB0F-40A2-BA4E-D8D605F879A2}"/>
    <cellStyle name="Moeda 10 3 2 2 3" xfId="35731" xr:uid="{1645B39D-A815-4F2A-87BF-A490CCC5E823}"/>
    <cellStyle name="Moeda 10 3 2 3" xfId="17300" xr:uid="{D2026D1D-CA1C-4BCC-8BC8-A6A9720DAC6E}"/>
    <cellStyle name="Moeda 10 3 2 3 2" xfId="41875" xr:uid="{8E8ACBED-ACA7-4315-A571-A070F748CA51}"/>
    <cellStyle name="Moeda 10 3 2 4" xfId="29588" xr:uid="{95DEA52F-ECB1-4172-A0E0-3C79D4DA1830}"/>
    <cellStyle name="Moeda 10 3 3" xfId="8084" xr:uid="{E5BD1EDD-AD62-4A4C-95E5-1889BFE7E349}"/>
    <cellStyle name="Moeda 10 3 3 2" xfId="20372" xr:uid="{09E81AD1-F9B2-468F-9488-2DA6C6BAFFC2}"/>
    <cellStyle name="Moeda 10 3 3 2 2" xfId="44947" xr:uid="{A209EF54-37D2-4A85-9BFD-64F7DFD7A18F}"/>
    <cellStyle name="Moeda 10 3 3 3" xfId="32659" xr:uid="{47BA593E-50E5-4190-921C-6A487DB8B606}"/>
    <cellStyle name="Moeda 10 3 4" xfId="14228" xr:uid="{36FF9D4D-DC06-4830-9703-32811B8EB69B}"/>
    <cellStyle name="Moeda 10 3 4 2" xfId="38803" xr:uid="{3D536E88-40C4-4CF0-A3F2-DDF2F871D750}"/>
    <cellStyle name="Moeda 10 3 5" xfId="26516" xr:uid="{EF506003-2215-4922-A500-1221BDA3D42C}"/>
    <cellStyle name="Moeda 10 4" xfId="3476" xr:uid="{C1EA787E-6188-49AC-9885-1778F78B418B}"/>
    <cellStyle name="Moeda 10 4 2" xfId="9620" xr:uid="{1F525B68-8172-41CF-B31F-D0CEB02E535C}"/>
    <cellStyle name="Moeda 10 4 2 2" xfId="21908" xr:uid="{F57651FC-DC29-4F67-930B-DBC4427569EA}"/>
    <cellStyle name="Moeda 10 4 2 2 2" xfId="46483" xr:uid="{308950E1-FAFB-4388-BE0F-A5CAD1A0430D}"/>
    <cellStyle name="Moeda 10 4 2 3" xfId="34195" xr:uid="{EB11FCEA-F667-4970-A34E-1BE688300F78}"/>
    <cellStyle name="Moeda 10 4 3" xfId="15764" xr:uid="{A40840BF-8ADA-4DA3-BC1E-0F8C337184E7}"/>
    <cellStyle name="Moeda 10 4 3 2" xfId="40339" xr:uid="{E80C03D0-11E0-4009-8E85-2EA225BCB1BA}"/>
    <cellStyle name="Moeda 10 4 4" xfId="28052" xr:uid="{A56702A4-386D-4A36-BF87-29829EC08CE2}"/>
    <cellStyle name="Moeda 10 5" xfId="6548" xr:uid="{2B6D2805-5C85-42F6-8CFA-A8E50D7AB51F}"/>
    <cellStyle name="Moeda 10 5 2" xfId="18836" xr:uid="{A9F8A8A1-DFA2-40A9-998F-693D69EA8498}"/>
    <cellStyle name="Moeda 10 5 2 2" xfId="43411" xr:uid="{0D480862-5C80-4A84-979F-9EE3BC25EE52}"/>
    <cellStyle name="Moeda 10 5 3" xfId="31123" xr:uid="{A1313E44-CCA5-4977-BB92-B989A4686461}"/>
    <cellStyle name="Moeda 10 6" xfId="12692" xr:uid="{7F1EB4B0-21AF-4C2E-8E1C-EC2C46B906D7}"/>
    <cellStyle name="Moeda 10 6 2" xfId="37267" xr:uid="{CDC94831-7611-4C4E-BDF1-07D4D11008D8}"/>
    <cellStyle name="Moeda 10 7" xfId="24980" xr:uid="{48B3F81C-79BB-4545-9147-600A0AD5DC2F}"/>
    <cellStyle name="Moeda 11" xfId="788" xr:uid="{345F107A-5442-43F5-AF39-ACFD3136A7F2}"/>
    <cellStyle name="Moeda 11 2" xfId="2324" xr:uid="{51986347-AA5B-45DE-B9E0-6EE9120098D6}"/>
    <cellStyle name="Moeda 11 2 2" xfId="5396" xr:uid="{4202FFB6-3C9D-4F04-A432-D69CDCBF26E3}"/>
    <cellStyle name="Moeda 11 2 2 2" xfId="11540" xr:uid="{E7CC5FE6-8E61-4BA9-B61D-A6EDEBC263FB}"/>
    <cellStyle name="Moeda 11 2 2 2 2" xfId="23828" xr:uid="{E00CF602-6364-43D4-9546-C6400BE9C814}"/>
    <cellStyle name="Moeda 11 2 2 2 2 2" xfId="48403" xr:uid="{C70558C6-C353-454B-B826-48DAB6E17F0B}"/>
    <cellStyle name="Moeda 11 2 2 2 3" xfId="36115" xr:uid="{B29ED045-EDD8-46D6-AA1E-0267D5A1813E}"/>
    <cellStyle name="Moeda 11 2 2 3" xfId="17684" xr:uid="{2E922C2F-F514-4C71-8522-2B9B3247805F}"/>
    <cellStyle name="Moeda 11 2 2 3 2" xfId="42259" xr:uid="{FCBAB886-B877-4FAB-91FF-D3E6720FAC0E}"/>
    <cellStyle name="Moeda 11 2 3" xfId="8468" xr:uid="{9D14229C-C623-4DA6-BC11-9362E27066D6}"/>
    <cellStyle name="Moeda 11 2 3 2" xfId="20756" xr:uid="{E82F0DFC-FF14-4F89-872B-261CF5AE3530}"/>
    <cellStyle name="Moeda 11 2 3 2 2" xfId="45331" xr:uid="{D1BE073A-500A-448E-909E-FC8695E2BF4A}"/>
    <cellStyle name="Moeda 11 2 3 3" xfId="33043" xr:uid="{082F1C3C-0B93-4978-9E84-DAD08ECCDC94}"/>
    <cellStyle name="Moeda 11 2 4" xfId="14612" xr:uid="{1CC7D95C-0674-40A3-87A9-815C95B895E2}"/>
    <cellStyle name="Moeda 11 2 4 2" xfId="39187" xr:uid="{4CACFC0A-51A8-4802-8D6A-EB0B15581FB3}"/>
    <cellStyle name="Moeda 11 2 5" xfId="26900" xr:uid="{7342A08D-21AB-48E2-A2A9-412E63AFCF89}"/>
    <cellStyle name="Moeda 11 3" xfId="3860" xr:uid="{C72646AC-DF3F-45AA-9BEF-368008AEA3FF}"/>
    <cellStyle name="Moeda 11 3 2" xfId="10004" xr:uid="{EA9F022D-2607-4A0A-A147-0F2AE9590153}"/>
    <cellStyle name="Moeda 11 3 2 2" xfId="22292" xr:uid="{311E4D2E-335D-47A9-B70C-B8269EE8EB8B}"/>
    <cellStyle name="Moeda 11 3 2 2 2" xfId="46867" xr:uid="{C1F92CFA-CC04-4E08-A7CF-472A2823C874}"/>
    <cellStyle name="Moeda 11 3 2 3" xfId="34579" xr:uid="{5A5BEECE-03F5-4181-8B50-1E14E8119D3E}"/>
    <cellStyle name="Moeda 11 3 3" xfId="16148" xr:uid="{977A2998-95F4-46DC-8632-530579827AA4}"/>
    <cellStyle name="Moeda 11 3 3 2" xfId="40723" xr:uid="{64B61103-43FD-4597-895A-79AAADAF99AC}"/>
    <cellStyle name="Moeda 11 3 4" xfId="28436" xr:uid="{314FC223-21A7-4891-B18A-0E7DFFB628B9}"/>
    <cellStyle name="Moeda 11 4" xfId="6932" xr:uid="{81D7E59A-8098-4BDD-933B-95E1AD841BF9}"/>
    <cellStyle name="Moeda 11 4 2" xfId="19220" xr:uid="{5CC34892-DB45-4E97-97CE-B3C8E66DC65C}"/>
    <cellStyle name="Moeda 11 4 2 2" xfId="43795" xr:uid="{14F3A801-26BA-4BDD-96B9-0E432311AFDF}"/>
    <cellStyle name="Moeda 11 4 3" xfId="31507" xr:uid="{260C285A-2EDA-4024-8484-0F10BC62033F}"/>
    <cellStyle name="Moeda 11 5" xfId="13076" xr:uid="{31809442-654E-4274-A888-3DC161B08B05}"/>
    <cellStyle name="Moeda 11 5 2" xfId="37651" xr:uid="{F7E05048-B34C-4766-B4AA-D32E9CFDCDDC}"/>
    <cellStyle name="Moeda 11 6" xfId="25364" xr:uid="{14F62171-F4D8-4B53-BAF0-B38A0023BAB5}"/>
    <cellStyle name="Moeda 12" xfId="1556" xr:uid="{46013529-95E8-48F0-832C-12DE93CC50E6}"/>
    <cellStyle name="Moeda 12 2" xfId="4628" xr:uid="{AC4A4A8F-AB00-4490-95ED-523982F232B0}"/>
    <cellStyle name="Moeda 12 2 2" xfId="10772" xr:uid="{FFC87619-1522-49B8-9D16-826ABBD0C5C5}"/>
    <cellStyle name="Moeda 12 2 2 2" xfId="23060" xr:uid="{83546898-905F-46D0-AFC2-967F3263258E}"/>
    <cellStyle name="Moeda 12 2 2 2 2" xfId="47635" xr:uid="{4BF99144-3959-4138-8DA1-4548B42AB7C1}"/>
    <cellStyle name="Moeda 12 2 2 3" xfId="35347" xr:uid="{654FA395-BF3E-4451-A93A-0FA3A9C82AB0}"/>
    <cellStyle name="Moeda 12 2 3" xfId="16916" xr:uid="{5888688D-2005-4F03-8C59-63E0635C8FF1}"/>
    <cellStyle name="Moeda 12 2 3 2" xfId="41491" xr:uid="{A69A0124-3AF8-4244-A3D5-7D377726BE09}"/>
    <cellStyle name="Moeda 12 2 4" xfId="29204" xr:uid="{E9B68C00-27AA-429B-9D09-4BAD1E4613F6}"/>
    <cellStyle name="Moeda 12 3" xfId="7700" xr:uid="{7BF208F0-649F-4CDE-966A-3E83CED8D658}"/>
    <cellStyle name="Moeda 12 3 2" xfId="19988" xr:uid="{FCCC35CE-9DF5-448D-8B53-6421E6878ABB}"/>
    <cellStyle name="Moeda 12 3 2 2" xfId="44563" xr:uid="{0E9A31A6-83BE-40AA-87E0-A379474E251C}"/>
    <cellStyle name="Moeda 12 3 3" xfId="32275" xr:uid="{AC7114D2-A9CD-4627-B484-81300A184552}"/>
    <cellStyle name="Moeda 12 4" xfId="13844" xr:uid="{9DD3582D-C4FA-4AE0-8020-227FAC07E6FC}"/>
    <cellStyle name="Moeda 12 4 2" xfId="38419" xr:uid="{EE97944B-DB03-4A62-AB86-7CC933059AB6}"/>
    <cellStyle name="Moeda 12 5" xfId="26132" xr:uid="{73582380-72E4-4650-9854-BBFAE22434A9}"/>
    <cellStyle name="Moeda 13" xfId="3092" xr:uid="{758DC8AA-D448-49A6-8B23-061BBD776569}"/>
    <cellStyle name="Moeda 13 2" xfId="9236" xr:uid="{BAAB5DD9-1439-4CC8-A7FE-54A7B32A01A3}"/>
    <cellStyle name="Moeda 13 2 2" xfId="21524" xr:uid="{934399A2-59F3-4C9D-B1B0-D093CD75282B}"/>
    <cellStyle name="Moeda 13 2 2 2" xfId="46099" xr:uid="{861716FC-DFAF-49A5-BDA6-CC1FEC870103}"/>
    <cellStyle name="Moeda 13 2 3" xfId="33811" xr:uid="{94B84681-BE09-4B48-9E1A-507946D87BF9}"/>
    <cellStyle name="Moeda 13 3" xfId="15380" xr:uid="{BAA94005-DF22-40E5-B7CC-7CEDB5434BCD}"/>
    <cellStyle name="Moeda 13 3 2" xfId="39955" xr:uid="{FECEDC18-BCEB-4636-AB0C-2CF3D93EC0EF}"/>
    <cellStyle name="Moeda 13 4" xfId="27668" xr:uid="{0C70684F-E6EC-42A6-A800-29D7FC05969A}"/>
    <cellStyle name="Moeda 14" xfId="6164" xr:uid="{EBE5D86E-7773-4256-B2B2-DCFDFD1BEB6D}"/>
    <cellStyle name="Moeda 14 2" xfId="18452" xr:uid="{9CE81F42-0658-489F-B8A2-3AA58C406713}"/>
    <cellStyle name="Moeda 14 2 2" xfId="43027" xr:uid="{AC6D7AA1-1BD7-4D19-8398-AECCFA928B72}"/>
    <cellStyle name="Moeda 14 3" xfId="30739" xr:uid="{323B405E-BFFC-4E17-9E0A-297BD72E606A}"/>
    <cellStyle name="Moeda 15" xfId="12308" xr:uid="{ABB46E29-5009-44B7-AF6B-2276263E43BF}"/>
    <cellStyle name="Moeda 15 2" xfId="36883" xr:uid="{2D36E6D8-28B3-4629-86A2-BF6C8E434A97}"/>
    <cellStyle name="Moeda 16" xfId="24596" xr:uid="{0FF428CA-0F80-42BD-B1A0-36A114FE78AC}"/>
    <cellStyle name="Moeda 17" xfId="20" xr:uid="{45D89BFB-3EB9-469F-805F-0DC66B46483A}"/>
    <cellStyle name="Moeda 18" xfId="49172" xr:uid="{50AC068D-C8B9-4E98-A96D-4DED3213C877}"/>
    <cellStyle name="Moeda 19" xfId="49181" xr:uid="{F1D42BDA-2228-428A-BC02-660E3BD399CD}"/>
    <cellStyle name="Moeda 2" xfId="6" xr:uid="{00000000-0005-0000-0000-000002000000}"/>
    <cellStyle name="Moeda 3" xfId="17" xr:uid="{00000000-0005-0000-0000-000003000000}"/>
    <cellStyle name="Moeda 3 10" xfId="1560" xr:uid="{E9311BB7-3E54-436E-986F-6300CCBB3E37}"/>
    <cellStyle name="Moeda 3 10 2" xfId="4632" xr:uid="{FDC0C6D0-8580-4CBE-8DA8-02AD608B5922}"/>
    <cellStyle name="Moeda 3 10 2 2" xfId="10776" xr:uid="{939BF382-8632-4CA3-9D6E-6A0D1EF0E0ED}"/>
    <cellStyle name="Moeda 3 10 2 2 2" xfId="23064" xr:uid="{B6C254BF-2F7F-4D25-AE8C-DAE9DFB5494A}"/>
    <cellStyle name="Moeda 3 10 2 2 2 2" xfId="47639" xr:uid="{D49D4599-3983-4FB9-8F2B-1F089D865124}"/>
    <cellStyle name="Moeda 3 10 2 2 3" xfId="35351" xr:uid="{F36F61ED-99E2-4FA6-87F3-EFE2410186D0}"/>
    <cellStyle name="Moeda 3 10 2 3" xfId="16920" xr:uid="{C506A05F-A87B-4174-9DF6-887008E2479F}"/>
    <cellStyle name="Moeda 3 10 2 3 2" xfId="41495" xr:uid="{772DE3DF-EFC0-4CD8-8447-AA3A20747C7B}"/>
    <cellStyle name="Moeda 3 10 2 4" xfId="29208" xr:uid="{75B64FD6-9DF5-4E22-9FC0-046779929528}"/>
    <cellStyle name="Moeda 3 10 3" xfId="7704" xr:uid="{DFEE61F5-918A-4D2C-92C2-719C2F7862F3}"/>
    <cellStyle name="Moeda 3 10 3 2" xfId="19992" xr:uid="{27F032DB-E25B-4741-A078-A9C3212C0D2A}"/>
    <cellStyle name="Moeda 3 10 3 2 2" xfId="44567" xr:uid="{B3F0F7F2-BF60-4009-B92A-A025B0820539}"/>
    <cellStyle name="Moeda 3 10 3 3" xfId="32279" xr:uid="{D6BCBC98-0259-4CB6-85DA-C6D6AEA6E586}"/>
    <cellStyle name="Moeda 3 10 4" xfId="13848" xr:uid="{518122A6-1023-4B3B-BB9C-08508CC0D617}"/>
    <cellStyle name="Moeda 3 10 4 2" xfId="38423" xr:uid="{B07D089C-297F-4483-8E89-44D7F6E74BEF}"/>
    <cellStyle name="Moeda 3 10 5" xfId="26136" xr:uid="{4DE4570A-D12C-4693-9443-704D9D7CC1FF}"/>
    <cellStyle name="Moeda 3 11" xfId="3096" xr:uid="{41EC6DC0-9000-4602-BC32-BE6BA462DED7}"/>
    <cellStyle name="Moeda 3 11 2" xfId="9240" xr:uid="{E18AA52D-EF5D-475D-85C5-026D23A0CD05}"/>
    <cellStyle name="Moeda 3 11 2 2" xfId="21528" xr:uid="{F2086C6D-917E-4C52-ABA2-F465A22B3FFA}"/>
    <cellStyle name="Moeda 3 11 2 2 2" xfId="46103" xr:uid="{18F74268-CF6B-49E6-BAD4-A889B2C1FCE4}"/>
    <cellStyle name="Moeda 3 11 2 3" xfId="33815" xr:uid="{E72C6389-F1F7-4E64-A8E8-73D7335098EB}"/>
    <cellStyle name="Moeda 3 11 3" xfId="15384" xr:uid="{2896738D-4A93-4EFB-ABAB-C9913DC7D8CA}"/>
    <cellStyle name="Moeda 3 11 3 2" xfId="39959" xr:uid="{3786E13A-BE9C-4E8D-97F1-FD6DE3AF36B0}"/>
    <cellStyle name="Moeda 3 11 4" xfId="27672" xr:uid="{B677828F-D15D-438A-A481-EB35ADD927DA}"/>
    <cellStyle name="Moeda 3 12" xfId="6168" xr:uid="{AD137214-D0C5-425C-BB88-000F81E4B77F}"/>
    <cellStyle name="Moeda 3 12 2" xfId="18456" xr:uid="{EB7274B8-BE13-4765-A0A7-39B1B422FE90}"/>
    <cellStyle name="Moeda 3 12 2 2" xfId="43031" xr:uid="{D45165DB-2E5B-4027-A16D-541E85B0F8C7}"/>
    <cellStyle name="Moeda 3 12 3" xfId="30743" xr:uid="{04DB89EE-FB32-4B43-9706-DA9C55063998}"/>
    <cellStyle name="Moeda 3 13" xfId="12312" xr:uid="{FA657E63-486D-42A9-BD8D-449EDC603590}"/>
    <cellStyle name="Moeda 3 13 2" xfId="36887" xr:uid="{3739C343-2469-47A7-BEB7-7199E5ECB985}"/>
    <cellStyle name="Moeda 3 14" xfId="24600" xr:uid="{7B6CD6F1-E2A5-420F-978B-C04FCAA0BFC0}"/>
    <cellStyle name="Moeda 3 15" xfId="24" xr:uid="{3BE513E1-84A4-4876-A539-7AEEC0BAB3A8}"/>
    <cellStyle name="Moeda 3 2" xfId="30" xr:uid="{A6127C82-8D74-4566-85C2-E5D155B7928F}"/>
    <cellStyle name="Moeda 3 2 10" xfId="3102" xr:uid="{A136A875-87A4-4654-BED1-009B6706F16E}"/>
    <cellStyle name="Moeda 3 2 10 2" xfId="9246" xr:uid="{D5F46C35-8A4B-4DC0-8D31-45EDB0E29680}"/>
    <cellStyle name="Moeda 3 2 10 2 2" xfId="21534" xr:uid="{9374BC5E-E7D5-45ED-A4B2-ACFE7BFBB2C5}"/>
    <cellStyle name="Moeda 3 2 10 2 2 2" xfId="46109" xr:uid="{8E1E1338-1A5A-422A-95C2-58F35829DF97}"/>
    <cellStyle name="Moeda 3 2 10 2 3" xfId="33821" xr:uid="{39077B78-978E-4E8C-AE3C-983AD2AE8EF0}"/>
    <cellStyle name="Moeda 3 2 10 3" xfId="15390" xr:uid="{FEFA1BDD-4AFF-47BC-881E-F0B3C4587F78}"/>
    <cellStyle name="Moeda 3 2 10 3 2" xfId="39965" xr:uid="{8A44368B-EA60-4025-856E-602A8F6F5F5B}"/>
    <cellStyle name="Moeda 3 2 10 4" xfId="27678" xr:uid="{2F90827C-B41B-4104-BFDD-AF18E7571B20}"/>
    <cellStyle name="Moeda 3 2 11" xfId="6174" xr:uid="{64B6CE06-BA94-4F97-A1DA-D5BFB992D6A8}"/>
    <cellStyle name="Moeda 3 2 11 2" xfId="18462" xr:uid="{A31365C7-1D54-4069-BCA8-6FA04C34C0B0}"/>
    <cellStyle name="Moeda 3 2 11 2 2" xfId="43037" xr:uid="{47E2B0C7-CC31-479B-9022-6D26EF958A89}"/>
    <cellStyle name="Moeda 3 2 11 3" xfId="30749" xr:uid="{BDFCE53B-6ED0-48B0-ADC3-62D13A380799}"/>
    <cellStyle name="Moeda 3 2 12" xfId="12318" xr:uid="{CEA13AB9-0EAD-4985-AFC4-67D8A7338CE8}"/>
    <cellStyle name="Moeda 3 2 12 2" xfId="36893" xr:uid="{94C80FD0-90F4-44FE-A5E2-A6CF0720DE21}"/>
    <cellStyle name="Moeda 3 2 13" xfId="24606" xr:uid="{BCF1DB01-3B59-44A4-848D-913FB470F1FD}"/>
    <cellStyle name="Moeda 3 2 2" xfId="42" xr:uid="{1ACC1FDA-4494-40B7-9947-D644B123716D}"/>
    <cellStyle name="Moeda 3 2 2 10" xfId="6186" xr:uid="{A8260F68-D80C-4506-BADB-79BF65CEA4D8}"/>
    <cellStyle name="Moeda 3 2 2 10 2" xfId="18474" xr:uid="{54D48BAC-9F00-45D8-8A5F-E1B503E8F5C5}"/>
    <cellStyle name="Moeda 3 2 2 10 2 2" xfId="43049" xr:uid="{EFACA0E8-B06D-45A1-A06E-2367CC20D3DC}"/>
    <cellStyle name="Moeda 3 2 2 10 3" xfId="30761" xr:uid="{DC4AE300-4B85-4A0E-A691-50B989F30582}"/>
    <cellStyle name="Moeda 3 2 2 11" xfId="12330" xr:uid="{5822BBB7-A780-4B05-B214-8F0A7D5B4C4C}"/>
    <cellStyle name="Moeda 3 2 2 11 2" xfId="36905" xr:uid="{8DDF49D1-00DA-450C-86F9-91108342B838}"/>
    <cellStyle name="Moeda 3 2 2 12" xfId="24618" xr:uid="{1E30C941-2CD1-43D1-A902-01455F840F82}"/>
    <cellStyle name="Moeda 3 2 2 2" xfId="66" xr:uid="{516D8EA6-B60C-4536-B42D-AA6F2714A5C2}"/>
    <cellStyle name="Moeda 3 2 2 2 10" xfId="12354" xr:uid="{12C7995B-EDBD-43B0-A501-59E7BBA4F3B4}"/>
    <cellStyle name="Moeda 3 2 2 2 10 2" xfId="36929" xr:uid="{417EFE0F-1615-41D0-9606-ED4DE4580EBF}"/>
    <cellStyle name="Moeda 3 2 2 2 11" xfId="24642" xr:uid="{E1F29CFE-0980-4DB4-A5CE-6BE0B6315737}"/>
    <cellStyle name="Moeda 3 2 2 2 2" xfId="114" xr:uid="{E142E846-B6DB-4E82-925D-72CF074BB4E0}"/>
    <cellStyle name="Moeda 3 2 2 2 2 10" xfId="24690" xr:uid="{5B5D52A9-97DB-42C2-A6EC-BF48A346B45F}"/>
    <cellStyle name="Moeda 3 2 2 2 2 2" xfId="210" xr:uid="{AAB949C8-5D4E-47E4-A098-DCD453127A29}"/>
    <cellStyle name="Moeda 3 2 2 2 2 2 2" xfId="402" xr:uid="{CCA58492-A043-402B-9406-ECC14FE776BC}"/>
    <cellStyle name="Moeda 3 2 2 2 2 2 2 2" xfId="786" xr:uid="{D6A3078C-F901-4456-821A-D08FD81D54A8}"/>
    <cellStyle name="Moeda 3 2 2 2 2 2 2 2 2" xfId="1554" xr:uid="{DD11010D-B77F-4B69-913B-1EDAEB0D6697}"/>
    <cellStyle name="Moeda 3 2 2 2 2 2 2 2 2 2" xfId="3090" xr:uid="{C87C1DC1-0FAF-461F-ACC1-7A17D4DDE706}"/>
    <cellStyle name="Moeda 3 2 2 2 2 2 2 2 2 2 2" xfId="6162" xr:uid="{4AA0BCF4-4D99-4A56-8447-563E87E8E5C6}"/>
    <cellStyle name="Moeda 3 2 2 2 2 2 2 2 2 2 2 2" xfId="12306" xr:uid="{862013F4-C583-4557-97DC-FA409C622ABD}"/>
    <cellStyle name="Moeda 3 2 2 2 2 2 2 2 2 2 2 2 2" xfId="24594" xr:uid="{CBAEF002-85E4-41F6-B9F6-3AF2BE818E25}"/>
    <cellStyle name="Moeda 3 2 2 2 2 2 2 2 2 2 2 2 2 2" xfId="49169" xr:uid="{5B5913CC-06BE-452B-95FB-F1E3DB48D31A}"/>
    <cellStyle name="Moeda 3 2 2 2 2 2 2 2 2 2 2 2 3" xfId="36881" xr:uid="{72A8B1C2-E6B1-40D9-9D21-8BE2366258C1}"/>
    <cellStyle name="Moeda 3 2 2 2 2 2 2 2 2 2 2 3" xfId="18450" xr:uid="{3819A83B-EA44-48D4-8E0A-AB2BCDEC3342}"/>
    <cellStyle name="Moeda 3 2 2 2 2 2 2 2 2 2 2 3 2" xfId="43025" xr:uid="{97929678-624E-4245-8715-3850ADEC5413}"/>
    <cellStyle name="Moeda 3 2 2 2 2 2 2 2 2 2 2 4" xfId="30737" xr:uid="{9FE74073-3295-42B7-AA27-A4B27AC6BB94}"/>
    <cellStyle name="Moeda 3 2 2 2 2 2 2 2 2 2 3" xfId="9234" xr:uid="{704B4A4F-BA68-4988-803C-B9564C715082}"/>
    <cellStyle name="Moeda 3 2 2 2 2 2 2 2 2 2 3 2" xfId="21522" xr:uid="{505E3A33-2EC8-4230-B536-91719B735EB3}"/>
    <cellStyle name="Moeda 3 2 2 2 2 2 2 2 2 2 3 2 2" xfId="46097" xr:uid="{6D1878FA-E515-4DD9-B6C0-EC830BE16314}"/>
    <cellStyle name="Moeda 3 2 2 2 2 2 2 2 2 2 3 3" xfId="33809" xr:uid="{5D4BB62E-0E81-404E-A6F2-45ECB124841C}"/>
    <cellStyle name="Moeda 3 2 2 2 2 2 2 2 2 2 4" xfId="15378" xr:uid="{036CCA2C-FC52-4454-B415-66B323DA1CFB}"/>
    <cellStyle name="Moeda 3 2 2 2 2 2 2 2 2 2 4 2" xfId="39953" xr:uid="{7FAE97C4-2642-42A8-B2BD-99C46D676872}"/>
    <cellStyle name="Moeda 3 2 2 2 2 2 2 2 2 2 5" xfId="27666" xr:uid="{C31C6914-115F-41FF-9BE6-340BC997706F}"/>
    <cellStyle name="Moeda 3 2 2 2 2 2 2 2 2 3" xfId="4626" xr:uid="{9C6B771E-E83B-4221-8FDE-0E849979FEE2}"/>
    <cellStyle name="Moeda 3 2 2 2 2 2 2 2 2 3 2" xfId="10770" xr:uid="{7594DF3B-81D4-4E20-B340-AB7095211AD3}"/>
    <cellStyle name="Moeda 3 2 2 2 2 2 2 2 2 3 2 2" xfId="23058" xr:uid="{B1C8FF53-AFD5-4B2E-9757-0BFD2FAC66BB}"/>
    <cellStyle name="Moeda 3 2 2 2 2 2 2 2 2 3 2 2 2" xfId="47633" xr:uid="{6E21F3D2-0404-4300-89FF-62D24AFE84B9}"/>
    <cellStyle name="Moeda 3 2 2 2 2 2 2 2 2 3 2 3" xfId="35345" xr:uid="{C617F761-7902-4839-A4C7-B81E331A6DCD}"/>
    <cellStyle name="Moeda 3 2 2 2 2 2 2 2 2 3 3" xfId="16914" xr:uid="{D50BA53C-3048-47E7-927B-6B0DAD4CCA62}"/>
    <cellStyle name="Moeda 3 2 2 2 2 2 2 2 2 3 3 2" xfId="41489" xr:uid="{651CD848-4483-4C9B-B182-8E6B1D979885}"/>
    <cellStyle name="Moeda 3 2 2 2 2 2 2 2 2 3 4" xfId="29202" xr:uid="{3382A6B8-B1EE-4096-A019-8ACD552DD7C4}"/>
    <cellStyle name="Moeda 3 2 2 2 2 2 2 2 2 4" xfId="7698" xr:uid="{7EEFC38C-8BB6-477F-95C2-153822EBED87}"/>
    <cellStyle name="Moeda 3 2 2 2 2 2 2 2 2 4 2" xfId="19986" xr:uid="{E38E3AC3-DEBB-46AF-97DA-F0A0BCC64AEC}"/>
    <cellStyle name="Moeda 3 2 2 2 2 2 2 2 2 4 2 2" xfId="44561" xr:uid="{22D57E11-2E20-4143-867B-C839E2725880}"/>
    <cellStyle name="Moeda 3 2 2 2 2 2 2 2 2 4 3" xfId="32273" xr:uid="{95A5647E-DB09-48D0-8456-A36381CD28FD}"/>
    <cellStyle name="Moeda 3 2 2 2 2 2 2 2 2 5" xfId="13842" xr:uid="{4A013149-AD31-43DB-B93B-230985293077}"/>
    <cellStyle name="Moeda 3 2 2 2 2 2 2 2 2 5 2" xfId="38417" xr:uid="{FD8D5373-E16D-4090-82CD-1E7ED4E7AD18}"/>
    <cellStyle name="Moeda 3 2 2 2 2 2 2 2 2 6" xfId="26130" xr:uid="{9DA64B57-3549-4F15-B89E-20C3B6D14BC1}"/>
    <cellStyle name="Moeda 3 2 2 2 2 2 2 2 3" xfId="2322" xr:uid="{50706088-F8D8-454D-86D1-E9FEB949E447}"/>
    <cellStyle name="Moeda 3 2 2 2 2 2 2 2 3 2" xfId="5394" xr:uid="{BD7F943F-1B71-4ECF-9288-F6F59EFB5193}"/>
    <cellStyle name="Moeda 3 2 2 2 2 2 2 2 3 2 2" xfId="11538" xr:uid="{1F0CAC1E-D8AC-415A-9ECD-684BB07FD2EC}"/>
    <cellStyle name="Moeda 3 2 2 2 2 2 2 2 3 2 2 2" xfId="23826" xr:uid="{B7D00085-EEE4-4666-9FFB-98542578B518}"/>
    <cellStyle name="Moeda 3 2 2 2 2 2 2 2 3 2 2 2 2" xfId="48401" xr:uid="{886B7435-8332-46BD-80D7-E4783CD3AF28}"/>
    <cellStyle name="Moeda 3 2 2 2 2 2 2 2 3 2 2 3" xfId="36113" xr:uid="{FD4B6C68-0B01-458F-BFBE-5FBF67EB6A35}"/>
    <cellStyle name="Moeda 3 2 2 2 2 2 2 2 3 2 3" xfId="17682" xr:uid="{7C6FD7C5-BCF6-4418-B070-D633C7679668}"/>
    <cellStyle name="Moeda 3 2 2 2 2 2 2 2 3 2 3 2" xfId="42257" xr:uid="{A0C3120F-392D-46EB-84EA-EDE0A3A1391D}"/>
    <cellStyle name="Moeda 3 2 2 2 2 2 2 2 3 2 4" xfId="29970" xr:uid="{408AE8C9-DE75-46DE-BB92-F76EB8552A4A}"/>
    <cellStyle name="Moeda 3 2 2 2 2 2 2 2 3 3" xfId="8466" xr:uid="{05FD0B4E-E3D8-4F07-876C-23E40C812E66}"/>
    <cellStyle name="Moeda 3 2 2 2 2 2 2 2 3 3 2" xfId="20754" xr:uid="{C20EB6E2-F1A8-41E1-BB08-849CABDAC726}"/>
    <cellStyle name="Moeda 3 2 2 2 2 2 2 2 3 3 2 2" xfId="45329" xr:uid="{FA30EBD6-ABD5-4D22-AC0A-881E13665D4C}"/>
    <cellStyle name="Moeda 3 2 2 2 2 2 2 2 3 3 3" xfId="33041" xr:uid="{02D7A837-0D7D-4AE5-B561-A134559F8434}"/>
    <cellStyle name="Moeda 3 2 2 2 2 2 2 2 3 4" xfId="14610" xr:uid="{7F5F8E71-8732-4544-B92E-8DD5205674B6}"/>
    <cellStyle name="Moeda 3 2 2 2 2 2 2 2 3 4 2" xfId="39185" xr:uid="{37E34C48-B9C5-4474-8E98-CC86346C97AE}"/>
    <cellStyle name="Moeda 3 2 2 2 2 2 2 2 3 5" xfId="26898" xr:uid="{ECB0545C-68E9-4B96-9EC1-0CED6001190E}"/>
    <cellStyle name="Moeda 3 2 2 2 2 2 2 2 4" xfId="3858" xr:uid="{76A8E12D-08E9-4D33-B4F4-663AB9388A82}"/>
    <cellStyle name="Moeda 3 2 2 2 2 2 2 2 4 2" xfId="10002" xr:uid="{0C7FDE7D-5DED-407F-A720-0B3A7A4A0233}"/>
    <cellStyle name="Moeda 3 2 2 2 2 2 2 2 4 2 2" xfId="22290" xr:uid="{C9F43122-BAFE-488A-B123-8EE621CEB304}"/>
    <cellStyle name="Moeda 3 2 2 2 2 2 2 2 4 2 2 2" xfId="46865" xr:uid="{8FDD43CA-4AB5-4279-889D-2EFC4DDF07E9}"/>
    <cellStyle name="Moeda 3 2 2 2 2 2 2 2 4 2 3" xfId="34577" xr:uid="{639C3042-9D3C-47EE-8543-788722C8C2E3}"/>
    <cellStyle name="Moeda 3 2 2 2 2 2 2 2 4 3" xfId="16146" xr:uid="{8B903AE0-B827-400A-A84C-62BECA652C48}"/>
    <cellStyle name="Moeda 3 2 2 2 2 2 2 2 4 3 2" xfId="40721" xr:uid="{4CD9E614-ABB8-4691-A608-74D0572D50C9}"/>
    <cellStyle name="Moeda 3 2 2 2 2 2 2 2 4 4" xfId="28434" xr:uid="{90C97ECD-3ACA-484C-A9F0-912060468F3B}"/>
    <cellStyle name="Moeda 3 2 2 2 2 2 2 2 5" xfId="6930" xr:uid="{333A91C0-47A8-4B19-9438-6D48E42D5719}"/>
    <cellStyle name="Moeda 3 2 2 2 2 2 2 2 5 2" xfId="19218" xr:uid="{28D220F2-572F-40C7-AD01-B857F6330E5D}"/>
    <cellStyle name="Moeda 3 2 2 2 2 2 2 2 5 2 2" xfId="43793" xr:uid="{A860F4E7-09C9-47AA-B152-26310F8BA4B8}"/>
    <cellStyle name="Moeda 3 2 2 2 2 2 2 2 5 3" xfId="31505" xr:uid="{B499DE7D-E2EA-4594-9827-256FB8ABEDC3}"/>
    <cellStyle name="Moeda 3 2 2 2 2 2 2 2 6" xfId="13074" xr:uid="{4D32CEE2-60ED-4E04-A4B1-CCAFF0525308}"/>
    <cellStyle name="Moeda 3 2 2 2 2 2 2 2 6 2" xfId="37649" xr:uid="{B8A3BB24-8B48-495C-B5F4-5FA5C218E776}"/>
    <cellStyle name="Moeda 3 2 2 2 2 2 2 2 7" xfId="25362" xr:uid="{BACCD2E9-ECF8-403A-9656-0D62DC1A2410}"/>
    <cellStyle name="Moeda 3 2 2 2 2 2 2 3" xfId="1170" xr:uid="{0E075D51-D9B9-481A-84FF-18F3AB19C70B}"/>
    <cellStyle name="Moeda 3 2 2 2 2 2 2 3 2" xfId="2706" xr:uid="{47CC5E80-03F5-4235-921B-3A728A216CDE}"/>
    <cellStyle name="Moeda 3 2 2 2 2 2 2 3 2 2" xfId="5778" xr:uid="{835F5A1B-B671-4872-8603-D9DE2AD4BB6D}"/>
    <cellStyle name="Moeda 3 2 2 2 2 2 2 3 2 2 2" xfId="11922" xr:uid="{811E1259-D43F-4EE7-B3F3-ECB97C8378EE}"/>
    <cellStyle name="Moeda 3 2 2 2 2 2 2 3 2 2 2 2" xfId="24210" xr:uid="{98B9F1E6-9332-4993-93A5-40F6A6846D3F}"/>
    <cellStyle name="Moeda 3 2 2 2 2 2 2 3 2 2 2 2 2" xfId="48785" xr:uid="{68023BBC-A041-4563-9C4F-2905C0E71AAC}"/>
    <cellStyle name="Moeda 3 2 2 2 2 2 2 3 2 2 2 3" xfId="36497" xr:uid="{BCE3D3AF-7875-49EA-BA5D-28B8BE9278CE}"/>
    <cellStyle name="Moeda 3 2 2 2 2 2 2 3 2 2 3" xfId="18066" xr:uid="{816F80F8-8C91-4676-8730-354DA5D7055C}"/>
    <cellStyle name="Moeda 3 2 2 2 2 2 2 3 2 2 3 2" xfId="42641" xr:uid="{63BD7580-CE5E-4092-B859-07327C57D7DC}"/>
    <cellStyle name="Moeda 3 2 2 2 2 2 2 3 2 2 4" xfId="30353" xr:uid="{C0682295-9A46-4844-8667-863EF5717600}"/>
    <cellStyle name="Moeda 3 2 2 2 2 2 2 3 2 3" xfId="8850" xr:uid="{FAEE81D3-1848-4090-A2A9-60DD6DE009D3}"/>
    <cellStyle name="Moeda 3 2 2 2 2 2 2 3 2 3 2" xfId="21138" xr:uid="{F926FCFC-D382-4EF2-9AFC-B1DC06F83F9C}"/>
    <cellStyle name="Moeda 3 2 2 2 2 2 2 3 2 3 2 2" xfId="45713" xr:uid="{2051857C-822E-4234-8B02-2220C0134812}"/>
    <cellStyle name="Moeda 3 2 2 2 2 2 2 3 2 3 3" xfId="33425" xr:uid="{FDADC7F9-299E-4864-8714-EE0737395272}"/>
    <cellStyle name="Moeda 3 2 2 2 2 2 2 3 2 4" xfId="14994" xr:uid="{C853E5AC-FBF2-42F2-9F19-8FCB35FD7F68}"/>
    <cellStyle name="Moeda 3 2 2 2 2 2 2 3 2 4 2" xfId="39569" xr:uid="{0A58462E-6B9C-4DC6-A7E1-CAA1FE017000}"/>
    <cellStyle name="Moeda 3 2 2 2 2 2 2 3 2 5" xfId="27282" xr:uid="{FD3C2648-11FF-480E-98A6-D2DEFA098267}"/>
    <cellStyle name="Moeda 3 2 2 2 2 2 2 3 3" xfId="4242" xr:uid="{1EE32F54-7129-4223-B655-8B57332BB3D6}"/>
    <cellStyle name="Moeda 3 2 2 2 2 2 2 3 3 2" xfId="10386" xr:uid="{5D32500D-213C-42D9-A13A-D79AA901D321}"/>
    <cellStyle name="Moeda 3 2 2 2 2 2 2 3 3 2 2" xfId="22674" xr:uid="{BEC5B8AE-C0CE-4F7C-9D58-1E4AEEE8D849}"/>
    <cellStyle name="Moeda 3 2 2 2 2 2 2 3 3 2 2 2" xfId="47249" xr:uid="{A8C11FE3-6FE5-4A75-B381-83C288761A51}"/>
    <cellStyle name="Moeda 3 2 2 2 2 2 2 3 3 2 3" xfId="34961" xr:uid="{80C8197F-6539-4DB2-AECF-4750F81C9C26}"/>
    <cellStyle name="Moeda 3 2 2 2 2 2 2 3 3 3" xfId="16530" xr:uid="{0B69BD75-EB6F-4F54-A357-9495923087D5}"/>
    <cellStyle name="Moeda 3 2 2 2 2 2 2 3 3 3 2" xfId="41105" xr:uid="{242A3A17-B792-4A9F-85ED-7EBCADA15F0E}"/>
    <cellStyle name="Moeda 3 2 2 2 2 2 2 3 3 4" xfId="28818" xr:uid="{BBCF7497-B463-4E1F-B18F-37E9A5EA7237}"/>
    <cellStyle name="Moeda 3 2 2 2 2 2 2 3 4" xfId="7314" xr:uid="{DA76A82C-9FA2-408B-9CF3-45FF5996914E}"/>
    <cellStyle name="Moeda 3 2 2 2 2 2 2 3 4 2" xfId="19602" xr:uid="{8732E07F-7DDF-4A44-AD60-A66FA72BA3CD}"/>
    <cellStyle name="Moeda 3 2 2 2 2 2 2 3 4 2 2" xfId="44177" xr:uid="{825948B1-D800-4F1E-93C8-3BBCF04DB348}"/>
    <cellStyle name="Moeda 3 2 2 2 2 2 2 3 4 3" xfId="31889" xr:uid="{17CFA53B-107E-4482-A995-251212CF69C2}"/>
    <cellStyle name="Moeda 3 2 2 2 2 2 2 3 5" xfId="13458" xr:uid="{497A7D57-72D1-4A41-B50E-D048AFF15F2A}"/>
    <cellStyle name="Moeda 3 2 2 2 2 2 2 3 5 2" xfId="38033" xr:uid="{B4788795-834B-420B-A2CA-91853211B3D6}"/>
    <cellStyle name="Moeda 3 2 2 2 2 2 2 3 6" xfId="25746" xr:uid="{7F7B897C-038E-4E9C-91B9-761FC9FD7BB1}"/>
    <cellStyle name="Moeda 3 2 2 2 2 2 2 4" xfId="1938" xr:uid="{91C8C681-35A9-41EA-B1E9-7A9045868D70}"/>
    <cellStyle name="Moeda 3 2 2 2 2 2 2 4 2" xfId="5010" xr:uid="{EE8ACC02-7809-462A-9ECB-2709C009819A}"/>
    <cellStyle name="Moeda 3 2 2 2 2 2 2 4 2 2" xfId="11154" xr:uid="{C02953EB-0B34-4509-9602-70ED3724E3CB}"/>
    <cellStyle name="Moeda 3 2 2 2 2 2 2 4 2 2 2" xfId="23442" xr:uid="{8A5472A6-DDCA-4004-AB51-3F431C8B1465}"/>
    <cellStyle name="Moeda 3 2 2 2 2 2 2 4 2 2 2 2" xfId="48017" xr:uid="{1B3710EC-B37B-47A0-B701-9315C8B63093}"/>
    <cellStyle name="Moeda 3 2 2 2 2 2 2 4 2 2 3" xfId="35729" xr:uid="{2EBB9859-B9C2-4AA8-B1EE-F5CD6E540418}"/>
    <cellStyle name="Moeda 3 2 2 2 2 2 2 4 2 3" xfId="17298" xr:uid="{E5AB1942-F8E6-4954-BDC4-E44B1789D1EF}"/>
    <cellStyle name="Moeda 3 2 2 2 2 2 2 4 2 3 2" xfId="41873" xr:uid="{7DF38A5A-12E2-40AF-9341-9E823CF06C65}"/>
    <cellStyle name="Moeda 3 2 2 2 2 2 2 4 2 4" xfId="29586" xr:uid="{031D59C8-B9C4-466D-8ED2-1DAEBFD944B2}"/>
    <cellStyle name="Moeda 3 2 2 2 2 2 2 4 3" xfId="8082" xr:uid="{B7DE9CE5-EE34-4055-94B8-40B249E8CA53}"/>
    <cellStyle name="Moeda 3 2 2 2 2 2 2 4 3 2" xfId="20370" xr:uid="{E780F821-4C05-4062-9F7B-7E2CBF084447}"/>
    <cellStyle name="Moeda 3 2 2 2 2 2 2 4 3 2 2" xfId="44945" xr:uid="{3CF0810E-F166-4D70-934D-6EBE872CBF19}"/>
    <cellStyle name="Moeda 3 2 2 2 2 2 2 4 3 3" xfId="32657" xr:uid="{8EEEDA02-FE4B-4F03-BBE7-EEB105FE2664}"/>
    <cellStyle name="Moeda 3 2 2 2 2 2 2 4 4" xfId="14226" xr:uid="{677CE116-BB77-4927-8598-50573BAE0CDC}"/>
    <cellStyle name="Moeda 3 2 2 2 2 2 2 4 4 2" xfId="38801" xr:uid="{0305756B-697B-46DD-A38E-8777C4A4ACFF}"/>
    <cellStyle name="Moeda 3 2 2 2 2 2 2 4 5" xfId="26514" xr:uid="{92326497-63AB-4CCD-AE43-AE514C3678C3}"/>
    <cellStyle name="Moeda 3 2 2 2 2 2 2 5" xfId="3474" xr:uid="{03B45200-442E-4430-BBD9-89DB2C81F53A}"/>
    <cellStyle name="Moeda 3 2 2 2 2 2 2 5 2" xfId="9618" xr:uid="{BCDEE208-6352-42C9-9AF0-BE57945E24C2}"/>
    <cellStyle name="Moeda 3 2 2 2 2 2 2 5 2 2" xfId="21906" xr:uid="{9766FBC7-E6B3-425F-84D0-0C53934EF078}"/>
    <cellStyle name="Moeda 3 2 2 2 2 2 2 5 2 2 2" xfId="46481" xr:uid="{348C6F8A-5055-49F0-A896-10A1A3BBBF5D}"/>
    <cellStyle name="Moeda 3 2 2 2 2 2 2 5 2 3" xfId="34193" xr:uid="{C8BFBDF9-E56A-4389-9EC3-3F4430922B0B}"/>
    <cellStyle name="Moeda 3 2 2 2 2 2 2 5 3" xfId="15762" xr:uid="{04DCCD63-9FD5-4C07-A616-41CF9BBD0801}"/>
    <cellStyle name="Moeda 3 2 2 2 2 2 2 5 3 2" xfId="40337" xr:uid="{D7589FBE-B1DB-43AF-9897-BA91B5841E7A}"/>
    <cellStyle name="Moeda 3 2 2 2 2 2 2 5 4" xfId="28050" xr:uid="{530AF430-45A6-4862-8D75-081A4E9BE2A9}"/>
    <cellStyle name="Moeda 3 2 2 2 2 2 2 6" xfId="6546" xr:uid="{3AC9BF88-97E2-4779-9BBC-290FCAA67705}"/>
    <cellStyle name="Moeda 3 2 2 2 2 2 2 6 2" xfId="18834" xr:uid="{6C12CC6E-F899-4085-8A7A-1F31A953AD4A}"/>
    <cellStyle name="Moeda 3 2 2 2 2 2 2 6 2 2" xfId="43409" xr:uid="{62B28D98-6F92-45D6-8A29-0F83985242C3}"/>
    <cellStyle name="Moeda 3 2 2 2 2 2 2 6 3" xfId="31121" xr:uid="{0E15A512-351F-4DAB-8818-C1D7C68507E6}"/>
    <cellStyle name="Moeda 3 2 2 2 2 2 2 7" xfId="12690" xr:uid="{2E4FBF25-2A43-44CE-BC0B-3ACE07A994A6}"/>
    <cellStyle name="Moeda 3 2 2 2 2 2 2 7 2" xfId="37265" xr:uid="{79C96184-287D-4723-B567-8F041DB3EE46}"/>
    <cellStyle name="Moeda 3 2 2 2 2 2 2 8" xfId="24978" xr:uid="{085FC465-DFCF-4B0A-9A37-CE9A4A9151BC}"/>
    <cellStyle name="Moeda 3 2 2 2 2 2 3" xfId="594" xr:uid="{A4CB1F4D-6922-4680-99F4-C1366F24E337}"/>
    <cellStyle name="Moeda 3 2 2 2 2 2 3 2" xfId="1362" xr:uid="{C97DD8B6-D06E-4ED6-B9D9-8739B66CA016}"/>
    <cellStyle name="Moeda 3 2 2 2 2 2 3 2 2" xfId="2898" xr:uid="{3BEEC1F7-6645-45CF-B946-9F47845AECCE}"/>
    <cellStyle name="Moeda 3 2 2 2 2 2 3 2 2 2" xfId="5970" xr:uid="{6ECCC243-F395-4022-8829-CABD596F36FF}"/>
    <cellStyle name="Moeda 3 2 2 2 2 2 3 2 2 2 2" xfId="12114" xr:uid="{E6D35AF1-E478-4EF0-A917-08F496180DA9}"/>
    <cellStyle name="Moeda 3 2 2 2 2 2 3 2 2 2 2 2" xfId="24402" xr:uid="{77166EAF-C695-4636-AD49-948FA643376F}"/>
    <cellStyle name="Moeda 3 2 2 2 2 2 3 2 2 2 2 2 2" xfId="48977" xr:uid="{F9459BB3-2E10-4FFD-9309-A4C50F061F33}"/>
    <cellStyle name="Moeda 3 2 2 2 2 2 3 2 2 2 2 3" xfId="36689" xr:uid="{AAB745E3-244D-43D3-BDED-2002FE59328B}"/>
    <cellStyle name="Moeda 3 2 2 2 2 2 3 2 2 2 3" xfId="18258" xr:uid="{387E1740-0865-4735-A9F8-9B98CED1743F}"/>
    <cellStyle name="Moeda 3 2 2 2 2 2 3 2 2 2 3 2" xfId="42833" xr:uid="{A17B83AF-4A5A-4320-8F23-C160A6C438A0}"/>
    <cellStyle name="Moeda 3 2 2 2 2 2 3 2 2 2 4" xfId="30545" xr:uid="{63510778-BA0F-4E60-BC91-107BDDAA0A61}"/>
    <cellStyle name="Moeda 3 2 2 2 2 2 3 2 2 3" xfId="9042" xr:uid="{CC58C2B7-91D4-49B0-AE79-1FAA8894B2B0}"/>
    <cellStyle name="Moeda 3 2 2 2 2 2 3 2 2 3 2" xfId="21330" xr:uid="{3EEA97A1-1018-4A0D-9289-4C6545D817EE}"/>
    <cellStyle name="Moeda 3 2 2 2 2 2 3 2 2 3 2 2" xfId="45905" xr:uid="{B7E3A45F-C2E6-4C68-88E9-0CDC3397D806}"/>
    <cellStyle name="Moeda 3 2 2 2 2 2 3 2 2 3 3" xfId="33617" xr:uid="{4736BAA3-E2D3-4BC6-A2F3-E3F60E38B165}"/>
    <cellStyle name="Moeda 3 2 2 2 2 2 3 2 2 4" xfId="15186" xr:uid="{ED970581-AF80-4DAF-98A6-A474726302B1}"/>
    <cellStyle name="Moeda 3 2 2 2 2 2 3 2 2 4 2" xfId="39761" xr:uid="{25CB8E42-EB0B-46E9-A8EA-10C72548F5A3}"/>
    <cellStyle name="Moeda 3 2 2 2 2 2 3 2 2 5" xfId="27474" xr:uid="{F4AAD67B-2349-4EBC-B166-7095520550D7}"/>
    <cellStyle name="Moeda 3 2 2 2 2 2 3 2 3" xfId="4434" xr:uid="{E75ECF29-3EC5-479D-8A57-0E6B92867AF4}"/>
    <cellStyle name="Moeda 3 2 2 2 2 2 3 2 3 2" xfId="10578" xr:uid="{5670A82D-C1DB-4DE5-AD4F-CF87855D8B00}"/>
    <cellStyle name="Moeda 3 2 2 2 2 2 3 2 3 2 2" xfId="22866" xr:uid="{97DF4BA1-F5C9-46DD-8B68-72CB64C763D7}"/>
    <cellStyle name="Moeda 3 2 2 2 2 2 3 2 3 2 2 2" xfId="47441" xr:uid="{F8164359-DF69-40B6-AC41-C6D693AA5125}"/>
    <cellStyle name="Moeda 3 2 2 2 2 2 3 2 3 2 3" xfId="35153" xr:uid="{F7DB9BC4-EF5A-4072-8F5B-25789AD5D17C}"/>
    <cellStyle name="Moeda 3 2 2 2 2 2 3 2 3 3" xfId="16722" xr:uid="{FE8DA209-04C1-4757-9429-6EA0916D9089}"/>
    <cellStyle name="Moeda 3 2 2 2 2 2 3 2 3 3 2" xfId="41297" xr:uid="{4A943133-86B8-4816-A577-E84AB2194DE9}"/>
    <cellStyle name="Moeda 3 2 2 2 2 2 3 2 3 4" xfId="29010" xr:uid="{7D1913B5-5ADD-43D3-B3B8-CA46716C80D1}"/>
    <cellStyle name="Moeda 3 2 2 2 2 2 3 2 4" xfId="7506" xr:uid="{6A9A387B-57BE-4435-90F8-78F15B21DC60}"/>
    <cellStyle name="Moeda 3 2 2 2 2 2 3 2 4 2" xfId="19794" xr:uid="{E7DE906E-3E56-4839-A118-2F288B1D11C6}"/>
    <cellStyle name="Moeda 3 2 2 2 2 2 3 2 4 2 2" xfId="44369" xr:uid="{BA8A2B27-24D3-4431-8836-99A864090C83}"/>
    <cellStyle name="Moeda 3 2 2 2 2 2 3 2 4 3" xfId="32081" xr:uid="{492ED79D-C0EF-4A95-AC03-333987DE3A49}"/>
    <cellStyle name="Moeda 3 2 2 2 2 2 3 2 5" xfId="13650" xr:uid="{9C7DE43E-10AC-478B-9302-B9071A5437D9}"/>
    <cellStyle name="Moeda 3 2 2 2 2 2 3 2 5 2" xfId="38225" xr:uid="{1F2CF2B4-6118-4987-9C43-3A4CB437D291}"/>
    <cellStyle name="Moeda 3 2 2 2 2 2 3 2 6" xfId="25938" xr:uid="{0D2BDC6A-E86E-4C8C-9ECC-4579F40D5922}"/>
    <cellStyle name="Moeda 3 2 2 2 2 2 3 3" xfId="2130" xr:uid="{ADCDDE4B-9A21-499A-91E8-E0C39288E589}"/>
    <cellStyle name="Moeda 3 2 2 2 2 2 3 3 2" xfId="5202" xr:uid="{4E80F3E3-6ED6-4335-8B24-36BC08EF72C3}"/>
    <cellStyle name="Moeda 3 2 2 2 2 2 3 3 2 2" xfId="11346" xr:uid="{FAFAE393-1338-43A3-9233-8F59E0AC03F1}"/>
    <cellStyle name="Moeda 3 2 2 2 2 2 3 3 2 2 2" xfId="23634" xr:uid="{A139FAAD-9811-4930-8FF1-975C9FC983B9}"/>
    <cellStyle name="Moeda 3 2 2 2 2 2 3 3 2 2 2 2" xfId="48209" xr:uid="{F3D80917-8FFF-47C4-862D-D948FFEC7039}"/>
    <cellStyle name="Moeda 3 2 2 2 2 2 3 3 2 2 3" xfId="35921" xr:uid="{5AB25277-1D6B-4511-9305-19D144C9A5CE}"/>
    <cellStyle name="Moeda 3 2 2 2 2 2 3 3 2 3" xfId="17490" xr:uid="{BFD4D601-43DD-470A-87A8-FA74A29E81C4}"/>
    <cellStyle name="Moeda 3 2 2 2 2 2 3 3 2 3 2" xfId="42065" xr:uid="{48E80805-1337-4B66-AF6A-9FEF31A0A20E}"/>
    <cellStyle name="Moeda 3 2 2 2 2 2 3 3 2 4" xfId="29778" xr:uid="{FFA7519E-4A30-4B95-A200-FCCC4F21C082}"/>
    <cellStyle name="Moeda 3 2 2 2 2 2 3 3 3" xfId="8274" xr:uid="{D82E29C5-5329-4A6D-82A0-CD65CA1251E5}"/>
    <cellStyle name="Moeda 3 2 2 2 2 2 3 3 3 2" xfId="20562" xr:uid="{E4730E08-9168-47DB-B3FE-AD62EA66AAFE}"/>
    <cellStyle name="Moeda 3 2 2 2 2 2 3 3 3 2 2" xfId="45137" xr:uid="{BD06C51A-4E63-4E9E-ADBB-FDE15C759989}"/>
    <cellStyle name="Moeda 3 2 2 2 2 2 3 3 3 3" xfId="32849" xr:uid="{308BFC31-51DB-477B-86D4-92C182AEA7FE}"/>
    <cellStyle name="Moeda 3 2 2 2 2 2 3 3 4" xfId="14418" xr:uid="{4060001D-CACA-4D10-A11D-759C488DCC46}"/>
    <cellStyle name="Moeda 3 2 2 2 2 2 3 3 4 2" xfId="38993" xr:uid="{CCB3CF43-5D65-472D-922B-1DE46499E4AB}"/>
    <cellStyle name="Moeda 3 2 2 2 2 2 3 3 5" xfId="26706" xr:uid="{27DE5F10-6F55-4673-B2CE-DCBBF04670DF}"/>
    <cellStyle name="Moeda 3 2 2 2 2 2 3 4" xfId="3666" xr:uid="{FFB630C2-11B7-46BA-B4E2-110EBEFA56FD}"/>
    <cellStyle name="Moeda 3 2 2 2 2 2 3 4 2" xfId="9810" xr:uid="{D38C22B4-2BBD-4F58-8E94-669D402EF5CD}"/>
    <cellStyle name="Moeda 3 2 2 2 2 2 3 4 2 2" xfId="22098" xr:uid="{233E56FC-FF9F-4714-9BF6-E3F8ABF675CF}"/>
    <cellStyle name="Moeda 3 2 2 2 2 2 3 4 2 2 2" xfId="46673" xr:uid="{7439A157-79A2-4074-BDEE-15F1BA8713BC}"/>
    <cellStyle name="Moeda 3 2 2 2 2 2 3 4 2 3" xfId="34385" xr:uid="{D0FEF7B4-A417-4994-B767-9FDCD3868A62}"/>
    <cellStyle name="Moeda 3 2 2 2 2 2 3 4 3" xfId="15954" xr:uid="{81FE0594-365A-4DBD-8312-EB9A6BF0F698}"/>
    <cellStyle name="Moeda 3 2 2 2 2 2 3 4 3 2" xfId="40529" xr:uid="{69920C71-C7AD-43DE-8968-860E03F04E95}"/>
    <cellStyle name="Moeda 3 2 2 2 2 2 3 4 4" xfId="28242" xr:uid="{101711D2-E891-401E-8845-A6392B8603E9}"/>
    <cellStyle name="Moeda 3 2 2 2 2 2 3 5" xfId="6738" xr:uid="{CFA2C1CB-B717-46CC-8F5F-06C13C5A84AA}"/>
    <cellStyle name="Moeda 3 2 2 2 2 2 3 5 2" xfId="19026" xr:uid="{133ECB12-6781-4EFB-B917-B0AC363C4D05}"/>
    <cellStyle name="Moeda 3 2 2 2 2 2 3 5 2 2" xfId="43601" xr:uid="{E056EEAE-4476-44F6-BA9D-4366D827BDFC}"/>
    <cellStyle name="Moeda 3 2 2 2 2 2 3 5 3" xfId="31313" xr:uid="{DB1B300A-D225-4B4F-A189-15655535951A}"/>
    <cellStyle name="Moeda 3 2 2 2 2 2 3 6" xfId="12882" xr:uid="{EB178317-C3E1-47CE-863F-53E1EFA07B48}"/>
    <cellStyle name="Moeda 3 2 2 2 2 2 3 6 2" xfId="37457" xr:uid="{5ED07A96-634C-40AC-9066-82B2A93B71A5}"/>
    <cellStyle name="Moeda 3 2 2 2 2 2 3 7" xfId="25170" xr:uid="{5D56B6E2-63BB-4400-9142-E1BCFC2ECA44}"/>
    <cellStyle name="Moeda 3 2 2 2 2 2 4" xfId="978" xr:uid="{6124FCA6-16C3-4834-95BD-B9DF49925910}"/>
    <cellStyle name="Moeda 3 2 2 2 2 2 4 2" xfId="2514" xr:uid="{7C857B91-2793-4989-9549-AE220443D08A}"/>
    <cellStyle name="Moeda 3 2 2 2 2 2 4 2 2" xfId="5586" xr:uid="{9D823063-7297-4574-A565-E73B969091DA}"/>
    <cellStyle name="Moeda 3 2 2 2 2 2 4 2 2 2" xfId="11730" xr:uid="{3A421AF5-830F-4C20-A849-21C51AB22881}"/>
    <cellStyle name="Moeda 3 2 2 2 2 2 4 2 2 2 2" xfId="24018" xr:uid="{55C55AAD-5601-4267-83A4-89ACD42A5137}"/>
    <cellStyle name="Moeda 3 2 2 2 2 2 4 2 2 2 2 2" xfId="48593" xr:uid="{D04F50C9-DC32-494F-B585-970611197504}"/>
    <cellStyle name="Moeda 3 2 2 2 2 2 4 2 2 2 3" xfId="36305" xr:uid="{568476E8-46EF-4F7F-993C-2F8F804443C2}"/>
    <cellStyle name="Moeda 3 2 2 2 2 2 4 2 2 3" xfId="17874" xr:uid="{47DD7DC2-0CDC-4C2C-8A97-5240F6F48F77}"/>
    <cellStyle name="Moeda 3 2 2 2 2 2 4 2 2 3 2" xfId="42449" xr:uid="{D34DAD1A-712B-453D-8647-EFD40BD5E0EC}"/>
    <cellStyle name="Moeda 3 2 2 2 2 2 4 2 2 4" xfId="30161" xr:uid="{E7232581-9A2E-4892-B721-34A9B1F1E916}"/>
    <cellStyle name="Moeda 3 2 2 2 2 2 4 2 3" xfId="8658" xr:uid="{80BE1E3D-0154-497C-91E3-8092B340B2F3}"/>
    <cellStyle name="Moeda 3 2 2 2 2 2 4 2 3 2" xfId="20946" xr:uid="{4A723476-992F-4CA4-B42C-25C68BC4F89C}"/>
    <cellStyle name="Moeda 3 2 2 2 2 2 4 2 3 2 2" xfId="45521" xr:uid="{A9E4ACA0-FE70-4490-B0EE-8E502DE8179B}"/>
    <cellStyle name="Moeda 3 2 2 2 2 2 4 2 3 3" xfId="33233" xr:uid="{D8AD69C9-FE11-476C-ADAE-7EC50C2049A3}"/>
    <cellStyle name="Moeda 3 2 2 2 2 2 4 2 4" xfId="14802" xr:uid="{3567C844-C621-45EF-9D4D-F46869E43862}"/>
    <cellStyle name="Moeda 3 2 2 2 2 2 4 2 4 2" xfId="39377" xr:uid="{81DEF36C-6013-48B6-A409-ACC78EE3D426}"/>
    <cellStyle name="Moeda 3 2 2 2 2 2 4 2 5" xfId="27090" xr:uid="{FEA0540E-265B-40AB-BBF1-0E8CA0098059}"/>
    <cellStyle name="Moeda 3 2 2 2 2 2 4 3" xfId="4050" xr:uid="{9B2F9817-4DEE-4853-B3D7-9799F0B96949}"/>
    <cellStyle name="Moeda 3 2 2 2 2 2 4 3 2" xfId="10194" xr:uid="{98F43894-F056-4E36-B549-0B9561EF5B93}"/>
    <cellStyle name="Moeda 3 2 2 2 2 2 4 3 2 2" xfId="22482" xr:uid="{4899FDF9-C4E0-42D9-B672-5E35D950AD68}"/>
    <cellStyle name="Moeda 3 2 2 2 2 2 4 3 2 2 2" xfId="47057" xr:uid="{18CC4840-AAB5-495A-AC8C-F9494ED8AC5C}"/>
    <cellStyle name="Moeda 3 2 2 2 2 2 4 3 2 3" xfId="34769" xr:uid="{465F2F54-4574-4773-B818-E6BD1588F5BF}"/>
    <cellStyle name="Moeda 3 2 2 2 2 2 4 3 3" xfId="16338" xr:uid="{58A9516B-2916-4E8B-92CE-0840D895C8A3}"/>
    <cellStyle name="Moeda 3 2 2 2 2 2 4 3 3 2" xfId="40913" xr:uid="{778378D6-AAAC-41E5-B0BF-A5CE62F5E46B}"/>
    <cellStyle name="Moeda 3 2 2 2 2 2 4 3 4" xfId="28626" xr:uid="{89E86D33-2084-4687-AD52-6A38B8BF2281}"/>
    <cellStyle name="Moeda 3 2 2 2 2 2 4 4" xfId="7122" xr:uid="{1EAA3E1C-2D0C-42FE-B7C9-0FDD72BAB82A}"/>
    <cellStyle name="Moeda 3 2 2 2 2 2 4 4 2" xfId="19410" xr:uid="{93FB66E1-AB69-4F9E-9BB6-95B3EFC45CF8}"/>
    <cellStyle name="Moeda 3 2 2 2 2 2 4 4 2 2" xfId="43985" xr:uid="{48D7574F-4201-4C8E-A4DA-CEB1BFC5624C}"/>
    <cellStyle name="Moeda 3 2 2 2 2 2 4 4 3" xfId="31697" xr:uid="{47AE4288-A335-463E-88BC-6F3AC8C0E109}"/>
    <cellStyle name="Moeda 3 2 2 2 2 2 4 5" xfId="13266" xr:uid="{AA863B2E-ABB2-472D-A2EC-8E04F08888E0}"/>
    <cellStyle name="Moeda 3 2 2 2 2 2 4 5 2" xfId="37841" xr:uid="{D3E9826D-222F-4355-A499-631A6DD1B67E}"/>
    <cellStyle name="Moeda 3 2 2 2 2 2 4 6" xfId="25554" xr:uid="{48B94B6B-2A3E-4035-9F7F-7821FF900583}"/>
    <cellStyle name="Moeda 3 2 2 2 2 2 5" xfId="1746" xr:uid="{52C2ADEF-AD56-4B50-AE13-5A61163B836F}"/>
    <cellStyle name="Moeda 3 2 2 2 2 2 5 2" xfId="4818" xr:uid="{0BFC0EAB-DBBD-4F65-A157-684D1126AD13}"/>
    <cellStyle name="Moeda 3 2 2 2 2 2 5 2 2" xfId="10962" xr:uid="{3D70D76B-7BFD-458F-8FE2-3E108E8C5F3A}"/>
    <cellStyle name="Moeda 3 2 2 2 2 2 5 2 2 2" xfId="23250" xr:uid="{F79F104D-7171-4DFD-AFA4-383C2BF19370}"/>
    <cellStyle name="Moeda 3 2 2 2 2 2 5 2 2 2 2" xfId="47825" xr:uid="{1D3A478A-54AB-40E6-BEC0-50F2C588B087}"/>
    <cellStyle name="Moeda 3 2 2 2 2 2 5 2 2 3" xfId="35537" xr:uid="{B778E43D-B6BB-4A25-BFB5-55D83A262D38}"/>
    <cellStyle name="Moeda 3 2 2 2 2 2 5 2 3" xfId="17106" xr:uid="{7FDF81A8-1AEC-4C37-9BDD-B00643684B67}"/>
    <cellStyle name="Moeda 3 2 2 2 2 2 5 2 3 2" xfId="41681" xr:uid="{C3CD1262-828E-4DCD-87E8-776A7D435E8C}"/>
    <cellStyle name="Moeda 3 2 2 2 2 2 5 2 4" xfId="29394" xr:uid="{B1794788-CFBF-4AAA-B8DA-BC3220B3705C}"/>
    <cellStyle name="Moeda 3 2 2 2 2 2 5 3" xfId="7890" xr:uid="{A4167B85-9991-477D-A039-46046FA204E7}"/>
    <cellStyle name="Moeda 3 2 2 2 2 2 5 3 2" xfId="20178" xr:uid="{09BB0513-F686-4F52-B15D-0B7272669674}"/>
    <cellStyle name="Moeda 3 2 2 2 2 2 5 3 2 2" xfId="44753" xr:uid="{3DFA0B9D-2453-40B9-AA22-736ECC7E9B75}"/>
    <cellStyle name="Moeda 3 2 2 2 2 2 5 3 3" xfId="32465" xr:uid="{3FAC6C21-2FC9-4852-8723-09B31BEC6B99}"/>
    <cellStyle name="Moeda 3 2 2 2 2 2 5 4" xfId="14034" xr:uid="{4A8C4305-E42F-4C05-A7E2-25F0A7619DBC}"/>
    <cellStyle name="Moeda 3 2 2 2 2 2 5 4 2" xfId="38609" xr:uid="{4C2C8F14-5DC0-4B51-B304-5F73E90F10EE}"/>
    <cellStyle name="Moeda 3 2 2 2 2 2 5 5" xfId="26322" xr:uid="{71E97F3E-B237-4C55-A671-BC438A0846E7}"/>
    <cellStyle name="Moeda 3 2 2 2 2 2 6" xfId="3282" xr:uid="{BD03B4A1-A8F6-4744-9097-23CC4E22E1D9}"/>
    <cellStyle name="Moeda 3 2 2 2 2 2 6 2" xfId="9426" xr:uid="{CB9E29DD-38CC-41D9-9114-5982DEB2B47D}"/>
    <cellStyle name="Moeda 3 2 2 2 2 2 6 2 2" xfId="21714" xr:uid="{6307DA99-11E9-4F1B-8C42-FEF6F64C8F3D}"/>
    <cellStyle name="Moeda 3 2 2 2 2 2 6 2 2 2" xfId="46289" xr:uid="{B18EBA20-183B-469D-B14F-1DBB6C10E120}"/>
    <cellStyle name="Moeda 3 2 2 2 2 2 6 2 3" xfId="34001" xr:uid="{776079B4-C658-4754-A788-6995DA6ECE77}"/>
    <cellStyle name="Moeda 3 2 2 2 2 2 6 3" xfId="15570" xr:uid="{126E8D9A-4ABC-40E1-A247-B4EA8247AA99}"/>
    <cellStyle name="Moeda 3 2 2 2 2 2 6 3 2" xfId="40145" xr:uid="{E05CBEE7-0BA0-4236-A48B-4100176B87B7}"/>
    <cellStyle name="Moeda 3 2 2 2 2 2 6 4" xfId="27858" xr:uid="{069CD7DF-8D5C-4D08-A84A-DB33AD39EDD1}"/>
    <cellStyle name="Moeda 3 2 2 2 2 2 7" xfId="6354" xr:uid="{F0176F7E-FE4E-4839-A39E-B1E6BEC09981}"/>
    <cellStyle name="Moeda 3 2 2 2 2 2 7 2" xfId="18642" xr:uid="{021E782A-999D-4115-983C-DC96A2CB7645}"/>
    <cellStyle name="Moeda 3 2 2 2 2 2 7 2 2" xfId="43217" xr:uid="{05393BF3-6B7F-462E-8494-B01B18C11CB8}"/>
    <cellStyle name="Moeda 3 2 2 2 2 2 7 3" xfId="30929" xr:uid="{99D74930-3834-44B0-84AE-3B1BD7857410}"/>
    <cellStyle name="Moeda 3 2 2 2 2 2 8" xfId="12498" xr:uid="{747E18A7-1F17-4474-8062-C49B733A5CD2}"/>
    <cellStyle name="Moeda 3 2 2 2 2 2 8 2" xfId="37073" xr:uid="{F15C5CF6-B1AF-446B-82AA-02745425612A}"/>
    <cellStyle name="Moeda 3 2 2 2 2 2 9" xfId="24786" xr:uid="{620DD63C-2B99-4D7F-8391-4BE9525D534E}"/>
    <cellStyle name="Moeda 3 2 2 2 2 3" xfId="306" xr:uid="{351D8B7D-01EC-477C-BEE5-171701641415}"/>
    <cellStyle name="Moeda 3 2 2 2 2 3 2" xfId="690" xr:uid="{E1DA017D-6BA7-4F18-8FE0-D5330188B754}"/>
    <cellStyle name="Moeda 3 2 2 2 2 3 2 2" xfId="1458" xr:uid="{7F732310-B0E8-4FDB-A482-82B189E0E3B9}"/>
    <cellStyle name="Moeda 3 2 2 2 2 3 2 2 2" xfId="2994" xr:uid="{5D24935A-BC63-46A7-A792-19B62CFBA4DD}"/>
    <cellStyle name="Moeda 3 2 2 2 2 3 2 2 2 2" xfId="6066" xr:uid="{09961C12-5ED4-43E0-BFFE-59518D386433}"/>
    <cellStyle name="Moeda 3 2 2 2 2 3 2 2 2 2 2" xfId="12210" xr:uid="{330790F3-6ABB-45EB-82C5-DD90D42404DF}"/>
    <cellStyle name="Moeda 3 2 2 2 2 3 2 2 2 2 2 2" xfId="24498" xr:uid="{E7CE55BB-0B0F-4B72-89BC-A9B41CF347A2}"/>
    <cellStyle name="Moeda 3 2 2 2 2 3 2 2 2 2 2 2 2" xfId="49073" xr:uid="{DD627073-DFDA-4E18-9A63-2B6BB3CE8FF8}"/>
    <cellStyle name="Moeda 3 2 2 2 2 3 2 2 2 2 2 3" xfId="36785" xr:uid="{52C5C34B-3CC0-4539-90B9-55E0137B10C2}"/>
    <cellStyle name="Moeda 3 2 2 2 2 3 2 2 2 2 3" xfId="18354" xr:uid="{A5597902-1A27-4695-A14B-8836E06CB178}"/>
    <cellStyle name="Moeda 3 2 2 2 2 3 2 2 2 2 3 2" xfId="42929" xr:uid="{DFEB64F1-B186-4BC0-A5C0-81C29FEE66FC}"/>
    <cellStyle name="Moeda 3 2 2 2 2 3 2 2 2 2 4" xfId="30641" xr:uid="{7972477F-B8FB-440F-B610-51615CA5BE9C}"/>
    <cellStyle name="Moeda 3 2 2 2 2 3 2 2 2 3" xfId="9138" xr:uid="{78E192DF-A94C-4BEC-9FE9-493E59901744}"/>
    <cellStyle name="Moeda 3 2 2 2 2 3 2 2 2 3 2" xfId="21426" xr:uid="{C43C2238-CB6B-4CA6-BCCB-3DFCDF9CA526}"/>
    <cellStyle name="Moeda 3 2 2 2 2 3 2 2 2 3 2 2" xfId="46001" xr:uid="{43977027-29A4-4728-A7CE-6733C0A500B8}"/>
    <cellStyle name="Moeda 3 2 2 2 2 3 2 2 2 3 3" xfId="33713" xr:uid="{9360D727-D90C-484B-A8AA-56EF3ACF66CB}"/>
    <cellStyle name="Moeda 3 2 2 2 2 3 2 2 2 4" xfId="15282" xr:uid="{D497EAC3-FDBC-428D-8D75-4341AD65C795}"/>
    <cellStyle name="Moeda 3 2 2 2 2 3 2 2 2 4 2" xfId="39857" xr:uid="{E82AE6B2-EAD7-4586-9151-302DEF1AE719}"/>
    <cellStyle name="Moeda 3 2 2 2 2 3 2 2 2 5" xfId="27570" xr:uid="{02CB996D-3843-4324-B9C7-B7593D84CF8E}"/>
    <cellStyle name="Moeda 3 2 2 2 2 3 2 2 3" xfId="4530" xr:uid="{79C5F39F-0B32-46E6-AB8C-8BC8BC769C91}"/>
    <cellStyle name="Moeda 3 2 2 2 2 3 2 2 3 2" xfId="10674" xr:uid="{75615177-48FF-40B6-80F0-A03C48C1149A}"/>
    <cellStyle name="Moeda 3 2 2 2 2 3 2 2 3 2 2" xfId="22962" xr:uid="{8831FCE8-C9AA-4BE3-9CD0-1B9F167D7814}"/>
    <cellStyle name="Moeda 3 2 2 2 2 3 2 2 3 2 2 2" xfId="47537" xr:uid="{ACE63198-DF70-4F35-B7D8-4AD8411C251D}"/>
    <cellStyle name="Moeda 3 2 2 2 2 3 2 2 3 2 3" xfId="35249" xr:uid="{5E7BE12B-91D7-47E2-A056-9CD5DA14C609}"/>
    <cellStyle name="Moeda 3 2 2 2 2 3 2 2 3 3" xfId="16818" xr:uid="{88832313-5901-42F3-B8B5-A731D479BD45}"/>
    <cellStyle name="Moeda 3 2 2 2 2 3 2 2 3 3 2" xfId="41393" xr:uid="{2967819B-D1BB-41E0-816A-25FD4C424E25}"/>
    <cellStyle name="Moeda 3 2 2 2 2 3 2 2 3 4" xfId="29106" xr:uid="{7E007453-6773-4DB1-98DB-1AA5F54E4C88}"/>
    <cellStyle name="Moeda 3 2 2 2 2 3 2 2 4" xfId="7602" xr:uid="{A2CFC1DE-3D42-4D8F-AD90-F86B6DAE2A6C}"/>
    <cellStyle name="Moeda 3 2 2 2 2 3 2 2 4 2" xfId="19890" xr:uid="{89D0CCD1-5198-47AC-8EA5-FCF9309A99D8}"/>
    <cellStyle name="Moeda 3 2 2 2 2 3 2 2 4 2 2" xfId="44465" xr:uid="{125C71B7-37E0-4CCB-8BE8-2543A4A4FBCD}"/>
    <cellStyle name="Moeda 3 2 2 2 2 3 2 2 4 3" xfId="32177" xr:uid="{555626DD-D3D8-4E11-BBFB-53AF92427E43}"/>
    <cellStyle name="Moeda 3 2 2 2 2 3 2 2 5" xfId="13746" xr:uid="{29C40193-D497-4EAD-9FC8-88F4A5BB2F1A}"/>
    <cellStyle name="Moeda 3 2 2 2 2 3 2 2 5 2" xfId="38321" xr:uid="{4D7695CA-A4AD-4CCC-9376-CA31460A3943}"/>
    <cellStyle name="Moeda 3 2 2 2 2 3 2 2 6" xfId="26034" xr:uid="{1E31A063-4B73-45AD-8A91-EA1ADB8B161D}"/>
    <cellStyle name="Moeda 3 2 2 2 2 3 2 3" xfId="2226" xr:uid="{CB8DF635-E5C4-4416-9558-C18C9B82539B}"/>
    <cellStyle name="Moeda 3 2 2 2 2 3 2 3 2" xfId="5298" xr:uid="{11148117-3F09-4C25-AC31-7804FAFBD2DF}"/>
    <cellStyle name="Moeda 3 2 2 2 2 3 2 3 2 2" xfId="11442" xr:uid="{91FA98E1-F2ED-4FF3-AC1E-B63F93A6A613}"/>
    <cellStyle name="Moeda 3 2 2 2 2 3 2 3 2 2 2" xfId="23730" xr:uid="{F1641B1D-EDE9-4ACD-8804-1C71522E4F5D}"/>
    <cellStyle name="Moeda 3 2 2 2 2 3 2 3 2 2 2 2" xfId="48305" xr:uid="{8997A725-7CD9-4236-888B-C9CDE4C4167B}"/>
    <cellStyle name="Moeda 3 2 2 2 2 3 2 3 2 2 3" xfId="36017" xr:uid="{D86F9C3E-73D3-472C-B77A-9313B028B8C9}"/>
    <cellStyle name="Moeda 3 2 2 2 2 3 2 3 2 3" xfId="17586" xr:uid="{CFC73AE4-7520-4182-98DA-E401BF44912C}"/>
    <cellStyle name="Moeda 3 2 2 2 2 3 2 3 2 3 2" xfId="42161" xr:uid="{4CF2E024-39AF-412B-B71E-A10FD646EE99}"/>
    <cellStyle name="Moeda 3 2 2 2 2 3 2 3 2 4" xfId="29874" xr:uid="{860F94E7-E49C-4C6F-9CF2-F53D506BC695}"/>
    <cellStyle name="Moeda 3 2 2 2 2 3 2 3 3" xfId="8370" xr:uid="{78E1067F-D513-4679-A6E0-CB7D2591F612}"/>
    <cellStyle name="Moeda 3 2 2 2 2 3 2 3 3 2" xfId="20658" xr:uid="{8B90FB8B-17DA-4818-80FA-AE648B6D6C1A}"/>
    <cellStyle name="Moeda 3 2 2 2 2 3 2 3 3 2 2" xfId="45233" xr:uid="{1FB3785C-328D-4611-9521-0257AC642990}"/>
    <cellStyle name="Moeda 3 2 2 2 2 3 2 3 3 3" xfId="32945" xr:uid="{4D3B9D4F-30BE-4F37-AC4F-54454A994338}"/>
    <cellStyle name="Moeda 3 2 2 2 2 3 2 3 4" xfId="14514" xr:uid="{ED703236-ED45-4F83-9275-0ADB23469E51}"/>
    <cellStyle name="Moeda 3 2 2 2 2 3 2 3 4 2" xfId="39089" xr:uid="{0A0BC178-B213-4BDB-926B-C3E284F9154B}"/>
    <cellStyle name="Moeda 3 2 2 2 2 3 2 3 5" xfId="26802" xr:uid="{0DA618FC-BE66-44FB-9A8E-3046F3300503}"/>
    <cellStyle name="Moeda 3 2 2 2 2 3 2 4" xfId="3762" xr:uid="{63DDB773-E1C3-4DDA-B985-768577C1FF48}"/>
    <cellStyle name="Moeda 3 2 2 2 2 3 2 4 2" xfId="9906" xr:uid="{D10CE302-2E61-47D0-808F-D450172EC7B6}"/>
    <cellStyle name="Moeda 3 2 2 2 2 3 2 4 2 2" xfId="22194" xr:uid="{12849D34-6F65-41C5-AF64-CC2F15F20622}"/>
    <cellStyle name="Moeda 3 2 2 2 2 3 2 4 2 2 2" xfId="46769" xr:uid="{44DE7A72-6C5D-4AE2-94C2-10A223863CBF}"/>
    <cellStyle name="Moeda 3 2 2 2 2 3 2 4 2 3" xfId="34481" xr:uid="{A7E89BE2-8A9C-4CB6-BC53-0227BC5369DD}"/>
    <cellStyle name="Moeda 3 2 2 2 2 3 2 4 3" xfId="16050" xr:uid="{A8119A48-DFBB-4DB5-B179-BD501136FC0B}"/>
    <cellStyle name="Moeda 3 2 2 2 2 3 2 4 3 2" xfId="40625" xr:uid="{601EB346-7D17-408E-9062-E8F541F66839}"/>
    <cellStyle name="Moeda 3 2 2 2 2 3 2 4 4" xfId="28338" xr:uid="{EC4EEB1E-65EB-4E48-BFBD-18E2C981201C}"/>
    <cellStyle name="Moeda 3 2 2 2 2 3 2 5" xfId="6834" xr:uid="{85FF0375-2384-421F-A691-0779ED8FFD55}"/>
    <cellStyle name="Moeda 3 2 2 2 2 3 2 5 2" xfId="19122" xr:uid="{DE73750A-2B96-4F88-B975-A8B71A447F64}"/>
    <cellStyle name="Moeda 3 2 2 2 2 3 2 5 2 2" xfId="43697" xr:uid="{690115AA-9CBE-42B4-A481-6F283ADDB5B7}"/>
    <cellStyle name="Moeda 3 2 2 2 2 3 2 5 3" xfId="31409" xr:uid="{4EDADFFC-2FE4-451D-88D4-89EA1DC1F026}"/>
    <cellStyle name="Moeda 3 2 2 2 2 3 2 6" xfId="12978" xr:uid="{25583612-A1B3-4E80-BEA9-A6D9CD43CA66}"/>
    <cellStyle name="Moeda 3 2 2 2 2 3 2 6 2" xfId="37553" xr:uid="{CFED9D3F-5974-4D1F-A7F6-DC7502739EB5}"/>
    <cellStyle name="Moeda 3 2 2 2 2 3 2 7" xfId="25266" xr:uid="{B4B313B9-8597-4E12-BA6B-69DC3B00FCFF}"/>
    <cellStyle name="Moeda 3 2 2 2 2 3 3" xfId="1074" xr:uid="{53C55992-DA3F-49AB-B843-1183AB732D7E}"/>
    <cellStyle name="Moeda 3 2 2 2 2 3 3 2" xfId="2610" xr:uid="{37F5EE50-B0EB-49AD-B009-AFC509D5A304}"/>
    <cellStyle name="Moeda 3 2 2 2 2 3 3 2 2" xfId="5682" xr:uid="{9C9FFDA2-C428-47B4-A49F-98CBA65B005E}"/>
    <cellStyle name="Moeda 3 2 2 2 2 3 3 2 2 2" xfId="11826" xr:uid="{333F91E8-0E93-42BD-8D8E-CC03F3F9CD8C}"/>
    <cellStyle name="Moeda 3 2 2 2 2 3 3 2 2 2 2" xfId="24114" xr:uid="{BFDF1729-499B-4B11-A8C6-30CF1F26AB89}"/>
    <cellStyle name="Moeda 3 2 2 2 2 3 3 2 2 2 2 2" xfId="48689" xr:uid="{C40F4867-8C88-4392-B80E-D333241EA23C}"/>
    <cellStyle name="Moeda 3 2 2 2 2 3 3 2 2 2 3" xfId="36401" xr:uid="{D0DA517E-9BBE-424E-873D-E69CFC523FD1}"/>
    <cellStyle name="Moeda 3 2 2 2 2 3 3 2 2 3" xfId="17970" xr:uid="{FB6F18D1-2059-498A-B921-4BC20CDB14D4}"/>
    <cellStyle name="Moeda 3 2 2 2 2 3 3 2 2 3 2" xfId="42545" xr:uid="{6B57E606-A8CB-4964-916D-2C47FBE1D190}"/>
    <cellStyle name="Moeda 3 2 2 2 2 3 3 2 2 4" xfId="30257" xr:uid="{D12990FD-B169-48CE-94F9-CD60CC1D04BA}"/>
    <cellStyle name="Moeda 3 2 2 2 2 3 3 2 3" xfId="8754" xr:uid="{4435C831-F465-40C8-A513-29B2A3E5C0DB}"/>
    <cellStyle name="Moeda 3 2 2 2 2 3 3 2 3 2" xfId="21042" xr:uid="{7123F046-E14A-435B-9644-12BB6E57E6BD}"/>
    <cellStyle name="Moeda 3 2 2 2 2 3 3 2 3 2 2" xfId="45617" xr:uid="{DE498575-48DC-4979-AFD4-C775FE5A63F2}"/>
    <cellStyle name="Moeda 3 2 2 2 2 3 3 2 3 3" xfId="33329" xr:uid="{05AC8036-0879-40DB-B94F-2F75B153C408}"/>
    <cellStyle name="Moeda 3 2 2 2 2 3 3 2 4" xfId="14898" xr:uid="{D7B7D570-524F-4F88-89A0-63747C2943B7}"/>
    <cellStyle name="Moeda 3 2 2 2 2 3 3 2 4 2" xfId="39473" xr:uid="{9F9D92EB-34EE-4CBB-BAE3-D6D86DC9E74A}"/>
    <cellStyle name="Moeda 3 2 2 2 2 3 3 2 5" xfId="27186" xr:uid="{58F42DDB-F934-4E22-A053-AE66B279CDE5}"/>
    <cellStyle name="Moeda 3 2 2 2 2 3 3 3" xfId="4146" xr:uid="{137C6D7B-B380-4B67-A49B-A7B3951D8387}"/>
    <cellStyle name="Moeda 3 2 2 2 2 3 3 3 2" xfId="10290" xr:uid="{805388A6-A212-4E55-B0AA-252A91779470}"/>
    <cellStyle name="Moeda 3 2 2 2 2 3 3 3 2 2" xfId="22578" xr:uid="{A49DA26E-A93F-4AB8-95BB-850ACECED0A7}"/>
    <cellStyle name="Moeda 3 2 2 2 2 3 3 3 2 2 2" xfId="47153" xr:uid="{DDC1836E-6C96-41CE-A753-CCD868FB575A}"/>
    <cellStyle name="Moeda 3 2 2 2 2 3 3 3 2 3" xfId="34865" xr:uid="{DE094F2F-7CA7-41AD-B652-83934BF03D4C}"/>
    <cellStyle name="Moeda 3 2 2 2 2 3 3 3 3" xfId="16434" xr:uid="{979F4646-869F-4D0B-BC1D-8C5692623DBC}"/>
    <cellStyle name="Moeda 3 2 2 2 2 3 3 3 3 2" xfId="41009" xr:uid="{0C421770-B825-4BA2-A5DB-EFFA57027BF0}"/>
    <cellStyle name="Moeda 3 2 2 2 2 3 3 3 4" xfId="28722" xr:uid="{F2419B56-2688-4CC3-A27E-B64BE8DBF9EB}"/>
    <cellStyle name="Moeda 3 2 2 2 2 3 3 4" xfId="7218" xr:uid="{1DD465D1-9439-4177-A2A2-E8A122EB8FBF}"/>
    <cellStyle name="Moeda 3 2 2 2 2 3 3 4 2" xfId="19506" xr:uid="{FD56AEDE-39EB-4D24-9EBF-8929B2D27943}"/>
    <cellStyle name="Moeda 3 2 2 2 2 3 3 4 2 2" xfId="44081" xr:uid="{359B5128-2C2F-4DA7-8E53-82C5FA644828}"/>
    <cellStyle name="Moeda 3 2 2 2 2 3 3 4 3" xfId="31793" xr:uid="{BD67DC00-022F-4685-995C-1E1D3E745470}"/>
    <cellStyle name="Moeda 3 2 2 2 2 3 3 5" xfId="13362" xr:uid="{5B93148D-9772-431F-A7E9-42009DDEF9B1}"/>
    <cellStyle name="Moeda 3 2 2 2 2 3 3 5 2" xfId="37937" xr:uid="{3A7002F6-E585-484C-95B0-EDE4E094A405}"/>
    <cellStyle name="Moeda 3 2 2 2 2 3 3 6" xfId="25650" xr:uid="{B326F9CF-66DC-4F4A-AD16-9685BF93A6BF}"/>
    <cellStyle name="Moeda 3 2 2 2 2 3 4" xfId="1842" xr:uid="{6420A564-77EC-4B0C-9CD5-9044D113CBFD}"/>
    <cellStyle name="Moeda 3 2 2 2 2 3 4 2" xfId="4914" xr:uid="{D32290A1-6CC0-4B1B-9148-FB93B70A7175}"/>
    <cellStyle name="Moeda 3 2 2 2 2 3 4 2 2" xfId="11058" xr:uid="{827B892D-4E09-448F-846D-5DF0673BA8AC}"/>
    <cellStyle name="Moeda 3 2 2 2 2 3 4 2 2 2" xfId="23346" xr:uid="{10AA2191-4965-42E2-864B-684B05CFBDA1}"/>
    <cellStyle name="Moeda 3 2 2 2 2 3 4 2 2 2 2" xfId="47921" xr:uid="{FD970F98-9382-4310-BEF2-4A4129883991}"/>
    <cellStyle name="Moeda 3 2 2 2 2 3 4 2 2 3" xfId="35633" xr:uid="{B0EB0870-96D7-4795-B31A-62F763EC00AB}"/>
    <cellStyle name="Moeda 3 2 2 2 2 3 4 2 3" xfId="17202" xr:uid="{34B62A01-B067-4D0D-AEAB-683519C38F25}"/>
    <cellStyle name="Moeda 3 2 2 2 2 3 4 2 3 2" xfId="41777" xr:uid="{BF82919D-21DB-458F-9B2A-382535D314FB}"/>
    <cellStyle name="Moeda 3 2 2 2 2 3 4 2 4" xfId="29490" xr:uid="{2D54BBF2-7B41-412C-9462-89F38488CC30}"/>
    <cellStyle name="Moeda 3 2 2 2 2 3 4 3" xfId="7986" xr:uid="{E9BCA747-DA0E-40D5-904D-C053097741C6}"/>
    <cellStyle name="Moeda 3 2 2 2 2 3 4 3 2" xfId="20274" xr:uid="{7EA08724-767E-49D1-80C4-6AF2E64801CA}"/>
    <cellStyle name="Moeda 3 2 2 2 2 3 4 3 2 2" xfId="44849" xr:uid="{77A5352D-31BF-4D92-A7A6-A5C1B11A2B7D}"/>
    <cellStyle name="Moeda 3 2 2 2 2 3 4 3 3" xfId="32561" xr:uid="{D99C002D-6236-4757-BF88-9D8B4E53CB42}"/>
    <cellStyle name="Moeda 3 2 2 2 2 3 4 4" xfId="14130" xr:uid="{BFE75E36-107F-4CFF-BDDB-99E025A31537}"/>
    <cellStyle name="Moeda 3 2 2 2 2 3 4 4 2" xfId="38705" xr:uid="{1FCC8112-89B7-4319-900C-8D8A589B2B7F}"/>
    <cellStyle name="Moeda 3 2 2 2 2 3 4 5" xfId="26418" xr:uid="{5803936A-5A4E-41AF-80B5-66B8388E884D}"/>
    <cellStyle name="Moeda 3 2 2 2 2 3 5" xfId="3378" xr:uid="{A131D88A-DBF1-4776-A88B-6A79FA3311B0}"/>
    <cellStyle name="Moeda 3 2 2 2 2 3 5 2" xfId="9522" xr:uid="{E73841D3-D6F1-484A-8FDC-EB391C9B3B24}"/>
    <cellStyle name="Moeda 3 2 2 2 2 3 5 2 2" xfId="21810" xr:uid="{C81D2B37-5636-4E04-A61A-F90B089C956C}"/>
    <cellStyle name="Moeda 3 2 2 2 2 3 5 2 2 2" xfId="46385" xr:uid="{8823DCD6-176A-4F30-8094-B75DC656345B}"/>
    <cellStyle name="Moeda 3 2 2 2 2 3 5 2 3" xfId="34097" xr:uid="{DB476ABF-6D4E-4E5F-8AA6-1C7AD005C5F5}"/>
    <cellStyle name="Moeda 3 2 2 2 2 3 5 3" xfId="15666" xr:uid="{0CC07D12-0092-4114-B12D-E926EA0D5C5E}"/>
    <cellStyle name="Moeda 3 2 2 2 2 3 5 3 2" xfId="40241" xr:uid="{F3FF6A74-FBE8-49BE-AE2E-4DE33D5E7A13}"/>
    <cellStyle name="Moeda 3 2 2 2 2 3 5 4" xfId="27954" xr:uid="{11E87B88-7E0D-4C7A-AD51-1C2FB6FF4EA5}"/>
    <cellStyle name="Moeda 3 2 2 2 2 3 6" xfId="6450" xr:uid="{7A45A742-D693-46ED-90BC-6050265BBAD2}"/>
    <cellStyle name="Moeda 3 2 2 2 2 3 6 2" xfId="18738" xr:uid="{2CEB025E-5DB7-4B3D-A22E-6F9211058938}"/>
    <cellStyle name="Moeda 3 2 2 2 2 3 6 2 2" xfId="43313" xr:uid="{A38A713B-172C-4600-8CA4-CFA786343353}"/>
    <cellStyle name="Moeda 3 2 2 2 2 3 6 3" xfId="31025" xr:uid="{D372B4A9-A8BA-44B1-A2DA-C713FB266B84}"/>
    <cellStyle name="Moeda 3 2 2 2 2 3 7" xfId="12594" xr:uid="{EAFC2EAE-8534-4585-9A1F-A7328D1EA572}"/>
    <cellStyle name="Moeda 3 2 2 2 2 3 7 2" xfId="37169" xr:uid="{30D2EE8E-89B1-4918-BCE9-769DB9512BF4}"/>
    <cellStyle name="Moeda 3 2 2 2 2 3 8" xfId="24882" xr:uid="{F72C970C-2F9B-4188-BE47-5EDE29E45D70}"/>
    <cellStyle name="Moeda 3 2 2 2 2 4" xfId="498" xr:uid="{E6F804F4-BE6D-4679-A880-E261C1D39202}"/>
    <cellStyle name="Moeda 3 2 2 2 2 4 2" xfId="1266" xr:uid="{E129929C-7FF4-4C62-8CA4-5C3738F0DF5B}"/>
    <cellStyle name="Moeda 3 2 2 2 2 4 2 2" xfId="2802" xr:uid="{1FD22B48-E94B-4DD4-B0DC-2948AC194AF2}"/>
    <cellStyle name="Moeda 3 2 2 2 2 4 2 2 2" xfId="5874" xr:uid="{F70F3C30-E2A7-4E3F-AA56-6EF2F3751104}"/>
    <cellStyle name="Moeda 3 2 2 2 2 4 2 2 2 2" xfId="12018" xr:uid="{0451CA8D-A391-4B19-B90D-57206A087659}"/>
    <cellStyle name="Moeda 3 2 2 2 2 4 2 2 2 2 2" xfId="24306" xr:uid="{EBD53918-1FDE-4E70-A526-F62F5461A3C3}"/>
    <cellStyle name="Moeda 3 2 2 2 2 4 2 2 2 2 2 2" xfId="48881" xr:uid="{2C4C5705-1746-4A50-B227-BD1567CECC47}"/>
    <cellStyle name="Moeda 3 2 2 2 2 4 2 2 2 2 3" xfId="36593" xr:uid="{2E7FAD85-7A1B-4A6A-8A0F-12942197502D}"/>
    <cellStyle name="Moeda 3 2 2 2 2 4 2 2 2 3" xfId="18162" xr:uid="{26E04F1D-7E35-4551-ADEA-9E20EF791968}"/>
    <cellStyle name="Moeda 3 2 2 2 2 4 2 2 2 3 2" xfId="42737" xr:uid="{D6CD9DE9-7DB8-42A1-AE40-FC35B9C1A4C0}"/>
    <cellStyle name="Moeda 3 2 2 2 2 4 2 2 2 4" xfId="30449" xr:uid="{064705CF-9A49-4B51-8423-40DC00ED89F7}"/>
    <cellStyle name="Moeda 3 2 2 2 2 4 2 2 3" xfId="8946" xr:uid="{BB5CA40B-6ECD-47C0-B577-E0598C3B1FDC}"/>
    <cellStyle name="Moeda 3 2 2 2 2 4 2 2 3 2" xfId="21234" xr:uid="{442C48B0-A35C-4A06-B5D6-1A6152A9F9F1}"/>
    <cellStyle name="Moeda 3 2 2 2 2 4 2 2 3 2 2" xfId="45809" xr:uid="{58D0A17F-8724-4056-8807-6857E0CF9336}"/>
    <cellStyle name="Moeda 3 2 2 2 2 4 2 2 3 3" xfId="33521" xr:uid="{2A393DAD-F22C-4D65-B0D1-2427EF39B6B8}"/>
    <cellStyle name="Moeda 3 2 2 2 2 4 2 2 4" xfId="15090" xr:uid="{ACF39DA4-7591-4E93-AAF0-DEEACB0D41DB}"/>
    <cellStyle name="Moeda 3 2 2 2 2 4 2 2 4 2" xfId="39665" xr:uid="{8A0ABFEC-8363-4D5F-BF9D-C093288C85B5}"/>
    <cellStyle name="Moeda 3 2 2 2 2 4 2 2 5" xfId="27378" xr:uid="{3C3743F9-3BED-40FA-B115-96E271FD19D3}"/>
    <cellStyle name="Moeda 3 2 2 2 2 4 2 3" xfId="4338" xr:uid="{C1669A1C-7AA0-40CB-9F8A-F57C86118E58}"/>
    <cellStyle name="Moeda 3 2 2 2 2 4 2 3 2" xfId="10482" xr:uid="{BBCDAA2E-C69F-4DB0-934E-D7C49524851A}"/>
    <cellStyle name="Moeda 3 2 2 2 2 4 2 3 2 2" xfId="22770" xr:uid="{D1AE6B36-6766-4383-A086-5AD754536B00}"/>
    <cellStyle name="Moeda 3 2 2 2 2 4 2 3 2 2 2" xfId="47345" xr:uid="{5D61853C-073B-40BD-8BB7-6C36455EA4F1}"/>
    <cellStyle name="Moeda 3 2 2 2 2 4 2 3 2 3" xfId="35057" xr:uid="{46D16091-048E-4B62-A337-6C720B5CF909}"/>
    <cellStyle name="Moeda 3 2 2 2 2 4 2 3 3" xfId="16626" xr:uid="{173F4392-CD50-4416-9315-CDD539908E76}"/>
    <cellStyle name="Moeda 3 2 2 2 2 4 2 3 3 2" xfId="41201" xr:uid="{79F9E4C3-B658-4CB5-BB7D-7CE23572E012}"/>
    <cellStyle name="Moeda 3 2 2 2 2 4 2 3 4" xfId="28914" xr:uid="{7043CEB1-6ABE-4EFF-B0EA-A413A7360118}"/>
    <cellStyle name="Moeda 3 2 2 2 2 4 2 4" xfId="7410" xr:uid="{E850C094-3231-49AD-AF70-E46873BD8743}"/>
    <cellStyle name="Moeda 3 2 2 2 2 4 2 4 2" xfId="19698" xr:uid="{95433893-C536-4AB2-A02F-64DF31A3FF29}"/>
    <cellStyle name="Moeda 3 2 2 2 2 4 2 4 2 2" xfId="44273" xr:uid="{2B7C5578-71B9-455B-B182-D8C1AB6927D6}"/>
    <cellStyle name="Moeda 3 2 2 2 2 4 2 4 3" xfId="31985" xr:uid="{46B73D94-7677-4896-968A-14E3F8A689EB}"/>
    <cellStyle name="Moeda 3 2 2 2 2 4 2 5" xfId="13554" xr:uid="{55D96C7B-834B-4CD5-B17C-25167F75F8EE}"/>
    <cellStyle name="Moeda 3 2 2 2 2 4 2 5 2" xfId="38129" xr:uid="{D192C2F9-24EA-4A58-B8D9-B1FC32F56B15}"/>
    <cellStyle name="Moeda 3 2 2 2 2 4 2 6" xfId="25842" xr:uid="{875A3108-5936-41B2-AFB3-B70714864105}"/>
    <cellStyle name="Moeda 3 2 2 2 2 4 3" xfId="2034" xr:uid="{9FE2797D-6D7F-4E77-B5F4-B727ECEB3E99}"/>
    <cellStyle name="Moeda 3 2 2 2 2 4 3 2" xfId="5106" xr:uid="{59619B3E-05FD-4228-878C-ECBFDCEE6429}"/>
    <cellStyle name="Moeda 3 2 2 2 2 4 3 2 2" xfId="11250" xr:uid="{3692B7AA-9632-475D-A598-9FD6E3EA376F}"/>
    <cellStyle name="Moeda 3 2 2 2 2 4 3 2 2 2" xfId="23538" xr:uid="{18B1AB4E-F90B-460E-8EAC-E842A3CF4BF4}"/>
    <cellStyle name="Moeda 3 2 2 2 2 4 3 2 2 2 2" xfId="48113" xr:uid="{FD49C6DA-98D8-4C70-8738-FDFF783D5DCD}"/>
    <cellStyle name="Moeda 3 2 2 2 2 4 3 2 2 3" xfId="35825" xr:uid="{452E63E4-C7C0-4A43-BCFA-3683EDF4D9C3}"/>
    <cellStyle name="Moeda 3 2 2 2 2 4 3 2 3" xfId="17394" xr:uid="{D9E84B60-E02F-473B-B53D-AC3F1D086481}"/>
    <cellStyle name="Moeda 3 2 2 2 2 4 3 2 3 2" xfId="41969" xr:uid="{70DC4D8B-64B5-4F15-971B-F0CE2A1B013F}"/>
    <cellStyle name="Moeda 3 2 2 2 2 4 3 2 4" xfId="29682" xr:uid="{6DA6D44F-DF5B-40C3-BF19-65A600F815BF}"/>
    <cellStyle name="Moeda 3 2 2 2 2 4 3 3" xfId="8178" xr:uid="{262D30FF-124F-4F91-AAE8-15317087139C}"/>
    <cellStyle name="Moeda 3 2 2 2 2 4 3 3 2" xfId="20466" xr:uid="{04E0BDCE-9380-405C-972C-281F0310D652}"/>
    <cellStyle name="Moeda 3 2 2 2 2 4 3 3 2 2" xfId="45041" xr:uid="{583A56DF-C920-42F7-9273-9D1CBE75B003}"/>
    <cellStyle name="Moeda 3 2 2 2 2 4 3 3 3" xfId="32753" xr:uid="{C23FCA8E-851B-4812-A118-4C531506C9BC}"/>
    <cellStyle name="Moeda 3 2 2 2 2 4 3 4" xfId="14322" xr:uid="{9C9892BA-F0AE-4184-B348-489E8781C1D4}"/>
    <cellStyle name="Moeda 3 2 2 2 2 4 3 4 2" xfId="38897" xr:uid="{2C9DABA7-ACEA-4DD0-A208-91DCC1469572}"/>
    <cellStyle name="Moeda 3 2 2 2 2 4 3 5" xfId="26610" xr:uid="{79DDFC42-D85D-4A55-8478-C31E135A11F8}"/>
    <cellStyle name="Moeda 3 2 2 2 2 4 4" xfId="3570" xr:uid="{FA0F37FA-8F4C-4DDD-AB4F-B551CB0510FF}"/>
    <cellStyle name="Moeda 3 2 2 2 2 4 4 2" xfId="9714" xr:uid="{78827DB8-7717-48E0-95AB-900975723F1A}"/>
    <cellStyle name="Moeda 3 2 2 2 2 4 4 2 2" xfId="22002" xr:uid="{DD21EBA0-2CA5-4275-BF5C-22A969D79113}"/>
    <cellStyle name="Moeda 3 2 2 2 2 4 4 2 2 2" xfId="46577" xr:uid="{4DF040C5-9ECB-4051-8DCF-1DD998C58BF6}"/>
    <cellStyle name="Moeda 3 2 2 2 2 4 4 2 3" xfId="34289" xr:uid="{E36CF28A-D80B-4017-88A0-BD7F4DAC0611}"/>
    <cellStyle name="Moeda 3 2 2 2 2 4 4 3" xfId="15858" xr:uid="{0FE1B20D-ED77-46D9-ABCE-F80E39A73942}"/>
    <cellStyle name="Moeda 3 2 2 2 2 4 4 3 2" xfId="40433" xr:uid="{89A2B892-FC7F-4FEF-B860-5A10EF3E05E1}"/>
    <cellStyle name="Moeda 3 2 2 2 2 4 4 4" xfId="28146" xr:uid="{9D6333F9-2B17-4DA6-8AF3-157D7B0026D4}"/>
    <cellStyle name="Moeda 3 2 2 2 2 4 5" xfId="6642" xr:uid="{4D2CBB75-195F-476B-85DC-C537E9D7C477}"/>
    <cellStyle name="Moeda 3 2 2 2 2 4 5 2" xfId="18930" xr:uid="{31BC22B6-9E44-427B-A637-FBFD6B6ED39C}"/>
    <cellStyle name="Moeda 3 2 2 2 2 4 5 2 2" xfId="43505" xr:uid="{EB2E04D6-D251-4C52-9ACD-34DE7D7612C5}"/>
    <cellStyle name="Moeda 3 2 2 2 2 4 5 3" xfId="31217" xr:uid="{C370837A-BDF4-4FCA-940A-72E749B4B470}"/>
    <cellStyle name="Moeda 3 2 2 2 2 4 6" xfId="12786" xr:uid="{1979F5FD-339E-4C17-9E6C-FC94AE8AEC3F}"/>
    <cellStyle name="Moeda 3 2 2 2 2 4 6 2" xfId="37361" xr:uid="{7CEC6157-64D0-49AD-99A7-F81A43A0F8F3}"/>
    <cellStyle name="Moeda 3 2 2 2 2 4 7" xfId="25074" xr:uid="{E8642E61-2749-4E11-97F8-65A7EBCD677D}"/>
    <cellStyle name="Moeda 3 2 2 2 2 5" xfId="882" xr:uid="{CEAC8E98-7824-44D6-A4DA-10F4CC89688F}"/>
    <cellStyle name="Moeda 3 2 2 2 2 5 2" xfId="2418" xr:uid="{0CD5CD6B-E0FA-46A2-B135-DFC47D00BD89}"/>
    <cellStyle name="Moeda 3 2 2 2 2 5 2 2" xfId="5490" xr:uid="{1011EDD9-E51B-41F0-94EB-7AC52ED1FB9A}"/>
    <cellStyle name="Moeda 3 2 2 2 2 5 2 2 2" xfId="11634" xr:uid="{7097AFA1-13E9-402F-A251-49BCE393CC8F}"/>
    <cellStyle name="Moeda 3 2 2 2 2 5 2 2 2 2" xfId="23922" xr:uid="{D33CD241-10B2-49CA-9F05-19FBCD319B41}"/>
    <cellStyle name="Moeda 3 2 2 2 2 5 2 2 2 2 2" xfId="48497" xr:uid="{479A4F6F-9B69-4457-8109-A8A1F42793D8}"/>
    <cellStyle name="Moeda 3 2 2 2 2 5 2 2 2 3" xfId="36209" xr:uid="{B07118E3-A874-4770-9D3C-463A0D0A7E26}"/>
    <cellStyle name="Moeda 3 2 2 2 2 5 2 2 3" xfId="17778" xr:uid="{35532656-0F54-4A07-9A1E-303BFCAA0129}"/>
    <cellStyle name="Moeda 3 2 2 2 2 5 2 2 3 2" xfId="42353" xr:uid="{6FAB473F-D664-40CC-A723-2EBAD797405D}"/>
    <cellStyle name="Moeda 3 2 2 2 2 5 2 2 4" xfId="30065" xr:uid="{7B4E7998-7F0F-4013-8659-507226B1C320}"/>
    <cellStyle name="Moeda 3 2 2 2 2 5 2 3" xfId="8562" xr:uid="{D4CC8715-C988-4ECB-80F6-2288E8647FCE}"/>
    <cellStyle name="Moeda 3 2 2 2 2 5 2 3 2" xfId="20850" xr:uid="{BD64606C-D5BF-461C-808F-DF3E3BDECD91}"/>
    <cellStyle name="Moeda 3 2 2 2 2 5 2 3 2 2" xfId="45425" xr:uid="{CE5E1DBB-B875-4A13-B3DE-5B7F4661BBD2}"/>
    <cellStyle name="Moeda 3 2 2 2 2 5 2 3 3" xfId="33137" xr:uid="{733A07F7-47B2-46E9-8A44-8A96BE986AA4}"/>
    <cellStyle name="Moeda 3 2 2 2 2 5 2 4" xfId="14706" xr:uid="{3708CA96-81EB-402A-B59D-36FBCD775C44}"/>
    <cellStyle name="Moeda 3 2 2 2 2 5 2 4 2" xfId="39281" xr:uid="{4631D170-8C26-47B6-8E45-7E6A1AB17B90}"/>
    <cellStyle name="Moeda 3 2 2 2 2 5 2 5" xfId="26994" xr:uid="{7DACAE04-BBD8-4985-A663-A340FD4A512A}"/>
    <cellStyle name="Moeda 3 2 2 2 2 5 3" xfId="3954" xr:uid="{0F547F3D-C934-4937-8988-15120CF21290}"/>
    <cellStyle name="Moeda 3 2 2 2 2 5 3 2" xfId="10098" xr:uid="{7ABF101D-2787-4A61-917B-37583BC01BB6}"/>
    <cellStyle name="Moeda 3 2 2 2 2 5 3 2 2" xfId="22386" xr:uid="{E041935C-56D8-46B8-9FC0-E5AD89467284}"/>
    <cellStyle name="Moeda 3 2 2 2 2 5 3 2 2 2" xfId="46961" xr:uid="{F597A325-7B64-4C65-8A33-25B801EDF215}"/>
    <cellStyle name="Moeda 3 2 2 2 2 5 3 2 3" xfId="34673" xr:uid="{3C4E7C48-9096-4D73-8B89-94A487E54CA6}"/>
    <cellStyle name="Moeda 3 2 2 2 2 5 3 3" xfId="16242" xr:uid="{A7E3B83E-92BA-435C-A421-AA97DE94F5FB}"/>
    <cellStyle name="Moeda 3 2 2 2 2 5 3 3 2" xfId="40817" xr:uid="{9886D19E-404F-4C18-AFAA-E51E3BFEF3D9}"/>
    <cellStyle name="Moeda 3 2 2 2 2 5 3 4" xfId="28530" xr:uid="{80710F8D-4D40-4E23-97A5-BD10457A784A}"/>
    <cellStyle name="Moeda 3 2 2 2 2 5 4" xfId="7026" xr:uid="{E2719447-3425-4015-87FF-D622B5DE061F}"/>
    <cellStyle name="Moeda 3 2 2 2 2 5 4 2" xfId="19314" xr:uid="{0D828D98-DAF0-43CE-94D7-AF376F1FA447}"/>
    <cellStyle name="Moeda 3 2 2 2 2 5 4 2 2" xfId="43889" xr:uid="{BEBD8D8B-338F-467A-A1CF-9CDBAFA3BC49}"/>
    <cellStyle name="Moeda 3 2 2 2 2 5 4 3" xfId="31601" xr:uid="{140B20D8-6BFC-4644-83F7-82F833FA7610}"/>
    <cellStyle name="Moeda 3 2 2 2 2 5 5" xfId="13170" xr:uid="{9681C43F-047B-45B6-8279-BBEE69E8E45D}"/>
    <cellStyle name="Moeda 3 2 2 2 2 5 5 2" xfId="37745" xr:uid="{7C9CBD51-66F8-4B47-ADE1-BBF22DC32BED}"/>
    <cellStyle name="Moeda 3 2 2 2 2 5 6" xfId="25458" xr:uid="{CE592B85-DB65-4BAD-B0EC-40C185416132}"/>
    <cellStyle name="Moeda 3 2 2 2 2 6" xfId="1650" xr:uid="{026C9267-44A5-4CDE-9165-8CBFE0B7C1A2}"/>
    <cellStyle name="Moeda 3 2 2 2 2 6 2" xfId="4722" xr:uid="{621D181A-BE4B-4181-B17F-7B42321AC992}"/>
    <cellStyle name="Moeda 3 2 2 2 2 6 2 2" xfId="10866" xr:uid="{E9890275-9CB9-4A72-BCCF-81DFC2E43ED5}"/>
    <cellStyle name="Moeda 3 2 2 2 2 6 2 2 2" xfId="23154" xr:uid="{0D0D5824-25CA-4AB0-9965-64216E78DADF}"/>
    <cellStyle name="Moeda 3 2 2 2 2 6 2 2 2 2" xfId="47729" xr:uid="{7070E3CE-AF0C-4108-8B0C-BE538F9E8521}"/>
    <cellStyle name="Moeda 3 2 2 2 2 6 2 2 3" xfId="35441" xr:uid="{5F033E07-6014-45B2-8775-D08E462BE9B8}"/>
    <cellStyle name="Moeda 3 2 2 2 2 6 2 3" xfId="17010" xr:uid="{9F949B1A-3653-40C4-B653-15F0FB637267}"/>
    <cellStyle name="Moeda 3 2 2 2 2 6 2 3 2" xfId="41585" xr:uid="{33A80451-81D2-41FF-8EA5-933740A07E68}"/>
    <cellStyle name="Moeda 3 2 2 2 2 6 2 4" xfId="29298" xr:uid="{655A1812-8777-4AD8-B81D-851948B57BA1}"/>
    <cellStyle name="Moeda 3 2 2 2 2 6 3" xfId="7794" xr:uid="{0A3D136E-CF5E-44EC-A423-70D68C645803}"/>
    <cellStyle name="Moeda 3 2 2 2 2 6 3 2" xfId="20082" xr:uid="{356669DF-BF01-4883-89F9-C88AC5D1F0C3}"/>
    <cellStyle name="Moeda 3 2 2 2 2 6 3 2 2" xfId="44657" xr:uid="{A218DCA7-2EAF-4694-8EF2-A7DE51E45489}"/>
    <cellStyle name="Moeda 3 2 2 2 2 6 3 3" xfId="32369" xr:uid="{049FE63A-25C8-4349-9CD3-F918A3604068}"/>
    <cellStyle name="Moeda 3 2 2 2 2 6 4" xfId="13938" xr:uid="{47055CEC-7792-48E4-9E7E-0AB301D20344}"/>
    <cellStyle name="Moeda 3 2 2 2 2 6 4 2" xfId="38513" xr:uid="{53042362-821E-46DF-A0E5-6CC1C16A1BC2}"/>
    <cellStyle name="Moeda 3 2 2 2 2 6 5" xfId="26226" xr:uid="{CB57B903-61F8-4B2B-AC9C-DFCB1B24230C}"/>
    <cellStyle name="Moeda 3 2 2 2 2 7" xfId="3186" xr:uid="{75768388-8152-4E75-8684-EB83D43077CC}"/>
    <cellStyle name="Moeda 3 2 2 2 2 7 2" xfId="9330" xr:uid="{EC956936-BFCF-4E85-BE13-79810FF114C5}"/>
    <cellStyle name="Moeda 3 2 2 2 2 7 2 2" xfId="21618" xr:uid="{1FBB9215-F01C-47F4-A617-D28F387AE28F}"/>
    <cellStyle name="Moeda 3 2 2 2 2 7 2 2 2" xfId="46193" xr:uid="{EFA2499C-B39F-44CA-B4F1-9A8AC001271C}"/>
    <cellStyle name="Moeda 3 2 2 2 2 7 2 3" xfId="33905" xr:uid="{2D9ACDF1-7AB9-406C-8DE2-D734DCD9F746}"/>
    <cellStyle name="Moeda 3 2 2 2 2 7 3" xfId="15474" xr:uid="{B2D83E72-F238-4E67-80B8-66D3531FDE96}"/>
    <cellStyle name="Moeda 3 2 2 2 2 7 3 2" xfId="40049" xr:uid="{9BB5A02C-4890-4B07-9A99-ADCF7A083C37}"/>
    <cellStyle name="Moeda 3 2 2 2 2 7 4" xfId="27762" xr:uid="{5FE1757D-4D16-4D7C-9CED-94B4C00498A0}"/>
    <cellStyle name="Moeda 3 2 2 2 2 8" xfId="6258" xr:uid="{46A788DE-4486-4D6C-A473-07355BD1AB32}"/>
    <cellStyle name="Moeda 3 2 2 2 2 8 2" xfId="18546" xr:uid="{A1FF1254-296C-4FCA-98BE-51F0057F38DF}"/>
    <cellStyle name="Moeda 3 2 2 2 2 8 2 2" xfId="43121" xr:uid="{2B682E62-8C60-493B-B1B3-D1764A8C1F6A}"/>
    <cellStyle name="Moeda 3 2 2 2 2 8 3" xfId="30833" xr:uid="{5176A338-D6BD-437E-9525-6EC9DCE9C2BE}"/>
    <cellStyle name="Moeda 3 2 2 2 2 9" xfId="12402" xr:uid="{46C9854A-5935-4F2E-B359-75AA9B3A50D9}"/>
    <cellStyle name="Moeda 3 2 2 2 2 9 2" xfId="36977" xr:uid="{8E5B54BA-543A-4615-8C55-44525374A78A}"/>
    <cellStyle name="Moeda 3 2 2 2 3" xfId="162" xr:uid="{EBC68B0E-8EC2-448B-BD01-DF465861F551}"/>
    <cellStyle name="Moeda 3 2 2 2 3 2" xfId="354" xr:uid="{1B6C507B-33DA-4E22-BBF9-4FDD82AC3C9F}"/>
    <cellStyle name="Moeda 3 2 2 2 3 2 2" xfId="738" xr:uid="{84AB0F4C-F532-4C4C-ACF5-E42FDB515C58}"/>
    <cellStyle name="Moeda 3 2 2 2 3 2 2 2" xfId="1506" xr:uid="{AC4FEE08-CEE8-472F-850E-219992E2BDB5}"/>
    <cellStyle name="Moeda 3 2 2 2 3 2 2 2 2" xfId="3042" xr:uid="{D8652179-661A-48C6-AE70-354F8BA6F1D1}"/>
    <cellStyle name="Moeda 3 2 2 2 3 2 2 2 2 2" xfId="6114" xr:uid="{847683BD-84A7-4E58-8C17-737BAE4E5EE6}"/>
    <cellStyle name="Moeda 3 2 2 2 3 2 2 2 2 2 2" xfId="12258" xr:uid="{389A9171-C404-4A68-A778-2041322A88E1}"/>
    <cellStyle name="Moeda 3 2 2 2 3 2 2 2 2 2 2 2" xfId="24546" xr:uid="{99CB928B-F15D-4CE7-B2A2-778D04D3FEA8}"/>
    <cellStyle name="Moeda 3 2 2 2 3 2 2 2 2 2 2 2 2" xfId="49121" xr:uid="{58FADAE3-EBF8-4B77-BAFE-39556508AC3E}"/>
    <cellStyle name="Moeda 3 2 2 2 3 2 2 2 2 2 2 3" xfId="36833" xr:uid="{F3C53EDE-9286-48BE-84D9-3C52C2972A7C}"/>
    <cellStyle name="Moeda 3 2 2 2 3 2 2 2 2 2 3" xfId="18402" xr:uid="{1467B91F-3E7F-4C8C-A523-0E29A5371BEE}"/>
    <cellStyle name="Moeda 3 2 2 2 3 2 2 2 2 2 3 2" xfId="42977" xr:uid="{B43D1ECC-ACC5-4008-8790-B1C5E315FBCB}"/>
    <cellStyle name="Moeda 3 2 2 2 3 2 2 2 2 2 4" xfId="30689" xr:uid="{DB834C86-B65A-4391-89C7-C0F75422BFE9}"/>
    <cellStyle name="Moeda 3 2 2 2 3 2 2 2 2 3" xfId="9186" xr:uid="{1EC8C73E-5A25-4499-BD02-E1EB61F60CD4}"/>
    <cellStyle name="Moeda 3 2 2 2 3 2 2 2 2 3 2" xfId="21474" xr:uid="{EB142282-D846-4CA4-8A90-BB4E14D46B9C}"/>
    <cellStyle name="Moeda 3 2 2 2 3 2 2 2 2 3 2 2" xfId="46049" xr:uid="{D0A515D3-2348-447E-9DEC-BF31891BBF83}"/>
    <cellStyle name="Moeda 3 2 2 2 3 2 2 2 2 3 3" xfId="33761" xr:uid="{A71A9B3E-A82E-47B6-9C3D-A898BEB8EB59}"/>
    <cellStyle name="Moeda 3 2 2 2 3 2 2 2 2 4" xfId="15330" xr:uid="{AA9E04EC-6D6E-4886-B243-4A822BCAC481}"/>
    <cellStyle name="Moeda 3 2 2 2 3 2 2 2 2 4 2" xfId="39905" xr:uid="{4C6EE9CB-F50B-409C-9A43-E645F94A157A}"/>
    <cellStyle name="Moeda 3 2 2 2 3 2 2 2 2 5" xfId="27618" xr:uid="{DD277963-3E8A-4535-9171-A5F16ED28321}"/>
    <cellStyle name="Moeda 3 2 2 2 3 2 2 2 3" xfId="4578" xr:uid="{FCAAE55D-EAC3-471F-A636-1D3D3C1CF9BC}"/>
    <cellStyle name="Moeda 3 2 2 2 3 2 2 2 3 2" xfId="10722" xr:uid="{B7418041-4E15-4091-9920-0C972C5929C2}"/>
    <cellStyle name="Moeda 3 2 2 2 3 2 2 2 3 2 2" xfId="23010" xr:uid="{17282AAA-91CD-4AEB-A6FE-C9B8C5832C66}"/>
    <cellStyle name="Moeda 3 2 2 2 3 2 2 2 3 2 2 2" xfId="47585" xr:uid="{5605A43C-5487-490C-AE60-3B2CA3127FF9}"/>
    <cellStyle name="Moeda 3 2 2 2 3 2 2 2 3 2 3" xfId="35297" xr:uid="{E7611945-F824-478B-A7EF-BC7BA4C40AA5}"/>
    <cellStyle name="Moeda 3 2 2 2 3 2 2 2 3 3" xfId="16866" xr:uid="{0E656D1A-093E-4FBA-B215-417038BE4133}"/>
    <cellStyle name="Moeda 3 2 2 2 3 2 2 2 3 3 2" xfId="41441" xr:uid="{448C99F4-AB54-4C37-9EA5-E40F5442699C}"/>
    <cellStyle name="Moeda 3 2 2 2 3 2 2 2 3 4" xfId="29154" xr:uid="{E01999B8-4102-41D5-92FA-0E414A715B36}"/>
    <cellStyle name="Moeda 3 2 2 2 3 2 2 2 4" xfId="7650" xr:uid="{2C1C327A-A150-4FC8-85F7-ED8EB1D48525}"/>
    <cellStyle name="Moeda 3 2 2 2 3 2 2 2 4 2" xfId="19938" xr:uid="{D2F85F7E-22EC-4104-9CCB-D049F504710F}"/>
    <cellStyle name="Moeda 3 2 2 2 3 2 2 2 4 2 2" xfId="44513" xr:uid="{AF5E3F82-5E43-43A9-B9CD-9DD9B6B4D4B6}"/>
    <cellStyle name="Moeda 3 2 2 2 3 2 2 2 4 3" xfId="32225" xr:uid="{413B8B2F-8172-4EBD-B703-F019F82637BD}"/>
    <cellStyle name="Moeda 3 2 2 2 3 2 2 2 5" xfId="13794" xr:uid="{2CCD9CC1-F451-4C38-9254-04AFFEF57692}"/>
    <cellStyle name="Moeda 3 2 2 2 3 2 2 2 5 2" xfId="38369" xr:uid="{18DA1FB8-206B-4E0C-8986-0D612720DF22}"/>
    <cellStyle name="Moeda 3 2 2 2 3 2 2 2 6" xfId="26082" xr:uid="{9F20F128-D2F7-49EC-93DA-DBEE88B8EA41}"/>
    <cellStyle name="Moeda 3 2 2 2 3 2 2 3" xfId="2274" xr:uid="{0100111E-E85B-449D-BFAB-26701804D7F4}"/>
    <cellStyle name="Moeda 3 2 2 2 3 2 2 3 2" xfId="5346" xr:uid="{39D0CBA6-3385-436F-BC96-2E94F8614B49}"/>
    <cellStyle name="Moeda 3 2 2 2 3 2 2 3 2 2" xfId="11490" xr:uid="{5EB657B8-0E74-4A96-9FD7-525087FBE31F}"/>
    <cellStyle name="Moeda 3 2 2 2 3 2 2 3 2 2 2" xfId="23778" xr:uid="{4BE9B043-DFC7-414C-B3DC-169E4631E3EE}"/>
    <cellStyle name="Moeda 3 2 2 2 3 2 2 3 2 2 2 2" xfId="48353" xr:uid="{31B17C60-7B54-4DDB-9009-0FEB185D60E5}"/>
    <cellStyle name="Moeda 3 2 2 2 3 2 2 3 2 2 3" xfId="36065" xr:uid="{E027AD41-15F0-490E-961F-80B5AD4FFD8D}"/>
    <cellStyle name="Moeda 3 2 2 2 3 2 2 3 2 3" xfId="17634" xr:uid="{A776A159-D735-435A-80DA-412E989EF674}"/>
    <cellStyle name="Moeda 3 2 2 2 3 2 2 3 2 3 2" xfId="42209" xr:uid="{A1A9F638-B3B6-4CD1-8C72-18A6ABFD0859}"/>
    <cellStyle name="Moeda 3 2 2 2 3 2 2 3 2 4" xfId="29922" xr:uid="{D849A15A-D10D-45D9-8256-37526D1B9558}"/>
    <cellStyle name="Moeda 3 2 2 2 3 2 2 3 3" xfId="8418" xr:uid="{611A1D30-9912-4EAE-A121-5DCBA3E75923}"/>
    <cellStyle name="Moeda 3 2 2 2 3 2 2 3 3 2" xfId="20706" xr:uid="{995069AF-D136-416B-818A-C6A001E33D1E}"/>
    <cellStyle name="Moeda 3 2 2 2 3 2 2 3 3 2 2" xfId="45281" xr:uid="{3B1D5A47-6A7E-4463-A1C4-C1A9BBB4FC13}"/>
    <cellStyle name="Moeda 3 2 2 2 3 2 2 3 3 3" xfId="32993" xr:uid="{18A676FF-640A-4DFE-AF72-63AB77E09719}"/>
    <cellStyle name="Moeda 3 2 2 2 3 2 2 3 4" xfId="14562" xr:uid="{9C0F6389-AEB2-4A3A-9712-9F97351EB2B4}"/>
    <cellStyle name="Moeda 3 2 2 2 3 2 2 3 4 2" xfId="39137" xr:uid="{CB0421FF-E2F1-40CC-932F-E165907463B9}"/>
    <cellStyle name="Moeda 3 2 2 2 3 2 2 3 5" xfId="26850" xr:uid="{9EBE81B0-E12D-4CF2-8302-E93264F3D2FB}"/>
    <cellStyle name="Moeda 3 2 2 2 3 2 2 4" xfId="3810" xr:uid="{E22ADF34-569C-4C03-80EA-24E50E74A814}"/>
    <cellStyle name="Moeda 3 2 2 2 3 2 2 4 2" xfId="9954" xr:uid="{D4622D6D-0453-4AD7-B47F-F5633238C7BB}"/>
    <cellStyle name="Moeda 3 2 2 2 3 2 2 4 2 2" xfId="22242" xr:uid="{16BCB6A8-1BA3-4707-9597-67C043AB90DD}"/>
    <cellStyle name="Moeda 3 2 2 2 3 2 2 4 2 2 2" xfId="46817" xr:uid="{49DB3BBF-DDBB-46CB-865C-1AAB12ED6BC7}"/>
    <cellStyle name="Moeda 3 2 2 2 3 2 2 4 2 3" xfId="34529" xr:uid="{39145428-45AE-43B7-BFB1-A541CE592B18}"/>
    <cellStyle name="Moeda 3 2 2 2 3 2 2 4 3" xfId="16098" xr:uid="{A66BFB2E-C46C-4A4A-8827-BDDFBBE073A3}"/>
    <cellStyle name="Moeda 3 2 2 2 3 2 2 4 3 2" xfId="40673" xr:uid="{8A8554E1-798E-4287-BDCF-4C01329057B0}"/>
    <cellStyle name="Moeda 3 2 2 2 3 2 2 4 4" xfId="28386" xr:uid="{B3D776A7-3FF1-49C1-931E-028AC3B78F1B}"/>
    <cellStyle name="Moeda 3 2 2 2 3 2 2 5" xfId="6882" xr:uid="{0827DE44-6AB2-42E0-B81A-59036E7D6AE4}"/>
    <cellStyle name="Moeda 3 2 2 2 3 2 2 5 2" xfId="19170" xr:uid="{1A819F89-3572-43A6-9296-F9EB8A62D86C}"/>
    <cellStyle name="Moeda 3 2 2 2 3 2 2 5 2 2" xfId="43745" xr:uid="{F37E1FB6-FA89-4F06-B883-25E3850A6314}"/>
    <cellStyle name="Moeda 3 2 2 2 3 2 2 5 3" xfId="31457" xr:uid="{5B167883-8401-4B88-97A4-75FC3FC075E7}"/>
    <cellStyle name="Moeda 3 2 2 2 3 2 2 6" xfId="13026" xr:uid="{EAD02431-03E2-43E0-B79E-60B0D0B9B523}"/>
    <cellStyle name="Moeda 3 2 2 2 3 2 2 6 2" xfId="37601" xr:uid="{C9568CA1-2B3F-46F4-8D13-EF9835C23139}"/>
    <cellStyle name="Moeda 3 2 2 2 3 2 2 7" xfId="25314" xr:uid="{FEA2BF89-3E48-463A-93AF-1BFACB113B67}"/>
    <cellStyle name="Moeda 3 2 2 2 3 2 3" xfId="1122" xr:uid="{C92D8306-85E2-437D-8A3F-1687A3FEEA1D}"/>
    <cellStyle name="Moeda 3 2 2 2 3 2 3 2" xfId="2658" xr:uid="{A6E851FB-80E3-4C52-AF92-AA26F00EB840}"/>
    <cellStyle name="Moeda 3 2 2 2 3 2 3 2 2" xfId="5730" xr:uid="{B0CB55EE-CA40-4E4B-9907-DCC33167D7D3}"/>
    <cellStyle name="Moeda 3 2 2 2 3 2 3 2 2 2" xfId="11874" xr:uid="{65DC3927-05BA-426F-B9B4-0532D2BBDB47}"/>
    <cellStyle name="Moeda 3 2 2 2 3 2 3 2 2 2 2" xfId="24162" xr:uid="{0C208F9D-096A-4EE5-9D67-C8B21A3D5007}"/>
    <cellStyle name="Moeda 3 2 2 2 3 2 3 2 2 2 2 2" xfId="48737" xr:uid="{B06E81CF-20B6-4B72-BA53-8C4BBCA1F874}"/>
    <cellStyle name="Moeda 3 2 2 2 3 2 3 2 2 2 3" xfId="36449" xr:uid="{006C8BBA-4A96-4BCD-8692-D807C387F77C}"/>
    <cellStyle name="Moeda 3 2 2 2 3 2 3 2 2 3" xfId="18018" xr:uid="{5E851798-EC95-4C7A-9A8E-392E9C5EF8E2}"/>
    <cellStyle name="Moeda 3 2 2 2 3 2 3 2 2 3 2" xfId="42593" xr:uid="{8995B702-71F1-404D-A75E-E3848737302A}"/>
    <cellStyle name="Moeda 3 2 2 2 3 2 3 2 2 4" xfId="30305" xr:uid="{1C1998CE-A930-4EA6-9E31-AA3EFDD4B735}"/>
    <cellStyle name="Moeda 3 2 2 2 3 2 3 2 3" xfId="8802" xr:uid="{2B3B08E2-13FE-42D6-877F-1723196B63E0}"/>
    <cellStyle name="Moeda 3 2 2 2 3 2 3 2 3 2" xfId="21090" xr:uid="{FC69BBEF-0481-42BE-8086-DE67DD9C3EBD}"/>
    <cellStyle name="Moeda 3 2 2 2 3 2 3 2 3 2 2" xfId="45665" xr:uid="{DD4789C7-E128-41EF-9CF2-3C415C08374E}"/>
    <cellStyle name="Moeda 3 2 2 2 3 2 3 2 3 3" xfId="33377" xr:uid="{BC86D5EB-EA3E-4CFD-8F2A-C381DC80071C}"/>
    <cellStyle name="Moeda 3 2 2 2 3 2 3 2 4" xfId="14946" xr:uid="{85B0D6B3-45B0-4473-81CA-FF21141CA85A}"/>
    <cellStyle name="Moeda 3 2 2 2 3 2 3 2 4 2" xfId="39521" xr:uid="{96CD68CB-25E3-4ED0-A22C-03F797B4747E}"/>
    <cellStyle name="Moeda 3 2 2 2 3 2 3 2 5" xfId="27234" xr:uid="{E4AD4F1F-F4B6-44B5-BC8D-248BC35157BF}"/>
    <cellStyle name="Moeda 3 2 2 2 3 2 3 3" xfId="4194" xr:uid="{ACD0FD5D-BF37-4356-BF40-72C25616ED8D}"/>
    <cellStyle name="Moeda 3 2 2 2 3 2 3 3 2" xfId="10338" xr:uid="{C63713A8-4F98-48AC-A135-7AA687154FD5}"/>
    <cellStyle name="Moeda 3 2 2 2 3 2 3 3 2 2" xfId="22626" xr:uid="{C58184B4-CD86-4ECC-B1F0-1E4A4CB10A2D}"/>
    <cellStyle name="Moeda 3 2 2 2 3 2 3 3 2 2 2" xfId="47201" xr:uid="{4602BB6D-9167-40FB-B983-7BD7BD15B96F}"/>
    <cellStyle name="Moeda 3 2 2 2 3 2 3 3 2 3" xfId="34913" xr:uid="{A8F7BA58-FF9F-4875-B8DD-88A45E3BDC1B}"/>
    <cellStyle name="Moeda 3 2 2 2 3 2 3 3 3" xfId="16482" xr:uid="{A6108443-228E-44E4-A284-4D0DF3E8FD5A}"/>
    <cellStyle name="Moeda 3 2 2 2 3 2 3 3 3 2" xfId="41057" xr:uid="{73EC7D4F-3936-4E21-8F18-569C2E5B7678}"/>
    <cellStyle name="Moeda 3 2 2 2 3 2 3 3 4" xfId="28770" xr:uid="{E05622EC-FA3A-417C-A54C-FDAE40130F61}"/>
    <cellStyle name="Moeda 3 2 2 2 3 2 3 4" xfId="7266" xr:uid="{6EC308C5-7CF0-4302-AD11-F40F85F7DBB1}"/>
    <cellStyle name="Moeda 3 2 2 2 3 2 3 4 2" xfId="19554" xr:uid="{62A43149-842B-4188-B1EA-D4FE140F55A8}"/>
    <cellStyle name="Moeda 3 2 2 2 3 2 3 4 2 2" xfId="44129" xr:uid="{10CDC379-C75E-4D9A-81E2-B71706B1185F}"/>
    <cellStyle name="Moeda 3 2 2 2 3 2 3 4 3" xfId="31841" xr:uid="{966862B4-285C-4E55-AF47-775C9210FBC7}"/>
    <cellStyle name="Moeda 3 2 2 2 3 2 3 5" xfId="13410" xr:uid="{34A92B95-4289-4282-B989-0E39A7BEBB14}"/>
    <cellStyle name="Moeda 3 2 2 2 3 2 3 5 2" xfId="37985" xr:uid="{B8109409-F86D-451B-9965-9EC13BD52803}"/>
    <cellStyle name="Moeda 3 2 2 2 3 2 3 6" xfId="25698" xr:uid="{50463DE8-A0EB-4D4A-9AF4-B91FC9C79975}"/>
    <cellStyle name="Moeda 3 2 2 2 3 2 4" xfId="1890" xr:uid="{9AFDF31A-1538-46C9-9CBB-1CC47A62FF5F}"/>
    <cellStyle name="Moeda 3 2 2 2 3 2 4 2" xfId="4962" xr:uid="{3A77C455-0B32-41E8-816E-747A5A3D1484}"/>
    <cellStyle name="Moeda 3 2 2 2 3 2 4 2 2" xfId="11106" xr:uid="{6C7A928B-C450-4131-BA62-2F548504174C}"/>
    <cellStyle name="Moeda 3 2 2 2 3 2 4 2 2 2" xfId="23394" xr:uid="{0F72472D-9D16-4CBD-A199-F6742BD82A41}"/>
    <cellStyle name="Moeda 3 2 2 2 3 2 4 2 2 2 2" xfId="47969" xr:uid="{6C066467-68C5-495A-B8AE-020B5DDECD3C}"/>
    <cellStyle name="Moeda 3 2 2 2 3 2 4 2 2 3" xfId="35681" xr:uid="{BAF2C88D-7EC1-49FB-8960-0EEAE113D497}"/>
    <cellStyle name="Moeda 3 2 2 2 3 2 4 2 3" xfId="17250" xr:uid="{FACAA7B5-733B-4CA5-BE85-C6DBC30D06A9}"/>
    <cellStyle name="Moeda 3 2 2 2 3 2 4 2 3 2" xfId="41825" xr:uid="{81606F82-A3A2-4428-8E3E-60549D97F5FD}"/>
    <cellStyle name="Moeda 3 2 2 2 3 2 4 2 4" xfId="29538" xr:uid="{47990D82-09BC-4C1C-A3C2-219377EFE719}"/>
    <cellStyle name="Moeda 3 2 2 2 3 2 4 3" xfId="8034" xr:uid="{BC372B3A-E137-4AE6-9699-7211DC3C6EFC}"/>
    <cellStyle name="Moeda 3 2 2 2 3 2 4 3 2" xfId="20322" xr:uid="{71DA944A-4F4A-4106-8457-ADFA679F11B3}"/>
    <cellStyle name="Moeda 3 2 2 2 3 2 4 3 2 2" xfId="44897" xr:uid="{8714C018-565A-44E8-B7D9-FD766D562C38}"/>
    <cellStyle name="Moeda 3 2 2 2 3 2 4 3 3" xfId="32609" xr:uid="{33C06A16-9DD6-4CA0-8C3D-1EECD958A5B7}"/>
    <cellStyle name="Moeda 3 2 2 2 3 2 4 4" xfId="14178" xr:uid="{37E58475-9608-48F8-A6FD-34C32718BA84}"/>
    <cellStyle name="Moeda 3 2 2 2 3 2 4 4 2" xfId="38753" xr:uid="{0CE0FA3F-065E-4D50-80C4-773073678A71}"/>
    <cellStyle name="Moeda 3 2 2 2 3 2 4 5" xfId="26466" xr:uid="{984A0196-9F6E-4E8D-A10E-FDAB8415F906}"/>
    <cellStyle name="Moeda 3 2 2 2 3 2 5" xfId="3426" xr:uid="{A379723D-752D-4892-A8D5-144666FEB5F1}"/>
    <cellStyle name="Moeda 3 2 2 2 3 2 5 2" xfId="9570" xr:uid="{3E235355-EFB0-4595-80B9-2C15730B0A43}"/>
    <cellStyle name="Moeda 3 2 2 2 3 2 5 2 2" xfId="21858" xr:uid="{3056EC79-43E8-4D0F-AB85-FEC719D885E0}"/>
    <cellStyle name="Moeda 3 2 2 2 3 2 5 2 2 2" xfId="46433" xr:uid="{86B7C2BE-2C84-4926-ACC0-132A7A3D648A}"/>
    <cellStyle name="Moeda 3 2 2 2 3 2 5 2 3" xfId="34145" xr:uid="{E3B1952A-CA3B-4927-90C1-7D17C6DFF149}"/>
    <cellStyle name="Moeda 3 2 2 2 3 2 5 3" xfId="15714" xr:uid="{B4B6EC9B-FC58-468C-B362-E365C3B56305}"/>
    <cellStyle name="Moeda 3 2 2 2 3 2 5 3 2" xfId="40289" xr:uid="{F7FCC9CC-34B3-4C19-9255-EC4EEBE465E4}"/>
    <cellStyle name="Moeda 3 2 2 2 3 2 5 4" xfId="28002" xr:uid="{E3F7E319-1041-4520-B4BF-1247F7CD5B19}"/>
    <cellStyle name="Moeda 3 2 2 2 3 2 6" xfId="6498" xr:uid="{0A9A543B-9125-4F81-8E46-A617AEB44479}"/>
    <cellStyle name="Moeda 3 2 2 2 3 2 6 2" xfId="18786" xr:uid="{E8F5E735-8A44-44B7-BCAF-8F05DDD5C4A0}"/>
    <cellStyle name="Moeda 3 2 2 2 3 2 6 2 2" xfId="43361" xr:uid="{5DDF1AAE-78C3-41AE-BCEA-00F6DFD26959}"/>
    <cellStyle name="Moeda 3 2 2 2 3 2 6 3" xfId="31073" xr:uid="{D8BADC88-8072-4F30-8371-3967CE2E5C4C}"/>
    <cellStyle name="Moeda 3 2 2 2 3 2 7" xfId="12642" xr:uid="{D16190D6-34F8-4979-ACE2-121DE8E12075}"/>
    <cellStyle name="Moeda 3 2 2 2 3 2 7 2" xfId="37217" xr:uid="{B4EA8287-BA39-492E-A55D-1E9BF5C8D998}"/>
    <cellStyle name="Moeda 3 2 2 2 3 2 8" xfId="24930" xr:uid="{9088FD28-DA4B-40B3-A543-DB623D8AF28C}"/>
    <cellStyle name="Moeda 3 2 2 2 3 3" xfId="546" xr:uid="{73C098D8-7F67-4CD7-87A0-4531B9DF7D0E}"/>
    <cellStyle name="Moeda 3 2 2 2 3 3 2" xfId="1314" xr:uid="{50429AD9-D5FF-4B86-998A-88F86CC7F3A8}"/>
    <cellStyle name="Moeda 3 2 2 2 3 3 2 2" xfId="2850" xr:uid="{5FAEF0B8-B05B-46E5-B913-FDB5B6297DC5}"/>
    <cellStyle name="Moeda 3 2 2 2 3 3 2 2 2" xfId="5922" xr:uid="{7B67FBC4-CFA1-44C5-8C74-F783CC143E37}"/>
    <cellStyle name="Moeda 3 2 2 2 3 3 2 2 2 2" xfId="12066" xr:uid="{34D9E77F-A273-4EC9-BAFA-DDB58A611271}"/>
    <cellStyle name="Moeda 3 2 2 2 3 3 2 2 2 2 2" xfId="24354" xr:uid="{18498F9B-EA7D-4DE2-8D20-D4BFB9B3F8A2}"/>
    <cellStyle name="Moeda 3 2 2 2 3 3 2 2 2 2 2 2" xfId="48929" xr:uid="{03A27265-AEB5-47E6-B7FE-7B1BEC9D1B48}"/>
    <cellStyle name="Moeda 3 2 2 2 3 3 2 2 2 2 3" xfId="36641" xr:uid="{ECCDBC51-B2CE-4130-AB59-212BBEDFD8A6}"/>
    <cellStyle name="Moeda 3 2 2 2 3 3 2 2 2 3" xfId="18210" xr:uid="{9A70EF52-CC09-48B4-B75B-824EA9E75B31}"/>
    <cellStyle name="Moeda 3 2 2 2 3 3 2 2 2 3 2" xfId="42785" xr:uid="{2A5B418F-FF7F-4999-AAA2-B8347D28137F}"/>
    <cellStyle name="Moeda 3 2 2 2 3 3 2 2 2 4" xfId="30497" xr:uid="{269C77CA-6E3D-43B5-9239-AFCA0757744E}"/>
    <cellStyle name="Moeda 3 2 2 2 3 3 2 2 3" xfId="8994" xr:uid="{B7C3522B-7522-4B24-B323-BA6BDC607DE4}"/>
    <cellStyle name="Moeda 3 2 2 2 3 3 2 2 3 2" xfId="21282" xr:uid="{728A6C83-05B2-416D-9928-7736FD6AC2E1}"/>
    <cellStyle name="Moeda 3 2 2 2 3 3 2 2 3 2 2" xfId="45857" xr:uid="{5481DC3F-AD84-464F-B852-0231365ACE97}"/>
    <cellStyle name="Moeda 3 2 2 2 3 3 2 2 3 3" xfId="33569" xr:uid="{BAE16320-569F-429B-BDF7-1A5F47B70A5F}"/>
    <cellStyle name="Moeda 3 2 2 2 3 3 2 2 4" xfId="15138" xr:uid="{DA9F9DFC-CE49-4A39-9480-7049E00EA392}"/>
    <cellStyle name="Moeda 3 2 2 2 3 3 2 2 4 2" xfId="39713" xr:uid="{ECE46086-B1BE-4C81-8444-BF7A72380D48}"/>
    <cellStyle name="Moeda 3 2 2 2 3 3 2 2 5" xfId="27426" xr:uid="{882F0BD3-499F-456A-A38D-19524C755E2B}"/>
    <cellStyle name="Moeda 3 2 2 2 3 3 2 3" xfId="4386" xr:uid="{6708965B-3943-42BD-8906-888FC2AF575B}"/>
    <cellStyle name="Moeda 3 2 2 2 3 3 2 3 2" xfId="10530" xr:uid="{AF5B7DFB-6F5A-4C71-BDAC-DF584A7C8B32}"/>
    <cellStyle name="Moeda 3 2 2 2 3 3 2 3 2 2" xfId="22818" xr:uid="{5884B8B1-3519-41FF-B717-C82D256E4FAE}"/>
    <cellStyle name="Moeda 3 2 2 2 3 3 2 3 2 2 2" xfId="47393" xr:uid="{2DC1C2F8-C77F-4563-930D-48534F15547B}"/>
    <cellStyle name="Moeda 3 2 2 2 3 3 2 3 2 3" xfId="35105" xr:uid="{FFEA04BC-4234-4F72-9A44-99A4726487E4}"/>
    <cellStyle name="Moeda 3 2 2 2 3 3 2 3 3" xfId="16674" xr:uid="{BDC64553-B5A6-48C9-8740-713B99BA47A8}"/>
    <cellStyle name="Moeda 3 2 2 2 3 3 2 3 3 2" xfId="41249" xr:uid="{A39D2BDD-75D1-4AB4-AADB-E19F5C9E8F5A}"/>
    <cellStyle name="Moeda 3 2 2 2 3 3 2 3 4" xfId="28962" xr:uid="{32B3F849-2A9F-4845-ADD7-C633622B1AD8}"/>
    <cellStyle name="Moeda 3 2 2 2 3 3 2 4" xfId="7458" xr:uid="{53A4060E-1D3D-435D-8983-8E949ED8180A}"/>
    <cellStyle name="Moeda 3 2 2 2 3 3 2 4 2" xfId="19746" xr:uid="{66EBB64E-CE01-4E9F-BDE9-FFD943E98873}"/>
    <cellStyle name="Moeda 3 2 2 2 3 3 2 4 2 2" xfId="44321" xr:uid="{ECBF1276-101B-4DEF-B2F5-FCF09D185D1B}"/>
    <cellStyle name="Moeda 3 2 2 2 3 3 2 4 3" xfId="32033" xr:uid="{8FBD8E1C-AECE-44C0-9A8A-7318A8AC442B}"/>
    <cellStyle name="Moeda 3 2 2 2 3 3 2 5" xfId="13602" xr:uid="{7B780A3F-39D5-48DD-8C29-A099D9063D6E}"/>
    <cellStyle name="Moeda 3 2 2 2 3 3 2 5 2" xfId="38177" xr:uid="{B1B044AC-4E79-470A-8135-532CA882EDFC}"/>
    <cellStyle name="Moeda 3 2 2 2 3 3 2 6" xfId="25890" xr:uid="{D3BB13D9-DE80-4900-9CB8-482BF097A2EF}"/>
    <cellStyle name="Moeda 3 2 2 2 3 3 3" xfId="2082" xr:uid="{598EF98C-1C0F-4202-9EBB-9F433E55889E}"/>
    <cellStyle name="Moeda 3 2 2 2 3 3 3 2" xfId="5154" xr:uid="{C1214AC3-5CE2-4188-BBB0-1097654FDF3A}"/>
    <cellStyle name="Moeda 3 2 2 2 3 3 3 2 2" xfId="11298" xr:uid="{F85E0120-1D96-46E6-9DB0-1BEBE525BDA9}"/>
    <cellStyle name="Moeda 3 2 2 2 3 3 3 2 2 2" xfId="23586" xr:uid="{EE0A3906-D783-4254-B627-A9FF9DFB3918}"/>
    <cellStyle name="Moeda 3 2 2 2 3 3 3 2 2 2 2" xfId="48161" xr:uid="{19283500-0F60-47B1-9AA4-6102DC21F9DA}"/>
    <cellStyle name="Moeda 3 2 2 2 3 3 3 2 2 3" xfId="35873" xr:uid="{8E3A1A8C-51E3-4391-8619-6FCF9A2F98D2}"/>
    <cellStyle name="Moeda 3 2 2 2 3 3 3 2 3" xfId="17442" xr:uid="{A9C464FC-3B68-4395-BFA7-CC93D1611E01}"/>
    <cellStyle name="Moeda 3 2 2 2 3 3 3 2 3 2" xfId="42017" xr:uid="{1ADE9C4E-8A69-46A6-ABC7-2AB180851324}"/>
    <cellStyle name="Moeda 3 2 2 2 3 3 3 2 4" xfId="29730" xr:uid="{A4F82AAA-5FBA-4088-AD8A-AA8092842DBE}"/>
    <cellStyle name="Moeda 3 2 2 2 3 3 3 3" xfId="8226" xr:uid="{80B1A3EA-652F-42C9-BDCF-2896F5B7E075}"/>
    <cellStyle name="Moeda 3 2 2 2 3 3 3 3 2" xfId="20514" xr:uid="{E1D07404-0705-4BFB-A0F0-7196BF739C53}"/>
    <cellStyle name="Moeda 3 2 2 2 3 3 3 3 2 2" xfId="45089" xr:uid="{B3CB19D4-238C-42CC-BC9C-55A3E9CC9BD4}"/>
    <cellStyle name="Moeda 3 2 2 2 3 3 3 3 3" xfId="32801" xr:uid="{A3D97078-F140-42E0-AE12-F1A6B07A59F2}"/>
    <cellStyle name="Moeda 3 2 2 2 3 3 3 4" xfId="14370" xr:uid="{708964F0-720A-4B24-A72D-4A5D81913162}"/>
    <cellStyle name="Moeda 3 2 2 2 3 3 3 4 2" xfId="38945" xr:uid="{62F328E2-22E6-4827-AD81-158B4307EBC9}"/>
    <cellStyle name="Moeda 3 2 2 2 3 3 3 5" xfId="26658" xr:uid="{626CD624-7E87-4390-9A0B-4566AE518B3A}"/>
    <cellStyle name="Moeda 3 2 2 2 3 3 4" xfId="3618" xr:uid="{025CC4AB-D38D-427F-8AE8-994F6D061ADD}"/>
    <cellStyle name="Moeda 3 2 2 2 3 3 4 2" xfId="9762" xr:uid="{9D031D88-9F79-4FE0-8FA8-A5094BC2ACC6}"/>
    <cellStyle name="Moeda 3 2 2 2 3 3 4 2 2" xfId="22050" xr:uid="{CD77A2A4-CD87-4A68-A3B4-E855C9E340BC}"/>
    <cellStyle name="Moeda 3 2 2 2 3 3 4 2 2 2" xfId="46625" xr:uid="{B8185FBE-3F29-4D06-959F-2874FB8D04DB}"/>
    <cellStyle name="Moeda 3 2 2 2 3 3 4 2 3" xfId="34337" xr:uid="{B108E451-1DDC-4FCA-B7D1-10496BBE0EBD}"/>
    <cellStyle name="Moeda 3 2 2 2 3 3 4 3" xfId="15906" xr:uid="{071E1CC2-B673-48A0-9749-5CBF4C2A0E55}"/>
    <cellStyle name="Moeda 3 2 2 2 3 3 4 3 2" xfId="40481" xr:uid="{34CF622F-3B09-439F-9BAB-B8D37D0BF7BC}"/>
    <cellStyle name="Moeda 3 2 2 2 3 3 4 4" xfId="28194" xr:uid="{0CB70CE8-92D5-49A7-B060-A263BFB8AC38}"/>
    <cellStyle name="Moeda 3 2 2 2 3 3 5" xfId="6690" xr:uid="{84ACFE2C-109D-46F2-BA03-6AEE03DDBECB}"/>
    <cellStyle name="Moeda 3 2 2 2 3 3 5 2" xfId="18978" xr:uid="{AC9F546E-8728-45DB-94A0-DDEAA3C504E9}"/>
    <cellStyle name="Moeda 3 2 2 2 3 3 5 2 2" xfId="43553" xr:uid="{C2329FA7-117D-48E5-BFCE-1A959CCC9245}"/>
    <cellStyle name="Moeda 3 2 2 2 3 3 5 3" xfId="31265" xr:uid="{1AAC938A-50E2-4124-8B13-A7F60963E060}"/>
    <cellStyle name="Moeda 3 2 2 2 3 3 6" xfId="12834" xr:uid="{190D4897-6929-4D37-8658-E177D88BDE1C}"/>
    <cellStyle name="Moeda 3 2 2 2 3 3 6 2" xfId="37409" xr:uid="{56BEDB27-27FD-49D0-8984-51B42672D516}"/>
    <cellStyle name="Moeda 3 2 2 2 3 3 7" xfId="25122" xr:uid="{BA632E4D-F431-43BF-A740-E68D4F54ACC3}"/>
    <cellStyle name="Moeda 3 2 2 2 3 4" xfId="930" xr:uid="{74BBB64D-0B08-4C40-A37C-87F7AA66F1CA}"/>
    <cellStyle name="Moeda 3 2 2 2 3 4 2" xfId="2466" xr:uid="{E237DCC1-D5E8-4A2E-AA55-9E5389D96165}"/>
    <cellStyle name="Moeda 3 2 2 2 3 4 2 2" xfId="5538" xr:uid="{78B513DE-07A9-4BFE-B0C8-89160DD57D73}"/>
    <cellStyle name="Moeda 3 2 2 2 3 4 2 2 2" xfId="11682" xr:uid="{F78FD624-45CF-41E3-BFD0-C1181671E009}"/>
    <cellStyle name="Moeda 3 2 2 2 3 4 2 2 2 2" xfId="23970" xr:uid="{D526953B-7AE3-4ECF-A951-A0E0C767D7FE}"/>
    <cellStyle name="Moeda 3 2 2 2 3 4 2 2 2 2 2" xfId="48545" xr:uid="{1EDB38E8-54B8-4CD5-99C0-C99F549427BF}"/>
    <cellStyle name="Moeda 3 2 2 2 3 4 2 2 2 3" xfId="36257" xr:uid="{579D5668-B3EC-4ADD-BC27-DE59A3FC0B08}"/>
    <cellStyle name="Moeda 3 2 2 2 3 4 2 2 3" xfId="17826" xr:uid="{2CD68A9C-6080-4258-8E6D-8C284A876B70}"/>
    <cellStyle name="Moeda 3 2 2 2 3 4 2 2 3 2" xfId="42401" xr:uid="{049538B4-99F3-4E4E-972A-688F314443E6}"/>
    <cellStyle name="Moeda 3 2 2 2 3 4 2 2 4" xfId="30113" xr:uid="{888F8C69-3F7C-4589-9A9F-253F27AD04BD}"/>
    <cellStyle name="Moeda 3 2 2 2 3 4 2 3" xfId="8610" xr:uid="{898B4834-A366-4F20-B191-0D643A4CE8DB}"/>
    <cellStyle name="Moeda 3 2 2 2 3 4 2 3 2" xfId="20898" xr:uid="{DC57F4EB-9286-4911-91FB-FF6ECFE2562B}"/>
    <cellStyle name="Moeda 3 2 2 2 3 4 2 3 2 2" xfId="45473" xr:uid="{F08C20A6-14CF-486E-86E2-9F7399C39B03}"/>
    <cellStyle name="Moeda 3 2 2 2 3 4 2 3 3" xfId="33185" xr:uid="{A18BE913-0F15-4950-B159-73B93E76461A}"/>
    <cellStyle name="Moeda 3 2 2 2 3 4 2 4" xfId="14754" xr:uid="{07591381-C174-477C-B691-DC015978D9FC}"/>
    <cellStyle name="Moeda 3 2 2 2 3 4 2 4 2" xfId="39329" xr:uid="{9EED5A86-9117-48CC-A658-6FF453FC88DB}"/>
    <cellStyle name="Moeda 3 2 2 2 3 4 2 5" xfId="27042" xr:uid="{4A28A07D-C771-43E6-8925-FD7BFD51E91F}"/>
    <cellStyle name="Moeda 3 2 2 2 3 4 3" xfId="4002" xr:uid="{EF58090F-D396-4CE3-801A-6F745B0F68D3}"/>
    <cellStyle name="Moeda 3 2 2 2 3 4 3 2" xfId="10146" xr:uid="{19F43558-A3D1-44BC-9AFB-147BE9D604AC}"/>
    <cellStyle name="Moeda 3 2 2 2 3 4 3 2 2" xfId="22434" xr:uid="{3D6A654F-E0FB-40F8-B3D3-7A726C3F3541}"/>
    <cellStyle name="Moeda 3 2 2 2 3 4 3 2 2 2" xfId="47009" xr:uid="{26A7D7A8-9606-4F9A-AE35-46FC0B13A9C9}"/>
    <cellStyle name="Moeda 3 2 2 2 3 4 3 2 3" xfId="34721" xr:uid="{0A6D5E34-8013-4CAF-A51F-CB8D29241A7C}"/>
    <cellStyle name="Moeda 3 2 2 2 3 4 3 3" xfId="16290" xr:uid="{C753FF26-2EEA-419F-A147-44B89DC594EF}"/>
    <cellStyle name="Moeda 3 2 2 2 3 4 3 3 2" xfId="40865" xr:uid="{2141B96E-AD78-4298-AC62-24D39525264E}"/>
    <cellStyle name="Moeda 3 2 2 2 3 4 3 4" xfId="28578" xr:uid="{38371D9C-FC79-4A60-AFA5-C3794E041CE1}"/>
    <cellStyle name="Moeda 3 2 2 2 3 4 4" xfId="7074" xr:uid="{67F14DC5-0BB8-4667-B49E-C904398E5EF5}"/>
    <cellStyle name="Moeda 3 2 2 2 3 4 4 2" xfId="19362" xr:uid="{370772B6-D2CD-487D-8FB3-1BF4CF2B32E4}"/>
    <cellStyle name="Moeda 3 2 2 2 3 4 4 2 2" xfId="43937" xr:uid="{8EC5C5CA-25DB-42E4-8B36-2F18C56DF59B}"/>
    <cellStyle name="Moeda 3 2 2 2 3 4 4 3" xfId="31649" xr:uid="{F6A94932-11B8-480A-8335-4DCAF7B17E07}"/>
    <cellStyle name="Moeda 3 2 2 2 3 4 5" xfId="13218" xr:uid="{B170579E-C914-4A7A-A50B-FF9029EA7EE9}"/>
    <cellStyle name="Moeda 3 2 2 2 3 4 5 2" xfId="37793" xr:uid="{62A75562-B8AA-482B-B283-B78004AB1A1D}"/>
    <cellStyle name="Moeda 3 2 2 2 3 4 6" xfId="25506" xr:uid="{B235FBA7-0748-455E-8377-767454733002}"/>
    <cellStyle name="Moeda 3 2 2 2 3 5" xfId="1698" xr:uid="{605881D8-1E75-41A1-BDD9-7BF63838859F}"/>
    <cellStyle name="Moeda 3 2 2 2 3 5 2" xfId="4770" xr:uid="{2B103413-5AC7-46F5-82BE-81066A788AE0}"/>
    <cellStyle name="Moeda 3 2 2 2 3 5 2 2" xfId="10914" xr:uid="{E19752B9-D064-4DD6-96AB-C06D1B5E9399}"/>
    <cellStyle name="Moeda 3 2 2 2 3 5 2 2 2" xfId="23202" xr:uid="{566A08ED-1910-4C96-B921-E3ED9C7AFE93}"/>
    <cellStyle name="Moeda 3 2 2 2 3 5 2 2 2 2" xfId="47777" xr:uid="{3C3D0DB1-CF6A-4F54-A290-F36559A83092}"/>
    <cellStyle name="Moeda 3 2 2 2 3 5 2 2 3" xfId="35489" xr:uid="{56ED79B7-91FE-43F6-BCB7-3ADA492D743F}"/>
    <cellStyle name="Moeda 3 2 2 2 3 5 2 3" xfId="17058" xr:uid="{97A8CC5E-4A78-46DF-99FB-0D0FDFE05BD8}"/>
    <cellStyle name="Moeda 3 2 2 2 3 5 2 3 2" xfId="41633" xr:uid="{E2AC8B2F-AA6E-41BB-ADAA-7C03026384FA}"/>
    <cellStyle name="Moeda 3 2 2 2 3 5 2 4" xfId="29346" xr:uid="{8A2935F9-CE9C-455D-9FBE-48EBAAE148D8}"/>
    <cellStyle name="Moeda 3 2 2 2 3 5 3" xfId="7842" xr:uid="{1BF00502-B2FE-42FE-B057-15C48D15E50F}"/>
    <cellStyle name="Moeda 3 2 2 2 3 5 3 2" xfId="20130" xr:uid="{B3B70F0C-7A55-4E85-A47D-79B4841031F9}"/>
    <cellStyle name="Moeda 3 2 2 2 3 5 3 2 2" xfId="44705" xr:uid="{C90C9FB2-FAAE-4F44-BF01-D0CD4018464D}"/>
    <cellStyle name="Moeda 3 2 2 2 3 5 3 3" xfId="32417" xr:uid="{C29629A1-4BC6-4AC9-B3E8-5912E08A394D}"/>
    <cellStyle name="Moeda 3 2 2 2 3 5 4" xfId="13986" xr:uid="{7BBBF68B-CAD9-408E-8179-34C5FFA57514}"/>
    <cellStyle name="Moeda 3 2 2 2 3 5 4 2" xfId="38561" xr:uid="{AD52D1E4-71B2-4C44-AE61-46FDA9FFFDBE}"/>
    <cellStyle name="Moeda 3 2 2 2 3 5 5" xfId="26274" xr:uid="{6C017035-0DA9-4AEF-BD8B-06979A21B72C}"/>
    <cellStyle name="Moeda 3 2 2 2 3 6" xfId="3234" xr:uid="{1D04A87E-3DE0-4296-8E22-AA7AA62D2367}"/>
    <cellStyle name="Moeda 3 2 2 2 3 6 2" xfId="9378" xr:uid="{AD34F62F-F322-45D1-8E36-890970F65A99}"/>
    <cellStyle name="Moeda 3 2 2 2 3 6 2 2" xfId="21666" xr:uid="{49441600-DA33-410F-BCF9-A2944F44B958}"/>
    <cellStyle name="Moeda 3 2 2 2 3 6 2 2 2" xfId="46241" xr:uid="{4872E72D-C8CA-49D7-93DE-3F2FDE4339EE}"/>
    <cellStyle name="Moeda 3 2 2 2 3 6 2 3" xfId="33953" xr:uid="{73A9BF52-6AB8-4589-97D2-85D8A3E38A3E}"/>
    <cellStyle name="Moeda 3 2 2 2 3 6 3" xfId="15522" xr:uid="{00A6E99D-02FF-40B4-9DC0-36F41692284D}"/>
    <cellStyle name="Moeda 3 2 2 2 3 6 3 2" xfId="40097" xr:uid="{5E062F31-C7A1-4254-91F3-505277941B8E}"/>
    <cellStyle name="Moeda 3 2 2 2 3 6 4" xfId="27810" xr:uid="{6A297173-56CE-48C5-B586-0E52555E0217}"/>
    <cellStyle name="Moeda 3 2 2 2 3 7" xfId="6306" xr:uid="{101CA872-3D5F-4A50-BFA4-9AE54D1D20DA}"/>
    <cellStyle name="Moeda 3 2 2 2 3 7 2" xfId="18594" xr:uid="{B2A081FE-391E-4440-AF25-94DFBF89E2A8}"/>
    <cellStyle name="Moeda 3 2 2 2 3 7 2 2" xfId="43169" xr:uid="{719DFF9F-1EED-4C99-A9BC-1FA499722089}"/>
    <cellStyle name="Moeda 3 2 2 2 3 7 3" xfId="30881" xr:uid="{2A559670-63DE-4C2F-AA73-09C8C8E07B48}"/>
    <cellStyle name="Moeda 3 2 2 2 3 8" xfId="12450" xr:uid="{B48E25B1-E67B-4C26-A906-B33C2A8239C6}"/>
    <cellStyle name="Moeda 3 2 2 2 3 8 2" xfId="37025" xr:uid="{873ECB0C-3E8F-40D9-99BE-CAF70AA9FB43}"/>
    <cellStyle name="Moeda 3 2 2 2 3 9" xfId="24738" xr:uid="{180CD904-7114-433F-B248-F287AC195A03}"/>
    <cellStyle name="Moeda 3 2 2 2 4" xfId="258" xr:uid="{A19DE41B-C048-4F20-BC18-81337AB9C0B5}"/>
    <cellStyle name="Moeda 3 2 2 2 4 2" xfId="642" xr:uid="{17C3A064-713C-40F8-A171-932176E4F7C3}"/>
    <cellStyle name="Moeda 3 2 2 2 4 2 2" xfId="1410" xr:uid="{2AA3DF11-6179-4301-9EC5-503B767E7752}"/>
    <cellStyle name="Moeda 3 2 2 2 4 2 2 2" xfId="2946" xr:uid="{0056111F-F35C-40C0-B032-3CBBA00147B2}"/>
    <cellStyle name="Moeda 3 2 2 2 4 2 2 2 2" xfId="6018" xr:uid="{A20742D5-F8DE-496C-A2F2-F3B8194AE4CC}"/>
    <cellStyle name="Moeda 3 2 2 2 4 2 2 2 2 2" xfId="12162" xr:uid="{0E58D7ED-B795-4462-9DC5-E88DCCB0AD5E}"/>
    <cellStyle name="Moeda 3 2 2 2 4 2 2 2 2 2 2" xfId="24450" xr:uid="{C072DBA2-661B-4CE2-809E-1B9816873B18}"/>
    <cellStyle name="Moeda 3 2 2 2 4 2 2 2 2 2 2 2" xfId="49025" xr:uid="{CC8611EA-A681-4918-BD96-35730E6274D8}"/>
    <cellStyle name="Moeda 3 2 2 2 4 2 2 2 2 2 3" xfId="36737" xr:uid="{E7D99A40-ED88-4139-A90A-808909896B1A}"/>
    <cellStyle name="Moeda 3 2 2 2 4 2 2 2 2 3" xfId="18306" xr:uid="{8DC50F6E-3B52-44A2-BA22-5B4758C7752F}"/>
    <cellStyle name="Moeda 3 2 2 2 4 2 2 2 2 3 2" xfId="42881" xr:uid="{EE8693CB-9AA7-47F3-B3E4-76C1B7516E7D}"/>
    <cellStyle name="Moeda 3 2 2 2 4 2 2 2 2 4" xfId="30593" xr:uid="{BD4E88F0-CACA-4CAC-929D-01C84AC7A64A}"/>
    <cellStyle name="Moeda 3 2 2 2 4 2 2 2 3" xfId="9090" xr:uid="{AF500276-0FA6-4A2E-9998-72447D9685F9}"/>
    <cellStyle name="Moeda 3 2 2 2 4 2 2 2 3 2" xfId="21378" xr:uid="{A526C6A0-0917-4440-980A-7B96E6253603}"/>
    <cellStyle name="Moeda 3 2 2 2 4 2 2 2 3 2 2" xfId="45953" xr:uid="{D88BEAA7-A031-4087-A0FB-0A6C2D961404}"/>
    <cellStyle name="Moeda 3 2 2 2 4 2 2 2 3 3" xfId="33665" xr:uid="{604670F5-0227-4108-A4A5-7B903CCFF7BB}"/>
    <cellStyle name="Moeda 3 2 2 2 4 2 2 2 4" xfId="15234" xr:uid="{E6A14580-33FE-4898-8527-892598A3E4D5}"/>
    <cellStyle name="Moeda 3 2 2 2 4 2 2 2 4 2" xfId="39809" xr:uid="{F09927FF-DDAA-49E8-8AA5-F7C2DC3A72A8}"/>
    <cellStyle name="Moeda 3 2 2 2 4 2 2 2 5" xfId="27522" xr:uid="{5CE2AA6C-DBCA-47B7-8A09-640CB6951792}"/>
    <cellStyle name="Moeda 3 2 2 2 4 2 2 3" xfId="4482" xr:uid="{4A31C80F-08FB-42CE-AF5B-24286D6BFAB6}"/>
    <cellStyle name="Moeda 3 2 2 2 4 2 2 3 2" xfId="10626" xr:uid="{32AD6E47-EACE-49A7-B94E-BEC876F711C6}"/>
    <cellStyle name="Moeda 3 2 2 2 4 2 2 3 2 2" xfId="22914" xr:uid="{8159A76C-F081-4EC3-8369-0A3CD1231D0B}"/>
    <cellStyle name="Moeda 3 2 2 2 4 2 2 3 2 2 2" xfId="47489" xr:uid="{8645CC26-EDB1-495F-8546-40912D0BBF5B}"/>
    <cellStyle name="Moeda 3 2 2 2 4 2 2 3 2 3" xfId="35201" xr:uid="{6386DE9F-BB3A-48F6-BA5E-D6F32445D348}"/>
    <cellStyle name="Moeda 3 2 2 2 4 2 2 3 3" xfId="16770" xr:uid="{678708EF-7426-486B-9032-EA9C5FA6E572}"/>
    <cellStyle name="Moeda 3 2 2 2 4 2 2 3 3 2" xfId="41345" xr:uid="{6F4ADDCE-6664-411B-BD31-5A5495EFE07E}"/>
    <cellStyle name="Moeda 3 2 2 2 4 2 2 3 4" xfId="29058" xr:uid="{71D7A9B2-C90C-4FA4-A5EE-A42E945A2E1C}"/>
    <cellStyle name="Moeda 3 2 2 2 4 2 2 4" xfId="7554" xr:uid="{92B421D6-D3C7-440A-907F-3028D69723C4}"/>
    <cellStyle name="Moeda 3 2 2 2 4 2 2 4 2" xfId="19842" xr:uid="{99EB2D5D-2AC5-445B-B748-91BAC123A4DE}"/>
    <cellStyle name="Moeda 3 2 2 2 4 2 2 4 2 2" xfId="44417" xr:uid="{05186866-3E54-4F67-B0CC-D6DB4F2E3F4D}"/>
    <cellStyle name="Moeda 3 2 2 2 4 2 2 4 3" xfId="32129" xr:uid="{B8995591-3C57-4FC2-8708-D358351BD4DB}"/>
    <cellStyle name="Moeda 3 2 2 2 4 2 2 5" xfId="13698" xr:uid="{3E5B8EF9-A3D0-45F0-BA2B-5DD1006F2EC0}"/>
    <cellStyle name="Moeda 3 2 2 2 4 2 2 5 2" xfId="38273" xr:uid="{52D0612A-E80F-4A2C-AFC0-DE831B92B9F5}"/>
    <cellStyle name="Moeda 3 2 2 2 4 2 2 6" xfId="25986" xr:uid="{192CD04B-5409-4E6C-81DE-13F969702200}"/>
    <cellStyle name="Moeda 3 2 2 2 4 2 3" xfId="2178" xr:uid="{6C444E52-B6E3-4E4A-BA8B-FB16AF9C8278}"/>
    <cellStyle name="Moeda 3 2 2 2 4 2 3 2" xfId="5250" xr:uid="{8787167F-F051-41DD-A92E-7480FCDA630B}"/>
    <cellStyle name="Moeda 3 2 2 2 4 2 3 2 2" xfId="11394" xr:uid="{2AEBBD48-EDA9-4532-A0BD-03737CAE4173}"/>
    <cellStyle name="Moeda 3 2 2 2 4 2 3 2 2 2" xfId="23682" xr:uid="{1ADF3523-C2F8-46C7-A57A-8B3E310B1DA8}"/>
    <cellStyle name="Moeda 3 2 2 2 4 2 3 2 2 2 2" xfId="48257" xr:uid="{AF95899B-132C-476D-A03D-4D8FE8FACA71}"/>
    <cellStyle name="Moeda 3 2 2 2 4 2 3 2 2 3" xfId="35969" xr:uid="{030465D2-B885-4C4A-A5D3-C627CA294C87}"/>
    <cellStyle name="Moeda 3 2 2 2 4 2 3 2 3" xfId="17538" xr:uid="{CA4796CB-51E5-45D5-90C0-B3E565C3C649}"/>
    <cellStyle name="Moeda 3 2 2 2 4 2 3 2 3 2" xfId="42113" xr:uid="{86FFC185-64F7-4B1E-9D49-8A384CE00264}"/>
    <cellStyle name="Moeda 3 2 2 2 4 2 3 2 4" xfId="29826" xr:uid="{4DD5D497-4A3D-4C0B-8D83-D1B994EE9FD3}"/>
    <cellStyle name="Moeda 3 2 2 2 4 2 3 3" xfId="8322" xr:uid="{0DE7065B-B28E-46B8-B0B4-06891E57CF2B}"/>
    <cellStyle name="Moeda 3 2 2 2 4 2 3 3 2" xfId="20610" xr:uid="{3000AB89-23D6-4F0E-9B6B-FE8C1B2DDA03}"/>
    <cellStyle name="Moeda 3 2 2 2 4 2 3 3 2 2" xfId="45185" xr:uid="{FB987D4D-76FD-413A-9962-B5C11D01122E}"/>
    <cellStyle name="Moeda 3 2 2 2 4 2 3 3 3" xfId="32897" xr:uid="{442E8369-9304-4E53-800F-294FDA6BAFA4}"/>
    <cellStyle name="Moeda 3 2 2 2 4 2 3 4" xfId="14466" xr:uid="{26261C6C-1996-4A56-BA5D-D2DE89856FED}"/>
    <cellStyle name="Moeda 3 2 2 2 4 2 3 4 2" xfId="39041" xr:uid="{C1B9FAAA-6FD1-4AC4-A167-6360AA8169E7}"/>
    <cellStyle name="Moeda 3 2 2 2 4 2 3 5" xfId="26754" xr:uid="{D63F8F74-A475-40AF-9878-3EC63ACDDFD9}"/>
    <cellStyle name="Moeda 3 2 2 2 4 2 4" xfId="3714" xr:uid="{EB346D3E-C4C4-4B7C-B95C-C0469AB1F615}"/>
    <cellStyle name="Moeda 3 2 2 2 4 2 4 2" xfId="9858" xr:uid="{D9E95962-96B7-448A-92A3-5347AAD424B3}"/>
    <cellStyle name="Moeda 3 2 2 2 4 2 4 2 2" xfId="22146" xr:uid="{A8DB655C-038D-478B-BC8A-1F904291783B}"/>
    <cellStyle name="Moeda 3 2 2 2 4 2 4 2 2 2" xfId="46721" xr:uid="{50F37911-9C6E-4E42-9EA1-33A83DD8D6F8}"/>
    <cellStyle name="Moeda 3 2 2 2 4 2 4 2 3" xfId="34433" xr:uid="{D7F04DC2-6201-4CB2-AD26-ABA01911C354}"/>
    <cellStyle name="Moeda 3 2 2 2 4 2 4 3" xfId="16002" xr:uid="{7CCFF4A2-71E6-4905-A7D0-10955652353C}"/>
    <cellStyle name="Moeda 3 2 2 2 4 2 4 3 2" xfId="40577" xr:uid="{674B5815-6874-46B9-829E-66277AD8A70F}"/>
    <cellStyle name="Moeda 3 2 2 2 4 2 4 4" xfId="28290" xr:uid="{06A3DDCE-6448-419A-B1A4-1953CD4CD77E}"/>
    <cellStyle name="Moeda 3 2 2 2 4 2 5" xfId="6786" xr:uid="{CFED2AF8-DA79-4904-AE50-3D0A50FDD3BB}"/>
    <cellStyle name="Moeda 3 2 2 2 4 2 5 2" xfId="19074" xr:uid="{65A3E9DF-3D6C-4FC5-B40C-1DF580BF119A}"/>
    <cellStyle name="Moeda 3 2 2 2 4 2 5 2 2" xfId="43649" xr:uid="{CFC2CA61-FC64-40E8-ADB9-151C5D858D54}"/>
    <cellStyle name="Moeda 3 2 2 2 4 2 5 3" xfId="31361" xr:uid="{52E46130-B805-42C0-8C96-401487FAA65A}"/>
    <cellStyle name="Moeda 3 2 2 2 4 2 6" xfId="12930" xr:uid="{6560503F-6A1B-4F32-BA71-2A288206ED6A}"/>
    <cellStyle name="Moeda 3 2 2 2 4 2 6 2" xfId="37505" xr:uid="{4948B0EB-EA51-425C-907C-43B4E1198346}"/>
    <cellStyle name="Moeda 3 2 2 2 4 2 7" xfId="25218" xr:uid="{213572B0-4156-425A-84D7-28AABFF75181}"/>
    <cellStyle name="Moeda 3 2 2 2 4 3" xfId="1026" xr:uid="{5CD7FEBB-A6A8-4210-8130-CA9CEB1DCDA4}"/>
    <cellStyle name="Moeda 3 2 2 2 4 3 2" xfId="2562" xr:uid="{7B376895-44C8-4FCC-8BCA-96765DFB6DF3}"/>
    <cellStyle name="Moeda 3 2 2 2 4 3 2 2" xfId="5634" xr:uid="{2FEB31AA-09C1-4AB2-98BB-22495549C8FC}"/>
    <cellStyle name="Moeda 3 2 2 2 4 3 2 2 2" xfId="11778" xr:uid="{D17EBD6E-5532-4A95-800A-F6256551B208}"/>
    <cellStyle name="Moeda 3 2 2 2 4 3 2 2 2 2" xfId="24066" xr:uid="{6F5E02AC-5A93-4AC4-83CD-C9877D5B9C41}"/>
    <cellStyle name="Moeda 3 2 2 2 4 3 2 2 2 2 2" xfId="48641" xr:uid="{E74971DD-6BE8-4B07-9BF9-F2D2DF66B023}"/>
    <cellStyle name="Moeda 3 2 2 2 4 3 2 2 2 3" xfId="36353" xr:uid="{2D7730FD-F05B-427C-961F-B8159BB3C0AF}"/>
    <cellStyle name="Moeda 3 2 2 2 4 3 2 2 3" xfId="17922" xr:uid="{A6C2CA19-4A15-4F8B-B1ED-D148FF2553F2}"/>
    <cellStyle name="Moeda 3 2 2 2 4 3 2 2 3 2" xfId="42497" xr:uid="{71FC04A7-C0DF-4843-81A7-1D04DEC6769A}"/>
    <cellStyle name="Moeda 3 2 2 2 4 3 2 2 4" xfId="30209" xr:uid="{23FB3DEC-7C46-4651-B91D-56989A20ECB7}"/>
    <cellStyle name="Moeda 3 2 2 2 4 3 2 3" xfId="8706" xr:uid="{259778FA-14B1-4CF6-85E0-736939A65DFE}"/>
    <cellStyle name="Moeda 3 2 2 2 4 3 2 3 2" xfId="20994" xr:uid="{7F835AE6-EF9F-4374-A52E-E795E458F671}"/>
    <cellStyle name="Moeda 3 2 2 2 4 3 2 3 2 2" xfId="45569" xr:uid="{BDC81567-9BB8-4667-96F3-529C29C81315}"/>
    <cellStyle name="Moeda 3 2 2 2 4 3 2 3 3" xfId="33281" xr:uid="{1CA3612A-6DD1-4D1C-A3BC-C4DE1334F114}"/>
    <cellStyle name="Moeda 3 2 2 2 4 3 2 4" xfId="14850" xr:uid="{C99B1F13-7928-493E-BD80-81455BC2807A}"/>
    <cellStyle name="Moeda 3 2 2 2 4 3 2 4 2" xfId="39425" xr:uid="{A72E7612-2CE5-4158-97C5-7A4773A722B8}"/>
    <cellStyle name="Moeda 3 2 2 2 4 3 2 5" xfId="27138" xr:uid="{76561600-2C04-41FC-8CC3-420BE776413B}"/>
    <cellStyle name="Moeda 3 2 2 2 4 3 3" xfId="4098" xr:uid="{6A7549CD-6F5D-48CD-9FB3-51820A963128}"/>
    <cellStyle name="Moeda 3 2 2 2 4 3 3 2" xfId="10242" xr:uid="{FAE50376-F318-466D-941D-44C765717358}"/>
    <cellStyle name="Moeda 3 2 2 2 4 3 3 2 2" xfId="22530" xr:uid="{445E1F8D-6F2E-4785-BA72-3DC7AD1BD091}"/>
    <cellStyle name="Moeda 3 2 2 2 4 3 3 2 2 2" xfId="47105" xr:uid="{FBC37C05-2E09-46AE-8580-2E8A3782A1E0}"/>
    <cellStyle name="Moeda 3 2 2 2 4 3 3 2 3" xfId="34817" xr:uid="{9C2E4732-84BD-4744-B612-800F84985A29}"/>
    <cellStyle name="Moeda 3 2 2 2 4 3 3 3" xfId="16386" xr:uid="{84A85B4A-A893-444F-B281-A984424B817B}"/>
    <cellStyle name="Moeda 3 2 2 2 4 3 3 3 2" xfId="40961" xr:uid="{EDFEFEE9-865D-4E3E-B1BB-073882018839}"/>
    <cellStyle name="Moeda 3 2 2 2 4 3 3 4" xfId="28674" xr:uid="{EBE29221-E0FA-4537-B54F-0D7C738A64FB}"/>
    <cellStyle name="Moeda 3 2 2 2 4 3 4" xfId="7170" xr:uid="{02AF2841-2816-44F5-AA33-6F4CD59ACC4F}"/>
    <cellStyle name="Moeda 3 2 2 2 4 3 4 2" xfId="19458" xr:uid="{B9B4F60B-E7D7-4D8A-BD6B-0EAD172B7CEA}"/>
    <cellStyle name="Moeda 3 2 2 2 4 3 4 2 2" xfId="44033" xr:uid="{24FB9999-7C36-476B-BC65-F5CC1FCAA38B}"/>
    <cellStyle name="Moeda 3 2 2 2 4 3 4 3" xfId="31745" xr:uid="{C55EFBAB-9737-4D32-9A82-C9317D6CA006}"/>
    <cellStyle name="Moeda 3 2 2 2 4 3 5" xfId="13314" xr:uid="{1E9B7B93-9EB7-4C12-8F9B-5985691AAABC}"/>
    <cellStyle name="Moeda 3 2 2 2 4 3 5 2" xfId="37889" xr:uid="{6A64330F-1E89-4D81-B6C5-86F9F8858EB8}"/>
    <cellStyle name="Moeda 3 2 2 2 4 3 6" xfId="25602" xr:uid="{052A9066-40B7-476D-964E-6161524FBEBA}"/>
    <cellStyle name="Moeda 3 2 2 2 4 4" xfId="1794" xr:uid="{E22516A9-ADE0-4A77-BC5C-8E6EAE014241}"/>
    <cellStyle name="Moeda 3 2 2 2 4 4 2" xfId="4866" xr:uid="{A10C5F0E-9C1B-4428-BE4C-3CF702C1FE4F}"/>
    <cellStyle name="Moeda 3 2 2 2 4 4 2 2" xfId="11010" xr:uid="{B21D7C9B-8E8B-4718-9193-6A2A807AE484}"/>
    <cellStyle name="Moeda 3 2 2 2 4 4 2 2 2" xfId="23298" xr:uid="{62F21F24-C47A-4509-B5B9-58CDEB6CBF67}"/>
    <cellStyle name="Moeda 3 2 2 2 4 4 2 2 2 2" xfId="47873" xr:uid="{63881559-5A5D-46DB-BE88-89DAE33B699E}"/>
    <cellStyle name="Moeda 3 2 2 2 4 4 2 2 3" xfId="35585" xr:uid="{F78A39B1-1641-4A2A-9036-496C3D3CEF36}"/>
    <cellStyle name="Moeda 3 2 2 2 4 4 2 3" xfId="17154" xr:uid="{670E0D7A-A4BD-43A2-B4D2-ACC69167936B}"/>
    <cellStyle name="Moeda 3 2 2 2 4 4 2 3 2" xfId="41729" xr:uid="{8418F8FD-C5D9-4BA0-AD1D-BB67598253B6}"/>
    <cellStyle name="Moeda 3 2 2 2 4 4 2 4" xfId="29442" xr:uid="{71A36792-92C6-49F0-A32B-CC68A5BAF2BF}"/>
    <cellStyle name="Moeda 3 2 2 2 4 4 3" xfId="7938" xr:uid="{FF17283E-B477-4E05-A26E-86300605A6FA}"/>
    <cellStyle name="Moeda 3 2 2 2 4 4 3 2" xfId="20226" xr:uid="{08E7C3F4-64A8-472A-9576-7FCB568365E3}"/>
    <cellStyle name="Moeda 3 2 2 2 4 4 3 2 2" xfId="44801" xr:uid="{265EEB55-8E5D-4FAB-93FD-F15A25E40754}"/>
    <cellStyle name="Moeda 3 2 2 2 4 4 3 3" xfId="32513" xr:uid="{4C37CA68-2FD9-482F-9CD7-D4BCC0E93445}"/>
    <cellStyle name="Moeda 3 2 2 2 4 4 4" xfId="14082" xr:uid="{6A6ABE23-015F-4216-A0FD-11711C4CB992}"/>
    <cellStyle name="Moeda 3 2 2 2 4 4 4 2" xfId="38657" xr:uid="{0A48E17C-4E1D-4F10-9930-2F3A6CCD14DB}"/>
    <cellStyle name="Moeda 3 2 2 2 4 4 5" xfId="26370" xr:uid="{846350BF-254A-4F6B-AA93-91388C950FCC}"/>
    <cellStyle name="Moeda 3 2 2 2 4 5" xfId="3330" xr:uid="{9E730EF9-EE29-4D81-9136-85759AE3532F}"/>
    <cellStyle name="Moeda 3 2 2 2 4 5 2" xfId="9474" xr:uid="{E9295767-3CFC-43A5-8F36-6A113E89E345}"/>
    <cellStyle name="Moeda 3 2 2 2 4 5 2 2" xfId="21762" xr:uid="{8AAAD15E-C3B2-4BE0-96B7-3280774E1A7C}"/>
    <cellStyle name="Moeda 3 2 2 2 4 5 2 2 2" xfId="46337" xr:uid="{4FA2D46E-50AA-460A-9E4C-AD7C30BF97A6}"/>
    <cellStyle name="Moeda 3 2 2 2 4 5 2 3" xfId="34049" xr:uid="{93EA96E4-0FF3-4F62-B0F6-F06E3CB45AED}"/>
    <cellStyle name="Moeda 3 2 2 2 4 5 3" xfId="15618" xr:uid="{0FF377F4-0F48-4F35-A916-53C7296BB427}"/>
    <cellStyle name="Moeda 3 2 2 2 4 5 3 2" xfId="40193" xr:uid="{77F499BE-24A1-4CAF-8183-9C2D4BE5AE2C}"/>
    <cellStyle name="Moeda 3 2 2 2 4 5 4" xfId="27906" xr:uid="{CE6A1185-3F3B-462B-A09A-75A75FE2A354}"/>
    <cellStyle name="Moeda 3 2 2 2 4 6" xfId="6402" xr:uid="{E2D92D7D-15ED-4CF2-8C34-AFD75A19DA00}"/>
    <cellStyle name="Moeda 3 2 2 2 4 6 2" xfId="18690" xr:uid="{182D066E-5ED1-4EF2-B3B8-79B53E9EF4E2}"/>
    <cellStyle name="Moeda 3 2 2 2 4 6 2 2" xfId="43265" xr:uid="{BCFBB572-436D-44C8-AE03-BDB3DBB38573}"/>
    <cellStyle name="Moeda 3 2 2 2 4 6 3" xfId="30977" xr:uid="{2D4C14A0-B1DE-421C-9B55-20B1A4F31ABC}"/>
    <cellStyle name="Moeda 3 2 2 2 4 7" xfId="12546" xr:uid="{71795175-D8E9-49B6-9FB9-05D61CF0954F}"/>
    <cellStyle name="Moeda 3 2 2 2 4 7 2" xfId="37121" xr:uid="{59A74D36-4CE5-4E0A-9D67-13550CBBFB7A}"/>
    <cellStyle name="Moeda 3 2 2 2 4 8" xfId="24834" xr:uid="{29ED6CCC-284E-4CEB-9BD5-F30A72355F9A}"/>
    <cellStyle name="Moeda 3 2 2 2 5" xfId="450" xr:uid="{0DFE4C4D-D052-44A7-B3DA-E08D8B620C0A}"/>
    <cellStyle name="Moeda 3 2 2 2 5 2" xfId="1218" xr:uid="{ECDEB8F1-5178-400D-A370-D087765DB8B8}"/>
    <cellStyle name="Moeda 3 2 2 2 5 2 2" xfId="2754" xr:uid="{52B4C2D0-765B-472D-945D-701AE2FCB28D}"/>
    <cellStyle name="Moeda 3 2 2 2 5 2 2 2" xfId="5826" xr:uid="{69C334DB-3AD7-427C-AFDB-F57D9FA6CF17}"/>
    <cellStyle name="Moeda 3 2 2 2 5 2 2 2 2" xfId="11970" xr:uid="{1534BDC6-8B3F-4030-A24A-3643EAE95261}"/>
    <cellStyle name="Moeda 3 2 2 2 5 2 2 2 2 2" xfId="24258" xr:uid="{4525259A-AD0A-4C09-866B-F1A8D3465D29}"/>
    <cellStyle name="Moeda 3 2 2 2 5 2 2 2 2 2 2" xfId="48833" xr:uid="{F3E2810B-971A-4062-AF45-150FA1EA8D31}"/>
    <cellStyle name="Moeda 3 2 2 2 5 2 2 2 2 3" xfId="36545" xr:uid="{C0FF640F-523D-48C8-952F-026DF8DC844E}"/>
    <cellStyle name="Moeda 3 2 2 2 5 2 2 2 3" xfId="18114" xr:uid="{C182565E-1C5A-4A98-B286-7AFF30E71476}"/>
    <cellStyle name="Moeda 3 2 2 2 5 2 2 2 3 2" xfId="42689" xr:uid="{A855381B-F07F-4DDA-AB6B-5A3C8EB7265C}"/>
    <cellStyle name="Moeda 3 2 2 2 5 2 2 2 4" xfId="30401" xr:uid="{4A59FE04-BFB4-41E5-90AC-FFCDD92C676F}"/>
    <cellStyle name="Moeda 3 2 2 2 5 2 2 3" xfId="8898" xr:uid="{D5448C69-0EC3-4933-B04F-0244FA728B8B}"/>
    <cellStyle name="Moeda 3 2 2 2 5 2 2 3 2" xfId="21186" xr:uid="{CB345201-208A-434A-884E-D4B995A2DCEA}"/>
    <cellStyle name="Moeda 3 2 2 2 5 2 2 3 2 2" xfId="45761" xr:uid="{787093F7-2B86-4DFE-BA77-A0BDFE011D21}"/>
    <cellStyle name="Moeda 3 2 2 2 5 2 2 3 3" xfId="33473" xr:uid="{034B9DFE-A68B-4EE0-B811-0F1B3B1549F0}"/>
    <cellStyle name="Moeda 3 2 2 2 5 2 2 4" xfId="15042" xr:uid="{CDE94609-BF40-40F8-A6E5-2CE083715BB2}"/>
    <cellStyle name="Moeda 3 2 2 2 5 2 2 4 2" xfId="39617" xr:uid="{C36AAC28-C9A5-4346-9EEA-F67D6E0FE451}"/>
    <cellStyle name="Moeda 3 2 2 2 5 2 2 5" xfId="27330" xr:uid="{C192476A-F797-49FD-933B-C2C36583E0E9}"/>
    <cellStyle name="Moeda 3 2 2 2 5 2 3" xfId="4290" xr:uid="{3EB36935-A7BB-4EBC-8DA0-E187D0C7DA70}"/>
    <cellStyle name="Moeda 3 2 2 2 5 2 3 2" xfId="10434" xr:uid="{E514CC25-C876-4259-8421-C0991DA06834}"/>
    <cellStyle name="Moeda 3 2 2 2 5 2 3 2 2" xfId="22722" xr:uid="{7CB7D962-5D2D-4851-855D-05A241A79CF2}"/>
    <cellStyle name="Moeda 3 2 2 2 5 2 3 2 2 2" xfId="47297" xr:uid="{C668E2F8-DB36-4007-862B-0997D6EB754E}"/>
    <cellStyle name="Moeda 3 2 2 2 5 2 3 2 3" xfId="35009" xr:uid="{372C1C2D-0F86-441F-B83C-60C39E2BBD3C}"/>
    <cellStyle name="Moeda 3 2 2 2 5 2 3 3" xfId="16578" xr:uid="{12C762C8-9B99-415E-BC9B-AC3BBFEEFF51}"/>
    <cellStyle name="Moeda 3 2 2 2 5 2 3 3 2" xfId="41153" xr:uid="{AF2F2D23-206D-42DB-9491-ED2B1E24B586}"/>
    <cellStyle name="Moeda 3 2 2 2 5 2 3 4" xfId="28866" xr:uid="{DE772925-33A8-4556-BDA2-3535E1B53B11}"/>
    <cellStyle name="Moeda 3 2 2 2 5 2 4" xfId="7362" xr:uid="{47C7EEFE-FA17-4A51-BBD5-80DF7F5F97ED}"/>
    <cellStyle name="Moeda 3 2 2 2 5 2 4 2" xfId="19650" xr:uid="{04BB3467-E2A3-4265-BF49-2F25078D2012}"/>
    <cellStyle name="Moeda 3 2 2 2 5 2 4 2 2" xfId="44225" xr:uid="{3113B501-4D96-4596-8ABC-FEC997D2F8FA}"/>
    <cellStyle name="Moeda 3 2 2 2 5 2 4 3" xfId="31937" xr:uid="{6C17CA42-CA2F-499A-A807-749968EA7C88}"/>
    <cellStyle name="Moeda 3 2 2 2 5 2 5" xfId="13506" xr:uid="{5322DC8C-39DF-4D8A-B633-2837197B4684}"/>
    <cellStyle name="Moeda 3 2 2 2 5 2 5 2" xfId="38081" xr:uid="{22FA9555-BA88-43FF-917D-915BC1D2EB7E}"/>
    <cellStyle name="Moeda 3 2 2 2 5 2 6" xfId="25794" xr:uid="{7B2547BE-E03B-4BB1-9736-4E98EFE8573A}"/>
    <cellStyle name="Moeda 3 2 2 2 5 3" xfId="1986" xr:uid="{1A46C079-82CC-4F7F-84A7-A9AC176339DC}"/>
    <cellStyle name="Moeda 3 2 2 2 5 3 2" xfId="5058" xr:uid="{71900A05-4028-49BB-B47E-FEFA93DE2F41}"/>
    <cellStyle name="Moeda 3 2 2 2 5 3 2 2" xfId="11202" xr:uid="{2DCA585D-4A32-494A-B73D-68715AF7E889}"/>
    <cellStyle name="Moeda 3 2 2 2 5 3 2 2 2" xfId="23490" xr:uid="{F3F5C404-F1C5-4873-AD20-11D1352EB060}"/>
    <cellStyle name="Moeda 3 2 2 2 5 3 2 2 2 2" xfId="48065" xr:uid="{A25448E7-11FC-4B9C-BC51-F2DB330A059F}"/>
    <cellStyle name="Moeda 3 2 2 2 5 3 2 2 3" xfId="35777" xr:uid="{036C689E-E806-432D-9FA0-D9D2F9939431}"/>
    <cellStyle name="Moeda 3 2 2 2 5 3 2 3" xfId="17346" xr:uid="{6E58E8B4-FC20-4D50-B4F5-55598AF2F723}"/>
    <cellStyle name="Moeda 3 2 2 2 5 3 2 3 2" xfId="41921" xr:uid="{246B6837-CFF2-4C08-8A8D-7D4E6C295691}"/>
    <cellStyle name="Moeda 3 2 2 2 5 3 2 4" xfId="29634" xr:uid="{7F2F00A3-F5A2-4625-8558-D5DA2B045311}"/>
    <cellStyle name="Moeda 3 2 2 2 5 3 3" xfId="8130" xr:uid="{652BBEDD-B266-4829-9FBF-5A05621955EE}"/>
    <cellStyle name="Moeda 3 2 2 2 5 3 3 2" xfId="20418" xr:uid="{5EEFAE06-11C0-471A-8C11-1498A6C4A846}"/>
    <cellStyle name="Moeda 3 2 2 2 5 3 3 2 2" xfId="44993" xr:uid="{46F8EBFB-3E11-4E52-A4A2-BF100BB4549B}"/>
    <cellStyle name="Moeda 3 2 2 2 5 3 3 3" xfId="32705" xr:uid="{32E328A4-B9E7-40E2-814C-F2A19C0FC761}"/>
    <cellStyle name="Moeda 3 2 2 2 5 3 4" xfId="14274" xr:uid="{EF0E5E1C-B853-4F74-A5BA-7391250A3B46}"/>
    <cellStyle name="Moeda 3 2 2 2 5 3 4 2" xfId="38849" xr:uid="{7BAF9823-5CDA-43F5-8691-56BF761E4E23}"/>
    <cellStyle name="Moeda 3 2 2 2 5 3 5" xfId="26562" xr:uid="{1F0B2BB5-430E-440E-B684-86A438C197F7}"/>
    <cellStyle name="Moeda 3 2 2 2 5 4" xfId="3522" xr:uid="{451F7DD5-A5AB-4601-B929-A0F7EEF67A00}"/>
    <cellStyle name="Moeda 3 2 2 2 5 4 2" xfId="9666" xr:uid="{4DBF9E04-3D27-4FCB-8575-908F1C9EE4DE}"/>
    <cellStyle name="Moeda 3 2 2 2 5 4 2 2" xfId="21954" xr:uid="{DE5C5A12-7CF9-4E11-A359-8A4ECB2B2CFB}"/>
    <cellStyle name="Moeda 3 2 2 2 5 4 2 2 2" xfId="46529" xr:uid="{36AE24EB-991E-421F-92E9-401A62555211}"/>
    <cellStyle name="Moeda 3 2 2 2 5 4 2 3" xfId="34241" xr:uid="{07F092B0-8BE0-4D83-86F4-AA41C8B39E39}"/>
    <cellStyle name="Moeda 3 2 2 2 5 4 3" xfId="15810" xr:uid="{66E04AF4-575D-49D4-9F9D-F7E140E645DE}"/>
    <cellStyle name="Moeda 3 2 2 2 5 4 3 2" xfId="40385" xr:uid="{11D6C27B-DD6E-470E-B84E-73C49456D149}"/>
    <cellStyle name="Moeda 3 2 2 2 5 4 4" xfId="28098" xr:uid="{D0698E01-6F8D-4ECC-B4EA-0316C7CD249C}"/>
    <cellStyle name="Moeda 3 2 2 2 5 5" xfId="6594" xr:uid="{D35608E1-F0CB-4FB3-9220-F9CA5D6B50E8}"/>
    <cellStyle name="Moeda 3 2 2 2 5 5 2" xfId="18882" xr:uid="{6D8000F4-501A-4BF1-ACC2-8315604CADCA}"/>
    <cellStyle name="Moeda 3 2 2 2 5 5 2 2" xfId="43457" xr:uid="{3C2FA6D9-66D1-4F73-A3FD-7735D1DC245F}"/>
    <cellStyle name="Moeda 3 2 2 2 5 5 3" xfId="31169" xr:uid="{03E710BA-A021-4795-AEFD-7D36506061FA}"/>
    <cellStyle name="Moeda 3 2 2 2 5 6" xfId="12738" xr:uid="{2DEB2371-D878-4CCB-9868-383BF0402703}"/>
    <cellStyle name="Moeda 3 2 2 2 5 6 2" xfId="37313" xr:uid="{01E0FD40-EC0C-46FC-AE61-519AB94970FE}"/>
    <cellStyle name="Moeda 3 2 2 2 5 7" xfId="25026" xr:uid="{9DBAE1D3-E614-4085-925E-D5808A7CC44A}"/>
    <cellStyle name="Moeda 3 2 2 2 6" xfId="834" xr:uid="{89A063FE-93B2-4FA8-AFD6-62D6F9F1F978}"/>
    <cellStyle name="Moeda 3 2 2 2 6 2" xfId="2370" xr:uid="{122678C9-B820-4202-866C-BBF8569D42EF}"/>
    <cellStyle name="Moeda 3 2 2 2 6 2 2" xfId="5442" xr:uid="{BBA1C625-2D46-4272-96C2-9B8998CAE231}"/>
    <cellStyle name="Moeda 3 2 2 2 6 2 2 2" xfId="11586" xr:uid="{F655DABE-7913-4873-BDA2-580C2A7D9856}"/>
    <cellStyle name="Moeda 3 2 2 2 6 2 2 2 2" xfId="23874" xr:uid="{2D90C9F2-234F-4CDD-A808-05A574533461}"/>
    <cellStyle name="Moeda 3 2 2 2 6 2 2 2 2 2" xfId="48449" xr:uid="{9FEAD377-686D-46C2-86B1-58A1A7389127}"/>
    <cellStyle name="Moeda 3 2 2 2 6 2 2 2 3" xfId="36161" xr:uid="{29EDABCE-DE8D-4D24-BBE8-EEA6BF3D1887}"/>
    <cellStyle name="Moeda 3 2 2 2 6 2 2 3" xfId="17730" xr:uid="{1E4A2EA3-30B2-4A42-B307-D7CC553F9E86}"/>
    <cellStyle name="Moeda 3 2 2 2 6 2 2 3 2" xfId="42305" xr:uid="{8A787DC8-4B92-4A08-998F-4ECB92B83316}"/>
    <cellStyle name="Moeda 3 2 2 2 6 2 2 4" xfId="30017" xr:uid="{2159AEF9-5E6B-45CC-AABB-A18E1CE1E646}"/>
    <cellStyle name="Moeda 3 2 2 2 6 2 3" xfId="8514" xr:uid="{B87C61AE-D89F-493A-A75C-783640121A6B}"/>
    <cellStyle name="Moeda 3 2 2 2 6 2 3 2" xfId="20802" xr:uid="{C37D6167-BCB6-4BA3-8326-F487E804878A}"/>
    <cellStyle name="Moeda 3 2 2 2 6 2 3 2 2" xfId="45377" xr:uid="{4240F92D-DFAF-492D-A6C6-AE77738B2511}"/>
    <cellStyle name="Moeda 3 2 2 2 6 2 3 3" xfId="33089" xr:uid="{4B51BD84-8F36-49BE-B023-4AE14A226E31}"/>
    <cellStyle name="Moeda 3 2 2 2 6 2 4" xfId="14658" xr:uid="{E0425D7D-7C12-4ECE-A235-F91ED77DFDA6}"/>
    <cellStyle name="Moeda 3 2 2 2 6 2 4 2" xfId="39233" xr:uid="{8D466B5B-D6F7-492C-A079-59B58DBAA7C0}"/>
    <cellStyle name="Moeda 3 2 2 2 6 2 5" xfId="26946" xr:uid="{9AA5F8B9-7AF6-4670-9E8C-80D4C3F2AA26}"/>
    <cellStyle name="Moeda 3 2 2 2 6 3" xfId="3906" xr:uid="{86770007-4C44-4179-9223-A0B28A02A5C2}"/>
    <cellStyle name="Moeda 3 2 2 2 6 3 2" xfId="10050" xr:uid="{247D11E7-7B35-428B-B35B-45A65BB0EE9E}"/>
    <cellStyle name="Moeda 3 2 2 2 6 3 2 2" xfId="22338" xr:uid="{56D0C2AF-4BF0-42A5-922E-511FC85A495A}"/>
    <cellStyle name="Moeda 3 2 2 2 6 3 2 2 2" xfId="46913" xr:uid="{A09CD6DD-7E0A-4156-AAF6-F6E60E5FF19E}"/>
    <cellStyle name="Moeda 3 2 2 2 6 3 2 3" xfId="34625" xr:uid="{F1BE84BD-DE25-4FF3-94E7-88A846A74CBB}"/>
    <cellStyle name="Moeda 3 2 2 2 6 3 3" xfId="16194" xr:uid="{EFC5DEB5-7F04-47E2-9039-451E26815E2E}"/>
    <cellStyle name="Moeda 3 2 2 2 6 3 3 2" xfId="40769" xr:uid="{12E88A0D-7F7C-4628-ACE4-D4096C7F9FBA}"/>
    <cellStyle name="Moeda 3 2 2 2 6 3 4" xfId="28482" xr:uid="{D201168D-43D7-4F41-98E5-63361C97B062}"/>
    <cellStyle name="Moeda 3 2 2 2 6 4" xfId="6978" xr:uid="{7ACCD07F-DF63-44F9-AFFD-3394A9B4591A}"/>
    <cellStyle name="Moeda 3 2 2 2 6 4 2" xfId="19266" xr:uid="{73A103E2-E701-4294-AF20-69CC50FC84F6}"/>
    <cellStyle name="Moeda 3 2 2 2 6 4 2 2" xfId="43841" xr:uid="{F560F177-7B3F-42A7-BCF4-BC26ADB80F91}"/>
    <cellStyle name="Moeda 3 2 2 2 6 4 3" xfId="31553" xr:uid="{F8C80A3D-2D56-4916-81DC-465C89F1D665}"/>
    <cellStyle name="Moeda 3 2 2 2 6 5" xfId="13122" xr:uid="{B132A6FC-864E-4BF6-A27F-A53AF19B192D}"/>
    <cellStyle name="Moeda 3 2 2 2 6 5 2" xfId="37697" xr:uid="{43058364-E0A6-49E7-80E0-895C45640EB9}"/>
    <cellStyle name="Moeda 3 2 2 2 6 6" xfId="25410" xr:uid="{A02845B7-6FA1-45CA-9092-EE12A809D693}"/>
    <cellStyle name="Moeda 3 2 2 2 7" xfId="1602" xr:uid="{F227A5D2-A98B-45AE-8265-CD28A0C5FD25}"/>
    <cellStyle name="Moeda 3 2 2 2 7 2" xfId="4674" xr:uid="{0147E01E-3795-414B-8C6E-DD7B75844881}"/>
    <cellStyle name="Moeda 3 2 2 2 7 2 2" xfId="10818" xr:uid="{2ECE4F66-982F-4349-A286-FC1BD378FF99}"/>
    <cellStyle name="Moeda 3 2 2 2 7 2 2 2" xfId="23106" xr:uid="{E415D15E-AED6-4E68-97E3-9B51BA3102F2}"/>
    <cellStyle name="Moeda 3 2 2 2 7 2 2 2 2" xfId="47681" xr:uid="{C52B415B-D25C-4CF5-8A58-A302E5922ABF}"/>
    <cellStyle name="Moeda 3 2 2 2 7 2 2 3" xfId="35393" xr:uid="{4CE1FE33-C85D-443D-AB33-CA0CA62291D6}"/>
    <cellStyle name="Moeda 3 2 2 2 7 2 3" xfId="16962" xr:uid="{1A68314B-D3E8-4387-B987-9EE385A5F288}"/>
    <cellStyle name="Moeda 3 2 2 2 7 2 3 2" xfId="41537" xr:uid="{5F788D20-DE39-4965-86DC-5F3ACC7BF6E2}"/>
    <cellStyle name="Moeda 3 2 2 2 7 2 4" xfId="29250" xr:uid="{CBF5E5BA-DD8C-42E1-878A-719E255997C5}"/>
    <cellStyle name="Moeda 3 2 2 2 7 3" xfId="7746" xr:uid="{5A90A321-BD67-4B87-B8E3-A7E068568941}"/>
    <cellStyle name="Moeda 3 2 2 2 7 3 2" xfId="20034" xr:uid="{54C47F8E-6E1A-4037-A8DA-F9FE7BF2999C}"/>
    <cellStyle name="Moeda 3 2 2 2 7 3 2 2" xfId="44609" xr:uid="{903EAFD7-0940-4E82-84AE-2B4960E70616}"/>
    <cellStyle name="Moeda 3 2 2 2 7 3 3" xfId="32321" xr:uid="{4D5894B6-0C87-40C2-BC96-5FD4C5469E09}"/>
    <cellStyle name="Moeda 3 2 2 2 7 4" xfId="13890" xr:uid="{34727E3B-9612-4199-91BA-B30532C09965}"/>
    <cellStyle name="Moeda 3 2 2 2 7 4 2" xfId="38465" xr:uid="{408F12D6-144A-47B4-94E5-C11C5687BE45}"/>
    <cellStyle name="Moeda 3 2 2 2 7 5" xfId="26178" xr:uid="{7E61A099-FA63-4913-8676-FC1BC712ECEA}"/>
    <cellStyle name="Moeda 3 2 2 2 8" xfId="3138" xr:uid="{B9203220-15CC-4130-8774-8AC408BE9EF6}"/>
    <cellStyle name="Moeda 3 2 2 2 8 2" xfId="9282" xr:uid="{A9EE71CC-6BFA-4F98-8EFC-E8D32A4AAAD9}"/>
    <cellStyle name="Moeda 3 2 2 2 8 2 2" xfId="21570" xr:uid="{21669FAC-5381-4A01-B064-BD6F84A3103A}"/>
    <cellStyle name="Moeda 3 2 2 2 8 2 2 2" xfId="46145" xr:uid="{39E785F7-2702-436E-BF71-313AE22108F8}"/>
    <cellStyle name="Moeda 3 2 2 2 8 2 3" xfId="33857" xr:uid="{099BC86A-2CB0-4CB0-A9DD-F32C2A13AF2A}"/>
    <cellStyle name="Moeda 3 2 2 2 8 3" xfId="15426" xr:uid="{F173A3FE-6102-4103-912E-DBDC8C7CA2C0}"/>
    <cellStyle name="Moeda 3 2 2 2 8 3 2" xfId="40001" xr:uid="{04960838-57EA-4101-8950-5F6CE6BD8CE8}"/>
    <cellStyle name="Moeda 3 2 2 2 8 4" xfId="27714" xr:uid="{B288C710-A7B2-4E9C-8B82-75AE952C4545}"/>
    <cellStyle name="Moeda 3 2 2 2 9" xfId="6210" xr:uid="{00C6460C-908D-4148-A301-064C1635D59D}"/>
    <cellStyle name="Moeda 3 2 2 2 9 2" xfId="18498" xr:uid="{1B3B148A-F961-4059-9388-3A01F1095C96}"/>
    <cellStyle name="Moeda 3 2 2 2 9 2 2" xfId="43073" xr:uid="{E43B49BF-D787-4C4C-9383-BB69F7F93E70}"/>
    <cellStyle name="Moeda 3 2 2 2 9 3" xfId="30785" xr:uid="{FB9DA238-97C1-4AC0-A937-03DDB8F39FFF}"/>
    <cellStyle name="Moeda 3 2 2 3" xfId="90" xr:uid="{5A4E960C-24C6-4426-9BD3-60E5A37FEDC5}"/>
    <cellStyle name="Moeda 3 2 2 3 10" xfId="24666" xr:uid="{6FCF97FE-F1B7-4F08-9CF6-9EBB17979800}"/>
    <cellStyle name="Moeda 3 2 2 3 2" xfId="186" xr:uid="{284533BA-AAAD-4E5A-B410-AD2E9CF65CE9}"/>
    <cellStyle name="Moeda 3 2 2 3 2 2" xfId="378" xr:uid="{9D1E83AD-52F8-4A24-8CA7-4F2BCD7E65B2}"/>
    <cellStyle name="Moeda 3 2 2 3 2 2 2" xfId="762" xr:uid="{5A817181-DF6C-4580-B537-5B2FA2D99155}"/>
    <cellStyle name="Moeda 3 2 2 3 2 2 2 2" xfId="1530" xr:uid="{FEF2B00B-7523-475B-9730-8BD660F52960}"/>
    <cellStyle name="Moeda 3 2 2 3 2 2 2 2 2" xfId="3066" xr:uid="{15BB634D-0573-4806-9765-4A6492A26ACB}"/>
    <cellStyle name="Moeda 3 2 2 3 2 2 2 2 2 2" xfId="6138" xr:uid="{B1410520-E189-4D71-A9A6-11CF94464B01}"/>
    <cellStyle name="Moeda 3 2 2 3 2 2 2 2 2 2 2" xfId="12282" xr:uid="{82D3B87A-64F7-4422-B646-2DE8F71E8A78}"/>
    <cellStyle name="Moeda 3 2 2 3 2 2 2 2 2 2 2 2" xfId="24570" xr:uid="{761849BB-0307-4DB4-9CD2-4D422293F5D2}"/>
    <cellStyle name="Moeda 3 2 2 3 2 2 2 2 2 2 2 2 2" xfId="49145" xr:uid="{543DE896-5B69-46A8-92D5-6F0C36AE54B4}"/>
    <cellStyle name="Moeda 3 2 2 3 2 2 2 2 2 2 2 3" xfId="36857" xr:uid="{EC2A7FC7-AA50-4453-8361-FFA93E2CBB7A}"/>
    <cellStyle name="Moeda 3 2 2 3 2 2 2 2 2 2 3" xfId="18426" xr:uid="{AF2F42F5-AC26-4459-8667-315C5800168B}"/>
    <cellStyle name="Moeda 3 2 2 3 2 2 2 2 2 2 3 2" xfId="43001" xr:uid="{DD66B744-663B-43F9-9BDE-7B45A3647566}"/>
    <cellStyle name="Moeda 3 2 2 3 2 2 2 2 2 2 4" xfId="30713" xr:uid="{76F3EA68-FFA8-4C44-8583-2999D512F30B}"/>
    <cellStyle name="Moeda 3 2 2 3 2 2 2 2 2 3" xfId="9210" xr:uid="{11400428-5C63-48FF-B474-C6B7321D5982}"/>
    <cellStyle name="Moeda 3 2 2 3 2 2 2 2 2 3 2" xfId="21498" xr:uid="{437128B1-9343-4D1B-8A2F-FF040AE4BEA1}"/>
    <cellStyle name="Moeda 3 2 2 3 2 2 2 2 2 3 2 2" xfId="46073" xr:uid="{7F1DB5F4-AAD4-4E2E-9BC4-A4E9DCC1CF6D}"/>
    <cellStyle name="Moeda 3 2 2 3 2 2 2 2 2 3 3" xfId="33785" xr:uid="{0FC3354B-D3A7-4405-BFEC-CF86D80B1BD7}"/>
    <cellStyle name="Moeda 3 2 2 3 2 2 2 2 2 4" xfId="15354" xr:uid="{3C7807E1-20A4-454D-BE6B-6ECDEB768649}"/>
    <cellStyle name="Moeda 3 2 2 3 2 2 2 2 2 4 2" xfId="39929" xr:uid="{704D49D9-6EBD-4618-BBF3-B02A6E3F76FB}"/>
    <cellStyle name="Moeda 3 2 2 3 2 2 2 2 2 5" xfId="27642" xr:uid="{607F9F78-3560-48E4-B617-D7EE100B7565}"/>
    <cellStyle name="Moeda 3 2 2 3 2 2 2 2 3" xfId="4602" xr:uid="{FDE912E5-3AE6-45E4-BCF3-56881071EEA5}"/>
    <cellStyle name="Moeda 3 2 2 3 2 2 2 2 3 2" xfId="10746" xr:uid="{6564A66B-0B34-404E-8E7F-0DCABF2510C7}"/>
    <cellStyle name="Moeda 3 2 2 3 2 2 2 2 3 2 2" xfId="23034" xr:uid="{4974BE46-A066-4393-BB7F-914C9DF71E43}"/>
    <cellStyle name="Moeda 3 2 2 3 2 2 2 2 3 2 2 2" xfId="47609" xr:uid="{F4B49B03-7ACF-408A-94E7-E5B83C0CF6AD}"/>
    <cellStyle name="Moeda 3 2 2 3 2 2 2 2 3 2 3" xfId="35321" xr:uid="{233B046B-28D9-405F-B7C2-8B5ED413A20F}"/>
    <cellStyle name="Moeda 3 2 2 3 2 2 2 2 3 3" xfId="16890" xr:uid="{F65A0B76-4EF6-4B8E-8583-C5CEECB40279}"/>
    <cellStyle name="Moeda 3 2 2 3 2 2 2 2 3 3 2" xfId="41465" xr:uid="{B7A39B31-55D5-4AF3-8513-2AE45AD037D9}"/>
    <cellStyle name="Moeda 3 2 2 3 2 2 2 2 3 4" xfId="29178" xr:uid="{05CFB2B8-770E-48B6-A31F-2C119174D44F}"/>
    <cellStyle name="Moeda 3 2 2 3 2 2 2 2 4" xfId="7674" xr:uid="{7A720DC6-7DCD-4A61-8458-77AA32ED872A}"/>
    <cellStyle name="Moeda 3 2 2 3 2 2 2 2 4 2" xfId="19962" xr:uid="{0CC7B452-ABD2-4D7A-BE81-20C8657FA608}"/>
    <cellStyle name="Moeda 3 2 2 3 2 2 2 2 4 2 2" xfId="44537" xr:uid="{C4C9633E-3686-4DD6-8829-322C3B43C98A}"/>
    <cellStyle name="Moeda 3 2 2 3 2 2 2 2 4 3" xfId="32249" xr:uid="{FB3CB7A3-8473-4CD6-B7D2-7B5D3D006EE5}"/>
    <cellStyle name="Moeda 3 2 2 3 2 2 2 2 5" xfId="13818" xr:uid="{D6C58C48-7381-4BF0-8039-C27E9F7AF119}"/>
    <cellStyle name="Moeda 3 2 2 3 2 2 2 2 5 2" xfId="38393" xr:uid="{B2B5B88D-FCFD-467B-BEBE-903F7CEF5F8D}"/>
    <cellStyle name="Moeda 3 2 2 3 2 2 2 2 6" xfId="26106" xr:uid="{141F3C67-A3D2-4E08-BDD2-AE89CABDF5A9}"/>
    <cellStyle name="Moeda 3 2 2 3 2 2 2 3" xfId="2298" xr:uid="{8460064D-3149-4267-BF7A-90898A7D70C6}"/>
    <cellStyle name="Moeda 3 2 2 3 2 2 2 3 2" xfId="5370" xr:uid="{59071655-C27C-41E0-8D7A-F9328AE65718}"/>
    <cellStyle name="Moeda 3 2 2 3 2 2 2 3 2 2" xfId="11514" xr:uid="{43256E64-670A-4EF9-91C7-AACCBA502239}"/>
    <cellStyle name="Moeda 3 2 2 3 2 2 2 3 2 2 2" xfId="23802" xr:uid="{50687F03-6F39-493E-8597-C0031542EE0B}"/>
    <cellStyle name="Moeda 3 2 2 3 2 2 2 3 2 2 2 2" xfId="48377" xr:uid="{9779AB5E-2276-4F5A-87C4-BF61E31DC4B6}"/>
    <cellStyle name="Moeda 3 2 2 3 2 2 2 3 2 2 3" xfId="36089" xr:uid="{C3FF7C8E-B565-4B17-BA97-6DAF15A230F8}"/>
    <cellStyle name="Moeda 3 2 2 3 2 2 2 3 2 3" xfId="17658" xr:uid="{7E300128-E79B-4697-9C67-A68D4143A23E}"/>
    <cellStyle name="Moeda 3 2 2 3 2 2 2 3 2 3 2" xfId="42233" xr:uid="{A03957B4-8559-4AD7-A929-CDB64D1CE2F0}"/>
    <cellStyle name="Moeda 3 2 2 3 2 2 2 3 2 4" xfId="29946" xr:uid="{29FBD25A-93B8-408A-A9C2-F3DB14B6E412}"/>
    <cellStyle name="Moeda 3 2 2 3 2 2 2 3 3" xfId="8442" xr:uid="{8BBB573A-E4D1-405D-938A-F9E0AE35736F}"/>
    <cellStyle name="Moeda 3 2 2 3 2 2 2 3 3 2" xfId="20730" xr:uid="{859B984A-24B8-4345-A43B-5621492EC98F}"/>
    <cellStyle name="Moeda 3 2 2 3 2 2 2 3 3 2 2" xfId="45305" xr:uid="{1E611CF3-47BE-43AF-BECF-F8F82527248C}"/>
    <cellStyle name="Moeda 3 2 2 3 2 2 2 3 3 3" xfId="33017" xr:uid="{417D3062-9E08-41E5-9E20-61EB30CE8A44}"/>
    <cellStyle name="Moeda 3 2 2 3 2 2 2 3 4" xfId="14586" xr:uid="{32CA3B8A-7CDA-41C7-B4C9-334CBA51D0E8}"/>
    <cellStyle name="Moeda 3 2 2 3 2 2 2 3 4 2" xfId="39161" xr:uid="{6EBD247D-782C-418F-B751-EC28D9C256CE}"/>
    <cellStyle name="Moeda 3 2 2 3 2 2 2 3 5" xfId="26874" xr:uid="{D402C464-7339-4855-B0D0-EAA84221043C}"/>
    <cellStyle name="Moeda 3 2 2 3 2 2 2 4" xfId="3834" xr:uid="{41077FAE-341B-4447-974B-4417352F9D34}"/>
    <cellStyle name="Moeda 3 2 2 3 2 2 2 4 2" xfId="9978" xr:uid="{6D392B24-ED78-46CB-9ECC-E4D81CC217AA}"/>
    <cellStyle name="Moeda 3 2 2 3 2 2 2 4 2 2" xfId="22266" xr:uid="{A36F92BA-A5F1-4E48-9915-E8B784A5AB7C}"/>
    <cellStyle name="Moeda 3 2 2 3 2 2 2 4 2 2 2" xfId="46841" xr:uid="{F841F3BE-3763-4CD9-9588-68CE643EE044}"/>
    <cellStyle name="Moeda 3 2 2 3 2 2 2 4 2 3" xfId="34553" xr:uid="{6B05304E-BBBC-46F7-9A54-11C05DDD7F04}"/>
    <cellStyle name="Moeda 3 2 2 3 2 2 2 4 3" xfId="16122" xr:uid="{0EBBFFA1-D803-400C-A5F9-A27D000E4879}"/>
    <cellStyle name="Moeda 3 2 2 3 2 2 2 4 3 2" xfId="40697" xr:uid="{49296877-E7F0-412E-942A-71099BE3BC3B}"/>
    <cellStyle name="Moeda 3 2 2 3 2 2 2 4 4" xfId="28410" xr:uid="{77F69103-3603-4D8D-B884-21538F041504}"/>
    <cellStyle name="Moeda 3 2 2 3 2 2 2 5" xfId="6906" xr:uid="{DC3CE0C9-0EAF-442C-85AE-EFDFCDE7DA38}"/>
    <cellStyle name="Moeda 3 2 2 3 2 2 2 5 2" xfId="19194" xr:uid="{C40658DC-483A-4804-8DA4-E97E9714B45C}"/>
    <cellStyle name="Moeda 3 2 2 3 2 2 2 5 2 2" xfId="43769" xr:uid="{6B21D5EA-882D-411A-81C2-2D7B8EAC424A}"/>
    <cellStyle name="Moeda 3 2 2 3 2 2 2 5 3" xfId="31481" xr:uid="{92F16450-EF10-4B5D-8C88-187150C27457}"/>
    <cellStyle name="Moeda 3 2 2 3 2 2 2 6" xfId="13050" xr:uid="{09751831-8C46-4E6A-843D-7D52ED32335E}"/>
    <cellStyle name="Moeda 3 2 2 3 2 2 2 6 2" xfId="37625" xr:uid="{BB17AAE2-15DC-45E8-AE4F-A6662E4FD09B}"/>
    <cellStyle name="Moeda 3 2 2 3 2 2 2 7" xfId="25338" xr:uid="{8DEFFF56-C442-44C6-8284-12CE7D025451}"/>
    <cellStyle name="Moeda 3 2 2 3 2 2 3" xfId="1146" xr:uid="{A3BAA731-6197-42F0-B16D-1D40FDBF72AB}"/>
    <cellStyle name="Moeda 3 2 2 3 2 2 3 2" xfId="2682" xr:uid="{45CCCBCE-54D1-4427-9302-E34777FDBE33}"/>
    <cellStyle name="Moeda 3 2 2 3 2 2 3 2 2" xfId="5754" xr:uid="{7A05F3F5-A975-4DC2-8AF2-A2F8A6DADAB4}"/>
    <cellStyle name="Moeda 3 2 2 3 2 2 3 2 2 2" xfId="11898" xr:uid="{3F872C99-FF15-4FB7-9B8D-ACAAA929EEF3}"/>
    <cellStyle name="Moeda 3 2 2 3 2 2 3 2 2 2 2" xfId="24186" xr:uid="{A12815CC-5AE3-4B05-9004-282D330E3A40}"/>
    <cellStyle name="Moeda 3 2 2 3 2 2 3 2 2 2 2 2" xfId="48761" xr:uid="{7EDA8F63-8A85-4955-A48B-211C83271633}"/>
    <cellStyle name="Moeda 3 2 2 3 2 2 3 2 2 2 3" xfId="36473" xr:uid="{C945FF01-C3E7-460D-A158-BBF568C59802}"/>
    <cellStyle name="Moeda 3 2 2 3 2 2 3 2 2 3" xfId="18042" xr:uid="{85BA2B39-540E-4EC1-A5F4-AD9E21C44D34}"/>
    <cellStyle name="Moeda 3 2 2 3 2 2 3 2 2 3 2" xfId="42617" xr:uid="{928DC374-BF2D-421D-B301-FF96381DF3B3}"/>
    <cellStyle name="Moeda 3 2 2 3 2 2 3 2 2 4" xfId="30329" xr:uid="{A635DD6E-7A92-409E-A57A-068E179075AF}"/>
    <cellStyle name="Moeda 3 2 2 3 2 2 3 2 3" xfId="8826" xr:uid="{6F7F973C-7EE5-4209-95AB-74C42A08297A}"/>
    <cellStyle name="Moeda 3 2 2 3 2 2 3 2 3 2" xfId="21114" xr:uid="{FD2292AF-9686-47E5-B3AA-49D407697540}"/>
    <cellStyle name="Moeda 3 2 2 3 2 2 3 2 3 2 2" xfId="45689" xr:uid="{47D6A6BD-533B-438C-B321-6F2421353B1A}"/>
    <cellStyle name="Moeda 3 2 2 3 2 2 3 2 3 3" xfId="33401" xr:uid="{391F6AAB-DEDF-4563-B339-BD8FF25E2B3D}"/>
    <cellStyle name="Moeda 3 2 2 3 2 2 3 2 4" xfId="14970" xr:uid="{D471EFB3-5EAB-4866-93B1-BF3D3D7C9F20}"/>
    <cellStyle name="Moeda 3 2 2 3 2 2 3 2 4 2" xfId="39545" xr:uid="{0141A770-01EC-4997-98CE-415F7577A407}"/>
    <cellStyle name="Moeda 3 2 2 3 2 2 3 2 5" xfId="27258" xr:uid="{F2B05D92-D4C1-4160-8D16-1FE1BCBD97D9}"/>
    <cellStyle name="Moeda 3 2 2 3 2 2 3 3" xfId="4218" xr:uid="{ED2A5F36-1B50-4A18-9AED-CB9A0A59C6F4}"/>
    <cellStyle name="Moeda 3 2 2 3 2 2 3 3 2" xfId="10362" xr:uid="{9A63A877-0C6B-4608-9EBE-F235CCEE30FB}"/>
    <cellStyle name="Moeda 3 2 2 3 2 2 3 3 2 2" xfId="22650" xr:uid="{9962A957-1921-43F4-803D-1E4A8ACF5827}"/>
    <cellStyle name="Moeda 3 2 2 3 2 2 3 3 2 2 2" xfId="47225" xr:uid="{CAB862F7-1D23-4931-A078-A9130E355659}"/>
    <cellStyle name="Moeda 3 2 2 3 2 2 3 3 2 3" xfId="34937" xr:uid="{92B22EE3-A99D-4CB5-8C8B-C7DC7E9E82ED}"/>
    <cellStyle name="Moeda 3 2 2 3 2 2 3 3 3" xfId="16506" xr:uid="{2E52C1E7-2330-49F5-B871-EC1D9532AD63}"/>
    <cellStyle name="Moeda 3 2 2 3 2 2 3 3 3 2" xfId="41081" xr:uid="{0747896D-7F3E-4325-B8FF-BDAEAF8A9FB3}"/>
    <cellStyle name="Moeda 3 2 2 3 2 2 3 3 4" xfId="28794" xr:uid="{35F97DB3-8FA4-4EB2-8F59-E2332A54B26E}"/>
    <cellStyle name="Moeda 3 2 2 3 2 2 3 4" xfId="7290" xr:uid="{1D6D11DC-2B16-49C6-B9F1-5BC2A19354FE}"/>
    <cellStyle name="Moeda 3 2 2 3 2 2 3 4 2" xfId="19578" xr:uid="{1872DD44-429D-48AA-BFE2-516E2FEA7084}"/>
    <cellStyle name="Moeda 3 2 2 3 2 2 3 4 2 2" xfId="44153" xr:uid="{C80CA247-DAEA-48A1-BB22-F917C1A597D9}"/>
    <cellStyle name="Moeda 3 2 2 3 2 2 3 4 3" xfId="31865" xr:uid="{F206828B-ACE8-4E0C-BC63-BE7EDDE0114D}"/>
    <cellStyle name="Moeda 3 2 2 3 2 2 3 5" xfId="13434" xr:uid="{8E8044D5-CA0D-4A5F-B858-985DB39DF6FD}"/>
    <cellStyle name="Moeda 3 2 2 3 2 2 3 5 2" xfId="38009" xr:uid="{9BD472DF-709B-4DC4-8640-89B2DC4D636A}"/>
    <cellStyle name="Moeda 3 2 2 3 2 2 3 6" xfId="25722" xr:uid="{236F6115-8677-41BB-802D-819784F3536E}"/>
    <cellStyle name="Moeda 3 2 2 3 2 2 4" xfId="1914" xr:uid="{C559F92A-1422-49D0-83F7-1DC992210180}"/>
    <cellStyle name="Moeda 3 2 2 3 2 2 4 2" xfId="4986" xr:uid="{689554B0-2DA0-42CF-A37B-4B82B70AE603}"/>
    <cellStyle name="Moeda 3 2 2 3 2 2 4 2 2" xfId="11130" xr:uid="{DA3C201E-83DA-4991-B160-75320B3CE056}"/>
    <cellStyle name="Moeda 3 2 2 3 2 2 4 2 2 2" xfId="23418" xr:uid="{754AD18F-20A0-4735-8E75-2BC07ED83D6A}"/>
    <cellStyle name="Moeda 3 2 2 3 2 2 4 2 2 2 2" xfId="47993" xr:uid="{28CCD291-BD26-43F1-9462-7DCB8DD1A8B3}"/>
    <cellStyle name="Moeda 3 2 2 3 2 2 4 2 2 3" xfId="35705" xr:uid="{2218E8B1-D2E2-4224-8A2B-D94084403699}"/>
    <cellStyle name="Moeda 3 2 2 3 2 2 4 2 3" xfId="17274" xr:uid="{A8BC9366-2D87-434A-BB75-5AFE8DAD1784}"/>
    <cellStyle name="Moeda 3 2 2 3 2 2 4 2 3 2" xfId="41849" xr:uid="{54C03FF6-92CD-4A87-9981-44EB7CA99575}"/>
    <cellStyle name="Moeda 3 2 2 3 2 2 4 2 4" xfId="29562" xr:uid="{FFB185EB-9DE5-4A5C-862F-4F27AA0DFAA1}"/>
    <cellStyle name="Moeda 3 2 2 3 2 2 4 3" xfId="8058" xr:uid="{25693DBB-F773-4D6F-8051-FE4A5A13E01D}"/>
    <cellStyle name="Moeda 3 2 2 3 2 2 4 3 2" xfId="20346" xr:uid="{B6436956-B6C2-4CF7-A04D-6A854D7B2441}"/>
    <cellStyle name="Moeda 3 2 2 3 2 2 4 3 2 2" xfId="44921" xr:uid="{CD754FA6-B8F8-4779-AC0B-4ED9DD0C5EFB}"/>
    <cellStyle name="Moeda 3 2 2 3 2 2 4 3 3" xfId="32633" xr:uid="{7C159431-50E8-4C5C-B992-6EFE9F361F3A}"/>
    <cellStyle name="Moeda 3 2 2 3 2 2 4 4" xfId="14202" xr:uid="{5BD894FF-587C-4646-B766-53E6E929A643}"/>
    <cellStyle name="Moeda 3 2 2 3 2 2 4 4 2" xfId="38777" xr:uid="{2F5A13FB-7539-4898-960A-2F21099D72BF}"/>
    <cellStyle name="Moeda 3 2 2 3 2 2 4 5" xfId="26490" xr:uid="{F56D6E71-C854-4748-8445-EFCFC2DFC1EE}"/>
    <cellStyle name="Moeda 3 2 2 3 2 2 5" xfId="3450" xr:uid="{2B406005-915E-49F6-B921-38C590498B48}"/>
    <cellStyle name="Moeda 3 2 2 3 2 2 5 2" xfId="9594" xr:uid="{576D5D64-BCE2-45B8-9641-F2A5A8375B02}"/>
    <cellStyle name="Moeda 3 2 2 3 2 2 5 2 2" xfId="21882" xr:uid="{B42C7235-FD3F-410A-A340-D8C5EB607B5A}"/>
    <cellStyle name="Moeda 3 2 2 3 2 2 5 2 2 2" xfId="46457" xr:uid="{2C8B7DF4-3337-4830-B248-D0C90FEE80DF}"/>
    <cellStyle name="Moeda 3 2 2 3 2 2 5 2 3" xfId="34169" xr:uid="{AC54FAF6-05C6-4EDC-A686-CA7FD5F88F1A}"/>
    <cellStyle name="Moeda 3 2 2 3 2 2 5 3" xfId="15738" xr:uid="{7FAF0A86-75ED-4222-811A-000311271C9F}"/>
    <cellStyle name="Moeda 3 2 2 3 2 2 5 3 2" xfId="40313" xr:uid="{EA64C4FD-18A3-4F2B-82A6-1F8F5D74A693}"/>
    <cellStyle name="Moeda 3 2 2 3 2 2 5 4" xfId="28026" xr:uid="{357F5467-C6B3-4A8D-B3CF-47CE0BB0EC0D}"/>
    <cellStyle name="Moeda 3 2 2 3 2 2 6" xfId="6522" xr:uid="{1D18DA59-1CB3-4AF1-A698-F9BB24645797}"/>
    <cellStyle name="Moeda 3 2 2 3 2 2 6 2" xfId="18810" xr:uid="{105976E7-4387-41F1-B65C-034C4DCAAB58}"/>
    <cellStyle name="Moeda 3 2 2 3 2 2 6 2 2" xfId="43385" xr:uid="{4F153145-3F9A-42C2-BB09-D5E70ED75023}"/>
    <cellStyle name="Moeda 3 2 2 3 2 2 6 3" xfId="31097" xr:uid="{7F812D7F-823D-44EA-8D83-F3546F4329BE}"/>
    <cellStyle name="Moeda 3 2 2 3 2 2 7" xfId="12666" xr:uid="{70A5F86E-95B0-440F-AE5E-D8A25365E199}"/>
    <cellStyle name="Moeda 3 2 2 3 2 2 7 2" xfId="37241" xr:uid="{77D2ABED-15AD-47A4-917F-56458A446AB7}"/>
    <cellStyle name="Moeda 3 2 2 3 2 2 8" xfId="24954" xr:uid="{2267EB93-AE7D-40CB-AF30-665168A928AB}"/>
    <cellStyle name="Moeda 3 2 2 3 2 3" xfId="570" xr:uid="{9D84580D-0ED3-48B5-9A39-634CE20C522E}"/>
    <cellStyle name="Moeda 3 2 2 3 2 3 2" xfId="1338" xr:uid="{EB9F030D-707B-4139-BC7A-5A584B0B2F1A}"/>
    <cellStyle name="Moeda 3 2 2 3 2 3 2 2" xfId="2874" xr:uid="{A0566579-5B5B-433F-8DD6-48806637725D}"/>
    <cellStyle name="Moeda 3 2 2 3 2 3 2 2 2" xfId="5946" xr:uid="{130D9337-FD39-4E06-A23D-CC9E60711BF1}"/>
    <cellStyle name="Moeda 3 2 2 3 2 3 2 2 2 2" xfId="12090" xr:uid="{50B42448-6D33-40F3-89F5-806DEEEA6CAD}"/>
    <cellStyle name="Moeda 3 2 2 3 2 3 2 2 2 2 2" xfId="24378" xr:uid="{6DDB08F1-FF3A-4156-A747-A628B4E707CE}"/>
    <cellStyle name="Moeda 3 2 2 3 2 3 2 2 2 2 2 2" xfId="48953" xr:uid="{ACD62545-15ED-4171-8A07-6BC83ED15223}"/>
    <cellStyle name="Moeda 3 2 2 3 2 3 2 2 2 2 3" xfId="36665" xr:uid="{0CE327F3-C079-4A9A-9407-DAD4D27BBECC}"/>
    <cellStyle name="Moeda 3 2 2 3 2 3 2 2 2 3" xfId="18234" xr:uid="{2BF75254-70EC-4B15-94A0-7AD579732817}"/>
    <cellStyle name="Moeda 3 2 2 3 2 3 2 2 2 3 2" xfId="42809" xr:uid="{187D5591-4091-4A2C-902D-7B9C0837BE7E}"/>
    <cellStyle name="Moeda 3 2 2 3 2 3 2 2 2 4" xfId="30521" xr:uid="{5671E3E3-8375-4442-BEFD-2DD452A61897}"/>
    <cellStyle name="Moeda 3 2 2 3 2 3 2 2 3" xfId="9018" xr:uid="{A48D6CD5-F562-49E0-8BAC-2E52D5150C13}"/>
    <cellStyle name="Moeda 3 2 2 3 2 3 2 2 3 2" xfId="21306" xr:uid="{0374A723-3606-44C2-8132-32FB1C879E57}"/>
    <cellStyle name="Moeda 3 2 2 3 2 3 2 2 3 2 2" xfId="45881" xr:uid="{B1D1CA22-3F58-4432-926E-BE5312B2B2F5}"/>
    <cellStyle name="Moeda 3 2 2 3 2 3 2 2 3 3" xfId="33593" xr:uid="{23D360FC-EA87-4B47-94DD-084B0372EE4B}"/>
    <cellStyle name="Moeda 3 2 2 3 2 3 2 2 4" xfId="15162" xr:uid="{AF7ADA4B-2398-4670-BEB3-BD8C81FF73F9}"/>
    <cellStyle name="Moeda 3 2 2 3 2 3 2 2 4 2" xfId="39737" xr:uid="{52DDE59D-15F2-450D-B794-1869B3E042CE}"/>
    <cellStyle name="Moeda 3 2 2 3 2 3 2 2 5" xfId="27450" xr:uid="{0373A8D2-9DEF-4CAA-8252-ACDC2E92F30F}"/>
    <cellStyle name="Moeda 3 2 2 3 2 3 2 3" xfId="4410" xr:uid="{2E49254D-E4C8-4EC4-953A-7CB1DAABE274}"/>
    <cellStyle name="Moeda 3 2 2 3 2 3 2 3 2" xfId="10554" xr:uid="{45A6B55B-30DA-413A-ACC1-DDC2011D4074}"/>
    <cellStyle name="Moeda 3 2 2 3 2 3 2 3 2 2" xfId="22842" xr:uid="{ABCDE1FF-E12E-43F0-9491-10FBA82C9544}"/>
    <cellStyle name="Moeda 3 2 2 3 2 3 2 3 2 2 2" xfId="47417" xr:uid="{C3B14E4A-A6FE-4B18-87A9-962DA3A59341}"/>
    <cellStyle name="Moeda 3 2 2 3 2 3 2 3 2 3" xfId="35129" xr:uid="{DB95561B-09FC-491E-86D1-3CE22348333B}"/>
    <cellStyle name="Moeda 3 2 2 3 2 3 2 3 3" xfId="16698" xr:uid="{DE76886A-42E1-4738-86BB-A4ED82C8581A}"/>
    <cellStyle name="Moeda 3 2 2 3 2 3 2 3 3 2" xfId="41273" xr:uid="{464E311F-81D0-424A-9756-CD2A1DE04726}"/>
    <cellStyle name="Moeda 3 2 2 3 2 3 2 3 4" xfId="28986" xr:uid="{B2D741DC-1610-4780-92E2-D3364B69E366}"/>
    <cellStyle name="Moeda 3 2 2 3 2 3 2 4" xfId="7482" xr:uid="{D3EF8DFE-FCCE-4E39-AF2C-E206B541807E}"/>
    <cellStyle name="Moeda 3 2 2 3 2 3 2 4 2" xfId="19770" xr:uid="{AD6BF000-0858-416A-8E86-7C807B8A0C76}"/>
    <cellStyle name="Moeda 3 2 2 3 2 3 2 4 2 2" xfId="44345" xr:uid="{41470CFF-C2FA-4A1F-B5D6-0DFA417ACEE1}"/>
    <cellStyle name="Moeda 3 2 2 3 2 3 2 4 3" xfId="32057" xr:uid="{CA9BB47C-7947-4EB3-853B-E65C25C43AD5}"/>
    <cellStyle name="Moeda 3 2 2 3 2 3 2 5" xfId="13626" xr:uid="{3B82AC8D-8F26-45D5-A1D8-45953197D5DF}"/>
    <cellStyle name="Moeda 3 2 2 3 2 3 2 5 2" xfId="38201" xr:uid="{BA4BEBB3-8327-4542-A5E1-AA043DE0E516}"/>
    <cellStyle name="Moeda 3 2 2 3 2 3 2 6" xfId="25914" xr:uid="{9CCDA013-33C4-47FD-AEC3-ADDF0CC98EFC}"/>
    <cellStyle name="Moeda 3 2 2 3 2 3 3" xfId="2106" xr:uid="{E11F581E-4352-4FDF-B56F-A1DCB5C4087B}"/>
    <cellStyle name="Moeda 3 2 2 3 2 3 3 2" xfId="5178" xr:uid="{985E5CA8-F030-42BE-8301-0B29F616580A}"/>
    <cellStyle name="Moeda 3 2 2 3 2 3 3 2 2" xfId="11322" xr:uid="{FC8D8409-1AB6-495D-98A2-EA782F98759B}"/>
    <cellStyle name="Moeda 3 2 2 3 2 3 3 2 2 2" xfId="23610" xr:uid="{A09E34BC-4631-4D20-A431-7B1805560D58}"/>
    <cellStyle name="Moeda 3 2 2 3 2 3 3 2 2 2 2" xfId="48185" xr:uid="{4E4E2012-512F-4043-9A00-11067823F227}"/>
    <cellStyle name="Moeda 3 2 2 3 2 3 3 2 2 3" xfId="35897" xr:uid="{9EAD667E-5410-45A8-8B65-C17D7628C4B7}"/>
    <cellStyle name="Moeda 3 2 2 3 2 3 3 2 3" xfId="17466" xr:uid="{7BC7730D-02CF-4C61-A3F8-D4ADEB8DB4EE}"/>
    <cellStyle name="Moeda 3 2 2 3 2 3 3 2 3 2" xfId="42041" xr:uid="{AEAAAAED-DB63-4102-AA0B-8092DC8F9D89}"/>
    <cellStyle name="Moeda 3 2 2 3 2 3 3 2 4" xfId="29754" xr:uid="{7BC6D274-0FAC-403E-844C-31DE953DD64E}"/>
    <cellStyle name="Moeda 3 2 2 3 2 3 3 3" xfId="8250" xr:uid="{B722E76D-3484-4D4C-B24E-F6115ABA650F}"/>
    <cellStyle name="Moeda 3 2 2 3 2 3 3 3 2" xfId="20538" xr:uid="{0F1DCC6F-BE49-4389-A3E4-19C4CEA94FA2}"/>
    <cellStyle name="Moeda 3 2 2 3 2 3 3 3 2 2" xfId="45113" xr:uid="{8AD50291-9EEE-4FBE-AF42-036096D17054}"/>
    <cellStyle name="Moeda 3 2 2 3 2 3 3 3 3" xfId="32825" xr:uid="{F91D0FD8-FFB4-4678-B43D-AC43C35CB531}"/>
    <cellStyle name="Moeda 3 2 2 3 2 3 3 4" xfId="14394" xr:uid="{76418483-9453-40D0-9CDD-83B304F46DD9}"/>
    <cellStyle name="Moeda 3 2 2 3 2 3 3 4 2" xfId="38969" xr:uid="{1A99ACBB-83CA-4B95-8FF5-60EA9EE314CA}"/>
    <cellStyle name="Moeda 3 2 2 3 2 3 3 5" xfId="26682" xr:uid="{521C3874-EEAD-4B6F-8D8A-D78ED65E0096}"/>
    <cellStyle name="Moeda 3 2 2 3 2 3 4" xfId="3642" xr:uid="{F35CC84C-2EF4-47AD-8598-2B4FBD52C966}"/>
    <cellStyle name="Moeda 3 2 2 3 2 3 4 2" xfId="9786" xr:uid="{7942A80C-4ABD-498C-A635-901953D217C6}"/>
    <cellStyle name="Moeda 3 2 2 3 2 3 4 2 2" xfId="22074" xr:uid="{B71B14D5-FDEC-480A-B387-F240175A1FB8}"/>
    <cellStyle name="Moeda 3 2 2 3 2 3 4 2 2 2" xfId="46649" xr:uid="{8E73E847-B982-4202-871E-18C461BDF350}"/>
    <cellStyle name="Moeda 3 2 2 3 2 3 4 2 3" xfId="34361" xr:uid="{0E1BD5ED-A723-40C1-937D-4EBF305CCECB}"/>
    <cellStyle name="Moeda 3 2 2 3 2 3 4 3" xfId="15930" xr:uid="{1BD89A14-BB6A-4476-A5E6-3837625CB4C1}"/>
    <cellStyle name="Moeda 3 2 2 3 2 3 4 3 2" xfId="40505" xr:uid="{67597580-EED8-46C0-A4C2-BFBAF3BF4B45}"/>
    <cellStyle name="Moeda 3 2 2 3 2 3 4 4" xfId="28218" xr:uid="{9664762A-B492-4F97-AC31-83683B720974}"/>
    <cellStyle name="Moeda 3 2 2 3 2 3 5" xfId="6714" xr:uid="{E031A868-0915-4E7A-9D56-4735ED4CACDC}"/>
    <cellStyle name="Moeda 3 2 2 3 2 3 5 2" xfId="19002" xr:uid="{0CDD9FEB-BCF2-4659-8D4B-1DF1DB5481BA}"/>
    <cellStyle name="Moeda 3 2 2 3 2 3 5 2 2" xfId="43577" xr:uid="{1A147AD3-661D-469A-8D69-B7ED127050C5}"/>
    <cellStyle name="Moeda 3 2 2 3 2 3 5 3" xfId="31289" xr:uid="{87FAF95C-E3F5-4B93-A4DB-A5A8EC2C7D07}"/>
    <cellStyle name="Moeda 3 2 2 3 2 3 6" xfId="12858" xr:uid="{0E1ED836-2C82-447A-9447-A9876706D6DC}"/>
    <cellStyle name="Moeda 3 2 2 3 2 3 6 2" xfId="37433" xr:uid="{5F5877E9-8B24-4A7F-B24E-33D56286F394}"/>
    <cellStyle name="Moeda 3 2 2 3 2 3 7" xfId="25146" xr:uid="{AC8F6A28-97B5-41BF-B197-CB96FA5F4540}"/>
    <cellStyle name="Moeda 3 2 2 3 2 4" xfId="954" xr:uid="{943A6A8E-B22C-40FF-B5FD-8D877C6AABCC}"/>
    <cellStyle name="Moeda 3 2 2 3 2 4 2" xfId="2490" xr:uid="{BAA0A1D4-FACB-4C89-8141-7812EE631C72}"/>
    <cellStyle name="Moeda 3 2 2 3 2 4 2 2" xfId="5562" xr:uid="{B283FCEB-904D-4939-B0A9-86ACC8A24D5F}"/>
    <cellStyle name="Moeda 3 2 2 3 2 4 2 2 2" xfId="11706" xr:uid="{566A55AC-0308-456B-986A-22564ABA689D}"/>
    <cellStyle name="Moeda 3 2 2 3 2 4 2 2 2 2" xfId="23994" xr:uid="{FA5BB224-D98C-41F5-8174-7AE121C6CD97}"/>
    <cellStyle name="Moeda 3 2 2 3 2 4 2 2 2 2 2" xfId="48569" xr:uid="{15AE0D80-8447-4348-8962-03E963203011}"/>
    <cellStyle name="Moeda 3 2 2 3 2 4 2 2 2 3" xfId="36281" xr:uid="{D7EBBFFF-AE0A-436E-8663-ED5941DBC025}"/>
    <cellStyle name="Moeda 3 2 2 3 2 4 2 2 3" xfId="17850" xr:uid="{79027D28-6392-4096-998F-7133F0EF8664}"/>
    <cellStyle name="Moeda 3 2 2 3 2 4 2 2 3 2" xfId="42425" xr:uid="{17A02FFB-EE9D-4C98-854B-7817BAA46B98}"/>
    <cellStyle name="Moeda 3 2 2 3 2 4 2 2 4" xfId="30137" xr:uid="{36C1DEFD-C449-4EBB-8721-B40C9F0B8401}"/>
    <cellStyle name="Moeda 3 2 2 3 2 4 2 3" xfId="8634" xr:uid="{AF9E955B-9CB8-471A-BAEB-7A17FC48D0A9}"/>
    <cellStyle name="Moeda 3 2 2 3 2 4 2 3 2" xfId="20922" xr:uid="{E16D2DB3-1786-49BD-A9BC-CD14C1BA23E0}"/>
    <cellStyle name="Moeda 3 2 2 3 2 4 2 3 2 2" xfId="45497" xr:uid="{3158A8A4-B4E6-46AB-8F97-A1DE87FD8249}"/>
    <cellStyle name="Moeda 3 2 2 3 2 4 2 3 3" xfId="33209" xr:uid="{19C9EBF3-973A-4965-BDB9-350C46C064DC}"/>
    <cellStyle name="Moeda 3 2 2 3 2 4 2 4" xfId="14778" xr:uid="{9CE256BB-6D9F-44B9-8D53-2CD18C08D87A}"/>
    <cellStyle name="Moeda 3 2 2 3 2 4 2 4 2" xfId="39353" xr:uid="{4080E3A2-E079-4B39-BC48-E2A789B22497}"/>
    <cellStyle name="Moeda 3 2 2 3 2 4 2 5" xfId="27066" xr:uid="{7BA4821C-B953-4284-9D42-CB6E60997758}"/>
    <cellStyle name="Moeda 3 2 2 3 2 4 3" xfId="4026" xr:uid="{A399215B-D703-4742-88E3-C157038688D0}"/>
    <cellStyle name="Moeda 3 2 2 3 2 4 3 2" xfId="10170" xr:uid="{A27F5704-F4A8-4EBF-A2C7-F32C95FF369D}"/>
    <cellStyle name="Moeda 3 2 2 3 2 4 3 2 2" xfId="22458" xr:uid="{7C857AAB-50AE-4C63-9BB2-2C0831C8AF56}"/>
    <cellStyle name="Moeda 3 2 2 3 2 4 3 2 2 2" xfId="47033" xr:uid="{6990571E-65C8-422B-9534-A79DF67564BB}"/>
    <cellStyle name="Moeda 3 2 2 3 2 4 3 2 3" xfId="34745" xr:uid="{05EA1E53-19AD-4520-BBF6-2A05436C7BE7}"/>
    <cellStyle name="Moeda 3 2 2 3 2 4 3 3" xfId="16314" xr:uid="{D8AFA39E-055B-4CCD-B2DC-1C8FEEC3DBBD}"/>
    <cellStyle name="Moeda 3 2 2 3 2 4 3 3 2" xfId="40889" xr:uid="{2171CA06-E0EE-4641-90F2-506F2EF08CD4}"/>
    <cellStyle name="Moeda 3 2 2 3 2 4 3 4" xfId="28602" xr:uid="{8C6A82B9-55BF-4C20-A99A-0C50C6FD46D5}"/>
    <cellStyle name="Moeda 3 2 2 3 2 4 4" xfId="7098" xr:uid="{506CA8B8-C091-4B1A-969E-4849C986FF22}"/>
    <cellStyle name="Moeda 3 2 2 3 2 4 4 2" xfId="19386" xr:uid="{F56CB290-3684-44ED-8779-514100A809EA}"/>
    <cellStyle name="Moeda 3 2 2 3 2 4 4 2 2" xfId="43961" xr:uid="{D4C99AD2-1006-4F6B-96EF-5D3D67A82682}"/>
    <cellStyle name="Moeda 3 2 2 3 2 4 4 3" xfId="31673" xr:uid="{94899912-C9CF-4132-992A-E62497C1F13C}"/>
    <cellStyle name="Moeda 3 2 2 3 2 4 5" xfId="13242" xr:uid="{6DDBB0A3-5F79-45C2-BF23-FC5D00899854}"/>
    <cellStyle name="Moeda 3 2 2 3 2 4 5 2" xfId="37817" xr:uid="{195F2258-4939-4451-A1C1-67DF622785F3}"/>
    <cellStyle name="Moeda 3 2 2 3 2 4 6" xfId="25530" xr:uid="{B5DDCB9B-3FFE-4B4B-985A-C2DCF5FA481F}"/>
    <cellStyle name="Moeda 3 2 2 3 2 5" xfId="1722" xr:uid="{3F09F90B-49A3-479D-89D9-AB2B60424B03}"/>
    <cellStyle name="Moeda 3 2 2 3 2 5 2" xfId="4794" xr:uid="{04EC0507-2590-4E0A-8F96-77E0D8207004}"/>
    <cellStyle name="Moeda 3 2 2 3 2 5 2 2" xfId="10938" xr:uid="{371253AC-3C94-4FD6-9FB1-696F1C60202B}"/>
    <cellStyle name="Moeda 3 2 2 3 2 5 2 2 2" xfId="23226" xr:uid="{0A5430B3-6899-46AA-A9B6-97CC3C37CDF4}"/>
    <cellStyle name="Moeda 3 2 2 3 2 5 2 2 2 2" xfId="47801" xr:uid="{389312F3-1731-4C3C-8EDD-B657CBC99F84}"/>
    <cellStyle name="Moeda 3 2 2 3 2 5 2 2 3" xfId="35513" xr:uid="{A8A702C7-78C4-47A8-B860-B06A13B27EBF}"/>
    <cellStyle name="Moeda 3 2 2 3 2 5 2 3" xfId="17082" xr:uid="{FD5D3085-256E-496A-BC5E-5876222E196E}"/>
    <cellStyle name="Moeda 3 2 2 3 2 5 2 3 2" xfId="41657" xr:uid="{84DC8D60-CB73-4399-9687-250CFF53A1A9}"/>
    <cellStyle name="Moeda 3 2 2 3 2 5 2 4" xfId="29370" xr:uid="{ADD948C5-4E2A-4CB3-B843-E7E31F6AF3AD}"/>
    <cellStyle name="Moeda 3 2 2 3 2 5 3" xfId="7866" xr:uid="{C55463CE-95D8-4E8C-80AE-85C4305B07D8}"/>
    <cellStyle name="Moeda 3 2 2 3 2 5 3 2" xfId="20154" xr:uid="{7872A95D-284F-4790-B503-62E55A8703AD}"/>
    <cellStyle name="Moeda 3 2 2 3 2 5 3 2 2" xfId="44729" xr:uid="{BB113A08-4202-4045-A96F-8398FBBAD417}"/>
    <cellStyle name="Moeda 3 2 2 3 2 5 3 3" xfId="32441" xr:uid="{09856C12-D615-4F7C-AB9E-C8A6B982C0B4}"/>
    <cellStyle name="Moeda 3 2 2 3 2 5 4" xfId="14010" xr:uid="{D247C5CB-0164-475E-8B71-39CB02F00D18}"/>
    <cellStyle name="Moeda 3 2 2 3 2 5 4 2" xfId="38585" xr:uid="{708D4E8B-4A2C-44DB-8A21-7EF221F989CD}"/>
    <cellStyle name="Moeda 3 2 2 3 2 5 5" xfId="26298" xr:uid="{27EB1D8D-C018-4952-B46A-AF5FBFA318FA}"/>
    <cellStyle name="Moeda 3 2 2 3 2 6" xfId="3258" xr:uid="{E64B32C3-7C6B-407F-A68F-556FCEB15B78}"/>
    <cellStyle name="Moeda 3 2 2 3 2 6 2" xfId="9402" xr:uid="{210A748B-C69E-48AC-9015-F50CBFB8A17E}"/>
    <cellStyle name="Moeda 3 2 2 3 2 6 2 2" xfId="21690" xr:uid="{439EC93B-8C57-4288-A271-C04FEB77E05D}"/>
    <cellStyle name="Moeda 3 2 2 3 2 6 2 2 2" xfId="46265" xr:uid="{8A6B2A7B-851F-41C5-A92D-334A79E703CD}"/>
    <cellStyle name="Moeda 3 2 2 3 2 6 2 3" xfId="33977" xr:uid="{5FE3E09A-7937-46CD-8CDC-65EA83FE6441}"/>
    <cellStyle name="Moeda 3 2 2 3 2 6 3" xfId="15546" xr:uid="{55E28B25-F8A5-49AC-BEFE-CCA5ADF0659C}"/>
    <cellStyle name="Moeda 3 2 2 3 2 6 3 2" xfId="40121" xr:uid="{9C3794A3-58D4-4E7A-9BB6-D78FEDAE94B5}"/>
    <cellStyle name="Moeda 3 2 2 3 2 6 4" xfId="27834" xr:uid="{671C095B-ECEE-4C12-9315-947B8C98AB1F}"/>
    <cellStyle name="Moeda 3 2 2 3 2 7" xfId="6330" xr:uid="{DE077A4C-EC99-46D3-B21F-B1C0965A5FA3}"/>
    <cellStyle name="Moeda 3 2 2 3 2 7 2" xfId="18618" xr:uid="{93F43D5E-567D-4C86-95A5-B178F4998E27}"/>
    <cellStyle name="Moeda 3 2 2 3 2 7 2 2" xfId="43193" xr:uid="{0BDC96CA-E735-42A3-8CE2-A0B02C83E76D}"/>
    <cellStyle name="Moeda 3 2 2 3 2 7 3" xfId="30905" xr:uid="{10B0DA2C-FB9F-4B16-8DDE-32074CD86362}"/>
    <cellStyle name="Moeda 3 2 2 3 2 8" xfId="12474" xr:uid="{2505DE21-3CDB-4265-8A4F-F1A1D0C18695}"/>
    <cellStyle name="Moeda 3 2 2 3 2 8 2" xfId="37049" xr:uid="{F6D1F193-99F9-4615-973F-C1ADF5570188}"/>
    <cellStyle name="Moeda 3 2 2 3 2 9" xfId="24762" xr:uid="{7B7F9091-A93D-4387-9023-FD5EF88A1C24}"/>
    <cellStyle name="Moeda 3 2 2 3 3" xfId="282" xr:uid="{D26C33BD-8A3D-43D8-A5F0-5EA46EF80312}"/>
    <cellStyle name="Moeda 3 2 2 3 3 2" xfId="666" xr:uid="{DBF7CE49-89A8-44FF-B489-556C25D50911}"/>
    <cellStyle name="Moeda 3 2 2 3 3 2 2" xfId="1434" xr:uid="{35CC2761-11ED-4C28-A976-B4BC2832E1DF}"/>
    <cellStyle name="Moeda 3 2 2 3 3 2 2 2" xfId="2970" xr:uid="{168D21E0-C15C-491E-A141-16EEA9BF7845}"/>
    <cellStyle name="Moeda 3 2 2 3 3 2 2 2 2" xfId="6042" xr:uid="{7E71DC3A-6A69-42F9-8C69-301E70C72038}"/>
    <cellStyle name="Moeda 3 2 2 3 3 2 2 2 2 2" xfId="12186" xr:uid="{84C5F1C4-0E44-42CB-9F40-B2E69DDF44B3}"/>
    <cellStyle name="Moeda 3 2 2 3 3 2 2 2 2 2 2" xfId="24474" xr:uid="{2BD9B8D0-DB31-439D-BC0A-EE6337C4E070}"/>
    <cellStyle name="Moeda 3 2 2 3 3 2 2 2 2 2 2 2" xfId="49049" xr:uid="{1C8B009C-6EB5-4F64-BEF8-C6F6B70DA62D}"/>
    <cellStyle name="Moeda 3 2 2 3 3 2 2 2 2 2 3" xfId="36761" xr:uid="{CA7F6812-CBEF-4038-807F-1CA83F1C999D}"/>
    <cellStyle name="Moeda 3 2 2 3 3 2 2 2 2 3" xfId="18330" xr:uid="{E0633828-C208-4016-BF15-65F6D2D4549D}"/>
    <cellStyle name="Moeda 3 2 2 3 3 2 2 2 2 3 2" xfId="42905" xr:uid="{0289F569-D8D9-4068-A527-9ADC392D29E9}"/>
    <cellStyle name="Moeda 3 2 2 3 3 2 2 2 2 4" xfId="30617" xr:uid="{BDA0643B-8944-481A-884E-6D51B5FF096E}"/>
    <cellStyle name="Moeda 3 2 2 3 3 2 2 2 3" xfId="9114" xr:uid="{971A151C-34A4-4256-9E6B-387FE688468F}"/>
    <cellStyle name="Moeda 3 2 2 3 3 2 2 2 3 2" xfId="21402" xr:uid="{1B01C9B3-3B18-4C74-B94A-119BC1F0D0F5}"/>
    <cellStyle name="Moeda 3 2 2 3 3 2 2 2 3 2 2" xfId="45977" xr:uid="{3BBDC211-B1BB-47CC-8859-FD8F1A416630}"/>
    <cellStyle name="Moeda 3 2 2 3 3 2 2 2 3 3" xfId="33689" xr:uid="{1E110A07-D6AF-4DDA-B578-CC0252A6AC96}"/>
    <cellStyle name="Moeda 3 2 2 3 3 2 2 2 4" xfId="15258" xr:uid="{E7D29218-72C7-4499-BFD9-8F69186F7268}"/>
    <cellStyle name="Moeda 3 2 2 3 3 2 2 2 4 2" xfId="39833" xr:uid="{7E77841C-567E-40B8-8AE6-2977A4313A5B}"/>
    <cellStyle name="Moeda 3 2 2 3 3 2 2 2 5" xfId="27546" xr:uid="{15B16032-3CE6-4E44-8B85-394741833DE5}"/>
    <cellStyle name="Moeda 3 2 2 3 3 2 2 3" xfId="4506" xr:uid="{682CDE02-9C68-49CF-B8C2-3467BDC914B2}"/>
    <cellStyle name="Moeda 3 2 2 3 3 2 2 3 2" xfId="10650" xr:uid="{842F53E8-6FEC-4999-95CB-C30354F4F442}"/>
    <cellStyle name="Moeda 3 2 2 3 3 2 2 3 2 2" xfId="22938" xr:uid="{2FCBB053-318E-46FB-9059-97A9D64E6B0B}"/>
    <cellStyle name="Moeda 3 2 2 3 3 2 2 3 2 2 2" xfId="47513" xr:uid="{3D5B7D4D-CE90-46BD-BE57-C4872B6805C2}"/>
    <cellStyle name="Moeda 3 2 2 3 3 2 2 3 2 3" xfId="35225" xr:uid="{E8F01B62-9E57-487D-9463-648C223512B4}"/>
    <cellStyle name="Moeda 3 2 2 3 3 2 2 3 3" xfId="16794" xr:uid="{5929B45F-513A-4EC1-A8BA-DC0F666FB1BB}"/>
    <cellStyle name="Moeda 3 2 2 3 3 2 2 3 3 2" xfId="41369" xr:uid="{EAB11CB5-12DE-4A11-9F60-EB2A3D214B48}"/>
    <cellStyle name="Moeda 3 2 2 3 3 2 2 3 4" xfId="29082" xr:uid="{C12A6ED9-A9C2-4712-854B-46BEE67C3320}"/>
    <cellStyle name="Moeda 3 2 2 3 3 2 2 4" xfId="7578" xr:uid="{810F584B-FE5A-4E20-B593-E12C4C41BFCB}"/>
    <cellStyle name="Moeda 3 2 2 3 3 2 2 4 2" xfId="19866" xr:uid="{2EF447EC-6B1A-46D5-9B22-8437B0991010}"/>
    <cellStyle name="Moeda 3 2 2 3 3 2 2 4 2 2" xfId="44441" xr:uid="{F6C30237-751B-4D67-9AA8-F6EC21EBD871}"/>
    <cellStyle name="Moeda 3 2 2 3 3 2 2 4 3" xfId="32153" xr:uid="{B808AD1C-4F87-4A25-A7FA-134BD1C38B55}"/>
    <cellStyle name="Moeda 3 2 2 3 3 2 2 5" xfId="13722" xr:uid="{A14193A4-7EB2-4D3E-BB09-AD62F88F9BA4}"/>
    <cellStyle name="Moeda 3 2 2 3 3 2 2 5 2" xfId="38297" xr:uid="{75CA822D-ACA3-4F43-A231-265EA9232013}"/>
    <cellStyle name="Moeda 3 2 2 3 3 2 2 6" xfId="26010" xr:uid="{A211C56F-5DAE-4B2B-B02E-86CB6904AE7E}"/>
    <cellStyle name="Moeda 3 2 2 3 3 2 3" xfId="2202" xr:uid="{7FA4C1D0-DD0D-4E52-A74E-20094056B10B}"/>
    <cellStyle name="Moeda 3 2 2 3 3 2 3 2" xfId="5274" xr:uid="{61691304-C713-47EA-A459-4935D78BD873}"/>
    <cellStyle name="Moeda 3 2 2 3 3 2 3 2 2" xfId="11418" xr:uid="{2A2EB3EB-2D8B-4198-8EAB-DD482B1159E1}"/>
    <cellStyle name="Moeda 3 2 2 3 3 2 3 2 2 2" xfId="23706" xr:uid="{B584512D-4B7B-4F9B-8038-688C4108D1B6}"/>
    <cellStyle name="Moeda 3 2 2 3 3 2 3 2 2 2 2" xfId="48281" xr:uid="{B074909E-8039-4EDA-B586-59DA75B5DD5F}"/>
    <cellStyle name="Moeda 3 2 2 3 3 2 3 2 2 3" xfId="35993" xr:uid="{2506140E-B109-4015-89CB-0A4F0DD36AC5}"/>
    <cellStyle name="Moeda 3 2 2 3 3 2 3 2 3" xfId="17562" xr:uid="{80B35419-CEFD-418F-8C06-A07662B488FD}"/>
    <cellStyle name="Moeda 3 2 2 3 3 2 3 2 3 2" xfId="42137" xr:uid="{4DDF9FF9-A9BD-48B4-B3DC-0C6FAA5F6D53}"/>
    <cellStyle name="Moeda 3 2 2 3 3 2 3 2 4" xfId="29850" xr:uid="{285FD64B-17E1-422F-8828-A53A77E22DC9}"/>
    <cellStyle name="Moeda 3 2 2 3 3 2 3 3" xfId="8346" xr:uid="{C5395C09-6BA2-4872-9089-832EC6B174C8}"/>
    <cellStyle name="Moeda 3 2 2 3 3 2 3 3 2" xfId="20634" xr:uid="{B39D68DD-B35B-4137-85B1-172DA71B0E91}"/>
    <cellStyle name="Moeda 3 2 2 3 3 2 3 3 2 2" xfId="45209" xr:uid="{A3FAD762-8519-4573-B39D-677600CAE719}"/>
    <cellStyle name="Moeda 3 2 2 3 3 2 3 3 3" xfId="32921" xr:uid="{CE65B58F-1F2E-4F8C-8251-8AE08143F4DD}"/>
    <cellStyle name="Moeda 3 2 2 3 3 2 3 4" xfId="14490" xr:uid="{C1DEFC91-3B38-4494-8EAE-5A60E57C628B}"/>
    <cellStyle name="Moeda 3 2 2 3 3 2 3 4 2" xfId="39065" xr:uid="{0D484146-DE88-4BB7-8C31-608757C5E7E6}"/>
    <cellStyle name="Moeda 3 2 2 3 3 2 3 5" xfId="26778" xr:uid="{CCC7780A-4AA6-43E7-AB02-C90673F40B14}"/>
    <cellStyle name="Moeda 3 2 2 3 3 2 4" xfId="3738" xr:uid="{510599C3-8952-40CA-BCDF-7CA37A343CBE}"/>
    <cellStyle name="Moeda 3 2 2 3 3 2 4 2" xfId="9882" xr:uid="{12545947-11B1-4469-A06E-F30588F579B0}"/>
    <cellStyle name="Moeda 3 2 2 3 3 2 4 2 2" xfId="22170" xr:uid="{E506B899-8A47-49AB-A54D-E77B749889C6}"/>
    <cellStyle name="Moeda 3 2 2 3 3 2 4 2 2 2" xfId="46745" xr:uid="{3235A4C2-12B7-4CF9-9D23-55667D7BD382}"/>
    <cellStyle name="Moeda 3 2 2 3 3 2 4 2 3" xfId="34457" xr:uid="{CB398F1B-421D-4BB7-9A59-487A8FFDAC19}"/>
    <cellStyle name="Moeda 3 2 2 3 3 2 4 3" xfId="16026" xr:uid="{612EED3B-1440-4AA0-93C2-FF1FDF037C46}"/>
    <cellStyle name="Moeda 3 2 2 3 3 2 4 3 2" xfId="40601" xr:uid="{6CD54C38-1A0C-43E3-979C-9E718D485EAD}"/>
    <cellStyle name="Moeda 3 2 2 3 3 2 4 4" xfId="28314" xr:uid="{ED2265A0-81BB-4A31-9B5C-A303D37811E0}"/>
    <cellStyle name="Moeda 3 2 2 3 3 2 5" xfId="6810" xr:uid="{4EF06EB9-9653-402A-9915-911C88A7AC93}"/>
    <cellStyle name="Moeda 3 2 2 3 3 2 5 2" xfId="19098" xr:uid="{C3E6DF1E-14D0-4CB1-A7B8-C6E7050083B7}"/>
    <cellStyle name="Moeda 3 2 2 3 3 2 5 2 2" xfId="43673" xr:uid="{EB42A864-7C4B-4924-8CE5-0DB1B1B412E8}"/>
    <cellStyle name="Moeda 3 2 2 3 3 2 5 3" xfId="31385" xr:uid="{F622ED97-C0B0-4F39-A1BD-AB73D092863C}"/>
    <cellStyle name="Moeda 3 2 2 3 3 2 6" xfId="12954" xr:uid="{76355160-200D-4CC0-8699-D6DBAAB7D6A8}"/>
    <cellStyle name="Moeda 3 2 2 3 3 2 6 2" xfId="37529" xr:uid="{67E4E340-B8B8-4AC2-A30C-3AB84075907C}"/>
    <cellStyle name="Moeda 3 2 2 3 3 2 7" xfId="25242" xr:uid="{71B00325-7036-4C2F-8DE8-BDBA8F88BB6D}"/>
    <cellStyle name="Moeda 3 2 2 3 3 3" xfId="1050" xr:uid="{4A0D92B1-61E9-404D-8964-1E31191AFC37}"/>
    <cellStyle name="Moeda 3 2 2 3 3 3 2" xfId="2586" xr:uid="{3E516609-CA12-4EE7-8F73-F0CEC9963124}"/>
    <cellStyle name="Moeda 3 2 2 3 3 3 2 2" xfId="5658" xr:uid="{93F1A8F0-B804-4285-8C0B-54EB849980D1}"/>
    <cellStyle name="Moeda 3 2 2 3 3 3 2 2 2" xfId="11802" xr:uid="{72D0B006-E3A7-406C-8775-5C9E99AC435A}"/>
    <cellStyle name="Moeda 3 2 2 3 3 3 2 2 2 2" xfId="24090" xr:uid="{8A619D90-F2C0-4AA3-80CC-0F3CB210B83C}"/>
    <cellStyle name="Moeda 3 2 2 3 3 3 2 2 2 2 2" xfId="48665" xr:uid="{4354FC02-9FD7-4BEC-8744-06DC696CD0DC}"/>
    <cellStyle name="Moeda 3 2 2 3 3 3 2 2 2 3" xfId="36377" xr:uid="{216C5234-37A0-4BC5-817C-EA931149D5E0}"/>
    <cellStyle name="Moeda 3 2 2 3 3 3 2 2 3" xfId="17946" xr:uid="{4704457B-9A79-4BD7-BEF7-0B7A61F792EC}"/>
    <cellStyle name="Moeda 3 2 2 3 3 3 2 2 3 2" xfId="42521" xr:uid="{FB00D3B1-A6E9-4581-A18A-CA2DCC85C9EB}"/>
    <cellStyle name="Moeda 3 2 2 3 3 3 2 2 4" xfId="30233" xr:uid="{0FA27B9D-ED2C-4229-9FCF-72618298F757}"/>
    <cellStyle name="Moeda 3 2 2 3 3 3 2 3" xfId="8730" xr:uid="{9736FDB4-953E-40CE-BD4C-3F296C1DDD2F}"/>
    <cellStyle name="Moeda 3 2 2 3 3 3 2 3 2" xfId="21018" xr:uid="{647ED111-2F00-4594-B304-8AA7BF391D79}"/>
    <cellStyle name="Moeda 3 2 2 3 3 3 2 3 2 2" xfId="45593" xr:uid="{514BDB0B-A457-4124-91B3-52E12252CC07}"/>
    <cellStyle name="Moeda 3 2 2 3 3 3 2 3 3" xfId="33305" xr:uid="{D9C3A31D-F629-4307-AEC8-8F45B688EB17}"/>
    <cellStyle name="Moeda 3 2 2 3 3 3 2 4" xfId="14874" xr:uid="{6E76BD39-64D2-49C5-B9C8-CDE464C213BC}"/>
    <cellStyle name="Moeda 3 2 2 3 3 3 2 4 2" xfId="39449" xr:uid="{7D7B1666-BD02-471E-9B1F-94FFE88A31F6}"/>
    <cellStyle name="Moeda 3 2 2 3 3 3 2 5" xfId="27162" xr:uid="{740F3B8D-1A5E-4688-A202-08991542D070}"/>
    <cellStyle name="Moeda 3 2 2 3 3 3 3" xfId="4122" xr:uid="{6A81399A-5E72-41D9-8764-8B766C191F10}"/>
    <cellStyle name="Moeda 3 2 2 3 3 3 3 2" xfId="10266" xr:uid="{FDAFBB04-EE70-4643-90CC-8C933430CCBB}"/>
    <cellStyle name="Moeda 3 2 2 3 3 3 3 2 2" xfId="22554" xr:uid="{674FA148-F5EF-44F5-85CD-A6CFE2BFEEE8}"/>
    <cellStyle name="Moeda 3 2 2 3 3 3 3 2 2 2" xfId="47129" xr:uid="{14F79827-C47C-4532-8058-DA1562E17327}"/>
    <cellStyle name="Moeda 3 2 2 3 3 3 3 2 3" xfId="34841" xr:uid="{4185F459-E649-494D-9A0C-947FC69F094C}"/>
    <cellStyle name="Moeda 3 2 2 3 3 3 3 3" xfId="16410" xr:uid="{F62D4597-3C1B-40F8-AA24-143E3E041836}"/>
    <cellStyle name="Moeda 3 2 2 3 3 3 3 3 2" xfId="40985" xr:uid="{01847716-C43D-4268-A6B9-E3FCB948E728}"/>
    <cellStyle name="Moeda 3 2 2 3 3 3 3 4" xfId="28698" xr:uid="{58F3D365-1C17-436D-89D9-DD3BE8685A1A}"/>
    <cellStyle name="Moeda 3 2 2 3 3 3 4" xfId="7194" xr:uid="{41341EAB-B5A9-4D77-A49E-8DC3157D73BA}"/>
    <cellStyle name="Moeda 3 2 2 3 3 3 4 2" xfId="19482" xr:uid="{A77AE889-FA0A-4CD7-94E8-B3E47D564EA8}"/>
    <cellStyle name="Moeda 3 2 2 3 3 3 4 2 2" xfId="44057" xr:uid="{1BE13DAE-7A66-4744-ABCB-8A827272C60F}"/>
    <cellStyle name="Moeda 3 2 2 3 3 3 4 3" xfId="31769" xr:uid="{1A92C1D8-C19D-4FD0-96E2-62C04CA8E9F3}"/>
    <cellStyle name="Moeda 3 2 2 3 3 3 5" xfId="13338" xr:uid="{AEAC0CEE-A71B-4B93-8710-6BC04CFFA1FC}"/>
    <cellStyle name="Moeda 3 2 2 3 3 3 5 2" xfId="37913" xr:uid="{F96AA09F-BB08-48A1-B896-AFD4B47D5351}"/>
    <cellStyle name="Moeda 3 2 2 3 3 3 6" xfId="25626" xr:uid="{EC9BDF16-91DC-47DB-942C-7CBB0032B514}"/>
    <cellStyle name="Moeda 3 2 2 3 3 4" xfId="1818" xr:uid="{3F1BEE49-3536-42D3-85B6-156082303E97}"/>
    <cellStyle name="Moeda 3 2 2 3 3 4 2" xfId="4890" xr:uid="{CFC4DCDD-A885-4E15-824E-43D4D5DF2ACF}"/>
    <cellStyle name="Moeda 3 2 2 3 3 4 2 2" xfId="11034" xr:uid="{C3DCBB19-44D1-4D17-AE09-532B5E59A797}"/>
    <cellStyle name="Moeda 3 2 2 3 3 4 2 2 2" xfId="23322" xr:uid="{A27428D7-208A-4430-A5E3-5A9B6BDE81C9}"/>
    <cellStyle name="Moeda 3 2 2 3 3 4 2 2 2 2" xfId="47897" xr:uid="{A373AD3F-C3A1-40FC-AE6D-BFDDD541A536}"/>
    <cellStyle name="Moeda 3 2 2 3 3 4 2 2 3" xfId="35609" xr:uid="{8ABE7E97-B904-4610-A62D-7CBCB1F30143}"/>
    <cellStyle name="Moeda 3 2 2 3 3 4 2 3" xfId="17178" xr:uid="{64A6EE61-BA96-453E-B9C5-9FC486656E57}"/>
    <cellStyle name="Moeda 3 2 2 3 3 4 2 3 2" xfId="41753" xr:uid="{7EB472F2-0066-4DAC-B68C-631E4F5F02C9}"/>
    <cellStyle name="Moeda 3 2 2 3 3 4 2 4" xfId="29466" xr:uid="{D0FF1D45-24FC-4CF0-88DC-E204BF3A855E}"/>
    <cellStyle name="Moeda 3 2 2 3 3 4 3" xfId="7962" xr:uid="{712A88B2-8663-44AB-9C14-EB5A1E87A3C5}"/>
    <cellStyle name="Moeda 3 2 2 3 3 4 3 2" xfId="20250" xr:uid="{FFD01F92-4740-4E27-A87D-F0A3FDBE1A85}"/>
    <cellStyle name="Moeda 3 2 2 3 3 4 3 2 2" xfId="44825" xr:uid="{06451A8D-0B1E-4930-B52A-EBC244DD95CC}"/>
    <cellStyle name="Moeda 3 2 2 3 3 4 3 3" xfId="32537" xr:uid="{B5EC46FD-C4DB-44C6-9B7E-0C6D68347390}"/>
    <cellStyle name="Moeda 3 2 2 3 3 4 4" xfId="14106" xr:uid="{6AA9657A-2E40-469D-901A-11F00E0C495A}"/>
    <cellStyle name="Moeda 3 2 2 3 3 4 4 2" xfId="38681" xr:uid="{41BC7699-4383-4080-8166-3A6F9631A979}"/>
    <cellStyle name="Moeda 3 2 2 3 3 4 5" xfId="26394" xr:uid="{1856F811-A7E8-456E-B569-C569411A12DF}"/>
    <cellStyle name="Moeda 3 2 2 3 3 5" xfId="3354" xr:uid="{76DBA781-602D-49FA-9F97-1DB435881D35}"/>
    <cellStyle name="Moeda 3 2 2 3 3 5 2" xfId="9498" xr:uid="{5C2C5DF0-658F-4CDC-A0E2-F79B15CB6033}"/>
    <cellStyle name="Moeda 3 2 2 3 3 5 2 2" xfId="21786" xr:uid="{AB7766E5-184D-499B-9600-B3B5FEA35D1D}"/>
    <cellStyle name="Moeda 3 2 2 3 3 5 2 2 2" xfId="46361" xr:uid="{60359498-40C3-4A19-A9AA-7850DDF3DE56}"/>
    <cellStyle name="Moeda 3 2 2 3 3 5 2 3" xfId="34073" xr:uid="{F51561EF-8CC1-4334-B2DA-D3A252AC4909}"/>
    <cellStyle name="Moeda 3 2 2 3 3 5 3" xfId="15642" xr:uid="{9ABB35ED-D27A-425C-8D24-9F72AF375677}"/>
    <cellStyle name="Moeda 3 2 2 3 3 5 3 2" xfId="40217" xr:uid="{6060EB01-C0C0-4C41-B539-A42147E8C6ED}"/>
    <cellStyle name="Moeda 3 2 2 3 3 5 4" xfId="27930" xr:uid="{196A204B-D7B5-44DA-9575-9F93645C584A}"/>
    <cellStyle name="Moeda 3 2 2 3 3 6" xfId="6426" xr:uid="{FB6779FF-D81A-4229-B9A6-47755D15796B}"/>
    <cellStyle name="Moeda 3 2 2 3 3 6 2" xfId="18714" xr:uid="{FAD19695-AE0F-4965-AA3A-21CB988CF64D}"/>
    <cellStyle name="Moeda 3 2 2 3 3 6 2 2" xfId="43289" xr:uid="{3EC8BDEE-AD0B-4DF3-8159-98221B19CFB5}"/>
    <cellStyle name="Moeda 3 2 2 3 3 6 3" xfId="31001" xr:uid="{B27566DB-6033-49B7-9168-743599F73D79}"/>
    <cellStyle name="Moeda 3 2 2 3 3 7" xfId="12570" xr:uid="{E304670B-7030-447E-A5DE-B00B2D4B798F}"/>
    <cellStyle name="Moeda 3 2 2 3 3 7 2" xfId="37145" xr:uid="{B99C3492-D64A-4DD3-A236-5E2385DB7594}"/>
    <cellStyle name="Moeda 3 2 2 3 3 8" xfId="24858" xr:uid="{67247D0B-3890-4F23-BD75-0FC035258303}"/>
    <cellStyle name="Moeda 3 2 2 3 4" xfId="474" xr:uid="{3DC7961F-613B-42EF-8CE9-E73EEF1AC638}"/>
    <cellStyle name="Moeda 3 2 2 3 4 2" xfId="1242" xr:uid="{36504BA2-11A8-45A4-9301-0EAB712CFA01}"/>
    <cellStyle name="Moeda 3 2 2 3 4 2 2" xfId="2778" xr:uid="{11D6FE5A-78BF-4AAB-8783-456ACCB906C1}"/>
    <cellStyle name="Moeda 3 2 2 3 4 2 2 2" xfId="5850" xr:uid="{703D447A-72B9-43BD-9976-372DDFBFD485}"/>
    <cellStyle name="Moeda 3 2 2 3 4 2 2 2 2" xfId="11994" xr:uid="{C3284F57-52D0-4785-8D28-4A886F4511EB}"/>
    <cellStyle name="Moeda 3 2 2 3 4 2 2 2 2 2" xfId="24282" xr:uid="{D6005352-7B3E-4B3C-A876-3059EC1AC747}"/>
    <cellStyle name="Moeda 3 2 2 3 4 2 2 2 2 2 2" xfId="48857" xr:uid="{4EEC4938-DFDE-4D4B-B659-CF9E05401836}"/>
    <cellStyle name="Moeda 3 2 2 3 4 2 2 2 2 3" xfId="36569" xr:uid="{2E837904-E337-40E2-89CA-5FFD8632C530}"/>
    <cellStyle name="Moeda 3 2 2 3 4 2 2 2 3" xfId="18138" xr:uid="{05656ABE-9A9D-4D48-8CA5-11B298A18ABD}"/>
    <cellStyle name="Moeda 3 2 2 3 4 2 2 2 3 2" xfId="42713" xr:uid="{112DF505-2F12-4300-AC4A-47D40CF3FB79}"/>
    <cellStyle name="Moeda 3 2 2 3 4 2 2 2 4" xfId="30425" xr:uid="{5959F837-3DD4-4895-9584-B2924D2182CC}"/>
    <cellStyle name="Moeda 3 2 2 3 4 2 2 3" xfId="8922" xr:uid="{58DBB231-30FC-4E87-9A6F-E1DDBA987605}"/>
    <cellStyle name="Moeda 3 2 2 3 4 2 2 3 2" xfId="21210" xr:uid="{22496254-9651-407F-B4D0-C582EBCC17DE}"/>
    <cellStyle name="Moeda 3 2 2 3 4 2 2 3 2 2" xfId="45785" xr:uid="{28778917-BDA3-421C-BD26-ECF4D4404EB2}"/>
    <cellStyle name="Moeda 3 2 2 3 4 2 2 3 3" xfId="33497" xr:uid="{3BC12F34-0787-4035-ADD3-384B1A0D1014}"/>
    <cellStyle name="Moeda 3 2 2 3 4 2 2 4" xfId="15066" xr:uid="{F4E5F35B-01A3-4C14-9B7C-E5014425A3FD}"/>
    <cellStyle name="Moeda 3 2 2 3 4 2 2 4 2" xfId="39641" xr:uid="{74A32A4A-4636-443D-ACC8-08FF6989BC79}"/>
    <cellStyle name="Moeda 3 2 2 3 4 2 2 5" xfId="27354" xr:uid="{0F408C3D-33B6-4EE5-9DFC-DCAC5B414496}"/>
    <cellStyle name="Moeda 3 2 2 3 4 2 3" xfId="4314" xr:uid="{E9992C1B-D76F-480C-B1C5-E0CFFDF8FE6F}"/>
    <cellStyle name="Moeda 3 2 2 3 4 2 3 2" xfId="10458" xr:uid="{B0E5DEBB-5248-4D63-B1D4-67A42A42DECE}"/>
    <cellStyle name="Moeda 3 2 2 3 4 2 3 2 2" xfId="22746" xr:uid="{DC956EB6-4563-418C-A598-73DABE504EA5}"/>
    <cellStyle name="Moeda 3 2 2 3 4 2 3 2 2 2" xfId="47321" xr:uid="{4B1ED7F0-9FE0-427B-8110-3D7234AC6E00}"/>
    <cellStyle name="Moeda 3 2 2 3 4 2 3 2 3" xfId="35033" xr:uid="{30B061E9-0501-4E0F-A8E1-F8952903F521}"/>
    <cellStyle name="Moeda 3 2 2 3 4 2 3 3" xfId="16602" xr:uid="{713FFE3D-81D5-46DB-A1DA-22E7CCA529AF}"/>
    <cellStyle name="Moeda 3 2 2 3 4 2 3 3 2" xfId="41177" xr:uid="{294B074C-0B42-41CE-84B1-5207886D1AAF}"/>
    <cellStyle name="Moeda 3 2 2 3 4 2 3 4" xfId="28890" xr:uid="{CC67F17B-952E-4A0A-8796-0D9DA7D15508}"/>
    <cellStyle name="Moeda 3 2 2 3 4 2 4" xfId="7386" xr:uid="{1E1F7937-9D9D-41BA-A7FB-3A33D5E7FE3C}"/>
    <cellStyle name="Moeda 3 2 2 3 4 2 4 2" xfId="19674" xr:uid="{282FC657-9204-48EF-A66A-E4D150321AE3}"/>
    <cellStyle name="Moeda 3 2 2 3 4 2 4 2 2" xfId="44249" xr:uid="{C3E919AE-209E-4DF6-9399-2A685B598415}"/>
    <cellStyle name="Moeda 3 2 2 3 4 2 4 3" xfId="31961" xr:uid="{48A080B1-3059-4A8E-846E-144C21A1DAAC}"/>
    <cellStyle name="Moeda 3 2 2 3 4 2 5" xfId="13530" xr:uid="{E7DA6CBE-5848-4DAC-B0BC-51D7B6AF388D}"/>
    <cellStyle name="Moeda 3 2 2 3 4 2 5 2" xfId="38105" xr:uid="{92046D87-C0BD-4325-8576-9B33AB881BB1}"/>
    <cellStyle name="Moeda 3 2 2 3 4 2 6" xfId="25818" xr:uid="{C3DF7187-82D0-4784-82D0-AA1A8BDF3A01}"/>
    <cellStyle name="Moeda 3 2 2 3 4 3" xfId="2010" xr:uid="{28D4C577-303A-42A4-8CD3-FF9565B78185}"/>
    <cellStyle name="Moeda 3 2 2 3 4 3 2" xfId="5082" xr:uid="{D418AFB0-0D7E-457C-92BA-91D7924823D6}"/>
    <cellStyle name="Moeda 3 2 2 3 4 3 2 2" xfId="11226" xr:uid="{2143C66F-6B32-4210-A03F-5F0D4CDAF7C1}"/>
    <cellStyle name="Moeda 3 2 2 3 4 3 2 2 2" xfId="23514" xr:uid="{CC57AC2D-25FE-43AC-B338-FE9CFA674594}"/>
    <cellStyle name="Moeda 3 2 2 3 4 3 2 2 2 2" xfId="48089" xr:uid="{2ACE9527-F822-4CBB-8794-7AD0AB8D18AB}"/>
    <cellStyle name="Moeda 3 2 2 3 4 3 2 2 3" xfId="35801" xr:uid="{A8AB1814-690D-428D-B08B-5D850950F906}"/>
    <cellStyle name="Moeda 3 2 2 3 4 3 2 3" xfId="17370" xr:uid="{DF722305-811E-43B3-81B3-E7AF6DBC8568}"/>
    <cellStyle name="Moeda 3 2 2 3 4 3 2 3 2" xfId="41945" xr:uid="{1E8A83DE-487F-4CCF-B6FF-FA00AEFC078D}"/>
    <cellStyle name="Moeda 3 2 2 3 4 3 2 4" xfId="29658" xr:uid="{6BDBF82F-72C5-4964-A4B3-EF2B3F2CC36B}"/>
    <cellStyle name="Moeda 3 2 2 3 4 3 3" xfId="8154" xr:uid="{6CF05F4C-36DA-47AF-85FB-12690D52D701}"/>
    <cellStyle name="Moeda 3 2 2 3 4 3 3 2" xfId="20442" xr:uid="{C5331223-25D1-4A88-B342-D7872D50FE27}"/>
    <cellStyle name="Moeda 3 2 2 3 4 3 3 2 2" xfId="45017" xr:uid="{F572A4B5-EC0F-4150-9349-830A4E88C220}"/>
    <cellStyle name="Moeda 3 2 2 3 4 3 3 3" xfId="32729" xr:uid="{B7DFF602-7F03-4400-A289-5B790E93E8DD}"/>
    <cellStyle name="Moeda 3 2 2 3 4 3 4" xfId="14298" xr:uid="{44FED2D6-C6EF-45A7-B13D-B446CC587BBC}"/>
    <cellStyle name="Moeda 3 2 2 3 4 3 4 2" xfId="38873" xr:uid="{BAC27713-2846-44EC-88A8-56652C5D4D7A}"/>
    <cellStyle name="Moeda 3 2 2 3 4 3 5" xfId="26586" xr:uid="{A0CB2018-6406-4D93-B88B-1BBA05C5C006}"/>
    <cellStyle name="Moeda 3 2 2 3 4 4" xfId="3546" xr:uid="{C9E3453C-EA6E-474A-9333-662D10645569}"/>
    <cellStyle name="Moeda 3 2 2 3 4 4 2" xfId="9690" xr:uid="{DCDC8DFC-3FB1-4DD2-A1B8-D209BE47B1E7}"/>
    <cellStyle name="Moeda 3 2 2 3 4 4 2 2" xfId="21978" xr:uid="{F04E4B88-D248-483C-96E4-EB93EEEBE8E3}"/>
    <cellStyle name="Moeda 3 2 2 3 4 4 2 2 2" xfId="46553" xr:uid="{FE2D0A22-C498-4D4B-8D55-0EC7CECB4D99}"/>
    <cellStyle name="Moeda 3 2 2 3 4 4 2 3" xfId="34265" xr:uid="{62232F29-2281-4C77-A7B9-92C9E027B26D}"/>
    <cellStyle name="Moeda 3 2 2 3 4 4 3" xfId="15834" xr:uid="{16C7BA8E-C9A3-4652-8F26-61EE412F7F05}"/>
    <cellStyle name="Moeda 3 2 2 3 4 4 3 2" xfId="40409" xr:uid="{E4937178-3CC7-4985-837F-AA51F915DF7D}"/>
    <cellStyle name="Moeda 3 2 2 3 4 4 4" xfId="28122" xr:uid="{B40F5797-93F5-49C6-9891-DF11DB225D7D}"/>
    <cellStyle name="Moeda 3 2 2 3 4 5" xfId="6618" xr:uid="{12B59CE1-9CE7-4E9F-9DC7-5515851FD3D6}"/>
    <cellStyle name="Moeda 3 2 2 3 4 5 2" xfId="18906" xr:uid="{F160A42C-9EA9-4491-824F-E64326002FE0}"/>
    <cellStyle name="Moeda 3 2 2 3 4 5 2 2" xfId="43481" xr:uid="{E62C6B11-531B-48EF-8E5D-A23EF7933F97}"/>
    <cellStyle name="Moeda 3 2 2 3 4 5 3" xfId="31193" xr:uid="{16E895FE-8009-4079-96CC-E18364D3614A}"/>
    <cellStyle name="Moeda 3 2 2 3 4 6" xfId="12762" xr:uid="{BEA519AA-4DF3-41DD-8330-A3B04C69CC45}"/>
    <cellStyle name="Moeda 3 2 2 3 4 6 2" xfId="37337" xr:uid="{17C99688-47BB-4BFC-851F-F29CA7F7BC34}"/>
    <cellStyle name="Moeda 3 2 2 3 4 7" xfId="25050" xr:uid="{2BAD2FB1-AF31-48DA-BA3F-5593355EA0D9}"/>
    <cellStyle name="Moeda 3 2 2 3 5" xfId="858" xr:uid="{D9F12C32-DC5F-42EC-B2A2-2891ABB026EC}"/>
    <cellStyle name="Moeda 3 2 2 3 5 2" xfId="2394" xr:uid="{12C5AEF4-0F69-4FB1-B814-2F3A561D81F5}"/>
    <cellStyle name="Moeda 3 2 2 3 5 2 2" xfId="5466" xr:uid="{A3209F6D-12E1-4535-B5B0-3F5739DACF6E}"/>
    <cellStyle name="Moeda 3 2 2 3 5 2 2 2" xfId="11610" xr:uid="{57B98BC8-F663-488D-867A-C3426CBAA500}"/>
    <cellStyle name="Moeda 3 2 2 3 5 2 2 2 2" xfId="23898" xr:uid="{38550CF6-C905-485F-9D37-F7EA340A51F3}"/>
    <cellStyle name="Moeda 3 2 2 3 5 2 2 2 2 2" xfId="48473" xr:uid="{0CCF527F-D99C-417A-B3F6-9C65D0850D8D}"/>
    <cellStyle name="Moeda 3 2 2 3 5 2 2 2 3" xfId="36185" xr:uid="{EBF1F17E-3F86-44E0-AE6A-860A0E1100D4}"/>
    <cellStyle name="Moeda 3 2 2 3 5 2 2 3" xfId="17754" xr:uid="{C56AE842-F1F9-4642-8097-9F826FA92089}"/>
    <cellStyle name="Moeda 3 2 2 3 5 2 2 3 2" xfId="42329" xr:uid="{95A43ED0-A2D1-4E6F-9CBC-94C92D61215A}"/>
    <cellStyle name="Moeda 3 2 2 3 5 2 2 4" xfId="30041" xr:uid="{7E9F5ED0-2644-4328-BF50-BDC40C31E046}"/>
    <cellStyle name="Moeda 3 2 2 3 5 2 3" xfId="8538" xr:uid="{609EE921-465F-4349-BFEA-9AD9FA2C629B}"/>
    <cellStyle name="Moeda 3 2 2 3 5 2 3 2" xfId="20826" xr:uid="{32148B44-719E-410D-9DDB-B05811FBA096}"/>
    <cellStyle name="Moeda 3 2 2 3 5 2 3 2 2" xfId="45401" xr:uid="{4F47667C-FFEB-451A-82E3-EC6D599192C8}"/>
    <cellStyle name="Moeda 3 2 2 3 5 2 3 3" xfId="33113" xr:uid="{325F7030-A5F4-422E-8E13-2AF41DB2252E}"/>
    <cellStyle name="Moeda 3 2 2 3 5 2 4" xfId="14682" xr:uid="{ADF9685E-2284-46BC-8F23-5B0F4A7E6F3E}"/>
    <cellStyle name="Moeda 3 2 2 3 5 2 4 2" xfId="39257" xr:uid="{C9351609-060D-4FD1-A571-5FB51C8B64EB}"/>
    <cellStyle name="Moeda 3 2 2 3 5 2 5" xfId="26970" xr:uid="{1AE8FAB5-7A79-4C1D-B480-302492196536}"/>
    <cellStyle name="Moeda 3 2 2 3 5 3" xfId="3930" xr:uid="{4D6398A5-CB96-4413-945A-EFBDFCE4E6A3}"/>
    <cellStyle name="Moeda 3 2 2 3 5 3 2" xfId="10074" xr:uid="{7EB3BE86-4916-4B37-BE47-92A06F16B8B8}"/>
    <cellStyle name="Moeda 3 2 2 3 5 3 2 2" xfId="22362" xr:uid="{95CE20CD-0271-4285-BF06-B41A5B6CE29B}"/>
    <cellStyle name="Moeda 3 2 2 3 5 3 2 2 2" xfId="46937" xr:uid="{0F41E15C-0B65-4CAB-A87F-CA73AA1C6671}"/>
    <cellStyle name="Moeda 3 2 2 3 5 3 2 3" xfId="34649" xr:uid="{7234E46D-DAED-486A-B76B-19E070C4D64D}"/>
    <cellStyle name="Moeda 3 2 2 3 5 3 3" xfId="16218" xr:uid="{40662A62-ECA4-4276-BFDB-1D4B46CF2D20}"/>
    <cellStyle name="Moeda 3 2 2 3 5 3 3 2" xfId="40793" xr:uid="{E14936BA-C1EA-4EE0-A128-EDCE407E4621}"/>
    <cellStyle name="Moeda 3 2 2 3 5 3 4" xfId="28506" xr:uid="{B31EE62F-A213-458F-8799-21E3E0EDFC1A}"/>
    <cellStyle name="Moeda 3 2 2 3 5 4" xfId="7002" xr:uid="{114F3B7B-1417-4CDE-86A7-7F28FE4B9DD1}"/>
    <cellStyle name="Moeda 3 2 2 3 5 4 2" xfId="19290" xr:uid="{4DF7EFC2-E9A2-4BEC-8073-FF9F7E269694}"/>
    <cellStyle name="Moeda 3 2 2 3 5 4 2 2" xfId="43865" xr:uid="{6FC85E58-3F63-4B63-BDBE-AB57B1254B12}"/>
    <cellStyle name="Moeda 3 2 2 3 5 4 3" xfId="31577" xr:uid="{CC99013D-827B-4711-B462-4230D135A2A9}"/>
    <cellStyle name="Moeda 3 2 2 3 5 5" xfId="13146" xr:uid="{E769CD86-48FC-4178-9A7B-413DD6153146}"/>
    <cellStyle name="Moeda 3 2 2 3 5 5 2" xfId="37721" xr:uid="{AFD4B360-78DF-4196-99AE-465FB410A0BC}"/>
    <cellStyle name="Moeda 3 2 2 3 5 6" xfId="25434" xr:uid="{2E82097F-88FC-4E63-9BA5-682BC585FA14}"/>
    <cellStyle name="Moeda 3 2 2 3 6" xfId="1626" xr:uid="{A2114187-EFAB-4A64-9940-36B4C8F20984}"/>
    <cellStyle name="Moeda 3 2 2 3 6 2" xfId="4698" xr:uid="{EFA9B658-5E19-4944-BB46-59730200C908}"/>
    <cellStyle name="Moeda 3 2 2 3 6 2 2" xfId="10842" xr:uid="{E769EA8B-A08A-45D9-9901-36295EDB009F}"/>
    <cellStyle name="Moeda 3 2 2 3 6 2 2 2" xfId="23130" xr:uid="{8B7746F5-CF8F-4048-8E03-3E51D0DADD25}"/>
    <cellStyle name="Moeda 3 2 2 3 6 2 2 2 2" xfId="47705" xr:uid="{912C243D-E2AD-4A9E-9F7C-97975B418045}"/>
    <cellStyle name="Moeda 3 2 2 3 6 2 2 3" xfId="35417" xr:uid="{A544BE89-C8A2-468F-9B57-FDDE14863132}"/>
    <cellStyle name="Moeda 3 2 2 3 6 2 3" xfId="16986" xr:uid="{7C3C150A-9D3D-4ACF-B082-5C4B19E2217E}"/>
    <cellStyle name="Moeda 3 2 2 3 6 2 3 2" xfId="41561" xr:uid="{76EF9BAB-C3F9-4EC9-91D5-25EF5539146A}"/>
    <cellStyle name="Moeda 3 2 2 3 6 2 4" xfId="29274" xr:uid="{90C7979B-7DA7-44D4-93B5-1C4AEA0637AF}"/>
    <cellStyle name="Moeda 3 2 2 3 6 3" xfId="7770" xr:uid="{16952504-75C7-4C3C-9AAC-9B26BEB72DA7}"/>
    <cellStyle name="Moeda 3 2 2 3 6 3 2" xfId="20058" xr:uid="{ACBF631C-7DCA-4EA1-A738-5D0458A0E7AD}"/>
    <cellStyle name="Moeda 3 2 2 3 6 3 2 2" xfId="44633" xr:uid="{8AC620DE-B24D-44EF-A6D8-D753C2159700}"/>
    <cellStyle name="Moeda 3 2 2 3 6 3 3" xfId="32345" xr:uid="{877D2A03-1633-4901-8018-90E2ADE77EBD}"/>
    <cellStyle name="Moeda 3 2 2 3 6 4" xfId="13914" xr:uid="{F5006F23-C906-4A7F-8714-EEC4B914179B}"/>
    <cellStyle name="Moeda 3 2 2 3 6 4 2" xfId="38489" xr:uid="{3B41BC7F-E42F-43E3-94A2-7C5732877AAA}"/>
    <cellStyle name="Moeda 3 2 2 3 6 5" xfId="26202" xr:uid="{F2869FF0-9C5D-45BA-A6D7-5B15161ACE30}"/>
    <cellStyle name="Moeda 3 2 2 3 7" xfId="3162" xr:uid="{4D57CC3A-0076-4C4F-9837-20D1FE06A43F}"/>
    <cellStyle name="Moeda 3 2 2 3 7 2" xfId="9306" xr:uid="{36851408-0858-4951-BD2A-BD238CBC5743}"/>
    <cellStyle name="Moeda 3 2 2 3 7 2 2" xfId="21594" xr:uid="{7A675FCB-9A74-466F-9656-9D2B38CB02E6}"/>
    <cellStyle name="Moeda 3 2 2 3 7 2 2 2" xfId="46169" xr:uid="{22C9C373-7D11-4E69-B3CD-134F873CFE13}"/>
    <cellStyle name="Moeda 3 2 2 3 7 2 3" xfId="33881" xr:uid="{2F79343D-5430-4B48-ACB7-D2CDA4580860}"/>
    <cellStyle name="Moeda 3 2 2 3 7 3" xfId="15450" xr:uid="{982028E4-EC01-464C-9311-3710A1707B9A}"/>
    <cellStyle name="Moeda 3 2 2 3 7 3 2" xfId="40025" xr:uid="{DD2E99BC-AFF4-4F7F-92C3-9AA4776377F1}"/>
    <cellStyle name="Moeda 3 2 2 3 7 4" xfId="27738" xr:uid="{0DC0AB4F-7860-450A-A30F-71A999760791}"/>
    <cellStyle name="Moeda 3 2 2 3 8" xfId="6234" xr:uid="{EDFA6A69-CA29-4E4E-9886-D67EE3C3EE6D}"/>
    <cellStyle name="Moeda 3 2 2 3 8 2" xfId="18522" xr:uid="{5A7CEBD0-3C37-4860-AB68-CCBB0D3733E6}"/>
    <cellStyle name="Moeda 3 2 2 3 8 2 2" xfId="43097" xr:uid="{46D287DE-EB8F-48AA-BBED-ABBC9BA978D7}"/>
    <cellStyle name="Moeda 3 2 2 3 8 3" xfId="30809" xr:uid="{7471550F-2C86-4CF9-99C5-0A89C3DF9DFB}"/>
    <cellStyle name="Moeda 3 2 2 3 9" xfId="12378" xr:uid="{7485763A-F3C6-4691-993E-F6A8C0C9E3D7}"/>
    <cellStyle name="Moeda 3 2 2 3 9 2" xfId="36953" xr:uid="{513318F1-327C-405F-B29E-AF36B87EDDB8}"/>
    <cellStyle name="Moeda 3 2 2 4" xfId="138" xr:uid="{16CCF4AA-18AA-4DF9-9A56-825A19289E83}"/>
    <cellStyle name="Moeda 3 2 2 4 2" xfId="330" xr:uid="{61A4B1B1-D1ED-4D2A-98EB-2B933C1B56C4}"/>
    <cellStyle name="Moeda 3 2 2 4 2 2" xfId="714" xr:uid="{3C49EB99-1AF1-4D57-8E94-942C21715898}"/>
    <cellStyle name="Moeda 3 2 2 4 2 2 2" xfId="1482" xr:uid="{F69B30EF-9996-4BCC-B0D2-72BC55A90754}"/>
    <cellStyle name="Moeda 3 2 2 4 2 2 2 2" xfId="3018" xr:uid="{E7DC7394-C065-415E-B3CB-E83681A90266}"/>
    <cellStyle name="Moeda 3 2 2 4 2 2 2 2 2" xfId="6090" xr:uid="{EF82CD76-BEC3-4F05-90D4-03F2FCDEA2D3}"/>
    <cellStyle name="Moeda 3 2 2 4 2 2 2 2 2 2" xfId="12234" xr:uid="{4E20F2A3-33E4-43D4-BC51-0AF3F5569F50}"/>
    <cellStyle name="Moeda 3 2 2 4 2 2 2 2 2 2 2" xfId="24522" xr:uid="{9C9FCAEC-6719-4A7C-8FAB-5A9FB4315867}"/>
    <cellStyle name="Moeda 3 2 2 4 2 2 2 2 2 2 2 2" xfId="49097" xr:uid="{C0F34C07-F466-409D-B6B4-2AA878D37AC6}"/>
    <cellStyle name="Moeda 3 2 2 4 2 2 2 2 2 2 3" xfId="36809" xr:uid="{41976C2A-6B56-4DAD-A04A-9F37D4D79340}"/>
    <cellStyle name="Moeda 3 2 2 4 2 2 2 2 2 3" xfId="18378" xr:uid="{8B722956-D424-4B98-8F7A-7016CAEFA0B0}"/>
    <cellStyle name="Moeda 3 2 2 4 2 2 2 2 2 3 2" xfId="42953" xr:uid="{6E5E149F-9CE6-4693-8337-C0F52FD6CF66}"/>
    <cellStyle name="Moeda 3 2 2 4 2 2 2 2 2 4" xfId="30665" xr:uid="{FC9D2D24-0B0D-4AF0-837A-B81F982E6447}"/>
    <cellStyle name="Moeda 3 2 2 4 2 2 2 2 3" xfId="9162" xr:uid="{4EB2B621-540E-44F9-9CE5-CABDD53D6AC8}"/>
    <cellStyle name="Moeda 3 2 2 4 2 2 2 2 3 2" xfId="21450" xr:uid="{EBFAD865-5BBF-4FF3-A209-C0A9FEAC5352}"/>
    <cellStyle name="Moeda 3 2 2 4 2 2 2 2 3 2 2" xfId="46025" xr:uid="{60836589-9CDE-4F2C-B715-E9647B427AC9}"/>
    <cellStyle name="Moeda 3 2 2 4 2 2 2 2 3 3" xfId="33737" xr:uid="{380F68CF-64E3-4C99-8EA8-6CE78EC76F9F}"/>
    <cellStyle name="Moeda 3 2 2 4 2 2 2 2 4" xfId="15306" xr:uid="{24DC06EC-FAA7-4731-BED9-D9BF4199B435}"/>
    <cellStyle name="Moeda 3 2 2 4 2 2 2 2 4 2" xfId="39881" xr:uid="{CFD8A57F-D72D-49E3-A307-6E434B7B4FED}"/>
    <cellStyle name="Moeda 3 2 2 4 2 2 2 2 5" xfId="27594" xr:uid="{DF74858B-C95D-440F-B9A8-FFFB57DCC87B}"/>
    <cellStyle name="Moeda 3 2 2 4 2 2 2 3" xfId="4554" xr:uid="{84A1AB03-978F-454F-87CA-299C26C41AE1}"/>
    <cellStyle name="Moeda 3 2 2 4 2 2 2 3 2" xfId="10698" xr:uid="{60659850-1C04-4D36-AF88-B642B209D011}"/>
    <cellStyle name="Moeda 3 2 2 4 2 2 2 3 2 2" xfId="22986" xr:uid="{88CCBDD2-1EF9-4F58-BC14-54199015E965}"/>
    <cellStyle name="Moeda 3 2 2 4 2 2 2 3 2 2 2" xfId="47561" xr:uid="{D5CE29F2-0EB9-45C4-A70A-E9B376F33A85}"/>
    <cellStyle name="Moeda 3 2 2 4 2 2 2 3 2 3" xfId="35273" xr:uid="{7078D5A4-9267-4449-AC8E-22B758A09C43}"/>
    <cellStyle name="Moeda 3 2 2 4 2 2 2 3 3" xfId="16842" xr:uid="{6C2CF6F1-F67F-4614-A806-97F38E37E771}"/>
    <cellStyle name="Moeda 3 2 2 4 2 2 2 3 3 2" xfId="41417" xr:uid="{CF2C3E50-6CB3-474F-8310-733B39962DC8}"/>
    <cellStyle name="Moeda 3 2 2 4 2 2 2 3 4" xfId="29130" xr:uid="{DC6B7EC5-4F12-4E69-8FD8-32A90FAFCEA6}"/>
    <cellStyle name="Moeda 3 2 2 4 2 2 2 4" xfId="7626" xr:uid="{54023797-1476-4CE1-9E04-6AFB4D226020}"/>
    <cellStyle name="Moeda 3 2 2 4 2 2 2 4 2" xfId="19914" xr:uid="{94E0D0AA-6C19-451C-A3EC-837041B38B13}"/>
    <cellStyle name="Moeda 3 2 2 4 2 2 2 4 2 2" xfId="44489" xr:uid="{CB2A691B-4720-4F25-AD71-E441BA09F665}"/>
    <cellStyle name="Moeda 3 2 2 4 2 2 2 4 3" xfId="32201" xr:uid="{A6D4C231-CA9D-46DB-8555-B0F22AEF02B5}"/>
    <cellStyle name="Moeda 3 2 2 4 2 2 2 5" xfId="13770" xr:uid="{D3375C02-7A90-43F1-89F9-79B99EDA7372}"/>
    <cellStyle name="Moeda 3 2 2 4 2 2 2 5 2" xfId="38345" xr:uid="{2125F817-FA79-4682-AA8A-15E9516F7C0F}"/>
    <cellStyle name="Moeda 3 2 2 4 2 2 2 6" xfId="26058" xr:uid="{1005ED30-13CA-434D-B28C-29F83A64BBF6}"/>
    <cellStyle name="Moeda 3 2 2 4 2 2 3" xfId="2250" xr:uid="{0D5146E7-51C7-4B97-9F6F-AF55824417E6}"/>
    <cellStyle name="Moeda 3 2 2 4 2 2 3 2" xfId="5322" xr:uid="{D6587EFF-0AFD-4ACF-BE16-DD83A2F9CDED}"/>
    <cellStyle name="Moeda 3 2 2 4 2 2 3 2 2" xfId="11466" xr:uid="{B01EC185-E18C-48F5-AE06-7D096DA20032}"/>
    <cellStyle name="Moeda 3 2 2 4 2 2 3 2 2 2" xfId="23754" xr:uid="{617A50CF-CD3A-4428-956C-8233ACC6D741}"/>
    <cellStyle name="Moeda 3 2 2 4 2 2 3 2 2 2 2" xfId="48329" xr:uid="{6443B076-B25A-419E-8837-9589D6CA9C34}"/>
    <cellStyle name="Moeda 3 2 2 4 2 2 3 2 2 3" xfId="36041" xr:uid="{836C5663-C69A-46B9-9861-AF9A60FABD12}"/>
    <cellStyle name="Moeda 3 2 2 4 2 2 3 2 3" xfId="17610" xr:uid="{3FD48104-77D8-4CD7-8ECE-D670CB49DC2E}"/>
    <cellStyle name="Moeda 3 2 2 4 2 2 3 2 3 2" xfId="42185" xr:uid="{9BF7A731-0640-4CC4-93CA-7B0D7B4EF494}"/>
    <cellStyle name="Moeda 3 2 2 4 2 2 3 2 4" xfId="29898" xr:uid="{2F4E2AC2-1E3D-4547-8072-048719BC1BD6}"/>
    <cellStyle name="Moeda 3 2 2 4 2 2 3 3" xfId="8394" xr:uid="{AAE50A50-93B7-406C-A8EB-2B09599CBA81}"/>
    <cellStyle name="Moeda 3 2 2 4 2 2 3 3 2" xfId="20682" xr:uid="{DC24516E-AE84-4EAE-936A-27190A917933}"/>
    <cellStyle name="Moeda 3 2 2 4 2 2 3 3 2 2" xfId="45257" xr:uid="{EB8DD306-45A7-4A7D-B8EA-ECB35A248932}"/>
    <cellStyle name="Moeda 3 2 2 4 2 2 3 3 3" xfId="32969" xr:uid="{B42619BC-4455-41AD-9600-DAE20ED13E64}"/>
    <cellStyle name="Moeda 3 2 2 4 2 2 3 4" xfId="14538" xr:uid="{A2052F74-C4B2-41A4-B70D-042CC82661DF}"/>
    <cellStyle name="Moeda 3 2 2 4 2 2 3 4 2" xfId="39113" xr:uid="{B4E89ECD-7B9D-481D-A3AD-AFB906C67988}"/>
    <cellStyle name="Moeda 3 2 2 4 2 2 3 5" xfId="26826" xr:uid="{79651430-7D28-42AE-9F0E-22786641E52B}"/>
    <cellStyle name="Moeda 3 2 2 4 2 2 4" xfId="3786" xr:uid="{B455E03D-041C-46E8-A00A-56CB8796762D}"/>
    <cellStyle name="Moeda 3 2 2 4 2 2 4 2" xfId="9930" xr:uid="{716344F1-CE5E-440A-A0A0-7FD229C7F3F3}"/>
    <cellStyle name="Moeda 3 2 2 4 2 2 4 2 2" xfId="22218" xr:uid="{7FFAF953-6423-4B69-B65A-80DF6F443B6B}"/>
    <cellStyle name="Moeda 3 2 2 4 2 2 4 2 2 2" xfId="46793" xr:uid="{0BA5C62D-C1C5-4154-850F-EDA4797EBCF3}"/>
    <cellStyle name="Moeda 3 2 2 4 2 2 4 2 3" xfId="34505" xr:uid="{8861295E-4B6E-4B4E-AAC8-C331AAEC123C}"/>
    <cellStyle name="Moeda 3 2 2 4 2 2 4 3" xfId="16074" xr:uid="{2ACCC112-9716-4964-BE33-1A46656414C9}"/>
    <cellStyle name="Moeda 3 2 2 4 2 2 4 3 2" xfId="40649" xr:uid="{87ACD7F9-3A9F-48FC-8374-5FD501712CC6}"/>
    <cellStyle name="Moeda 3 2 2 4 2 2 4 4" xfId="28362" xr:uid="{3C5D65A2-0971-4722-BB41-2A94B918E1C3}"/>
    <cellStyle name="Moeda 3 2 2 4 2 2 5" xfId="6858" xr:uid="{D9BB8815-CEB2-44CA-9915-86BC8EFAE510}"/>
    <cellStyle name="Moeda 3 2 2 4 2 2 5 2" xfId="19146" xr:uid="{21F83E7E-2CB1-4B37-B144-1AD330C5598A}"/>
    <cellStyle name="Moeda 3 2 2 4 2 2 5 2 2" xfId="43721" xr:uid="{B5D4BED6-791C-49BF-91C4-B8D3146C99F1}"/>
    <cellStyle name="Moeda 3 2 2 4 2 2 5 3" xfId="31433" xr:uid="{AC92CD72-4502-427E-A139-B48E7411E255}"/>
    <cellStyle name="Moeda 3 2 2 4 2 2 6" xfId="13002" xr:uid="{AB4B5607-FE88-40F9-A711-2D3410C1CC40}"/>
    <cellStyle name="Moeda 3 2 2 4 2 2 6 2" xfId="37577" xr:uid="{513F04D0-5098-4D5D-A86F-76588C27A4DA}"/>
    <cellStyle name="Moeda 3 2 2 4 2 2 7" xfId="25290" xr:uid="{8793481D-3CA1-4751-8DF6-C146ADC61F62}"/>
    <cellStyle name="Moeda 3 2 2 4 2 3" xfId="1098" xr:uid="{9BCE3FB9-0C23-461C-876E-1ABEC9F45C6F}"/>
    <cellStyle name="Moeda 3 2 2 4 2 3 2" xfId="2634" xr:uid="{171D8434-4280-4706-A2A5-C03106D1BA44}"/>
    <cellStyle name="Moeda 3 2 2 4 2 3 2 2" xfId="5706" xr:uid="{BF43F961-639F-4222-B064-C185E4F7D9BE}"/>
    <cellStyle name="Moeda 3 2 2 4 2 3 2 2 2" xfId="11850" xr:uid="{F7FFE9CC-3AEF-4563-A423-2D5E2C23BC52}"/>
    <cellStyle name="Moeda 3 2 2 4 2 3 2 2 2 2" xfId="24138" xr:uid="{A7A56CCF-6C08-4A7E-BBA9-E04190624B7E}"/>
    <cellStyle name="Moeda 3 2 2 4 2 3 2 2 2 2 2" xfId="48713" xr:uid="{F9B5D768-4DD1-444C-AC86-25DAB4E5D129}"/>
    <cellStyle name="Moeda 3 2 2 4 2 3 2 2 2 3" xfId="36425" xr:uid="{D7C58892-51C7-43C1-A599-5701279F4CB0}"/>
    <cellStyle name="Moeda 3 2 2 4 2 3 2 2 3" xfId="17994" xr:uid="{252FCFA4-6FD0-4201-8AEB-055C0E27D963}"/>
    <cellStyle name="Moeda 3 2 2 4 2 3 2 2 3 2" xfId="42569" xr:uid="{997967DF-A27B-4798-B3A1-CC1E5CBCB94A}"/>
    <cellStyle name="Moeda 3 2 2 4 2 3 2 2 4" xfId="30281" xr:uid="{54A1A5E7-E711-4FCB-94C4-8E77CBF31FCF}"/>
    <cellStyle name="Moeda 3 2 2 4 2 3 2 3" xfId="8778" xr:uid="{B126DDAF-2B50-48B4-A054-8BFB528542D5}"/>
    <cellStyle name="Moeda 3 2 2 4 2 3 2 3 2" xfId="21066" xr:uid="{15433C1D-07E8-41BC-8179-68494E18DDEA}"/>
    <cellStyle name="Moeda 3 2 2 4 2 3 2 3 2 2" xfId="45641" xr:uid="{C401F3DC-D3BD-4CBD-8842-99D27F4274E1}"/>
    <cellStyle name="Moeda 3 2 2 4 2 3 2 3 3" xfId="33353" xr:uid="{EABEC0BE-7AC2-46FA-BE34-724A68861581}"/>
    <cellStyle name="Moeda 3 2 2 4 2 3 2 4" xfId="14922" xr:uid="{A36F25FC-1DF0-45E0-9F39-DAE68A2C09EF}"/>
    <cellStyle name="Moeda 3 2 2 4 2 3 2 4 2" xfId="39497" xr:uid="{63D66400-09A0-439E-85E3-804A32C5C442}"/>
    <cellStyle name="Moeda 3 2 2 4 2 3 2 5" xfId="27210" xr:uid="{EA393917-7EBE-4763-8CD1-7C5AEB991EE0}"/>
    <cellStyle name="Moeda 3 2 2 4 2 3 3" xfId="4170" xr:uid="{CA3B33B8-B16D-4B76-B864-35E6DDEC719F}"/>
    <cellStyle name="Moeda 3 2 2 4 2 3 3 2" xfId="10314" xr:uid="{B884A7C0-A1FB-4424-A82C-1CB3B0104DC6}"/>
    <cellStyle name="Moeda 3 2 2 4 2 3 3 2 2" xfId="22602" xr:uid="{2C3F4D0F-D30C-4E00-9573-DD110635DB25}"/>
    <cellStyle name="Moeda 3 2 2 4 2 3 3 2 2 2" xfId="47177" xr:uid="{E162CECB-AF26-4314-966F-9BF9C1787E86}"/>
    <cellStyle name="Moeda 3 2 2 4 2 3 3 2 3" xfId="34889" xr:uid="{00529991-ED20-4999-A848-8B9B30C0A57C}"/>
    <cellStyle name="Moeda 3 2 2 4 2 3 3 3" xfId="16458" xr:uid="{4D509E90-322A-47FF-A40F-937389368A34}"/>
    <cellStyle name="Moeda 3 2 2 4 2 3 3 3 2" xfId="41033" xr:uid="{910432F2-8EBB-4974-BBDD-AE6FB5582483}"/>
    <cellStyle name="Moeda 3 2 2 4 2 3 3 4" xfId="28746" xr:uid="{3B1554B4-CA84-49E5-96E8-1CE2F4E80E8F}"/>
    <cellStyle name="Moeda 3 2 2 4 2 3 4" xfId="7242" xr:uid="{D95436EC-6E91-438A-B0F8-CF68F463FDFC}"/>
    <cellStyle name="Moeda 3 2 2 4 2 3 4 2" xfId="19530" xr:uid="{2F0C770E-8048-4183-9F15-72B72AEC1FD2}"/>
    <cellStyle name="Moeda 3 2 2 4 2 3 4 2 2" xfId="44105" xr:uid="{5E3B7D7E-92F9-4A66-9A2C-06700E902F3D}"/>
    <cellStyle name="Moeda 3 2 2 4 2 3 4 3" xfId="31817" xr:uid="{F41B80F9-8478-4192-9896-75B75FFF5B59}"/>
    <cellStyle name="Moeda 3 2 2 4 2 3 5" xfId="13386" xr:uid="{85FC2D6A-DF3A-4EC2-979A-4C5DC1F571CE}"/>
    <cellStyle name="Moeda 3 2 2 4 2 3 5 2" xfId="37961" xr:uid="{9887C233-8E94-418F-8AA8-9E920B0E7ADF}"/>
    <cellStyle name="Moeda 3 2 2 4 2 3 6" xfId="25674" xr:uid="{CCF82A92-1092-4A94-B97A-96C052EE125F}"/>
    <cellStyle name="Moeda 3 2 2 4 2 4" xfId="1866" xr:uid="{74ED30AF-A3C8-415B-9E64-5D4668A46042}"/>
    <cellStyle name="Moeda 3 2 2 4 2 4 2" xfId="4938" xr:uid="{4D2BDC26-A590-473E-B9CA-8B5D01626E97}"/>
    <cellStyle name="Moeda 3 2 2 4 2 4 2 2" xfId="11082" xr:uid="{0E74EEFB-A521-47D7-8660-63830DCA3AF8}"/>
    <cellStyle name="Moeda 3 2 2 4 2 4 2 2 2" xfId="23370" xr:uid="{C214D120-213B-4529-BCF6-08303E7C0A9D}"/>
    <cellStyle name="Moeda 3 2 2 4 2 4 2 2 2 2" xfId="47945" xr:uid="{FFB9B627-7866-476C-9328-E2561F7942DB}"/>
    <cellStyle name="Moeda 3 2 2 4 2 4 2 2 3" xfId="35657" xr:uid="{B1A319ED-A455-40AB-BD8F-3EE524D291CB}"/>
    <cellStyle name="Moeda 3 2 2 4 2 4 2 3" xfId="17226" xr:uid="{5B658A7E-8E85-4248-9C98-C978AB010A8E}"/>
    <cellStyle name="Moeda 3 2 2 4 2 4 2 3 2" xfId="41801" xr:uid="{5DCD52DD-98A0-40CC-8BB5-5D97D34FF16C}"/>
    <cellStyle name="Moeda 3 2 2 4 2 4 2 4" xfId="29514" xr:uid="{4EA0367D-6577-48D2-AE81-3D9E9C0F4E23}"/>
    <cellStyle name="Moeda 3 2 2 4 2 4 3" xfId="8010" xr:uid="{C41359A8-BB49-4E12-8FF7-D5A19EB11FAD}"/>
    <cellStyle name="Moeda 3 2 2 4 2 4 3 2" xfId="20298" xr:uid="{92F85108-9EC4-4D6A-94E8-5C316032C700}"/>
    <cellStyle name="Moeda 3 2 2 4 2 4 3 2 2" xfId="44873" xr:uid="{106F600A-7854-4337-8D80-1F5462011F6C}"/>
    <cellStyle name="Moeda 3 2 2 4 2 4 3 3" xfId="32585" xr:uid="{AFD66C77-DAD5-45A2-BD3D-6FE97CA743D7}"/>
    <cellStyle name="Moeda 3 2 2 4 2 4 4" xfId="14154" xr:uid="{34873A84-052C-45D1-B7EA-018B5B031E6B}"/>
    <cellStyle name="Moeda 3 2 2 4 2 4 4 2" xfId="38729" xr:uid="{F0E80656-C19D-45A1-AE99-AD16EB1B7363}"/>
    <cellStyle name="Moeda 3 2 2 4 2 4 5" xfId="26442" xr:uid="{38B84CCE-FB18-4439-8AF7-BB7E2D136437}"/>
    <cellStyle name="Moeda 3 2 2 4 2 5" xfId="3402" xr:uid="{4ABC5C96-8836-4B01-BFE2-4DA55C2CCDE3}"/>
    <cellStyle name="Moeda 3 2 2 4 2 5 2" xfId="9546" xr:uid="{82175F7F-3B6A-4DF6-8E3E-57DAE5966AC8}"/>
    <cellStyle name="Moeda 3 2 2 4 2 5 2 2" xfId="21834" xr:uid="{5720B9F2-EADB-4999-AD28-61D4B196B7DC}"/>
    <cellStyle name="Moeda 3 2 2 4 2 5 2 2 2" xfId="46409" xr:uid="{28E92C82-8846-45B1-B14B-FACB71047EA0}"/>
    <cellStyle name="Moeda 3 2 2 4 2 5 2 3" xfId="34121" xr:uid="{E30936AE-FEE0-4558-95B3-0A1B205A1DB7}"/>
    <cellStyle name="Moeda 3 2 2 4 2 5 3" xfId="15690" xr:uid="{0D7ED0E2-73F3-4A7D-B4BE-A64FFEEB1646}"/>
    <cellStyle name="Moeda 3 2 2 4 2 5 3 2" xfId="40265" xr:uid="{027DDEC9-45E8-45D9-88C8-53D09B82A878}"/>
    <cellStyle name="Moeda 3 2 2 4 2 5 4" xfId="27978" xr:uid="{48CC356C-62B8-41F2-951F-9A8B825DCF53}"/>
    <cellStyle name="Moeda 3 2 2 4 2 6" xfId="6474" xr:uid="{56F8B0E5-150A-45A3-BA96-F18B683E5E21}"/>
    <cellStyle name="Moeda 3 2 2 4 2 6 2" xfId="18762" xr:uid="{038BA417-568F-4DE7-9E7F-5FAE11A1AECF}"/>
    <cellStyle name="Moeda 3 2 2 4 2 6 2 2" xfId="43337" xr:uid="{720EA02B-7911-4B0F-B4AB-B6D3349715F2}"/>
    <cellStyle name="Moeda 3 2 2 4 2 6 3" xfId="31049" xr:uid="{A4FA2C2E-969A-46FE-8728-614D8E9342E0}"/>
    <cellStyle name="Moeda 3 2 2 4 2 7" xfId="12618" xr:uid="{A0806560-60FC-4D90-B1B1-1A94EED833F5}"/>
    <cellStyle name="Moeda 3 2 2 4 2 7 2" xfId="37193" xr:uid="{CBB7AB4C-BD5C-41F4-A146-FD448FAA8F9C}"/>
    <cellStyle name="Moeda 3 2 2 4 2 8" xfId="24906" xr:uid="{DFB36AA0-57F3-468B-88AC-3B7931BD5BD0}"/>
    <cellStyle name="Moeda 3 2 2 4 3" xfId="522" xr:uid="{B60D9449-1402-4B9F-86B4-055DB799F0C1}"/>
    <cellStyle name="Moeda 3 2 2 4 3 2" xfId="1290" xr:uid="{CD2F9A6A-0F6B-49C6-8D0D-FE134C58BBBA}"/>
    <cellStyle name="Moeda 3 2 2 4 3 2 2" xfId="2826" xr:uid="{3678CD4C-FB18-487C-88C0-8F6B8990815B}"/>
    <cellStyle name="Moeda 3 2 2 4 3 2 2 2" xfId="5898" xr:uid="{1C40908C-AB23-42B9-A11E-6092B0152059}"/>
    <cellStyle name="Moeda 3 2 2 4 3 2 2 2 2" xfId="12042" xr:uid="{7988AA00-465F-41ED-882B-C31C7934AE67}"/>
    <cellStyle name="Moeda 3 2 2 4 3 2 2 2 2 2" xfId="24330" xr:uid="{9EFFE7B1-4BB6-43E7-BF1C-F207A6615EA7}"/>
    <cellStyle name="Moeda 3 2 2 4 3 2 2 2 2 2 2" xfId="48905" xr:uid="{760D50B1-805E-4DD3-A9E9-831DCD5B6414}"/>
    <cellStyle name="Moeda 3 2 2 4 3 2 2 2 2 3" xfId="36617" xr:uid="{C4F98092-54C2-40D8-8DC8-A475A549822F}"/>
    <cellStyle name="Moeda 3 2 2 4 3 2 2 2 3" xfId="18186" xr:uid="{0AE754D0-AC6D-4DC4-8E07-C93F38618182}"/>
    <cellStyle name="Moeda 3 2 2 4 3 2 2 2 3 2" xfId="42761" xr:uid="{4D5E73FA-66FD-4A8E-8EF3-95564595DC90}"/>
    <cellStyle name="Moeda 3 2 2 4 3 2 2 2 4" xfId="30473" xr:uid="{604E021A-B25B-4609-8F00-A0F0602C934F}"/>
    <cellStyle name="Moeda 3 2 2 4 3 2 2 3" xfId="8970" xr:uid="{9F02F8E3-4BC1-4822-A225-D6804A44528B}"/>
    <cellStyle name="Moeda 3 2 2 4 3 2 2 3 2" xfId="21258" xr:uid="{A65359D6-4101-4DDB-80B3-BCEE576AFC6A}"/>
    <cellStyle name="Moeda 3 2 2 4 3 2 2 3 2 2" xfId="45833" xr:uid="{DACBC6AB-CB99-4B37-B1D2-26F9FA662B3C}"/>
    <cellStyle name="Moeda 3 2 2 4 3 2 2 3 3" xfId="33545" xr:uid="{8DFF76FF-3A5D-4C9C-BB9A-944866494FB5}"/>
    <cellStyle name="Moeda 3 2 2 4 3 2 2 4" xfId="15114" xr:uid="{D72FECDA-F3C6-44B1-8A7A-01F2A13126AA}"/>
    <cellStyle name="Moeda 3 2 2 4 3 2 2 4 2" xfId="39689" xr:uid="{2F2007DC-00DF-40D8-915C-2F637EF528D9}"/>
    <cellStyle name="Moeda 3 2 2 4 3 2 2 5" xfId="27402" xr:uid="{0F2EE82D-3E06-42AE-A506-264B62B6BE10}"/>
    <cellStyle name="Moeda 3 2 2 4 3 2 3" xfId="4362" xr:uid="{3E76E8FB-CA46-4093-8215-4DD423835D95}"/>
    <cellStyle name="Moeda 3 2 2 4 3 2 3 2" xfId="10506" xr:uid="{C100A153-8D85-4032-911B-07766B1FBB54}"/>
    <cellStyle name="Moeda 3 2 2 4 3 2 3 2 2" xfId="22794" xr:uid="{D648B6BE-13FB-47FF-9A69-4EBE64F155A6}"/>
    <cellStyle name="Moeda 3 2 2 4 3 2 3 2 2 2" xfId="47369" xr:uid="{7A492FEF-C173-4F7F-8975-D0A58C069D59}"/>
    <cellStyle name="Moeda 3 2 2 4 3 2 3 2 3" xfId="35081" xr:uid="{A41696D2-00D9-4B9E-BD39-29617A16FB27}"/>
    <cellStyle name="Moeda 3 2 2 4 3 2 3 3" xfId="16650" xr:uid="{CA644A7E-EC5F-499B-9B62-66C5CD7FD56D}"/>
    <cellStyle name="Moeda 3 2 2 4 3 2 3 3 2" xfId="41225" xr:uid="{64B4C1CB-0170-4806-9725-2D46F46AC253}"/>
    <cellStyle name="Moeda 3 2 2 4 3 2 3 4" xfId="28938" xr:uid="{0E98AE8B-F6A5-4DBA-B863-BB18502337C4}"/>
    <cellStyle name="Moeda 3 2 2 4 3 2 4" xfId="7434" xr:uid="{D92DE20F-A9B7-4B7D-8E4E-C54E7BB1709B}"/>
    <cellStyle name="Moeda 3 2 2 4 3 2 4 2" xfId="19722" xr:uid="{402752FC-0070-4FA5-AADD-47F325D6F9F3}"/>
    <cellStyle name="Moeda 3 2 2 4 3 2 4 2 2" xfId="44297" xr:uid="{3E6CA776-3716-4900-8790-1CB1864B6F40}"/>
    <cellStyle name="Moeda 3 2 2 4 3 2 4 3" xfId="32009" xr:uid="{1B6E4ECE-3D94-49C3-B589-98D28D1A4143}"/>
    <cellStyle name="Moeda 3 2 2 4 3 2 5" xfId="13578" xr:uid="{771A2107-E7AA-4E8D-B349-180F9CF7377B}"/>
    <cellStyle name="Moeda 3 2 2 4 3 2 5 2" xfId="38153" xr:uid="{CE6FB6C0-8765-4B8B-AACC-49E16E95C33C}"/>
    <cellStyle name="Moeda 3 2 2 4 3 2 6" xfId="25866" xr:uid="{D21457C1-19BE-4EF2-8E16-78787005A10A}"/>
    <cellStyle name="Moeda 3 2 2 4 3 3" xfId="2058" xr:uid="{E1305A67-9A03-46CF-B8C9-6F4C2E461006}"/>
    <cellStyle name="Moeda 3 2 2 4 3 3 2" xfId="5130" xr:uid="{1ABBE067-A80D-4F41-9AFF-73987EFFA5D0}"/>
    <cellStyle name="Moeda 3 2 2 4 3 3 2 2" xfId="11274" xr:uid="{886A562A-1579-48C3-BA2C-25E11E1250F3}"/>
    <cellStyle name="Moeda 3 2 2 4 3 3 2 2 2" xfId="23562" xr:uid="{23A522E2-3476-470E-A505-2BD33F63892B}"/>
    <cellStyle name="Moeda 3 2 2 4 3 3 2 2 2 2" xfId="48137" xr:uid="{D69032B8-A70D-40E9-AD3F-FCA49813E0B8}"/>
    <cellStyle name="Moeda 3 2 2 4 3 3 2 2 3" xfId="35849" xr:uid="{2007A680-C01E-4AC2-9B3B-10D1C4B26FC8}"/>
    <cellStyle name="Moeda 3 2 2 4 3 3 2 3" xfId="17418" xr:uid="{ECB6D9C8-54A6-4051-AD1F-B16553A077EB}"/>
    <cellStyle name="Moeda 3 2 2 4 3 3 2 3 2" xfId="41993" xr:uid="{D811EF0A-D290-44BD-B177-4F864C84F729}"/>
    <cellStyle name="Moeda 3 2 2 4 3 3 2 4" xfId="29706" xr:uid="{AE406031-3A3B-4095-A36A-C80EC6972EE2}"/>
    <cellStyle name="Moeda 3 2 2 4 3 3 3" xfId="8202" xr:uid="{133005D8-C8E5-484A-BF20-B26A1C700289}"/>
    <cellStyle name="Moeda 3 2 2 4 3 3 3 2" xfId="20490" xr:uid="{D723B29B-8E22-4D39-A891-FB339334790F}"/>
    <cellStyle name="Moeda 3 2 2 4 3 3 3 2 2" xfId="45065" xr:uid="{2C25815C-3162-4E85-BCE2-79B891EFF024}"/>
    <cellStyle name="Moeda 3 2 2 4 3 3 3 3" xfId="32777" xr:uid="{5C082DDC-F81E-4469-8C27-73BB96A30350}"/>
    <cellStyle name="Moeda 3 2 2 4 3 3 4" xfId="14346" xr:uid="{2D100F73-EF52-4E76-B054-41FCD80F4A1B}"/>
    <cellStyle name="Moeda 3 2 2 4 3 3 4 2" xfId="38921" xr:uid="{BA4A2B3E-3C96-43C5-8A3B-6491CD5EA75E}"/>
    <cellStyle name="Moeda 3 2 2 4 3 3 5" xfId="26634" xr:uid="{1752A7E2-3CFD-41C9-878C-B532B4A20046}"/>
    <cellStyle name="Moeda 3 2 2 4 3 4" xfId="3594" xr:uid="{41047F78-4B28-4569-86A0-5C665BFB9A0C}"/>
    <cellStyle name="Moeda 3 2 2 4 3 4 2" xfId="9738" xr:uid="{7D922680-213C-43CD-B5FA-2DE131F3FBA3}"/>
    <cellStyle name="Moeda 3 2 2 4 3 4 2 2" xfId="22026" xr:uid="{DD727533-EF62-49BF-88B4-021B78474DA4}"/>
    <cellStyle name="Moeda 3 2 2 4 3 4 2 2 2" xfId="46601" xr:uid="{3DF156F0-F89D-4AC4-8C84-0651C673A852}"/>
    <cellStyle name="Moeda 3 2 2 4 3 4 2 3" xfId="34313" xr:uid="{CFA1A58F-1190-4618-A8A8-CEE19AE97D74}"/>
    <cellStyle name="Moeda 3 2 2 4 3 4 3" xfId="15882" xr:uid="{C115873E-2E62-450F-AB74-66A18F535AA6}"/>
    <cellStyle name="Moeda 3 2 2 4 3 4 3 2" xfId="40457" xr:uid="{314E11D5-F9E7-419E-9213-A6660C5F9835}"/>
    <cellStyle name="Moeda 3 2 2 4 3 4 4" xfId="28170" xr:uid="{3818F663-FF67-4D80-B088-7E341736010C}"/>
    <cellStyle name="Moeda 3 2 2 4 3 5" xfId="6666" xr:uid="{123A5D09-0A22-4CE0-A5DB-993411498B08}"/>
    <cellStyle name="Moeda 3 2 2 4 3 5 2" xfId="18954" xr:uid="{FC7F580A-4666-4F29-B6C6-0486A5ACE66D}"/>
    <cellStyle name="Moeda 3 2 2 4 3 5 2 2" xfId="43529" xr:uid="{0B0B554D-603E-4F63-A8BB-DB252BD84E55}"/>
    <cellStyle name="Moeda 3 2 2 4 3 5 3" xfId="31241" xr:uid="{F8FEB716-A804-4820-A044-66456209F559}"/>
    <cellStyle name="Moeda 3 2 2 4 3 6" xfId="12810" xr:uid="{39CA9D69-7048-4BFD-A45E-49876B3C0C8F}"/>
    <cellStyle name="Moeda 3 2 2 4 3 6 2" xfId="37385" xr:uid="{9C4726A6-1F6D-42AC-9920-823D71AFEF28}"/>
    <cellStyle name="Moeda 3 2 2 4 3 7" xfId="25098" xr:uid="{27EDD5CC-EAB3-484C-8BBE-F0E63C3DA548}"/>
    <cellStyle name="Moeda 3 2 2 4 4" xfId="906" xr:uid="{79E8A101-08E5-4225-96F7-35A5FF63BF6D}"/>
    <cellStyle name="Moeda 3 2 2 4 4 2" xfId="2442" xr:uid="{10B981E6-CDA4-4D07-957E-4A48FD3E6521}"/>
    <cellStyle name="Moeda 3 2 2 4 4 2 2" xfId="5514" xr:uid="{08A42755-17F5-4C08-A3FC-60E6CA6D95BF}"/>
    <cellStyle name="Moeda 3 2 2 4 4 2 2 2" xfId="11658" xr:uid="{375CF007-A09C-448F-B9F6-F4762465DC4A}"/>
    <cellStyle name="Moeda 3 2 2 4 4 2 2 2 2" xfId="23946" xr:uid="{69A4F481-D2DF-4FB4-98C9-C38737D44C80}"/>
    <cellStyle name="Moeda 3 2 2 4 4 2 2 2 2 2" xfId="48521" xr:uid="{0B0D0917-00B5-4FD4-B607-8C988E9C8053}"/>
    <cellStyle name="Moeda 3 2 2 4 4 2 2 2 3" xfId="36233" xr:uid="{9A4ED267-7671-4C75-A4C5-5819296BD3A9}"/>
    <cellStyle name="Moeda 3 2 2 4 4 2 2 3" xfId="17802" xr:uid="{6C194B1E-B6D0-4908-952A-71C694E350B0}"/>
    <cellStyle name="Moeda 3 2 2 4 4 2 2 3 2" xfId="42377" xr:uid="{0D0AD8D1-CD1A-4A0F-91FA-96D7434D22AF}"/>
    <cellStyle name="Moeda 3 2 2 4 4 2 2 4" xfId="30089" xr:uid="{20D417F9-B995-46DD-9634-41695FF3916C}"/>
    <cellStyle name="Moeda 3 2 2 4 4 2 3" xfId="8586" xr:uid="{0A43CEDC-0ADE-4EDF-B135-9CC5C38D378C}"/>
    <cellStyle name="Moeda 3 2 2 4 4 2 3 2" xfId="20874" xr:uid="{F7251FA6-5117-49B5-A4F6-3B8D2E674ABA}"/>
    <cellStyle name="Moeda 3 2 2 4 4 2 3 2 2" xfId="45449" xr:uid="{936725FB-10CD-4513-8E34-A47CA7BC5AF9}"/>
    <cellStyle name="Moeda 3 2 2 4 4 2 3 3" xfId="33161" xr:uid="{7DA4F41C-02F7-44F2-820E-9265781537CD}"/>
    <cellStyle name="Moeda 3 2 2 4 4 2 4" xfId="14730" xr:uid="{3231B238-BCD9-46D3-9025-7A4407861090}"/>
    <cellStyle name="Moeda 3 2 2 4 4 2 4 2" xfId="39305" xr:uid="{1D80EE51-11E5-4DAE-B694-880F67EC8766}"/>
    <cellStyle name="Moeda 3 2 2 4 4 2 5" xfId="27018" xr:uid="{BC80109C-D3A6-48A7-9505-7B5A9903C768}"/>
    <cellStyle name="Moeda 3 2 2 4 4 3" xfId="3978" xr:uid="{6E2F745B-2AE8-49AC-A169-66040781A73B}"/>
    <cellStyle name="Moeda 3 2 2 4 4 3 2" xfId="10122" xr:uid="{66054ABD-EF3B-489E-8860-52D4C1407477}"/>
    <cellStyle name="Moeda 3 2 2 4 4 3 2 2" xfId="22410" xr:uid="{163D5401-92EE-4970-9890-E6D32E9F0527}"/>
    <cellStyle name="Moeda 3 2 2 4 4 3 2 2 2" xfId="46985" xr:uid="{6FFF7D3C-AE99-41C1-B302-282898A92D26}"/>
    <cellStyle name="Moeda 3 2 2 4 4 3 2 3" xfId="34697" xr:uid="{ADEA88BA-D4E6-4409-8B44-98111A9C5037}"/>
    <cellStyle name="Moeda 3 2 2 4 4 3 3" xfId="16266" xr:uid="{5E80E99D-8D5E-4AC1-9C0D-1FA8B88C5A54}"/>
    <cellStyle name="Moeda 3 2 2 4 4 3 3 2" xfId="40841" xr:uid="{BCE2D12D-0E51-49A5-A1BC-155BA9AF1EAE}"/>
    <cellStyle name="Moeda 3 2 2 4 4 3 4" xfId="28554" xr:uid="{4A602BC8-DF02-4202-AE65-B5E3053515E1}"/>
    <cellStyle name="Moeda 3 2 2 4 4 4" xfId="7050" xr:uid="{263ECDE2-299C-4F6D-9916-46342DB64204}"/>
    <cellStyle name="Moeda 3 2 2 4 4 4 2" xfId="19338" xr:uid="{E09EB5DA-297C-495A-AF72-F503023B1A1F}"/>
    <cellStyle name="Moeda 3 2 2 4 4 4 2 2" xfId="43913" xr:uid="{7F0621FB-F8D6-4389-B16E-63F6C2063B73}"/>
    <cellStyle name="Moeda 3 2 2 4 4 4 3" xfId="31625" xr:uid="{BCA80FA5-A622-4CD6-BA01-3FB0719A7060}"/>
    <cellStyle name="Moeda 3 2 2 4 4 5" xfId="13194" xr:uid="{2607B2C9-C336-40A2-A014-D853661921D5}"/>
    <cellStyle name="Moeda 3 2 2 4 4 5 2" xfId="37769" xr:uid="{9B528D83-4F47-4FA4-8D86-5ADD24711D68}"/>
    <cellStyle name="Moeda 3 2 2 4 4 6" xfId="25482" xr:uid="{093A2D1C-D6E7-47E1-9E81-AD4329163C8B}"/>
    <cellStyle name="Moeda 3 2 2 4 5" xfId="1674" xr:uid="{7D9CF15A-A77A-44BD-955B-F3C6E268A65A}"/>
    <cellStyle name="Moeda 3 2 2 4 5 2" xfId="4746" xr:uid="{8CC2FA96-3909-4B3F-A45A-683991DCF8C2}"/>
    <cellStyle name="Moeda 3 2 2 4 5 2 2" xfId="10890" xr:uid="{7A9E3264-2CB3-4367-A50D-645861D1959F}"/>
    <cellStyle name="Moeda 3 2 2 4 5 2 2 2" xfId="23178" xr:uid="{2F0FB362-2272-4959-BB24-A5170C22CC53}"/>
    <cellStyle name="Moeda 3 2 2 4 5 2 2 2 2" xfId="47753" xr:uid="{33D6A813-BDD8-45E5-B80B-859EB24B4E67}"/>
    <cellStyle name="Moeda 3 2 2 4 5 2 2 3" xfId="35465" xr:uid="{CA1F8930-A13E-4779-A532-EE277CA0803B}"/>
    <cellStyle name="Moeda 3 2 2 4 5 2 3" xfId="17034" xr:uid="{2F6F8755-9832-4B5B-8AAB-77CEC6E4804A}"/>
    <cellStyle name="Moeda 3 2 2 4 5 2 3 2" xfId="41609" xr:uid="{1B9D6AD0-7AE0-4C82-A7F1-FB5DAEBDDD5E}"/>
    <cellStyle name="Moeda 3 2 2 4 5 2 4" xfId="29322" xr:uid="{854879A1-DE39-4D02-9287-7D05F432FACF}"/>
    <cellStyle name="Moeda 3 2 2 4 5 3" xfId="7818" xr:uid="{69E6773B-FFCB-49FD-8FDE-1AFFD6379947}"/>
    <cellStyle name="Moeda 3 2 2 4 5 3 2" xfId="20106" xr:uid="{EB723E0F-EC7C-4C70-8233-E713770AE924}"/>
    <cellStyle name="Moeda 3 2 2 4 5 3 2 2" xfId="44681" xr:uid="{8EFA48F3-4C69-425A-96AC-2C512D3C5D68}"/>
    <cellStyle name="Moeda 3 2 2 4 5 3 3" xfId="32393" xr:uid="{01E02A7F-D82F-4156-8A5E-8DF3D7CDA5A3}"/>
    <cellStyle name="Moeda 3 2 2 4 5 4" xfId="13962" xr:uid="{C768E5F1-845B-4861-A7C3-5D26DE84E1D3}"/>
    <cellStyle name="Moeda 3 2 2 4 5 4 2" xfId="38537" xr:uid="{BB554156-1A4C-4A07-AA3C-8BB1ABF89732}"/>
    <cellStyle name="Moeda 3 2 2 4 5 5" xfId="26250" xr:uid="{1E383CB5-56C7-4C1C-8B67-4073FD897E89}"/>
    <cellStyle name="Moeda 3 2 2 4 6" xfId="3210" xr:uid="{73EE4F8E-1A10-446F-A06D-9382CE905D08}"/>
    <cellStyle name="Moeda 3 2 2 4 6 2" xfId="9354" xr:uid="{E90DC8F8-9312-45B4-8CA3-43ED32B8B053}"/>
    <cellStyle name="Moeda 3 2 2 4 6 2 2" xfId="21642" xr:uid="{2CC167BC-E49D-4AF9-B22B-5BA7DAF746CC}"/>
    <cellStyle name="Moeda 3 2 2 4 6 2 2 2" xfId="46217" xr:uid="{F78E90A5-4832-4758-BA31-99E7C67DD5E4}"/>
    <cellStyle name="Moeda 3 2 2 4 6 2 3" xfId="33929" xr:uid="{BCD7DA75-C312-46AF-B1BD-29DF888F10DC}"/>
    <cellStyle name="Moeda 3 2 2 4 6 3" xfId="15498" xr:uid="{89C9E05F-EBFB-4C77-9F80-16E0772AB812}"/>
    <cellStyle name="Moeda 3 2 2 4 6 3 2" xfId="40073" xr:uid="{DF2DD8CF-D8D3-4A69-8C01-CA56F9E06184}"/>
    <cellStyle name="Moeda 3 2 2 4 6 4" xfId="27786" xr:uid="{3B18522C-6DA3-4170-B8E3-160A02ECD2E0}"/>
    <cellStyle name="Moeda 3 2 2 4 7" xfId="6282" xr:uid="{BFCD866A-1FCB-4CE7-945A-AD8764D9CCE3}"/>
    <cellStyle name="Moeda 3 2 2 4 7 2" xfId="18570" xr:uid="{6C66A8CB-1105-44A5-82ED-9342C1351584}"/>
    <cellStyle name="Moeda 3 2 2 4 7 2 2" xfId="43145" xr:uid="{63E26F74-675F-4B10-806A-6F20129B3F34}"/>
    <cellStyle name="Moeda 3 2 2 4 7 3" xfId="30857" xr:uid="{35BCBBC9-B5F1-46C4-98DB-1627FE7E0580}"/>
    <cellStyle name="Moeda 3 2 2 4 8" xfId="12426" xr:uid="{33443DA0-6E19-47F8-9CD7-2D6A092D67B7}"/>
    <cellStyle name="Moeda 3 2 2 4 8 2" xfId="37001" xr:uid="{10393550-DFE6-4C0F-BC27-C990A92381B5}"/>
    <cellStyle name="Moeda 3 2 2 4 9" xfId="24714" xr:uid="{7ECB5ED7-D651-495E-B598-FAB96B48AD65}"/>
    <cellStyle name="Moeda 3 2 2 5" xfId="234" xr:uid="{0D913450-977B-4D03-B23D-839ADF72CE1F}"/>
    <cellStyle name="Moeda 3 2 2 5 2" xfId="618" xr:uid="{2BDA9AFB-73B0-41ED-B355-7121C56399DA}"/>
    <cellStyle name="Moeda 3 2 2 5 2 2" xfId="1386" xr:uid="{901CD263-82DD-4169-9FEB-03033402BF06}"/>
    <cellStyle name="Moeda 3 2 2 5 2 2 2" xfId="2922" xr:uid="{2B3C6DBA-B514-4494-A23F-0DCD48DDA5BD}"/>
    <cellStyle name="Moeda 3 2 2 5 2 2 2 2" xfId="5994" xr:uid="{1B147587-F159-4530-B836-039E01990389}"/>
    <cellStyle name="Moeda 3 2 2 5 2 2 2 2 2" xfId="12138" xr:uid="{2F7F9F7B-8CEE-4ED8-8454-0F881A381694}"/>
    <cellStyle name="Moeda 3 2 2 5 2 2 2 2 2 2" xfId="24426" xr:uid="{D285ADCB-D703-4130-9D70-24A997A661AD}"/>
    <cellStyle name="Moeda 3 2 2 5 2 2 2 2 2 2 2" xfId="49001" xr:uid="{EADE5E3B-117E-494D-8B99-44A43C6A1ABA}"/>
    <cellStyle name="Moeda 3 2 2 5 2 2 2 2 2 3" xfId="36713" xr:uid="{7A8A9C9E-53D1-4D38-8444-D440E2C8C5E0}"/>
    <cellStyle name="Moeda 3 2 2 5 2 2 2 2 3" xfId="18282" xr:uid="{3F48D2F9-3517-4D2A-B975-3A7F38CFA784}"/>
    <cellStyle name="Moeda 3 2 2 5 2 2 2 2 3 2" xfId="42857" xr:uid="{F0721430-585D-4EF0-AF3A-66804E06F7AB}"/>
    <cellStyle name="Moeda 3 2 2 5 2 2 2 2 4" xfId="30569" xr:uid="{933D184A-E8BC-4BF3-94BB-5C24191EDE06}"/>
    <cellStyle name="Moeda 3 2 2 5 2 2 2 3" xfId="9066" xr:uid="{E4EBA8C2-0147-4A99-877C-D935754D2343}"/>
    <cellStyle name="Moeda 3 2 2 5 2 2 2 3 2" xfId="21354" xr:uid="{3CDA33B3-5257-4859-9E54-3162E98B2D74}"/>
    <cellStyle name="Moeda 3 2 2 5 2 2 2 3 2 2" xfId="45929" xr:uid="{8332CBA3-61FF-4F38-B058-68355B43A6BD}"/>
    <cellStyle name="Moeda 3 2 2 5 2 2 2 3 3" xfId="33641" xr:uid="{E0E85AF0-2EB8-45D1-AEFB-CFA73F286318}"/>
    <cellStyle name="Moeda 3 2 2 5 2 2 2 4" xfId="15210" xr:uid="{29FDA549-0C73-47EE-99C2-A3C105E27816}"/>
    <cellStyle name="Moeda 3 2 2 5 2 2 2 4 2" xfId="39785" xr:uid="{C034ED2A-7A00-4104-A5DD-3B0822B56562}"/>
    <cellStyle name="Moeda 3 2 2 5 2 2 2 5" xfId="27498" xr:uid="{37D1BB05-570B-44AA-AC83-17CEEEE633A1}"/>
    <cellStyle name="Moeda 3 2 2 5 2 2 3" xfId="4458" xr:uid="{6D31E89F-AD25-412F-A937-12F91F934D9A}"/>
    <cellStyle name="Moeda 3 2 2 5 2 2 3 2" xfId="10602" xr:uid="{C8D8E59E-17EB-4D3E-9161-06F8AB37C4C1}"/>
    <cellStyle name="Moeda 3 2 2 5 2 2 3 2 2" xfId="22890" xr:uid="{64BD3C88-5881-41E1-9803-30B6B71F0138}"/>
    <cellStyle name="Moeda 3 2 2 5 2 2 3 2 2 2" xfId="47465" xr:uid="{A3CE86BF-495B-47F1-A83E-504B8249AD4D}"/>
    <cellStyle name="Moeda 3 2 2 5 2 2 3 2 3" xfId="35177" xr:uid="{54FD11F6-2FF4-471B-A494-543C6FAB32EF}"/>
    <cellStyle name="Moeda 3 2 2 5 2 2 3 3" xfId="16746" xr:uid="{708D21F7-BC02-4C04-8198-3D7C8E0384DA}"/>
    <cellStyle name="Moeda 3 2 2 5 2 2 3 3 2" xfId="41321" xr:uid="{A957BCF3-197A-4359-8FE0-E20A1F4AD0A8}"/>
    <cellStyle name="Moeda 3 2 2 5 2 2 3 4" xfId="29034" xr:uid="{0A8017D9-3926-4431-B1D1-D4518F346FE6}"/>
    <cellStyle name="Moeda 3 2 2 5 2 2 4" xfId="7530" xr:uid="{F2C642E7-89E1-43B5-B891-4AE00DFE35D6}"/>
    <cellStyle name="Moeda 3 2 2 5 2 2 4 2" xfId="19818" xr:uid="{A4DF5B69-9DAB-4B77-8891-3A410B7785C3}"/>
    <cellStyle name="Moeda 3 2 2 5 2 2 4 2 2" xfId="44393" xr:uid="{39010B9D-9231-4A28-A145-24E4095F911D}"/>
    <cellStyle name="Moeda 3 2 2 5 2 2 4 3" xfId="32105" xr:uid="{DB8EA4EE-EE2F-4A13-AC18-95EF1FAC7744}"/>
    <cellStyle name="Moeda 3 2 2 5 2 2 5" xfId="13674" xr:uid="{57968539-EB3B-491B-AE54-CF1854F4990D}"/>
    <cellStyle name="Moeda 3 2 2 5 2 2 5 2" xfId="38249" xr:uid="{40E6433E-BA89-425B-BFE7-5E93133AAF88}"/>
    <cellStyle name="Moeda 3 2 2 5 2 2 6" xfId="25962" xr:uid="{6819115A-FB28-4ECD-85CF-1150EAAEB3A7}"/>
    <cellStyle name="Moeda 3 2 2 5 2 3" xfId="2154" xr:uid="{DF82AB0F-F69C-482C-B850-9B4A343A4D3C}"/>
    <cellStyle name="Moeda 3 2 2 5 2 3 2" xfId="5226" xr:uid="{B7725E7A-6EB9-44E1-A3C5-36E532CDA3AF}"/>
    <cellStyle name="Moeda 3 2 2 5 2 3 2 2" xfId="11370" xr:uid="{2391F885-DA26-47CF-A9FC-90A97148BF08}"/>
    <cellStyle name="Moeda 3 2 2 5 2 3 2 2 2" xfId="23658" xr:uid="{5EBCE58A-7B2A-4677-BA69-5C47B23B780C}"/>
    <cellStyle name="Moeda 3 2 2 5 2 3 2 2 2 2" xfId="48233" xr:uid="{005B79A2-248B-4E8A-8543-5CC9AB51FB6C}"/>
    <cellStyle name="Moeda 3 2 2 5 2 3 2 2 3" xfId="35945" xr:uid="{C96E2C10-EFA7-4AC6-B46B-3DBB0604355F}"/>
    <cellStyle name="Moeda 3 2 2 5 2 3 2 3" xfId="17514" xr:uid="{95EF7118-2D7E-4339-93D4-1C137B075194}"/>
    <cellStyle name="Moeda 3 2 2 5 2 3 2 3 2" xfId="42089" xr:uid="{82F3BE72-1A54-4F40-B2EC-FFE01C12B804}"/>
    <cellStyle name="Moeda 3 2 2 5 2 3 2 4" xfId="29802" xr:uid="{AD929898-9701-4A4D-9DFD-EC6A97722DF7}"/>
    <cellStyle name="Moeda 3 2 2 5 2 3 3" xfId="8298" xr:uid="{938927A1-A4D7-498F-BE0C-E935A9E1BAB0}"/>
    <cellStyle name="Moeda 3 2 2 5 2 3 3 2" xfId="20586" xr:uid="{663C6AC9-E108-4642-BA8C-4675341EEFE4}"/>
    <cellStyle name="Moeda 3 2 2 5 2 3 3 2 2" xfId="45161" xr:uid="{A8226AD0-C996-4682-B3CE-98F29E817A68}"/>
    <cellStyle name="Moeda 3 2 2 5 2 3 3 3" xfId="32873" xr:uid="{2BD172D7-F3DF-471E-B1C6-4544931E5361}"/>
    <cellStyle name="Moeda 3 2 2 5 2 3 4" xfId="14442" xr:uid="{6B0DD90A-5F99-49BF-BEF3-BEDF92BA7E81}"/>
    <cellStyle name="Moeda 3 2 2 5 2 3 4 2" xfId="39017" xr:uid="{C0D8372A-DE90-4AD3-8649-E5714544B909}"/>
    <cellStyle name="Moeda 3 2 2 5 2 3 5" xfId="26730" xr:uid="{D0EF6312-1878-473B-8E09-8234FC06A4A8}"/>
    <cellStyle name="Moeda 3 2 2 5 2 4" xfId="3690" xr:uid="{2D0C680C-020A-4DB5-8F32-FB02947B3A80}"/>
    <cellStyle name="Moeda 3 2 2 5 2 4 2" xfId="9834" xr:uid="{2FF18125-782D-4546-942B-67395508A04D}"/>
    <cellStyle name="Moeda 3 2 2 5 2 4 2 2" xfId="22122" xr:uid="{E8717E47-A336-4637-9B6B-DC7778188A73}"/>
    <cellStyle name="Moeda 3 2 2 5 2 4 2 2 2" xfId="46697" xr:uid="{03E9E016-6CD1-4385-A0FB-A59D4529A34C}"/>
    <cellStyle name="Moeda 3 2 2 5 2 4 2 3" xfId="34409" xr:uid="{75C76179-780A-4F0A-A41E-4451F2A8DAD1}"/>
    <cellStyle name="Moeda 3 2 2 5 2 4 3" xfId="15978" xr:uid="{95C2CBF8-6C37-4636-9C3D-A7E579850B87}"/>
    <cellStyle name="Moeda 3 2 2 5 2 4 3 2" xfId="40553" xr:uid="{2FA4D126-92E2-4496-B230-BD64302E0DA4}"/>
    <cellStyle name="Moeda 3 2 2 5 2 4 4" xfId="28266" xr:uid="{97FD546B-37A6-4D93-AA60-06B91777F905}"/>
    <cellStyle name="Moeda 3 2 2 5 2 5" xfId="6762" xr:uid="{CCCDCDBA-A26C-4334-9B2D-697E648129C2}"/>
    <cellStyle name="Moeda 3 2 2 5 2 5 2" xfId="19050" xr:uid="{50BCB3E5-6471-4F72-9D88-132F78FE2BF1}"/>
    <cellStyle name="Moeda 3 2 2 5 2 5 2 2" xfId="43625" xr:uid="{7102DC92-5375-40A2-B8A2-40D14DC1E67D}"/>
    <cellStyle name="Moeda 3 2 2 5 2 5 3" xfId="31337" xr:uid="{97D7B721-7C73-4968-AAA3-630120DA6992}"/>
    <cellStyle name="Moeda 3 2 2 5 2 6" xfId="12906" xr:uid="{2874A14D-B8F7-4C2D-828E-3F398E5C83C7}"/>
    <cellStyle name="Moeda 3 2 2 5 2 6 2" xfId="37481" xr:uid="{3ED2D38D-3B1A-4439-836E-0D1DBF3B45AA}"/>
    <cellStyle name="Moeda 3 2 2 5 2 7" xfId="25194" xr:uid="{ED1C7D06-9D63-406C-9566-F08C6BE7F24F}"/>
    <cellStyle name="Moeda 3 2 2 5 3" xfId="1002" xr:uid="{DF9F25D0-1933-4CEE-AF73-4C03D5E29680}"/>
    <cellStyle name="Moeda 3 2 2 5 3 2" xfId="2538" xr:uid="{BF27C2E0-254A-44FD-B2C9-28FE766A4FE3}"/>
    <cellStyle name="Moeda 3 2 2 5 3 2 2" xfId="5610" xr:uid="{043D6DC5-2514-408F-869E-6275A9BF9F53}"/>
    <cellStyle name="Moeda 3 2 2 5 3 2 2 2" xfId="11754" xr:uid="{4F35377F-79F0-4205-962F-685EE67B5DA5}"/>
    <cellStyle name="Moeda 3 2 2 5 3 2 2 2 2" xfId="24042" xr:uid="{2831A5CF-9AAA-40E5-9878-54BE25A09389}"/>
    <cellStyle name="Moeda 3 2 2 5 3 2 2 2 2 2" xfId="48617" xr:uid="{2DEE8ADE-9545-47BE-9505-68AEB92D16BA}"/>
    <cellStyle name="Moeda 3 2 2 5 3 2 2 2 3" xfId="36329" xr:uid="{0E7A851D-29EB-4C79-8342-45034C0DC4F5}"/>
    <cellStyle name="Moeda 3 2 2 5 3 2 2 3" xfId="17898" xr:uid="{20728399-5D4B-42A8-B74F-22008B8C08C4}"/>
    <cellStyle name="Moeda 3 2 2 5 3 2 2 3 2" xfId="42473" xr:uid="{0C2A5333-5292-48EC-A167-A08DCE21C877}"/>
    <cellStyle name="Moeda 3 2 2 5 3 2 2 4" xfId="30185" xr:uid="{D0C8DB95-71B3-498D-B27C-374833DF6C6A}"/>
    <cellStyle name="Moeda 3 2 2 5 3 2 3" xfId="8682" xr:uid="{2049C8C9-C467-4F8E-A021-E9E8721B3ED7}"/>
    <cellStyle name="Moeda 3 2 2 5 3 2 3 2" xfId="20970" xr:uid="{53104B07-2CD4-4099-A287-DD6FA6AEFD13}"/>
    <cellStyle name="Moeda 3 2 2 5 3 2 3 2 2" xfId="45545" xr:uid="{F643E782-4A36-44BA-BFFA-E1F866670666}"/>
    <cellStyle name="Moeda 3 2 2 5 3 2 3 3" xfId="33257" xr:uid="{D9E08D13-1530-481F-94C3-49E81AFA36AC}"/>
    <cellStyle name="Moeda 3 2 2 5 3 2 4" xfId="14826" xr:uid="{024AD689-8153-488C-93F8-303761DE6E81}"/>
    <cellStyle name="Moeda 3 2 2 5 3 2 4 2" xfId="39401" xr:uid="{185D682F-E44B-4E07-A5D7-CD6BC01DAA03}"/>
    <cellStyle name="Moeda 3 2 2 5 3 2 5" xfId="27114" xr:uid="{285F30A8-9681-4252-B482-DAF6B807F06C}"/>
    <cellStyle name="Moeda 3 2 2 5 3 3" xfId="4074" xr:uid="{DA0CC6DF-7D11-4329-A460-3E4CEC514405}"/>
    <cellStyle name="Moeda 3 2 2 5 3 3 2" xfId="10218" xr:uid="{B29132E0-806A-4BA5-8389-84802CBB1134}"/>
    <cellStyle name="Moeda 3 2 2 5 3 3 2 2" xfId="22506" xr:uid="{759AFE25-DA90-47E2-9A6B-4224C5C66E9B}"/>
    <cellStyle name="Moeda 3 2 2 5 3 3 2 2 2" xfId="47081" xr:uid="{08F1BD88-D299-418E-B3DA-C2EAEC258142}"/>
    <cellStyle name="Moeda 3 2 2 5 3 3 2 3" xfId="34793" xr:uid="{CD9B12A3-9161-48C1-9E75-4A271B483DB4}"/>
    <cellStyle name="Moeda 3 2 2 5 3 3 3" xfId="16362" xr:uid="{66A8FD28-07EC-40F8-99F7-21F549F2232D}"/>
    <cellStyle name="Moeda 3 2 2 5 3 3 3 2" xfId="40937" xr:uid="{BB20A6E9-ED08-468A-BEEA-1673CD37FCE1}"/>
    <cellStyle name="Moeda 3 2 2 5 3 3 4" xfId="28650" xr:uid="{0435E787-13ED-41D5-99D1-931A40D4517E}"/>
    <cellStyle name="Moeda 3 2 2 5 3 4" xfId="7146" xr:uid="{94A5BB0D-562F-4675-B5ED-F7546AEF7211}"/>
    <cellStyle name="Moeda 3 2 2 5 3 4 2" xfId="19434" xr:uid="{D04497A8-E677-4489-BF6D-AA759ED7C76F}"/>
    <cellStyle name="Moeda 3 2 2 5 3 4 2 2" xfId="44009" xr:uid="{31587690-0274-49C1-B2DB-701F9B25D014}"/>
    <cellStyle name="Moeda 3 2 2 5 3 4 3" xfId="31721" xr:uid="{4B472142-B7DA-4699-A52D-6375CEAA9748}"/>
    <cellStyle name="Moeda 3 2 2 5 3 5" xfId="13290" xr:uid="{B884C024-10B6-4445-98C3-624AD3614B6D}"/>
    <cellStyle name="Moeda 3 2 2 5 3 5 2" xfId="37865" xr:uid="{F6C9FE43-003D-41C5-BE58-0703C7150387}"/>
    <cellStyle name="Moeda 3 2 2 5 3 6" xfId="25578" xr:uid="{07605CA4-2A38-470B-B0FC-8AB7561B5A21}"/>
    <cellStyle name="Moeda 3 2 2 5 4" xfId="1770" xr:uid="{D3F0E9A0-3FA0-4F1E-9C61-50CB9C265F25}"/>
    <cellStyle name="Moeda 3 2 2 5 4 2" xfId="4842" xr:uid="{5AA8B628-10BA-4388-87A0-48BE1E62A757}"/>
    <cellStyle name="Moeda 3 2 2 5 4 2 2" xfId="10986" xr:uid="{80D93770-1E05-4817-A249-2761EED4E4A2}"/>
    <cellStyle name="Moeda 3 2 2 5 4 2 2 2" xfId="23274" xr:uid="{D375660B-30A8-4E17-80A6-6CB7C46BCD73}"/>
    <cellStyle name="Moeda 3 2 2 5 4 2 2 2 2" xfId="47849" xr:uid="{304F3063-7AE8-4555-9755-7F63B6D9D2F0}"/>
    <cellStyle name="Moeda 3 2 2 5 4 2 2 3" xfId="35561" xr:uid="{EF9F3479-5492-402D-86E6-ACD33E6FDCFE}"/>
    <cellStyle name="Moeda 3 2 2 5 4 2 3" xfId="17130" xr:uid="{5647955E-7CDF-466F-B3E9-E87F1068BA3C}"/>
    <cellStyle name="Moeda 3 2 2 5 4 2 3 2" xfId="41705" xr:uid="{5B594C3C-36C1-462B-957D-2B18C4E6D25E}"/>
    <cellStyle name="Moeda 3 2 2 5 4 2 4" xfId="29418" xr:uid="{B280ADF8-0714-4DF8-852F-A9A786A4670D}"/>
    <cellStyle name="Moeda 3 2 2 5 4 3" xfId="7914" xr:uid="{FA8E5F61-99A9-4E8D-9060-96D7BE36D224}"/>
    <cellStyle name="Moeda 3 2 2 5 4 3 2" xfId="20202" xr:uid="{FB3A2933-568E-4722-BAB5-245912D628EA}"/>
    <cellStyle name="Moeda 3 2 2 5 4 3 2 2" xfId="44777" xr:uid="{18D091B9-5E64-4AEF-86F5-670D71F303F5}"/>
    <cellStyle name="Moeda 3 2 2 5 4 3 3" xfId="32489" xr:uid="{C64DF228-33D7-476C-9E02-C56B2D14792D}"/>
    <cellStyle name="Moeda 3 2 2 5 4 4" xfId="14058" xr:uid="{4235BC4C-F04F-4E36-8849-2EA35433B02D}"/>
    <cellStyle name="Moeda 3 2 2 5 4 4 2" xfId="38633" xr:uid="{C0CD15B9-611A-4AAF-8F4F-B54E1311A62D}"/>
    <cellStyle name="Moeda 3 2 2 5 4 5" xfId="26346" xr:uid="{5D431B75-E92F-4DCD-B105-4CDE57586B87}"/>
    <cellStyle name="Moeda 3 2 2 5 5" xfId="3306" xr:uid="{A57A3841-AF21-4177-B93E-8A540F075026}"/>
    <cellStyle name="Moeda 3 2 2 5 5 2" xfId="9450" xr:uid="{1FAAE0EA-850C-420D-8B4A-C634AA99A679}"/>
    <cellStyle name="Moeda 3 2 2 5 5 2 2" xfId="21738" xr:uid="{365E5EF7-6A82-4625-B3CD-B82D5828DF6C}"/>
    <cellStyle name="Moeda 3 2 2 5 5 2 2 2" xfId="46313" xr:uid="{83C2A8F5-CA70-402D-AA9B-27D89BC2D3C4}"/>
    <cellStyle name="Moeda 3 2 2 5 5 2 3" xfId="34025" xr:uid="{D78CD008-0C23-4BB5-8FC7-227AD94723F3}"/>
    <cellStyle name="Moeda 3 2 2 5 5 3" xfId="15594" xr:uid="{C36CF434-B16D-46E0-9481-018062096993}"/>
    <cellStyle name="Moeda 3 2 2 5 5 3 2" xfId="40169" xr:uid="{A2B81D7C-5962-4840-A58C-9B9FCCB916F8}"/>
    <cellStyle name="Moeda 3 2 2 5 5 4" xfId="27882" xr:uid="{BD8A1011-B27A-4E3E-8093-1D2979C4732E}"/>
    <cellStyle name="Moeda 3 2 2 5 6" xfId="6378" xr:uid="{13940C07-BE30-4D2B-8DEC-160CBE2AC21F}"/>
    <cellStyle name="Moeda 3 2 2 5 6 2" xfId="18666" xr:uid="{1B9871F2-1F27-46F1-A59A-232A4AD26554}"/>
    <cellStyle name="Moeda 3 2 2 5 6 2 2" xfId="43241" xr:uid="{43F1BED9-B784-4A41-BC67-C434A1A00A41}"/>
    <cellStyle name="Moeda 3 2 2 5 6 3" xfId="30953" xr:uid="{2A9538FE-3151-422D-8FB9-A5AEDC140FFB}"/>
    <cellStyle name="Moeda 3 2 2 5 7" xfId="12522" xr:uid="{6D9E4C2A-FFE0-4DB4-9C91-4BE56F7A0A99}"/>
    <cellStyle name="Moeda 3 2 2 5 7 2" xfId="37097" xr:uid="{538AA43D-E962-4443-81F2-C414BD01A9F0}"/>
    <cellStyle name="Moeda 3 2 2 5 8" xfId="24810" xr:uid="{718106C0-762F-4884-BDB2-CC98D88CD185}"/>
    <cellStyle name="Moeda 3 2 2 6" xfId="426" xr:uid="{E2E0EE9F-A743-418A-A72D-6BE1920AF999}"/>
    <cellStyle name="Moeda 3 2 2 6 2" xfId="1194" xr:uid="{46A5EEE5-13F8-4C0C-9B30-E719DCA2ECF5}"/>
    <cellStyle name="Moeda 3 2 2 6 2 2" xfId="2730" xr:uid="{B376D374-275F-45E2-A285-CCABB88F462D}"/>
    <cellStyle name="Moeda 3 2 2 6 2 2 2" xfId="5802" xr:uid="{FD1F6876-3811-4252-B35C-D972AB0B1D35}"/>
    <cellStyle name="Moeda 3 2 2 6 2 2 2 2" xfId="11946" xr:uid="{B3E56AD6-21C5-454A-99E8-D8FDAE9867C4}"/>
    <cellStyle name="Moeda 3 2 2 6 2 2 2 2 2" xfId="24234" xr:uid="{29C51B4B-EEC4-4E21-9635-154606588959}"/>
    <cellStyle name="Moeda 3 2 2 6 2 2 2 2 2 2" xfId="48809" xr:uid="{D13CFD33-90FE-4C8B-8B64-39948484C30B}"/>
    <cellStyle name="Moeda 3 2 2 6 2 2 2 2 3" xfId="36521" xr:uid="{D607F4B0-C098-44B1-BF68-4725ACDB6CBE}"/>
    <cellStyle name="Moeda 3 2 2 6 2 2 2 3" xfId="18090" xr:uid="{933E026E-A6F3-4B05-A161-126E4CC38E80}"/>
    <cellStyle name="Moeda 3 2 2 6 2 2 2 3 2" xfId="42665" xr:uid="{8D4AD807-D826-4C76-BEF5-7AF00FF4EE86}"/>
    <cellStyle name="Moeda 3 2 2 6 2 2 2 4" xfId="30377" xr:uid="{BA1A7C42-2656-4173-B42C-CF2D7F40824F}"/>
    <cellStyle name="Moeda 3 2 2 6 2 2 3" xfId="8874" xr:uid="{2058307E-560E-48CC-880D-D46098B6A463}"/>
    <cellStyle name="Moeda 3 2 2 6 2 2 3 2" xfId="21162" xr:uid="{9EF4E886-5DC6-4289-89F4-BF70A59A257C}"/>
    <cellStyle name="Moeda 3 2 2 6 2 2 3 2 2" xfId="45737" xr:uid="{707185EA-52E8-41D6-8798-AE745E1DCD13}"/>
    <cellStyle name="Moeda 3 2 2 6 2 2 3 3" xfId="33449" xr:uid="{D71282EE-3571-43AE-94BA-F10911C05CAF}"/>
    <cellStyle name="Moeda 3 2 2 6 2 2 4" xfId="15018" xr:uid="{133D1E38-3175-4491-B114-EA007445F716}"/>
    <cellStyle name="Moeda 3 2 2 6 2 2 4 2" xfId="39593" xr:uid="{1E2A8F0F-0A58-42BF-AD71-00EE2382A754}"/>
    <cellStyle name="Moeda 3 2 2 6 2 2 5" xfId="27306" xr:uid="{2C7C0E6D-8213-4339-AEB7-B25CAF45F7DC}"/>
    <cellStyle name="Moeda 3 2 2 6 2 3" xfId="4266" xr:uid="{3DB0050B-DB3C-4428-B482-F4362D47BEEB}"/>
    <cellStyle name="Moeda 3 2 2 6 2 3 2" xfId="10410" xr:uid="{297064C8-CEC4-4328-8751-AA129150C029}"/>
    <cellStyle name="Moeda 3 2 2 6 2 3 2 2" xfId="22698" xr:uid="{7E74B929-7084-436F-BAD2-3EBF74A9C68A}"/>
    <cellStyle name="Moeda 3 2 2 6 2 3 2 2 2" xfId="47273" xr:uid="{B9A43EF3-C6DB-4AE9-9CB8-204C60D7FB73}"/>
    <cellStyle name="Moeda 3 2 2 6 2 3 2 3" xfId="34985" xr:uid="{3115708F-7623-4356-A1A7-583FA72178EA}"/>
    <cellStyle name="Moeda 3 2 2 6 2 3 3" xfId="16554" xr:uid="{35F4D9B2-39C4-45BD-A7FE-E8C941F516E0}"/>
    <cellStyle name="Moeda 3 2 2 6 2 3 3 2" xfId="41129" xr:uid="{8EA39C8D-3B5F-4B6A-9323-1B78521B7EAC}"/>
    <cellStyle name="Moeda 3 2 2 6 2 3 4" xfId="28842" xr:uid="{5827D250-3714-434F-98A5-B6902B0C77FC}"/>
    <cellStyle name="Moeda 3 2 2 6 2 4" xfId="7338" xr:uid="{223F1023-98AE-4491-A901-EFE057E51C6F}"/>
    <cellStyle name="Moeda 3 2 2 6 2 4 2" xfId="19626" xr:uid="{3A11F370-CDD5-4AB4-A13F-8C14A9A80A49}"/>
    <cellStyle name="Moeda 3 2 2 6 2 4 2 2" xfId="44201" xr:uid="{A10576A9-EFB5-4E80-9D7C-85024B7B7AEA}"/>
    <cellStyle name="Moeda 3 2 2 6 2 4 3" xfId="31913" xr:uid="{32A5D776-1AAA-470E-9401-9A5E93C9E740}"/>
    <cellStyle name="Moeda 3 2 2 6 2 5" xfId="13482" xr:uid="{770D821A-9833-4D0B-8DB0-4346D72A109E}"/>
    <cellStyle name="Moeda 3 2 2 6 2 5 2" xfId="38057" xr:uid="{01F0B52E-72EC-490D-9412-FC8156DE20D7}"/>
    <cellStyle name="Moeda 3 2 2 6 2 6" xfId="25770" xr:uid="{B8606A41-0C9A-4EAA-A187-22E70D7DE2F1}"/>
    <cellStyle name="Moeda 3 2 2 6 3" xfId="1962" xr:uid="{6B23FDF9-6BD6-4D4D-938B-FDF59E983083}"/>
    <cellStyle name="Moeda 3 2 2 6 3 2" xfId="5034" xr:uid="{8B4A8C0D-16D4-4EEE-B05D-8A3365ACB43D}"/>
    <cellStyle name="Moeda 3 2 2 6 3 2 2" xfId="11178" xr:uid="{08CF5CCF-F8C4-4A72-8D12-7E47AA9B53FB}"/>
    <cellStyle name="Moeda 3 2 2 6 3 2 2 2" xfId="23466" xr:uid="{B3C1B1E0-25BE-4118-AA25-C212C905E074}"/>
    <cellStyle name="Moeda 3 2 2 6 3 2 2 2 2" xfId="48041" xr:uid="{5C244E7E-2EE5-4D15-9BF0-151634676C01}"/>
    <cellStyle name="Moeda 3 2 2 6 3 2 2 3" xfId="35753" xr:uid="{6399FEDF-138B-4A2B-9888-1106498B6653}"/>
    <cellStyle name="Moeda 3 2 2 6 3 2 3" xfId="17322" xr:uid="{EB724C70-9922-486C-BAFB-3EC049DB8DCC}"/>
    <cellStyle name="Moeda 3 2 2 6 3 2 3 2" xfId="41897" xr:uid="{D58B031F-06B7-47DD-8F13-D2CAB8E12267}"/>
    <cellStyle name="Moeda 3 2 2 6 3 2 4" xfId="29610" xr:uid="{31C02428-0999-4CED-8414-542DD6A397C2}"/>
    <cellStyle name="Moeda 3 2 2 6 3 3" xfId="8106" xr:uid="{FE41502A-E7AC-42D8-81FD-6D513C1C94BE}"/>
    <cellStyle name="Moeda 3 2 2 6 3 3 2" xfId="20394" xr:uid="{81FB56B3-C50E-48FD-83C4-94280CFE973F}"/>
    <cellStyle name="Moeda 3 2 2 6 3 3 2 2" xfId="44969" xr:uid="{867A6791-8CEE-482F-8FA6-30972ABA2D34}"/>
    <cellStyle name="Moeda 3 2 2 6 3 3 3" xfId="32681" xr:uid="{84B1D97C-767A-4DE4-BD4D-4DC24DA4A10B}"/>
    <cellStyle name="Moeda 3 2 2 6 3 4" xfId="14250" xr:uid="{24A96DAC-54C1-4381-AC49-9053ADCE344E}"/>
    <cellStyle name="Moeda 3 2 2 6 3 4 2" xfId="38825" xr:uid="{FC8633EA-AE81-493E-9C0B-B31031C8D5DE}"/>
    <cellStyle name="Moeda 3 2 2 6 3 5" xfId="26538" xr:uid="{0BCF1A01-385F-4B63-ACE3-A82A481CF1D9}"/>
    <cellStyle name="Moeda 3 2 2 6 4" xfId="3498" xr:uid="{5B344899-B3F5-4D1A-988F-B07F538A8A87}"/>
    <cellStyle name="Moeda 3 2 2 6 4 2" xfId="9642" xr:uid="{8F326E08-916C-4A2A-9358-FA2249679069}"/>
    <cellStyle name="Moeda 3 2 2 6 4 2 2" xfId="21930" xr:uid="{A46C8F07-3E03-4B71-8EA0-412F52613B7C}"/>
    <cellStyle name="Moeda 3 2 2 6 4 2 2 2" xfId="46505" xr:uid="{7A2FD648-C62C-4259-AC68-876A1C128146}"/>
    <cellStyle name="Moeda 3 2 2 6 4 2 3" xfId="34217" xr:uid="{D4F592C2-81A2-41C9-B84B-D93ECF10E535}"/>
    <cellStyle name="Moeda 3 2 2 6 4 3" xfId="15786" xr:uid="{E63374ED-6115-4621-8F0E-60A6682D4A26}"/>
    <cellStyle name="Moeda 3 2 2 6 4 3 2" xfId="40361" xr:uid="{9D45734C-7733-4B4F-8A15-B76A03A0F0B0}"/>
    <cellStyle name="Moeda 3 2 2 6 4 4" xfId="28074" xr:uid="{EC7B4F85-DA91-40E1-A22A-D10E765B7D24}"/>
    <cellStyle name="Moeda 3 2 2 6 5" xfId="6570" xr:uid="{829E4D0F-A259-497C-BCCF-4F7D8BA0B2A2}"/>
    <cellStyle name="Moeda 3 2 2 6 5 2" xfId="18858" xr:uid="{0D5E7239-E2A3-4CE8-85EA-3598052400B2}"/>
    <cellStyle name="Moeda 3 2 2 6 5 2 2" xfId="43433" xr:uid="{7DEA1425-48C3-4CED-816C-0BFE588D4F64}"/>
    <cellStyle name="Moeda 3 2 2 6 5 3" xfId="31145" xr:uid="{D66BB230-35CF-41EF-8298-E2D178F49F47}"/>
    <cellStyle name="Moeda 3 2 2 6 6" xfId="12714" xr:uid="{05DA6652-5DAE-4636-B807-C06317E6BD9B}"/>
    <cellStyle name="Moeda 3 2 2 6 6 2" xfId="37289" xr:uid="{26FC3B46-677E-4E1C-9C30-AA4FB07136BF}"/>
    <cellStyle name="Moeda 3 2 2 6 7" xfId="25002" xr:uid="{1B8A26B9-BFFA-49FB-9571-D8E13603F911}"/>
    <cellStyle name="Moeda 3 2 2 7" xfId="810" xr:uid="{739B0F5A-93F2-4F17-BE0A-8F019DEF21DA}"/>
    <cellStyle name="Moeda 3 2 2 7 2" xfId="2346" xr:uid="{4A11E4E5-1D46-4747-9E00-5DCA37D776AC}"/>
    <cellStyle name="Moeda 3 2 2 7 2 2" xfId="5418" xr:uid="{E848E890-2B6E-4B0F-8E61-D3457C173733}"/>
    <cellStyle name="Moeda 3 2 2 7 2 2 2" xfId="11562" xr:uid="{5806F8B6-D5C5-46F9-A7CC-ACA8D430247A}"/>
    <cellStyle name="Moeda 3 2 2 7 2 2 2 2" xfId="23850" xr:uid="{C2A9A59B-B46A-4AB3-A99C-532B038C1C50}"/>
    <cellStyle name="Moeda 3 2 2 7 2 2 2 2 2" xfId="48425" xr:uid="{0CF8C4A9-2AA8-4A96-A5C7-2DBA3986286D}"/>
    <cellStyle name="Moeda 3 2 2 7 2 2 2 3" xfId="36137" xr:uid="{8DF73ACE-AD76-4360-A894-540E71F303E5}"/>
    <cellStyle name="Moeda 3 2 2 7 2 2 3" xfId="17706" xr:uid="{9FEE564B-3F14-4613-890A-9E7AB8CAF359}"/>
    <cellStyle name="Moeda 3 2 2 7 2 2 3 2" xfId="42281" xr:uid="{7572CE92-4AF7-484D-A7E1-79B2563351D4}"/>
    <cellStyle name="Moeda 3 2 2 7 2 2 4" xfId="29993" xr:uid="{484D00D1-ED35-4478-B1C8-C5193F22A0BA}"/>
    <cellStyle name="Moeda 3 2 2 7 2 3" xfId="8490" xr:uid="{1A64DA8E-B1C7-47BC-9F95-31DC0276F381}"/>
    <cellStyle name="Moeda 3 2 2 7 2 3 2" xfId="20778" xr:uid="{71562F49-0284-4B9A-ACD0-8C51F06B7A5A}"/>
    <cellStyle name="Moeda 3 2 2 7 2 3 2 2" xfId="45353" xr:uid="{749EDB37-D7B6-43AC-BF95-F852249E55EB}"/>
    <cellStyle name="Moeda 3 2 2 7 2 3 3" xfId="33065" xr:uid="{E08A6B53-09E4-4D31-AA3F-4265F348D927}"/>
    <cellStyle name="Moeda 3 2 2 7 2 4" xfId="14634" xr:uid="{AD5D7A0E-7C28-4D6A-89D9-F9B5056E5F82}"/>
    <cellStyle name="Moeda 3 2 2 7 2 4 2" xfId="39209" xr:uid="{46F99EFC-4195-4164-932E-5AE185F80653}"/>
    <cellStyle name="Moeda 3 2 2 7 2 5" xfId="26922" xr:uid="{870BE9DA-AE83-40A3-9B43-6776981E3127}"/>
    <cellStyle name="Moeda 3 2 2 7 3" xfId="3882" xr:uid="{0F77CCF1-4CE5-485E-89FB-050E3BEECF80}"/>
    <cellStyle name="Moeda 3 2 2 7 3 2" xfId="10026" xr:uid="{1DCD3F78-EB5F-42D7-951F-184C4CF8F2E7}"/>
    <cellStyle name="Moeda 3 2 2 7 3 2 2" xfId="22314" xr:uid="{56FEEF98-5B54-4360-A083-E8CD5FB59B90}"/>
    <cellStyle name="Moeda 3 2 2 7 3 2 2 2" xfId="46889" xr:uid="{A6C46C9B-D8F6-4A4D-8D62-1C3A00527AA5}"/>
    <cellStyle name="Moeda 3 2 2 7 3 2 3" xfId="34601" xr:uid="{A3397F0A-5032-46BF-B4BE-6FF9A2DFB891}"/>
    <cellStyle name="Moeda 3 2 2 7 3 3" xfId="16170" xr:uid="{DF36D628-1B6A-44EC-9864-5C9539CB364D}"/>
    <cellStyle name="Moeda 3 2 2 7 3 3 2" xfId="40745" xr:uid="{5FC9224E-CFC5-43FC-957A-8D24D8A78097}"/>
    <cellStyle name="Moeda 3 2 2 7 3 4" xfId="28458" xr:uid="{00E35027-A731-4920-B225-547E85FBE85B}"/>
    <cellStyle name="Moeda 3 2 2 7 4" xfId="6954" xr:uid="{6AA4DFDA-F3C8-412A-8EF4-A534F5354C0F}"/>
    <cellStyle name="Moeda 3 2 2 7 4 2" xfId="19242" xr:uid="{A1C02461-857C-410B-9B58-73FDA74F6EC3}"/>
    <cellStyle name="Moeda 3 2 2 7 4 2 2" xfId="43817" xr:uid="{AA4E9952-D6D9-4DF4-9935-62A27CE26564}"/>
    <cellStyle name="Moeda 3 2 2 7 4 3" xfId="31529" xr:uid="{154257D2-B0F8-469A-BD69-DA580AD21B1C}"/>
    <cellStyle name="Moeda 3 2 2 7 5" xfId="13098" xr:uid="{32516CE9-2CE8-4AC3-9BB0-4077133CFCB6}"/>
    <cellStyle name="Moeda 3 2 2 7 5 2" xfId="37673" xr:uid="{A2277902-606D-4DE0-B3CB-B0664615932E}"/>
    <cellStyle name="Moeda 3 2 2 7 6" xfId="25386" xr:uid="{CF7A193F-D16D-4E7C-8E88-02B7AB829C81}"/>
    <cellStyle name="Moeda 3 2 2 8" xfId="1578" xr:uid="{65EF63D7-B60F-45DF-B46D-0220F5F8C614}"/>
    <cellStyle name="Moeda 3 2 2 8 2" xfId="4650" xr:uid="{C3F11CF0-DE9A-4A59-AD8F-19D4DAF153C2}"/>
    <cellStyle name="Moeda 3 2 2 8 2 2" xfId="10794" xr:uid="{84E16F01-FE48-4034-9B6E-1369D9F30C99}"/>
    <cellStyle name="Moeda 3 2 2 8 2 2 2" xfId="23082" xr:uid="{60376ED0-CE44-4816-B99A-989A3029DB76}"/>
    <cellStyle name="Moeda 3 2 2 8 2 2 2 2" xfId="47657" xr:uid="{68C13B45-7F10-44E4-B859-A6683359E4E5}"/>
    <cellStyle name="Moeda 3 2 2 8 2 2 3" xfId="35369" xr:uid="{2D481597-9CC3-4D1E-AC70-49856ABCCE6E}"/>
    <cellStyle name="Moeda 3 2 2 8 2 3" xfId="16938" xr:uid="{FDA34422-AFC2-41D1-A51E-039F40447DB3}"/>
    <cellStyle name="Moeda 3 2 2 8 2 3 2" xfId="41513" xr:uid="{8A620E0A-2A89-4636-83AD-C79555BB6D40}"/>
    <cellStyle name="Moeda 3 2 2 8 2 4" xfId="29226" xr:uid="{F0A6E8E6-2295-425A-9657-22659D26596D}"/>
    <cellStyle name="Moeda 3 2 2 8 3" xfId="7722" xr:uid="{4296B8BC-1263-4743-8D18-BC10DBDACD28}"/>
    <cellStyle name="Moeda 3 2 2 8 3 2" xfId="20010" xr:uid="{DDAB6DFC-D4E5-47D8-B03B-310B9DD04338}"/>
    <cellStyle name="Moeda 3 2 2 8 3 2 2" xfId="44585" xr:uid="{C4DBB9E3-1E3F-47EC-A710-8D550A972221}"/>
    <cellStyle name="Moeda 3 2 2 8 3 3" xfId="32297" xr:uid="{7C6E7F78-3080-4E94-B360-E9C16BCD276E}"/>
    <cellStyle name="Moeda 3 2 2 8 4" xfId="13866" xr:uid="{D3E2C148-E243-415C-A462-4A83F8F4D7DF}"/>
    <cellStyle name="Moeda 3 2 2 8 4 2" xfId="38441" xr:uid="{21D4C8EA-96EE-4441-97F9-F53C046D4766}"/>
    <cellStyle name="Moeda 3 2 2 8 5" xfId="26154" xr:uid="{1165D9E5-EC22-4EB9-AD90-D66DB14FD638}"/>
    <cellStyle name="Moeda 3 2 2 9" xfId="3114" xr:uid="{03E1C7E7-E2B7-447F-A5E7-3EAC13D0BAE5}"/>
    <cellStyle name="Moeda 3 2 2 9 2" xfId="9258" xr:uid="{1115A284-C290-4587-8654-34F910561D20}"/>
    <cellStyle name="Moeda 3 2 2 9 2 2" xfId="21546" xr:uid="{24E5568D-18D1-48FD-B92B-F8BEB1A55639}"/>
    <cellStyle name="Moeda 3 2 2 9 2 2 2" xfId="46121" xr:uid="{7B2390A9-62A4-4390-A0E3-E16FCFB0344D}"/>
    <cellStyle name="Moeda 3 2 2 9 2 3" xfId="33833" xr:uid="{489748BD-C559-43FA-A004-83B5B7EC6BC3}"/>
    <cellStyle name="Moeda 3 2 2 9 3" xfId="15402" xr:uid="{DD2B3966-BEB8-438B-A89D-8DB246D0470C}"/>
    <cellStyle name="Moeda 3 2 2 9 3 2" xfId="39977" xr:uid="{1869CFDE-65A1-4F42-9510-F9187D1C62B1}"/>
    <cellStyle name="Moeda 3 2 2 9 4" xfId="27690" xr:uid="{5E3A71A8-6CD3-4C4A-BF0E-138B0C41E250}"/>
    <cellStyle name="Moeda 3 2 3" xfId="54" xr:uid="{A2FF8C33-BEEE-4B8E-A3C2-A0095F836768}"/>
    <cellStyle name="Moeda 3 2 3 10" xfId="12342" xr:uid="{27E4B7CB-43A9-4AD8-94B2-5C24ECC5EE1F}"/>
    <cellStyle name="Moeda 3 2 3 10 2" xfId="36917" xr:uid="{E73C299A-22C4-4CCF-9D44-81664E89641A}"/>
    <cellStyle name="Moeda 3 2 3 11" xfId="24630" xr:uid="{2BCC037E-886A-48BC-9D3D-96C1879B37F6}"/>
    <cellStyle name="Moeda 3 2 3 2" xfId="102" xr:uid="{C6FD0F08-B64F-42FA-B122-940887F422AA}"/>
    <cellStyle name="Moeda 3 2 3 2 10" xfId="24678" xr:uid="{EB99AFC5-E147-4D60-B2E6-50799A7F02F7}"/>
    <cellStyle name="Moeda 3 2 3 2 2" xfId="198" xr:uid="{CFE76FB5-9100-4A28-B719-01B9E62BFDC4}"/>
    <cellStyle name="Moeda 3 2 3 2 2 2" xfId="390" xr:uid="{7FD92F66-10B5-4F9A-A8B6-490FE1F32124}"/>
    <cellStyle name="Moeda 3 2 3 2 2 2 2" xfId="774" xr:uid="{45E0AF68-A054-49F0-A3F0-BFDB3B116874}"/>
    <cellStyle name="Moeda 3 2 3 2 2 2 2 2" xfId="1542" xr:uid="{285BED3A-C304-49DC-A253-FF7D87046FB9}"/>
    <cellStyle name="Moeda 3 2 3 2 2 2 2 2 2" xfId="3078" xr:uid="{5FFAE649-AC03-4552-BF69-D89B483A5B2C}"/>
    <cellStyle name="Moeda 3 2 3 2 2 2 2 2 2 2" xfId="6150" xr:uid="{32D0230F-9FE4-43C1-A68C-9CC0FC1B5798}"/>
    <cellStyle name="Moeda 3 2 3 2 2 2 2 2 2 2 2" xfId="12294" xr:uid="{77C488EC-BF10-481E-A918-019010B84E5B}"/>
    <cellStyle name="Moeda 3 2 3 2 2 2 2 2 2 2 2 2" xfId="24582" xr:uid="{CA3536DD-AF6E-4E60-B6C2-418780884A70}"/>
    <cellStyle name="Moeda 3 2 3 2 2 2 2 2 2 2 2 2 2" xfId="49157" xr:uid="{01B3A9B8-7B84-4DA7-965A-2AFCF18FC6B3}"/>
    <cellStyle name="Moeda 3 2 3 2 2 2 2 2 2 2 2 3" xfId="36869" xr:uid="{BCF4BDAE-7A0F-42E7-B0DD-124FE1FE5DFB}"/>
    <cellStyle name="Moeda 3 2 3 2 2 2 2 2 2 2 3" xfId="18438" xr:uid="{3252853C-2149-4781-A81A-6863B8F86A19}"/>
    <cellStyle name="Moeda 3 2 3 2 2 2 2 2 2 2 3 2" xfId="43013" xr:uid="{C4242A6F-C966-4A55-8CAC-D3D682BDBCAA}"/>
    <cellStyle name="Moeda 3 2 3 2 2 2 2 2 2 2 4" xfId="30725" xr:uid="{FB782337-0F5F-4993-BD7C-94B901B63AE7}"/>
    <cellStyle name="Moeda 3 2 3 2 2 2 2 2 2 3" xfId="9222" xr:uid="{7E16DBB3-1EB3-4E7D-A5C3-1CFB00325FF1}"/>
    <cellStyle name="Moeda 3 2 3 2 2 2 2 2 2 3 2" xfId="21510" xr:uid="{4E901622-632F-4DF4-9217-3BC6E9B387D1}"/>
    <cellStyle name="Moeda 3 2 3 2 2 2 2 2 2 3 2 2" xfId="46085" xr:uid="{C23AF507-4EDA-421F-A9D7-366B04C72B40}"/>
    <cellStyle name="Moeda 3 2 3 2 2 2 2 2 2 3 3" xfId="33797" xr:uid="{5DAFB987-6E90-4114-86D1-45748FE57F67}"/>
    <cellStyle name="Moeda 3 2 3 2 2 2 2 2 2 4" xfId="15366" xr:uid="{4DB2D652-627C-4526-8878-6E4B444B1F9B}"/>
    <cellStyle name="Moeda 3 2 3 2 2 2 2 2 2 4 2" xfId="39941" xr:uid="{AAF50763-F1D1-4F16-9307-51BBA3E699D1}"/>
    <cellStyle name="Moeda 3 2 3 2 2 2 2 2 2 5" xfId="27654" xr:uid="{327D4368-D2B1-4660-BFA1-4B390EFA272E}"/>
    <cellStyle name="Moeda 3 2 3 2 2 2 2 2 3" xfId="4614" xr:uid="{85D68BF4-9968-4F2D-9AB9-C2C05B5E93A7}"/>
    <cellStyle name="Moeda 3 2 3 2 2 2 2 2 3 2" xfId="10758" xr:uid="{CA5B66AE-8FA0-4EF0-B94D-793481C5D031}"/>
    <cellStyle name="Moeda 3 2 3 2 2 2 2 2 3 2 2" xfId="23046" xr:uid="{DA36AD9C-4AE3-4300-81DF-25FD1BD79B82}"/>
    <cellStyle name="Moeda 3 2 3 2 2 2 2 2 3 2 2 2" xfId="47621" xr:uid="{EB5DF2CB-C160-480E-951F-4074DB3669FD}"/>
    <cellStyle name="Moeda 3 2 3 2 2 2 2 2 3 2 3" xfId="35333" xr:uid="{3BA846A4-4090-4176-A508-3D53D8A209EB}"/>
    <cellStyle name="Moeda 3 2 3 2 2 2 2 2 3 3" xfId="16902" xr:uid="{6A7C017B-522C-48AB-A116-99644D43C87D}"/>
    <cellStyle name="Moeda 3 2 3 2 2 2 2 2 3 3 2" xfId="41477" xr:uid="{F71E3F1F-6241-4669-A825-684B2E0C8B57}"/>
    <cellStyle name="Moeda 3 2 3 2 2 2 2 2 3 4" xfId="29190" xr:uid="{2C06421D-40EE-47EF-BAB5-093DF51965FC}"/>
    <cellStyle name="Moeda 3 2 3 2 2 2 2 2 4" xfId="7686" xr:uid="{4168AAFA-411D-48CC-A38E-8BBED3354817}"/>
    <cellStyle name="Moeda 3 2 3 2 2 2 2 2 4 2" xfId="19974" xr:uid="{4A0B8A95-DDB7-4E41-8B4F-AD4757C1C316}"/>
    <cellStyle name="Moeda 3 2 3 2 2 2 2 2 4 2 2" xfId="44549" xr:uid="{B48449F1-D7CC-4145-957D-D93E8C8433CC}"/>
    <cellStyle name="Moeda 3 2 3 2 2 2 2 2 4 3" xfId="32261" xr:uid="{60DF1959-2618-49A5-A199-04E09A78CEAD}"/>
    <cellStyle name="Moeda 3 2 3 2 2 2 2 2 5" xfId="13830" xr:uid="{4A13BB32-21C6-4225-80E9-51B427654B98}"/>
    <cellStyle name="Moeda 3 2 3 2 2 2 2 2 5 2" xfId="38405" xr:uid="{32D7697A-7E12-47C0-B28B-ABE8124D1704}"/>
    <cellStyle name="Moeda 3 2 3 2 2 2 2 2 6" xfId="26118" xr:uid="{0B2AA587-A4D0-47A4-8FDF-DA3254467676}"/>
    <cellStyle name="Moeda 3 2 3 2 2 2 2 3" xfId="2310" xr:uid="{91789010-9526-4C5E-B06E-E48204C8B319}"/>
    <cellStyle name="Moeda 3 2 3 2 2 2 2 3 2" xfId="5382" xr:uid="{0093BB80-1FD1-4053-8DEE-E58045835395}"/>
    <cellStyle name="Moeda 3 2 3 2 2 2 2 3 2 2" xfId="11526" xr:uid="{5335E2DB-D7CB-43E8-AAD4-F4B3D1A88D05}"/>
    <cellStyle name="Moeda 3 2 3 2 2 2 2 3 2 2 2" xfId="23814" xr:uid="{3ADC98B8-EEBE-454C-A712-0F623CD7888B}"/>
    <cellStyle name="Moeda 3 2 3 2 2 2 2 3 2 2 2 2" xfId="48389" xr:uid="{49305149-50D0-41AD-BC2A-CC240A88F656}"/>
    <cellStyle name="Moeda 3 2 3 2 2 2 2 3 2 2 3" xfId="36101" xr:uid="{5F717A6B-8FF2-417E-83EC-706CA475E601}"/>
    <cellStyle name="Moeda 3 2 3 2 2 2 2 3 2 3" xfId="17670" xr:uid="{74527FC1-5E60-46FC-9538-9EB6E9B401B9}"/>
    <cellStyle name="Moeda 3 2 3 2 2 2 2 3 2 3 2" xfId="42245" xr:uid="{8C3B5576-82B8-4E7C-90B5-8DFAD3B8BDE5}"/>
    <cellStyle name="Moeda 3 2 3 2 2 2 2 3 2 4" xfId="29958" xr:uid="{68040EDD-20C1-46B9-B216-12478D99D61E}"/>
    <cellStyle name="Moeda 3 2 3 2 2 2 2 3 3" xfId="8454" xr:uid="{958F9305-E7CE-4718-8BBB-31BD1C02024D}"/>
    <cellStyle name="Moeda 3 2 3 2 2 2 2 3 3 2" xfId="20742" xr:uid="{6686EA92-EDFC-47B7-B887-4B803E6D5F7F}"/>
    <cellStyle name="Moeda 3 2 3 2 2 2 2 3 3 2 2" xfId="45317" xr:uid="{2DD556A0-231A-485E-9F73-6C9CC81D3842}"/>
    <cellStyle name="Moeda 3 2 3 2 2 2 2 3 3 3" xfId="33029" xr:uid="{79B941A2-AD73-4C74-9DCE-1B2FB393BF2D}"/>
    <cellStyle name="Moeda 3 2 3 2 2 2 2 3 4" xfId="14598" xr:uid="{18EBD4BE-6501-4A45-8942-11A8A79B3A26}"/>
    <cellStyle name="Moeda 3 2 3 2 2 2 2 3 4 2" xfId="39173" xr:uid="{938C25A5-CB92-4BA6-9749-B5B9038D69D5}"/>
    <cellStyle name="Moeda 3 2 3 2 2 2 2 3 5" xfId="26886" xr:uid="{7C34616A-601A-4527-8C86-CC0645540465}"/>
    <cellStyle name="Moeda 3 2 3 2 2 2 2 4" xfId="3846" xr:uid="{9F606396-CC80-4DF8-9CAE-7429BCC5D026}"/>
    <cellStyle name="Moeda 3 2 3 2 2 2 2 4 2" xfId="9990" xr:uid="{CD24926F-F151-471B-8B64-D0186C03DA11}"/>
    <cellStyle name="Moeda 3 2 3 2 2 2 2 4 2 2" xfId="22278" xr:uid="{705CCCB1-AE30-47BA-A4F7-FFF62BF985AC}"/>
    <cellStyle name="Moeda 3 2 3 2 2 2 2 4 2 2 2" xfId="46853" xr:uid="{D9212ED6-65D7-4ED8-88D1-DDA2EF74FC6B}"/>
    <cellStyle name="Moeda 3 2 3 2 2 2 2 4 2 3" xfId="34565" xr:uid="{C07E0463-2B78-4018-A109-1A49002AF6C4}"/>
    <cellStyle name="Moeda 3 2 3 2 2 2 2 4 3" xfId="16134" xr:uid="{2BA040F6-CB7A-45CC-B75A-3FB87AED7503}"/>
    <cellStyle name="Moeda 3 2 3 2 2 2 2 4 3 2" xfId="40709" xr:uid="{7A9E4F88-9FE3-4E7D-8EB9-64704E03DD6C}"/>
    <cellStyle name="Moeda 3 2 3 2 2 2 2 4 4" xfId="28422" xr:uid="{CC490470-4371-43CA-9AD0-98EF07FF1C4D}"/>
    <cellStyle name="Moeda 3 2 3 2 2 2 2 5" xfId="6918" xr:uid="{30CFCC94-4AFA-40B0-BA54-457281EC4EF1}"/>
    <cellStyle name="Moeda 3 2 3 2 2 2 2 5 2" xfId="19206" xr:uid="{00B7356E-2BCB-4AB2-A04A-2846B15350DD}"/>
    <cellStyle name="Moeda 3 2 3 2 2 2 2 5 2 2" xfId="43781" xr:uid="{A9B2BF34-9BBB-46EC-89A2-A5A3842256FE}"/>
    <cellStyle name="Moeda 3 2 3 2 2 2 2 5 3" xfId="31493" xr:uid="{A7E850AB-CE5F-4C33-9E4D-A618DE2140A3}"/>
    <cellStyle name="Moeda 3 2 3 2 2 2 2 6" xfId="13062" xr:uid="{6F9CD045-0E67-488F-8ADE-738006BF5E9C}"/>
    <cellStyle name="Moeda 3 2 3 2 2 2 2 6 2" xfId="37637" xr:uid="{91F1DE7F-E892-4254-9401-37E599FC716D}"/>
    <cellStyle name="Moeda 3 2 3 2 2 2 2 7" xfId="25350" xr:uid="{CBE847BB-FC4E-4251-9374-16C56DB7387A}"/>
    <cellStyle name="Moeda 3 2 3 2 2 2 3" xfId="1158" xr:uid="{684F1D18-1B8B-4506-8363-DBC5AB6B8E1A}"/>
    <cellStyle name="Moeda 3 2 3 2 2 2 3 2" xfId="2694" xr:uid="{6EBCF698-FE4C-451C-AF9B-98A975300304}"/>
    <cellStyle name="Moeda 3 2 3 2 2 2 3 2 2" xfId="5766" xr:uid="{17951EDA-5797-44DA-99E5-D7FC5E4DE8F2}"/>
    <cellStyle name="Moeda 3 2 3 2 2 2 3 2 2 2" xfId="11910" xr:uid="{A998858F-32F2-47A6-A433-B7B6BF388D63}"/>
    <cellStyle name="Moeda 3 2 3 2 2 2 3 2 2 2 2" xfId="24198" xr:uid="{0FD67787-501D-4D53-838F-5077E4531D5C}"/>
    <cellStyle name="Moeda 3 2 3 2 2 2 3 2 2 2 2 2" xfId="48773" xr:uid="{1FD640C1-CABC-41F4-8E7B-28DE4E8CF279}"/>
    <cellStyle name="Moeda 3 2 3 2 2 2 3 2 2 2 3" xfId="36485" xr:uid="{8A6433FD-727F-481B-8872-91330B706015}"/>
    <cellStyle name="Moeda 3 2 3 2 2 2 3 2 2 3" xfId="18054" xr:uid="{022F8E99-2C2F-4D85-B27F-0C494EB48999}"/>
    <cellStyle name="Moeda 3 2 3 2 2 2 3 2 2 3 2" xfId="42629" xr:uid="{7436A1BC-D67D-4D0D-97BB-9F265677A102}"/>
    <cellStyle name="Moeda 3 2 3 2 2 2 3 2 2 4" xfId="30341" xr:uid="{0240A846-58B9-4CAA-82F2-06C12FFAA7DD}"/>
    <cellStyle name="Moeda 3 2 3 2 2 2 3 2 3" xfId="8838" xr:uid="{C4E1B59C-78B0-4D4C-A358-095BFDDA1FC4}"/>
    <cellStyle name="Moeda 3 2 3 2 2 2 3 2 3 2" xfId="21126" xr:uid="{DD3A463E-C53D-485E-B20D-2C899C048EAA}"/>
    <cellStyle name="Moeda 3 2 3 2 2 2 3 2 3 2 2" xfId="45701" xr:uid="{41C4FD15-68C3-423E-B233-F957B1939868}"/>
    <cellStyle name="Moeda 3 2 3 2 2 2 3 2 3 3" xfId="33413" xr:uid="{0968D62B-389E-4FAD-83DE-9677992D0D09}"/>
    <cellStyle name="Moeda 3 2 3 2 2 2 3 2 4" xfId="14982" xr:uid="{534ECDDF-7BDC-4404-AE6C-117D366408EE}"/>
    <cellStyle name="Moeda 3 2 3 2 2 2 3 2 4 2" xfId="39557" xr:uid="{78A81599-96DD-448C-A8E2-34E3E21DBC6E}"/>
    <cellStyle name="Moeda 3 2 3 2 2 2 3 2 5" xfId="27270" xr:uid="{B8A3C9B0-D3FD-436C-9109-49AA478356FC}"/>
    <cellStyle name="Moeda 3 2 3 2 2 2 3 3" xfId="4230" xr:uid="{6A008A61-1793-4BAD-A749-EC9E1E364F23}"/>
    <cellStyle name="Moeda 3 2 3 2 2 2 3 3 2" xfId="10374" xr:uid="{F7224654-7DA3-442B-8029-919F020085F3}"/>
    <cellStyle name="Moeda 3 2 3 2 2 2 3 3 2 2" xfId="22662" xr:uid="{E97A1C4A-089B-46EF-A670-7EA25160D522}"/>
    <cellStyle name="Moeda 3 2 3 2 2 2 3 3 2 2 2" xfId="47237" xr:uid="{348B460D-CF83-4F48-80DA-45230AC493D4}"/>
    <cellStyle name="Moeda 3 2 3 2 2 2 3 3 2 3" xfId="34949" xr:uid="{44AA58D4-26AC-4FA6-8A64-FC1B413AC042}"/>
    <cellStyle name="Moeda 3 2 3 2 2 2 3 3 3" xfId="16518" xr:uid="{AEF501F1-8374-446A-9AA4-C7DE3B10C0EB}"/>
    <cellStyle name="Moeda 3 2 3 2 2 2 3 3 3 2" xfId="41093" xr:uid="{7352A615-0E54-49B2-BD68-315D6D13380B}"/>
    <cellStyle name="Moeda 3 2 3 2 2 2 3 3 4" xfId="28806" xr:uid="{DE5C0FEB-48DF-4F2A-977A-0A9C2CFB95D0}"/>
    <cellStyle name="Moeda 3 2 3 2 2 2 3 4" xfId="7302" xr:uid="{F11772A6-359E-44F2-AB3A-425958941762}"/>
    <cellStyle name="Moeda 3 2 3 2 2 2 3 4 2" xfId="19590" xr:uid="{8941D6CB-F2A7-4878-BE9F-6B9B953D6D58}"/>
    <cellStyle name="Moeda 3 2 3 2 2 2 3 4 2 2" xfId="44165" xr:uid="{0B0F0115-002B-4CB9-A8C7-22284B3B00A7}"/>
    <cellStyle name="Moeda 3 2 3 2 2 2 3 4 3" xfId="31877" xr:uid="{9A6719F8-CB0E-448D-B505-4CD8A781BD5B}"/>
    <cellStyle name="Moeda 3 2 3 2 2 2 3 5" xfId="13446" xr:uid="{5A2180E3-500C-4B61-90F1-42606D3B1BF7}"/>
    <cellStyle name="Moeda 3 2 3 2 2 2 3 5 2" xfId="38021" xr:uid="{B194E722-C1FF-4CA0-BE56-1FCC912A5ACB}"/>
    <cellStyle name="Moeda 3 2 3 2 2 2 3 6" xfId="25734" xr:uid="{C32B042A-F6BD-4DCC-89C7-D79227C197B8}"/>
    <cellStyle name="Moeda 3 2 3 2 2 2 4" xfId="1926" xr:uid="{EA5CCE85-BFEE-4893-AC26-72D246631FF4}"/>
    <cellStyle name="Moeda 3 2 3 2 2 2 4 2" xfId="4998" xr:uid="{715DA13F-F3D2-49E4-AD49-4A81A3555ADF}"/>
    <cellStyle name="Moeda 3 2 3 2 2 2 4 2 2" xfId="11142" xr:uid="{0507989C-B58A-433E-A27C-3B3CB45C104F}"/>
    <cellStyle name="Moeda 3 2 3 2 2 2 4 2 2 2" xfId="23430" xr:uid="{499BADBD-D32F-474F-A041-D97DAEDCE5DA}"/>
    <cellStyle name="Moeda 3 2 3 2 2 2 4 2 2 2 2" xfId="48005" xr:uid="{2442D2F5-06B1-4687-80DD-15F61BBC6377}"/>
    <cellStyle name="Moeda 3 2 3 2 2 2 4 2 2 3" xfId="35717" xr:uid="{830088C6-E0A7-4C0E-B14C-441DDA178E12}"/>
    <cellStyle name="Moeda 3 2 3 2 2 2 4 2 3" xfId="17286" xr:uid="{1A683478-4B49-4660-A4CC-FE7E1F034789}"/>
    <cellStyle name="Moeda 3 2 3 2 2 2 4 2 3 2" xfId="41861" xr:uid="{87EB07BE-1F5E-4CD8-AAA2-8C963D81D62E}"/>
    <cellStyle name="Moeda 3 2 3 2 2 2 4 2 4" xfId="29574" xr:uid="{09866F76-169A-4D69-A5E7-988F3E900587}"/>
    <cellStyle name="Moeda 3 2 3 2 2 2 4 3" xfId="8070" xr:uid="{2806CF35-A3B2-4F4E-9C8D-45A80F2812FA}"/>
    <cellStyle name="Moeda 3 2 3 2 2 2 4 3 2" xfId="20358" xr:uid="{5753094E-9D63-48B0-A020-432A2FE802F6}"/>
    <cellStyle name="Moeda 3 2 3 2 2 2 4 3 2 2" xfId="44933" xr:uid="{9B6A5FB2-E555-4C5D-ABEF-05931EE24106}"/>
    <cellStyle name="Moeda 3 2 3 2 2 2 4 3 3" xfId="32645" xr:uid="{87F296F6-B819-4361-8565-803778885D03}"/>
    <cellStyle name="Moeda 3 2 3 2 2 2 4 4" xfId="14214" xr:uid="{C6DAE6AA-1E33-409F-8BEC-79BA6A1AFEA2}"/>
    <cellStyle name="Moeda 3 2 3 2 2 2 4 4 2" xfId="38789" xr:uid="{0FEA66F2-E3A6-4F2B-84F3-FE01B77F53E5}"/>
    <cellStyle name="Moeda 3 2 3 2 2 2 4 5" xfId="26502" xr:uid="{2DBB145C-475C-4C9A-BD2C-52292F10A475}"/>
    <cellStyle name="Moeda 3 2 3 2 2 2 5" xfId="3462" xr:uid="{E8F014D9-F9C0-47C3-97D1-725C4F81C354}"/>
    <cellStyle name="Moeda 3 2 3 2 2 2 5 2" xfId="9606" xr:uid="{C25A2A59-FC2E-47C0-893C-A93C2FDC4A7B}"/>
    <cellStyle name="Moeda 3 2 3 2 2 2 5 2 2" xfId="21894" xr:uid="{F740F82D-6350-4F97-B1CF-48754EAF2281}"/>
    <cellStyle name="Moeda 3 2 3 2 2 2 5 2 2 2" xfId="46469" xr:uid="{C2D4A03A-205A-4030-A621-FC2C852DEFDC}"/>
    <cellStyle name="Moeda 3 2 3 2 2 2 5 2 3" xfId="34181" xr:uid="{38187279-7FF3-4BA2-9066-A6B68B9EFB70}"/>
    <cellStyle name="Moeda 3 2 3 2 2 2 5 3" xfId="15750" xr:uid="{B76E1AAF-BAC5-4043-A2A4-7F7C87730584}"/>
    <cellStyle name="Moeda 3 2 3 2 2 2 5 3 2" xfId="40325" xr:uid="{BA433092-1C51-4389-B051-76EE8E72B311}"/>
    <cellStyle name="Moeda 3 2 3 2 2 2 5 4" xfId="28038" xr:uid="{EC24FF45-A762-4E6E-B2C6-5E4D4D0C6C03}"/>
    <cellStyle name="Moeda 3 2 3 2 2 2 6" xfId="6534" xr:uid="{9AB313C0-D4C4-4F8D-B4D5-737762F9570A}"/>
    <cellStyle name="Moeda 3 2 3 2 2 2 6 2" xfId="18822" xr:uid="{C1DB4ED9-77E3-496E-BC7F-DFB0233EBB2C}"/>
    <cellStyle name="Moeda 3 2 3 2 2 2 6 2 2" xfId="43397" xr:uid="{15D22588-343F-4235-832C-3D5A1CACE831}"/>
    <cellStyle name="Moeda 3 2 3 2 2 2 6 3" xfId="31109" xr:uid="{29AADC0D-EB1C-45E9-B91D-25E7B483455B}"/>
    <cellStyle name="Moeda 3 2 3 2 2 2 7" xfId="12678" xr:uid="{7325BCDD-375A-4034-8DD4-91317E511DBA}"/>
    <cellStyle name="Moeda 3 2 3 2 2 2 7 2" xfId="37253" xr:uid="{7F2950D4-FE12-4416-8AE6-A49F1555AC1A}"/>
    <cellStyle name="Moeda 3 2 3 2 2 2 8" xfId="24966" xr:uid="{5B97FC5C-3A93-460B-A9AA-809D47303263}"/>
    <cellStyle name="Moeda 3 2 3 2 2 3" xfId="582" xr:uid="{317D3CA8-FC05-4849-9511-E2543243E326}"/>
    <cellStyle name="Moeda 3 2 3 2 2 3 2" xfId="1350" xr:uid="{6888ED8F-B68D-43F6-9EDB-17BA2D75D485}"/>
    <cellStyle name="Moeda 3 2 3 2 2 3 2 2" xfId="2886" xr:uid="{BFAE26C8-34C1-4919-BDE6-D151DB8D8CF8}"/>
    <cellStyle name="Moeda 3 2 3 2 2 3 2 2 2" xfId="5958" xr:uid="{3634A156-A6BA-456B-8AD3-23A5491BC0C6}"/>
    <cellStyle name="Moeda 3 2 3 2 2 3 2 2 2 2" xfId="12102" xr:uid="{051F599B-9D32-4F88-A5C9-5E808D49D1B8}"/>
    <cellStyle name="Moeda 3 2 3 2 2 3 2 2 2 2 2" xfId="24390" xr:uid="{A5786AF0-583C-4C33-8343-AC511B31C31B}"/>
    <cellStyle name="Moeda 3 2 3 2 2 3 2 2 2 2 2 2" xfId="48965" xr:uid="{15AEFBD8-DDBA-4204-8633-3F4CA8720FFB}"/>
    <cellStyle name="Moeda 3 2 3 2 2 3 2 2 2 2 3" xfId="36677" xr:uid="{E3A6F3C0-40F9-45AA-8018-B05E15B737BE}"/>
    <cellStyle name="Moeda 3 2 3 2 2 3 2 2 2 3" xfId="18246" xr:uid="{1AE832D8-4AA3-40EF-9406-3C7DBE9463A2}"/>
    <cellStyle name="Moeda 3 2 3 2 2 3 2 2 2 3 2" xfId="42821" xr:uid="{7362B3E0-92EC-4ECB-9DB0-8B10495641E1}"/>
    <cellStyle name="Moeda 3 2 3 2 2 3 2 2 2 4" xfId="30533" xr:uid="{36E02D72-7622-4B97-884C-A8F092E2F478}"/>
    <cellStyle name="Moeda 3 2 3 2 2 3 2 2 3" xfId="9030" xr:uid="{E2669EB3-DF68-4A6F-9709-737D5D3B54B4}"/>
    <cellStyle name="Moeda 3 2 3 2 2 3 2 2 3 2" xfId="21318" xr:uid="{5B41F1CD-23D6-4DAA-9F59-C770754E218A}"/>
    <cellStyle name="Moeda 3 2 3 2 2 3 2 2 3 2 2" xfId="45893" xr:uid="{10239DF8-777F-456B-9845-B2BCD4A2EEF9}"/>
    <cellStyle name="Moeda 3 2 3 2 2 3 2 2 3 3" xfId="33605" xr:uid="{478FA01E-A1F3-4641-BF76-296F6EF6E4C0}"/>
    <cellStyle name="Moeda 3 2 3 2 2 3 2 2 4" xfId="15174" xr:uid="{F1C72772-B3D2-4ECC-A1E4-197DD3976881}"/>
    <cellStyle name="Moeda 3 2 3 2 2 3 2 2 4 2" xfId="39749" xr:uid="{07A6E754-733D-44FE-9567-F64CCAD5511B}"/>
    <cellStyle name="Moeda 3 2 3 2 2 3 2 2 5" xfId="27462" xr:uid="{155D186F-B68E-4332-8668-4EE0941E1329}"/>
    <cellStyle name="Moeda 3 2 3 2 2 3 2 3" xfId="4422" xr:uid="{5A6667DC-32AF-4A06-927D-ABCD69B60C9D}"/>
    <cellStyle name="Moeda 3 2 3 2 2 3 2 3 2" xfId="10566" xr:uid="{8F685B22-879E-4F1F-AC3A-7AA2DD4FE475}"/>
    <cellStyle name="Moeda 3 2 3 2 2 3 2 3 2 2" xfId="22854" xr:uid="{40C0864E-4E1B-455A-900C-23A03E8CA36F}"/>
    <cellStyle name="Moeda 3 2 3 2 2 3 2 3 2 2 2" xfId="47429" xr:uid="{216E898C-B4D3-49BF-B21F-47AF2DEE7AA0}"/>
    <cellStyle name="Moeda 3 2 3 2 2 3 2 3 2 3" xfId="35141" xr:uid="{083C6F75-22DB-49CF-BFC0-A72F9F5157CA}"/>
    <cellStyle name="Moeda 3 2 3 2 2 3 2 3 3" xfId="16710" xr:uid="{2A072F18-59CF-496B-B913-6A0DE54DC2A3}"/>
    <cellStyle name="Moeda 3 2 3 2 2 3 2 3 3 2" xfId="41285" xr:uid="{80DB7A2E-F3BA-42B3-BD70-1144C20EC919}"/>
    <cellStyle name="Moeda 3 2 3 2 2 3 2 3 4" xfId="28998" xr:uid="{985D9E7E-4489-4B13-A780-77E028CD6F4F}"/>
    <cellStyle name="Moeda 3 2 3 2 2 3 2 4" xfId="7494" xr:uid="{804B8978-11EB-4DB6-BE55-E907E2986426}"/>
    <cellStyle name="Moeda 3 2 3 2 2 3 2 4 2" xfId="19782" xr:uid="{E55AFD8F-C0E1-4214-ABEE-69DFAF3633C2}"/>
    <cellStyle name="Moeda 3 2 3 2 2 3 2 4 2 2" xfId="44357" xr:uid="{7FFCFDFC-97F9-4E87-8C27-A24B2651B4B4}"/>
    <cellStyle name="Moeda 3 2 3 2 2 3 2 4 3" xfId="32069" xr:uid="{718B28EB-8CA3-4BB8-8903-9D4D4BA56C9F}"/>
    <cellStyle name="Moeda 3 2 3 2 2 3 2 5" xfId="13638" xr:uid="{9A7F99F9-8D34-4C64-9858-9DEA9334C16D}"/>
    <cellStyle name="Moeda 3 2 3 2 2 3 2 5 2" xfId="38213" xr:uid="{914171E4-863E-4AB0-9313-B069988AB006}"/>
    <cellStyle name="Moeda 3 2 3 2 2 3 2 6" xfId="25926" xr:uid="{2068AA37-3D22-47AA-99E5-328DF899D934}"/>
    <cellStyle name="Moeda 3 2 3 2 2 3 3" xfId="2118" xr:uid="{0CACA44C-6C2A-401C-B663-8B49C5D52663}"/>
    <cellStyle name="Moeda 3 2 3 2 2 3 3 2" xfId="5190" xr:uid="{3196BEB9-4A59-453E-A90B-9D8ADB399572}"/>
    <cellStyle name="Moeda 3 2 3 2 2 3 3 2 2" xfId="11334" xr:uid="{652CC80D-94C8-4C1F-B15E-BDBD84F3DAFE}"/>
    <cellStyle name="Moeda 3 2 3 2 2 3 3 2 2 2" xfId="23622" xr:uid="{F2291F57-29E9-4D3E-A88B-339F689F7E31}"/>
    <cellStyle name="Moeda 3 2 3 2 2 3 3 2 2 2 2" xfId="48197" xr:uid="{D5266394-0B6B-47C4-AB64-9DA0F2DAF3EB}"/>
    <cellStyle name="Moeda 3 2 3 2 2 3 3 2 2 3" xfId="35909" xr:uid="{48438EC7-7E0F-422A-B116-C7CD9CE94E51}"/>
    <cellStyle name="Moeda 3 2 3 2 2 3 3 2 3" xfId="17478" xr:uid="{8FA7F876-1B5D-44D6-864F-0DFFC29A2DCC}"/>
    <cellStyle name="Moeda 3 2 3 2 2 3 3 2 3 2" xfId="42053" xr:uid="{A70BF537-CB02-41DB-9E86-4BC18F2A56E9}"/>
    <cellStyle name="Moeda 3 2 3 2 2 3 3 2 4" xfId="29766" xr:uid="{01E9CAE1-8F0A-4E14-AEBF-9D24D62B39D8}"/>
    <cellStyle name="Moeda 3 2 3 2 2 3 3 3" xfId="8262" xr:uid="{15B67071-4AA2-4013-9440-77BB8A7EFD7A}"/>
    <cellStyle name="Moeda 3 2 3 2 2 3 3 3 2" xfId="20550" xr:uid="{BF136A7E-BFB9-47BE-A157-6D4423C564A6}"/>
    <cellStyle name="Moeda 3 2 3 2 2 3 3 3 2 2" xfId="45125" xr:uid="{A150CB64-F86B-467A-8AAC-E50075D03185}"/>
    <cellStyle name="Moeda 3 2 3 2 2 3 3 3 3" xfId="32837" xr:uid="{4AE5E8F4-5D21-4DFC-AA58-B6600AA35C30}"/>
    <cellStyle name="Moeda 3 2 3 2 2 3 3 4" xfId="14406" xr:uid="{C8EF5A2D-67CA-4C6F-ABCC-42073ABCE316}"/>
    <cellStyle name="Moeda 3 2 3 2 2 3 3 4 2" xfId="38981" xr:uid="{3195D5E3-1471-4041-B78B-C097AB094DE6}"/>
    <cellStyle name="Moeda 3 2 3 2 2 3 3 5" xfId="26694" xr:uid="{B68334C6-C712-488A-827F-CF00ACB6C6A4}"/>
    <cellStyle name="Moeda 3 2 3 2 2 3 4" xfId="3654" xr:uid="{4F61787B-CE1D-43E2-A4A8-914642480119}"/>
    <cellStyle name="Moeda 3 2 3 2 2 3 4 2" xfId="9798" xr:uid="{560BAB7E-B4BF-4289-B135-AFC7972AF32B}"/>
    <cellStyle name="Moeda 3 2 3 2 2 3 4 2 2" xfId="22086" xr:uid="{017AA606-9FDD-4FA6-8DC0-7ABCC4F2F376}"/>
    <cellStyle name="Moeda 3 2 3 2 2 3 4 2 2 2" xfId="46661" xr:uid="{3D624DBA-D5EC-432C-98CC-56CA3D3B8DF7}"/>
    <cellStyle name="Moeda 3 2 3 2 2 3 4 2 3" xfId="34373" xr:uid="{30DFD9C1-307A-4C9E-9FB3-E4A4F1D58281}"/>
    <cellStyle name="Moeda 3 2 3 2 2 3 4 3" xfId="15942" xr:uid="{861ECD74-99D0-461B-AC0E-FF26A74709D5}"/>
    <cellStyle name="Moeda 3 2 3 2 2 3 4 3 2" xfId="40517" xr:uid="{BDF4FF46-853A-4AB8-A958-3951E5159A56}"/>
    <cellStyle name="Moeda 3 2 3 2 2 3 4 4" xfId="28230" xr:uid="{A4BB036C-D74E-4FDE-A44A-6669C2E6A48E}"/>
    <cellStyle name="Moeda 3 2 3 2 2 3 5" xfId="6726" xr:uid="{E0A12833-9B5F-4DA4-B087-DC91C257DA35}"/>
    <cellStyle name="Moeda 3 2 3 2 2 3 5 2" xfId="19014" xr:uid="{2D47912D-4C23-40D3-B5A1-9C6B65DE3386}"/>
    <cellStyle name="Moeda 3 2 3 2 2 3 5 2 2" xfId="43589" xr:uid="{CEBADFCE-096C-46F0-BD01-76A5F0861F3D}"/>
    <cellStyle name="Moeda 3 2 3 2 2 3 5 3" xfId="31301" xr:uid="{BBE77A7E-4113-4DFF-85BD-C666647427E9}"/>
    <cellStyle name="Moeda 3 2 3 2 2 3 6" xfId="12870" xr:uid="{60A960D5-A2A1-4FFF-A9F0-FABF5A6E08E2}"/>
    <cellStyle name="Moeda 3 2 3 2 2 3 6 2" xfId="37445" xr:uid="{1DAE6AD3-23A7-4A38-9CE2-29F7265A26E4}"/>
    <cellStyle name="Moeda 3 2 3 2 2 3 7" xfId="25158" xr:uid="{C1527D09-A7B3-479D-922E-CB2E53BEB502}"/>
    <cellStyle name="Moeda 3 2 3 2 2 4" xfId="966" xr:uid="{418F1A9F-8546-40EC-9DC5-4C45A31059D4}"/>
    <cellStyle name="Moeda 3 2 3 2 2 4 2" xfId="2502" xr:uid="{04A53E6A-FF69-4562-AC19-654608A69962}"/>
    <cellStyle name="Moeda 3 2 3 2 2 4 2 2" xfId="5574" xr:uid="{AE6B19AF-1630-410D-B12E-8593EA91641F}"/>
    <cellStyle name="Moeda 3 2 3 2 2 4 2 2 2" xfId="11718" xr:uid="{F7D2D495-EE7E-4B1F-BF25-21CE88265F45}"/>
    <cellStyle name="Moeda 3 2 3 2 2 4 2 2 2 2" xfId="24006" xr:uid="{7BB4063A-708E-48D9-944F-957A0E7FBA24}"/>
    <cellStyle name="Moeda 3 2 3 2 2 4 2 2 2 2 2" xfId="48581" xr:uid="{2175C2B0-C403-4E4E-9764-FC1CA346B249}"/>
    <cellStyle name="Moeda 3 2 3 2 2 4 2 2 2 3" xfId="36293" xr:uid="{CB2FFE30-515C-40CA-9592-4277BCC898FF}"/>
    <cellStyle name="Moeda 3 2 3 2 2 4 2 2 3" xfId="17862" xr:uid="{A33B82E9-4867-4238-B45D-128F0FBE96F2}"/>
    <cellStyle name="Moeda 3 2 3 2 2 4 2 2 3 2" xfId="42437" xr:uid="{4065DC88-A601-47B5-A775-28684F361875}"/>
    <cellStyle name="Moeda 3 2 3 2 2 4 2 2 4" xfId="30149" xr:uid="{C3277EB0-5AEE-4069-BF03-89363A518089}"/>
    <cellStyle name="Moeda 3 2 3 2 2 4 2 3" xfId="8646" xr:uid="{A53C2579-1911-485E-89FA-30676C683127}"/>
    <cellStyle name="Moeda 3 2 3 2 2 4 2 3 2" xfId="20934" xr:uid="{C1A15B5D-F0BA-4D02-A95B-638179E342E4}"/>
    <cellStyle name="Moeda 3 2 3 2 2 4 2 3 2 2" xfId="45509" xr:uid="{452F54E2-A2D7-42A5-AFA9-C7C4B1E2512A}"/>
    <cellStyle name="Moeda 3 2 3 2 2 4 2 3 3" xfId="33221" xr:uid="{20CD4538-EB8E-4F45-BD81-D375C09D5FE4}"/>
    <cellStyle name="Moeda 3 2 3 2 2 4 2 4" xfId="14790" xr:uid="{EA494164-68BA-4271-B9E5-212B26884625}"/>
    <cellStyle name="Moeda 3 2 3 2 2 4 2 4 2" xfId="39365" xr:uid="{3C1FB96A-5AEA-47F1-A887-C23694D2C476}"/>
    <cellStyle name="Moeda 3 2 3 2 2 4 2 5" xfId="27078" xr:uid="{9C6FD174-78BC-4AA9-8843-8496445D418C}"/>
    <cellStyle name="Moeda 3 2 3 2 2 4 3" xfId="4038" xr:uid="{6C1B5249-D1E5-4B44-88CF-B96784AA6567}"/>
    <cellStyle name="Moeda 3 2 3 2 2 4 3 2" xfId="10182" xr:uid="{BD32EC66-6939-4A05-A6C0-5883018AC63F}"/>
    <cellStyle name="Moeda 3 2 3 2 2 4 3 2 2" xfId="22470" xr:uid="{A25B4BDA-CA16-49F5-BA1B-B6D590FF2909}"/>
    <cellStyle name="Moeda 3 2 3 2 2 4 3 2 2 2" xfId="47045" xr:uid="{DBDC430E-3B41-41AD-9713-99A33761AB9E}"/>
    <cellStyle name="Moeda 3 2 3 2 2 4 3 2 3" xfId="34757" xr:uid="{5308372D-FA33-418C-B2D9-8DE9C745BC73}"/>
    <cellStyle name="Moeda 3 2 3 2 2 4 3 3" xfId="16326" xr:uid="{EC9C6003-354A-4830-9B5B-D8B6E2D66323}"/>
    <cellStyle name="Moeda 3 2 3 2 2 4 3 3 2" xfId="40901" xr:uid="{7CBD13AB-4C9E-4D9D-99D8-81857953C135}"/>
    <cellStyle name="Moeda 3 2 3 2 2 4 3 4" xfId="28614" xr:uid="{9A067AD9-CC67-4EBD-9DD1-03E9622E4D2F}"/>
    <cellStyle name="Moeda 3 2 3 2 2 4 4" xfId="7110" xr:uid="{9525E58D-8D1B-4650-BB61-35CD60E35AFA}"/>
    <cellStyle name="Moeda 3 2 3 2 2 4 4 2" xfId="19398" xr:uid="{91FAE74C-2A28-43DE-A634-D5F2F84004CD}"/>
    <cellStyle name="Moeda 3 2 3 2 2 4 4 2 2" xfId="43973" xr:uid="{D6AF6ECE-050E-4EDD-B7E7-2C93656A5AE9}"/>
    <cellStyle name="Moeda 3 2 3 2 2 4 4 3" xfId="31685" xr:uid="{CAA24B6E-0EE8-437E-B268-2428BF9472CF}"/>
    <cellStyle name="Moeda 3 2 3 2 2 4 5" xfId="13254" xr:uid="{A12EA797-D991-418B-8742-EA93AF98E893}"/>
    <cellStyle name="Moeda 3 2 3 2 2 4 5 2" xfId="37829" xr:uid="{D157B7FB-44A2-4979-9185-986B5E78C432}"/>
    <cellStyle name="Moeda 3 2 3 2 2 4 6" xfId="25542" xr:uid="{35937B8D-F268-40DD-8BDD-EF1B3380AED0}"/>
    <cellStyle name="Moeda 3 2 3 2 2 5" xfId="1734" xr:uid="{87683DAE-18E6-4A60-88D4-CBFAD7A505A9}"/>
    <cellStyle name="Moeda 3 2 3 2 2 5 2" xfId="4806" xr:uid="{72CB4A84-BF52-416E-AE9C-76DA45C00739}"/>
    <cellStyle name="Moeda 3 2 3 2 2 5 2 2" xfId="10950" xr:uid="{D93F82BB-D746-435E-9A22-48AD83885D1B}"/>
    <cellStyle name="Moeda 3 2 3 2 2 5 2 2 2" xfId="23238" xr:uid="{D86EAE61-C1F0-4A5E-94C0-3EE78FCD07AC}"/>
    <cellStyle name="Moeda 3 2 3 2 2 5 2 2 2 2" xfId="47813" xr:uid="{A026A782-2548-43E1-BFD1-2793FFD08B0E}"/>
    <cellStyle name="Moeda 3 2 3 2 2 5 2 2 3" xfId="35525" xr:uid="{279AB367-2E19-431A-872D-91DA7B9A78BC}"/>
    <cellStyle name="Moeda 3 2 3 2 2 5 2 3" xfId="17094" xr:uid="{4606459B-4C72-4725-BCFC-3DC03876E182}"/>
    <cellStyle name="Moeda 3 2 3 2 2 5 2 3 2" xfId="41669" xr:uid="{BC311F29-B3DB-4FF8-A42F-2A18ACF1A9B8}"/>
    <cellStyle name="Moeda 3 2 3 2 2 5 2 4" xfId="29382" xr:uid="{C2F37EDD-D5D2-4EC5-B145-6DE878C8258E}"/>
    <cellStyle name="Moeda 3 2 3 2 2 5 3" xfId="7878" xr:uid="{6D1B3FA6-446A-4F30-A86E-E6907FEA1606}"/>
    <cellStyle name="Moeda 3 2 3 2 2 5 3 2" xfId="20166" xr:uid="{4A469107-5FE2-474F-B687-FD0D2702DEA1}"/>
    <cellStyle name="Moeda 3 2 3 2 2 5 3 2 2" xfId="44741" xr:uid="{27B027C4-760C-4624-B2B4-BA6F502EB98D}"/>
    <cellStyle name="Moeda 3 2 3 2 2 5 3 3" xfId="32453" xr:uid="{6C0CC962-0AAB-45D8-B9CA-14BFBDD9733E}"/>
    <cellStyle name="Moeda 3 2 3 2 2 5 4" xfId="14022" xr:uid="{D8AEC4D5-086D-415D-8CB4-757D64F2793F}"/>
    <cellStyle name="Moeda 3 2 3 2 2 5 4 2" xfId="38597" xr:uid="{C6FAC7ED-BE55-40B3-A16C-75F5D7A704CA}"/>
    <cellStyle name="Moeda 3 2 3 2 2 5 5" xfId="26310" xr:uid="{50D37C9F-78CE-48E0-9164-3106CF814309}"/>
    <cellStyle name="Moeda 3 2 3 2 2 6" xfId="3270" xr:uid="{2F08650D-8E7C-40CF-95A2-82904927979B}"/>
    <cellStyle name="Moeda 3 2 3 2 2 6 2" xfId="9414" xr:uid="{321E8BA3-4C00-4714-B219-C0EC36DF7EBB}"/>
    <cellStyle name="Moeda 3 2 3 2 2 6 2 2" xfId="21702" xr:uid="{75C95EC4-38A7-4741-A1DC-EF9FE88004B4}"/>
    <cellStyle name="Moeda 3 2 3 2 2 6 2 2 2" xfId="46277" xr:uid="{297EC40B-AE1A-4DA1-80E5-1EE68F5CD95D}"/>
    <cellStyle name="Moeda 3 2 3 2 2 6 2 3" xfId="33989" xr:uid="{7A118DD1-6604-4A1B-9C86-526EF6763BD1}"/>
    <cellStyle name="Moeda 3 2 3 2 2 6 3" xfId="15558" xr:uid="{88C1DF95-55FD-4C13-864F-7F3C00556A87}"/>
    <cellStyle name="Moeda 3 2 3 2 2 6 3 2" xfId="40133" xr:uid="{9E5C3031-A0EC-4428-BC0F-B0D668D98A9C}"/>
    <cellStyle name="Moeda 3 2 3 2 2 6 4" xfId="27846" xr:uid="{86C6B1BB-1900-44B0-ADD6-DBDDBDF6053B}"/>
    <cellStyle name="Moeda 3 2 3 2 2 7" xfId="6342" xr:uid="{169C3132-7D80-4C44-BAFA-43F3F190AB6A}"/>
    <cellStyle name="Moeda 3 2 3 2 2 7 2" xfId="18630" xr:uid="{81E7E74A-A8A8-46CE-97C6-923C727AED58}"/>
    <cellStyle name="Moeda 3 2 3 2 2 7 2 2" xfId="43205" xr:uid="{9402B8A9-662E-4319-98F7-5E32D0CC2953}"/>
    <cellStyle name="Moeda 3 2 3 2 2 7 3" xfId="30917" xr:uid="{D311D800-258B-4C19-842B-003FA3C5F079}"/>
    <cellStyle name="Moeda 3 2 3 2 2 8" xfId="12486" xr:uid="{5FF0D4E0-99AE-447F-A282-E26907666C4C}"/>
    <cellStyle name="Moeda 3 2 3 2 2 8 2" xfId="37061" xr:uid="{915542D0-273A-4E54-8972-9536860C1499}"/>
    <cellStyle name="Moeda 3 2 3 2 2 9" xfId="24774" xr:uid="{D0007AC1-A599-42CF-9BA5-43ADE140F8E1}"/>
    <cellStyle name="Moeda 3 2 3 2 3" xfId="294" xr:uid="{5DD5812F-1C09-41EC-A9CB-07B52D1A9520}"/>
    <cellStyle name="Moeda 3 2 3 2 3 2" xfId="678" xr:uid="{5AA73E2B-B780-4007-86E9-2FED93AA1A38}"/>
    <cellStyle name="Moeda 3 2 3 2 3 2 2" xfId="1446" xr:uid="{63E65121-92C3-4252-9CFC-C518903A8C9A}"/>
    <cellStyle name="Moeda 3 2 3 2 3 2 2 2" xfId="2982" xr:uid="{17AEDC77-FF70-4028-BD5D-9E6DA373D344}"/>
    <cellStyle name="Moeda 3 2 3 2 3 2 2 2 2" xfId="6054" xr:uid="{C5C5900F-0AD8-4EAA-8FA7-C5204E31EA9E}"/>
    <cellStyle name="Moeda 3 2 3 2 3 2 2 2 2 2" xfId="12198" xr:uid="{3B8442D8-B147-4DA6-BAC2-516FE3E48E20}"/>
    <cellStyle name="Moeda 3 2 3 2 3 2 2 2 2 2 2" xfId="24486" xr:uid="{9CF0A593-FEED-486E-9505-FE75C203D4C5}"/>
    <cellStyle name="Moeda 3 2 3 2 3 2 2 2 2 2 2 2" xfId="49061" xr:uid="{C1F36032-ED46-4A11-9DF7-162BEE69A076}"/>
    <cellStyle name="Moeda 3 2 3 2 3 2 2 2 2 2 3" xfId="36773" xr:uid="{772CDF26-9C9B-4D23-A378-A33CC3405859}"/>
    <cellStyle name="Moeda 3 2 3 2 3 2 2 2 2 3" xfId="18342" xr:uid="{25AC882B-C303-43CE-AD25-CCBC06D1E651}"/>
    <cellStyle name="Moeda 3 2 3 2 3 2 2 2 2 3 2" xfId="42917" xr:uid="{E99C0818-B01E-401C-8E94-7784ED8BD156}"/>
    <cellStyle name="Moeda 3 2 3 2 3 2 2 2 2 4" xfId="30629" xr:uid="{075FDEEC-357B-42BE-841D-62CE82E0485D}"/>
    <cellStyle name="Moeda 3 2 3 2 3 2 2 2 3" xfId="9126" xr:uid="{C8E9ED9C-E24C-49A3-B68F-64B76DB5ABA4}"/>
    <cellStyle name="Moeda 3 2 3 2 3 2 2 2 3 2" xfId="21414" xr:uid="{9E72ADF5-CCD4-4903-B151-1C13A6814C0F}"/>
    <cellStyle name="Moeda 3 2 3 2 3 2 2 2 3 2 2" xfId="45989" xr:uid="{03181CAA-1EDD-417F-ADE1-E1F98DBF7636}"/>
    <cellStyle name="Moeda 3 2 3 2 3 2 2 2 3 3" xfId="33701" xr:uid="{5D6B13A5-7280-4BFE-86E9-B575ECB91863}"/>
    <cellStyle name="Moeda 3 2 3 2 3 2 2 2 4" xfId="15270" xr:uid="{770DC6AC-7957-4224-A1FF-144FB85557F6}"/>
    <cellStyle name="Moeda 3 2 3 2 3 2 2 2 4 2" xfId="39845" xr:uid="{EB9015DA-A29A-4638-A83D-BDEEDA923FDE}"/>
    <cellStyle name="Moeda 3 2 3 2 3 2 2 2 5" xfId="27558" xr:uid="{1F7CC5BA-4111-4137-A65B-D3BB3217CF5D}"/>
    <cellStyle name="Moeda 3 2 3 2 3 2 2 3" xfId="4518" xr:uid="{1E886029-157B-47D2-8F16-11538C45077F}"/>
    <cellStyle name="Moeda 3 2 3 2 3 2 2 3 2" xfId="10662" xr:uid="{ABEE9C4E-62D9-443D-8F0E-3A9595AC8982}"/>
    <cellStyle name="Moeda 3 2 3 2 3 2 2 3 2 2" xfId="22950" xr:uid="{9358F035-FA31-47BC-BA1D-7884BF506F14}"/>
    <cellStyle name="Moeda 3 2 3 2 3 2 2 3 2 2 2" xfId="47525" xr:uid="{5887C5B5-61FA-4953-A65A-0B2E67709E3F}"/>
    <cellStyle name="Moeda 3 2 3 2 3 2 2 3 2 3" xfId="35237" xr:uid="{76545113-6179-4DC8-9688-D3680CBE74DE}"/>
    <cellStyle name="Moeda 3 2 3 2 3 2 2 3 3" xfId="16806" xr:uid="{9F53ACFA-7989-43C2-A6BE-769C8B7C0141}"/>
    <cellStyle name="Moeda 3 2 3 2 3 2 2 3 3 2" xfId="41381" xr:uid="{06BC8A06-456E-48E0-8B81-81C52DC88260}"/>
    <cellStyle name="Moeda 3 2 3 2 3 2 2 3 4" xfId="29094" xr:uid="{89230C35-D001-4614-9511-C9F459000D2A}"/>
    <cellStyle name="Moeda 3 2 3 2 3 2 2 4" xfId="7590" xr:uid="{2353992D-4EBD-4B45-A1E7-240980E13791}"/>
    <cellStyle name="Moeda 3 2 3 2 3 2 2 4 2" xfId="19878" xr:uid="{8F7FC18D-0C1F-470F-A1DE-236508746885}"/>
    <cellStyle name="Moeda 3 2 3 2 3 2 2 4 2 2" xfId="44453" xr:uid="{13814F32-F998-4752-AB33-96425F79874F}"/>
    <cellStyle name="Moeda 3 2 3 2 3 2 2 4 3" xfId="32165" xr:uid="{D3229CB4-CF6F-48D7-BC6F-CC88F9C87B2B}"/>
    <cellStyle name="Moeda 3 2 3 2 3 2 2 5" xfId="13734" xr:uid="{5D20598E-9D33-487E-ABA3-A936CF3A5E9A}"/>
    <cellStyle name="Moeda 3 2 3 2 3 2 2 5 2" xfId="38309" xr:uid="{13BCDFFA-8AE6-4C0A-838C-BA905D0BBFC4}"/>
    <cellStyle name="Moeda 3 2 3 2 3 2 2 6" xfId="26022" xr:uid="{0ED6E7E0-F3EB-4CF2-A2E7-CFEBD13A82FD}"/>
    <cellStyle name="Moeda 3 2 3 2 3 2 3" xfId="2214" xr:uid="{02FA3DCB-E760-4526-A344-5F81FB5345CD}"/>
    <cellStyle name="Moeda 3 2 3 2 3 2 3 2" xfId="5286" xr:uid="{0518EFF0-E448-4CF0-BBB6-11B96A13C6A0}"/>
    <cellStyle name="Moeda 3 2 3 2 3 2 3 2 2" xfId="11430" xr:uid="{408029F7-9997-41C6-A395-03679F7A72D8}"/>
    <cellStyle name="Moeda 3 2 3 2 3 2 3 2 2 2" xfId="23718" xr:uid="{76DF3F03-FBA1-4F0B-8757-50D7B304DF7A}"/>
    <cellStyle name="Moeda 3 2 3 2 3 2 3 2 2 2 2" xfId="48293" xr:uid="{206B8C06-478D-49C2-880E-0D16468BC30D}"/>
    <cellStyle name="Moeda 3 2 3 2 3 2 3 2 2 3" xfId="36005" xr:uid="{82E2E3F7-35D0-4ACF-B752-DAED8C78F2CC}"/>
    <cellStyle name="Moeda 3 2 3 2 3 2 3 2 3" xfId="17574" xr:uid="{1B58666E-3F15-4820-B2D1-304599CE5196}"/>
    <cellStyle name="Moeda 3 2 3 2 3 2 3 2 3 2" xfId="42149" xr:uid="{EB5C8554-E9C4-496E-B8E1-1E3003C3A8A3}"/>
    <cellStyle name="Moeda 3 2 3 2 3 2 3 2 4" xfId="29862" xr:uid="{BD5D02FB-014E-44D4-BDF5-7BD50752AEC9}"/>
    <cellStyle name="Moeda 3 2 3 2 3 2 3 3" xfId="8358" xr:uid="{77646B4E-B752-4C8C-A388-9A3E5F83B2E3}"/>
    <cellStyle name="Moeda 3 2 3 2 3 2 3 3 2" xfId="20646" xr:uid="{EA4161DF-9DC8-4B9C-89C7-769FD52201AC}"/>
    <cellStyle name="Moeda 3 2 3 2 3 2 3 3 2 2" xfId="45221" xr:uid="{8081E45F-D7AD-48CF-9E73-BD4ACFC1C515}"/>
    <cellStyle name="Moeda 3 2 3 2 3 2 3 3 3" xfId="32933" xr:uid="{DAF6621E-B6DB-4A08-9484-49FD7C205E0A}"/>
    <cellStyle name="Moeda 3 2 3 2 3 2 3 4" xfId="14502" xr:uid="{6192939D-CEE2-48E8-A5F1-E9B478115C1F}"/>
    <cellStyle name="Moeda 3 2 3 2 3 2 3 4 2" xfId="39077" xr:uid="{7D033FD4-25B3-4932-8A47-739738E1A511}"/>
    <cellStyle name="Moeda 3 2 3 2 3 2 3 5" xfId="26790" xr:uid="{98C70003-A4D8-4BB4-BB36-BBB7257CECD0}"/>
    <cellStyle name="Moeda 3 2 3 2 3 2 4" xfId="3750" xr:uid="{1DC91813-ED4F-4A69-B47C-7F4F0C2F040F}"/>
    <cellStyle name="Moeda 3 2 3 2 3 2 4 2" xfId="9894" xr:uid="{E22CB150-0EB6-4E7F-BCE8-8612FF9C6345}"/>
    <cellStyle name="Moeda 3 2 3 2 3 2 4 2 2" xfId="22182" xr:uid="{78C9A3C0-6B27-4AAC-B965-099580CAFE9A}"/>
    <cellStyle name="Moeda 3 2 3 2 3 2 4 2 2 2" xfId="46757" xr:uid="{9C815372-9FC0-4105-85F3-E24083D3CF19}"/>
    <cellStyle name="Moeda 3 2 3 2 3 2 4 2 3" xfId="34469" xr:uid="{8A15E17B-4C56-46C6-9029-8A3ACAFCCBDE}"/>
    <cellStyle name="Moeda 3 2 3 2 3 2 4 3" xfId="16038" xr:uid="{A139492D-EE74-47B0-8D0B-0750AB22EDA3}"/>
    <cellStyle name="Moeda 3 2 3 2 3 2 4 3 2" xfId="40613" xr:uid="{867B47AB-C937-40FF-8AF4-C10376E92736}"/>
    <cellStyle name="Moeda 3 2 3 2 3 2 4 4" xfId="28326" xr:uid="{5165E902-1033-4E4D-9F48-A41632D9405D}"/>
    <cellStyle name="Moeda 3 2 3 2 3 2 5" xfId="6822" xr:uid="{8261133F-403E-4778-86EC-98706C3B66E1}"/>
    <cellStyle name="Moeda 3 2 3 2 3 2 5 2" xfId="19110" xr:uid="{F5445D93-7A84-4214-9352-6210EC35F65B}"/>
    <cellStyle name="Moeda 3 2 3 2 3 2 5 2 2" xfId="43685" xr:uid="{2F5A097D-153E-4012-A8EF-3A26AE6E25F3}"/>
    <cellStyle name="Moeda 3 2 3 2 3 2 5 3" xfId="31397" xr:uid="{15ADCDBC-D45A-4F53-940E-6E40A40220E7}"/>
    <cellStyle name="Moeda 3 2 3 2 3 2 6" xfId="12966" xr:uid="{F89185DB-10DB-49EF-AF4D-3C8A50163597}"/>
    <cellStyle name="Moeda 3 2 3 2 3 2 6 2" xfId="37541" xr:uid="{DDC80566-7A21-430A-B021-86CBF9AC6F47}"/>
    <cellStyle name="Moeda 3 2 3 2 3 2 7" xfId="25254" xr:uid="{BFA42858-B30E-4624-A8BE-C59BC8776DDE}"/>
    <cellStyle name="Moeda 3 2 3 2 3 3" xfId="1062" xr:uid="{6D536D68-3834-42BD-A418-C8FD56FF92ED}"/>
    <cellStyle name="Moeda 3 2 3 2 3 3 2" xfId="2598" xr:uid="{E9F96C14-C627-4479-A334-4422FB7CACFA}"/>
    <cellStyle name="Moeda 3 2 3 2 3 3 2 2" xfId="5670" xr:uid="{C2E27E2F-5751-4420-AE14-001020B00E5F}"/>
    <cellStyle name="Moeda 3 2 3 2 3 3 2 2 2" xfId="11814" xr:uid="{5361044C-F3E5-4B79-A2FA-FEF0622AFBC0}"/>
    <cellStyle name="Moeda 3 2 3 2 3 3 2 2 2 2" xfId="24102" xr:uid="{696A00F8-502C-4357-BC89-909FF27616E4}"/>
    <cellStyle name="Moeda 3 2 3 2 3 3 2 2 2 2 2" xfId="48677" xr:uid="{E455F12A-AD0E-4523-8923-8DFFA852AF43}"/>
    <cellStyle name="Moeda 3 2 3 2 3 3 2 2 2 3" xfId="36389" xr:uid="{476A1C83-09A4-47C1-A2F6-F384C9C7D84D}"/>
    <cellStyle name="Moeda 3 2 3 2 3 3 2 2 3" xfId="17958" xr:uid="{3462529F-3628-437F-9734-7DFAE38286E4}"/>
    <cellStyle name="Moeda 3 2 3 2 3 3 2 2 3 2" xfId="42533" xr:uid="{F02FB646-1CDA-4058-ABED-E83C45CD2A3A}"/>
    <cellStyle name="Moeda 3 2 3 2 3 3 2 2 4" xfId="30245" xr:uid="{457140DF-D1F0-4D28-814E-928B0F4A682C}"/>
    <cellStyle name="Moeda 3 2 3 2 3 3 2 3" xfId="8742" xr:uid="{B5C4B008-1100-4C2D-A529-EC085E3D9302}"/>
    <cellStyle name="Moeda 3 2 3 2 3 3 2 3 2" xfId="21030" xr:uid="{0C50E7AB-E18A-46CA-A02D-CD42D529E831}"/>
    <cellStyle name="Moeda 3 2 3 2 3 3 2 3 2 2" xfId="45605" xr:uid="{37A96B8F-604A-410B-BF35-9B82713C689A}"/>
    <cellStyle name="Moeda 3 2 3 2 3 3 2 3 3" xfId="33317" xr:uid="{411B3A89-C292-4A2B-8D7C-A7780769610C}"/>
    <cellStyle name="Moeda 3 2 3 2 3 3 2 4" xfId="14886" xr:uid="{47D4C952-F036-4D28-A6A7-57CC79829728}"/>
    <cellStyle name="Moeda 3 2 3 2 3 3 2 4 2" xfId="39461" xr:uid="{2AFED33C-A479-4ECC-9DD2-C03D3ADCE2E5}"/>
    <cellStyle name="Moeda 3 2 3 2 3 3 2 5" xfId="27174" xr:uid="{768453FE-CB93-4F34-8F8A-4630F20B6DF1}"/>
    <cellStyle name="Moeda 3 2 3 2 3 3 3" xfId="4134" xr:uid="{D736FCF5-812D-465E-A7C5-7F997CECCC68}"/>
    <cellStyle name="Moeda 3 2 3 2 3 3 3 2" xfId="10278" xr:uid="{3D374029-BBB0-49B1-8081-5AEF8DFE9550}"/>
    <cellStyle name="Moeda 3 2 3 2 3 3 3 2 2" xfId="22566" xr:uid="{D9B540BB-E63F-4793-B78B-868716061756}"/>
    <cellStyle name="Moeda 3 2 3 2 3 3 3 2 2 2" xfId="47141" xr:uid="{98AE4B50-A42A-4FAE-8C50-8A6BDE5761A2}"/>
    <cellStyle name="Moeda 3 2 3 2 3 3 3 2 3" xfId="34853" xr:uid="{7395C611-934F-407D-AC25-9A79CB7FBAB4}"/>
    <cellStyle name="Moeda 3 2 3 2 3 3 3 3" xfId="16422" xr:uid="{B571D9B6-103E-4374-A535-EB9595837599}"/>
    <cellStyle name="Moeda 3 2 3 2 3 3 3 3 2" xfId="40997" xr:uid="{35A6E458-B240-4A6D-9669-68421E8C662F}"/>
    <cellStyle name="Moeda 3 2 3 2 3 3 3 4" xfId="28710" xr:uid="{F6386947-6323-4FF6-A566-4201B420D300}"/>
    <cellStyle name="Moeda 3 2 3 2 3 3 4" xfId="7206" xr:uid="{43FE7113-ABE1-4F41-878B-04A3C9A330CE}"/>
    <cellStyle name="Moeda 3 2 3 2 3 3 4 2" xfId="19494" xr:uid="{BCC993E3-5E11-4257-9013-67F9BDF486BE}"/>
    <cellStyle name="Moeda 3 2 3 2 3 3 4 2 2" xfId="44069" xr:uid="{EBF8D85E-6EB2-4610-8BD7-5E97F6FB0BB7}"/>
    <cellStyle name="Moeda 3 2 3 2 3 3 4 3" xfId="31781" xr:uid="{C8A41A82-3B63-4DC9-94BB-1F8CE60C83C3}"/>
    <cellStyle name="Moeda 3 2 3 2 3 3 5" xfId="13350" xr:uid="{E715E995-8BCE-4440-A756-161A58AE4074}"/>
    <cellStyle name="Moeda 3 2 3 2 3 3 5 2" xfId="37925" xr:uid="{E8AB9949-7AF9-4C3C-80DC-96D60B3E371D}"/>
    <cellStyle name="Moeda 3 2 3 2 3 3 6" xfId="25638" xr:uid="{31BA5B6C-83E8-472F-A036-8A8181F3BC76}"/>
    <cellStyle name="Moeda 3 2 3 2 3 4" xfId="1830" xr:uid="{A0DE464C-C1CE-4B2E-86F6-2A50D77BA282}"/>
    <cellStyle name="Moeda 3 2 3 2 3 4 2" xfId="4902" xr:uid="{DDC3761C-E06A-4C85-9933-B61D219CFF50}"/>
    <cellStyle name="Moeda 3 2 3 2 3 4 2 2" xfId="11046" xr:uid="{FF4E15C9-3E10-498A-A54B-3B2674C1ADF0}"/>
    <cellStyle name="Moeda 3 2 3 2 3 4 2 2 2" xfId="23334" xr:uid="{0CAD99E7-D2DD-41D4-B1D7-749D3723CEA3}"/>
    <cellStyle name="Moeda 3 2 3 2 3 4 2 2 2 2" xfId="47909" xr:uid="{C0C57E34-65BC-44D2-B9E0-94CB515FB52D}"/>
    <cellStyle name="Moeda 3 2 3 2 3 4 2 2 3" xfId="35621" xr:uid="{72AC7A8D-9F03-45F2-8E44-D2BB3526DBB4}"/>
    <cellStyle name="Moeda 3 2 3 2 3 4 2 3" xfId="17190" xr:uid="{79AE5385-9BCF-4CCB-A886-35A5F3589571}"/>
    <cellStyle name="Moeda 3 2 3 2 3 4 2 3 2" xfId="41765" xr:uid="{82FA39A2-4818-445F-A95D-9F2974FAA8B0}"/>
    <cellStyle name="Moeda 3 2 3 2 3 4 2 4" xfId="29478" xr:uid="{DB0FD2DC-5FB9-42FA-9272-4527DAFBA924}"/>
    <cellStyle name="Moeda 3 2 3 2 3 4 3" xfId="7974" xr:uid="{BCF16A19-17A4-4B9F-803A-3941CAD508F8}"/>
    <cellStyle name="Moeda 3 2 3 2 3 4 3 2" xfId="20262" xr:uid="{546238D6-54AA-4A94-A39B-3EC3C0DDCDEB}"/>
    <cellStyle name="Moeda 3 2 3 2 3 4 3 2 2" xfId="44837" xr:uid="{5B5500AE-E5E8-447D-B578-E959A9132E7A}"/>
    <cellStyle name="Moeda 3 2 3 2 3 4 3 3" xfId="32549" xr:uid="{0B5D0AC7-DEA9-4D61-9DCC-9B3E9D8CB561}"/>
    <cellStyle name="Moeda 3 2 3 2 3 4 4" xfId="14118" xr:uid="{5D0C1718-CCA1-485F-93E0-F13B51E02C98}"/>
    <cellStyle name="Moeda 3 2 3 2 3 4 4 2" xfId="38693" xr:uid="{5A009CF5-F6FA-4847-A75D-81C9B6D6FD64}"/>
    <cellStyle name="Moeda 3 2 3 2 3 4 5" xfId="26406" xr:uid="{BB98B169-6322-4671-A90A-AB37027D8811}"/>
    <cellStyle name="Moeda 3 2 3 2 3 5" xfId="3366" xr:uid="{67DA9939-3DC3-4EA8-8592-438570D38423}"/>
    <cellStyle name="Moeda 3 2 3 2 3 5 2" xfId="9510" xr:uid="{57BF3468-DB13-4243-8201-9615EF9BE0F3}"/>
    <cellStyle name="Moeda 3 2 3 2 3 5 2 2" xfId="21798" xr:uid="{C34BF8CE-7DCC-45A1-B8BF-4698D94DCCD6}"/>
    <cellStyle name="Moeda 3 2 3 2 3 5 2 2 2" xfId="46373" xr:uid="{2D417D56-469D-44EF-9CBF-90A5911D0934}"/>
    <cellStyle name="Moeda 3 2 3 2 3 5 2 3" xfId="34085" xr:uid="{B6ABF7D1-14A4-461F-B28A-7DF39B7DF9F7}"/>
    <cellStyle name="Moeda 3 2 3 2 3 5 3" xfId="15654" xr:uid="{C49F8868-656B-4DDA-A424-D5C5E862C775}"/>
    <cellStyle name="Moeda 3 2 3 2 3 5 3 2" xfId="40229" xr:uid="{D844F65E-E571-4486-AE01-07F9A919679B}"/>
    <cellStyle name="Moeda 3 2 3 2 3 5 4" xfId="27942" xr:uid="{90ADEA8F-AFD7-4659-AF37-3EB738C89624}"/>
    <cellStyle name="Moeda 3 2 3 2 3 6" xfId="6438" xr:uid="{04DA67F4-3435-47D8-B384-1CAB354DA435}"/>
    <cellStyle name="Moeda 3 2 3 2 3 6 2" xfId="18726" xr:uid="{458A1124-81E0-4F6D-8A26-F291E75FB761}"/>
    <cellStyle name="Moeda 3 2 3 2 3 6 2 2" xfId="43301" xr:uid="{1F518D79-6108-4021-8F30-0220572839EC}"/>
    <cellStyle name="Moeda 3 2 3 2 3 6 3" xfId="31013" xr:uid="{EDC261DB-4BFE-41F5-AE3B-3E33FB27FDBF}"/>
    <cellStyle name="Moeda 3 2 3 2 3 7" xfId="12582" xr:uid="{EC1B240B-207C-41C5-88B1-469C1DC4F6B0}"/>
    <cellStyle name="Moeda 3 2 3 2 3 7 2" xfId="37157" xr:uid="{DC05D89C-3A3D-4325-95C0-38EF6E478410}"/>
    <cellStyle name="Moeda 3 2 3 2 3 8" xfId="24870" xr:uid="{64EDE5A8-88E9-40A1-B033-7C0AF5E146B7}"/>
    <cellStyle name="Moeda 3 2 3 2 4" xfId="486" xr:uid="{D410CDD3-FB4F-44D1-B5CC-AABC76999930}"/>
    <cellStyle name="Moeda 3 2 3 2 4 2" xfId="1254" xr:uid="{1E24F21D-BBB6-4B20-8683-1C2312C75F6E}"/>
    <cellStyle name="Moeda 3 2 3 2 4 2 2" xfId="2790" xr:uid="{6697501C-900B-4D89-8FAA-970D19151331}"/>
    <cellStyle name="Moeda 3 2 3 2 4 2 2 2" xfId="5862" xr:uid="{62F1CBDD-938C-4A8C-B2F9-445ACCD9DB5F}"/>
    <cellStyle name="Moeda 3 2 3 2 4 2 2 2 2" xfId="12006" xr:uid="{22E97A83-FACD-4E60-941B-10C8F94DB286}"/>
    <cellStyle name="Moeda 3 2 3 2 4 2 2 2 2 2" xfId="24294" xr:uid="{0C4B2C56-BF5E-485C-BC69-9EA77A93C409}"/>
    <cellStyle name="Moeda 3 2 3 2 4 2 2 2 2 2 2" xfId="48869" xr:uid="{613C8C05-1ED1-431C-8D2B-666D8B06D51F}"/>
    <cellStyle name="Moeda 3 2 3 2 4 2 2 2 2 3" xfId="36581" xr:uid="{55EAC86A-43A6-4A5D-AA4C-2E38B9B0CDE5}"/>
    <cellStyle name="Moeda 3 2 3 2 4 2 2 2 3" xfId="18150" xr:uid="{2DBB4D6C-E946-4136-8DD2-EAB53ED768FB}"/>
    <cellStyle name="Moeda 3 2 3 2 4 2 2 2 3 2" xfId="42725" xr:uid="{6EA1D818-4852-4F2E-B05D-5E015D21D58B}"/>
    <cellStyle name="Moeda 3 2 3 2 4 2 2 2 4" xfId="30437" xr:uid="{547A6363-A123-46FE-BEB9-99F459D38F91}"/>
    <cellStyle name="Moeda 3 2 3 2 4 2 2 3" xfId="8934" xr:uid="{5B979317-883F-4DAA-B362-0CBC8B6B5EB7}"/>
    <cellStyle name="Moeda 3 2 3 2 4 2 2 3 2" xfId="21222" xr:uid="{D4902E63-E179-49AA-BFC8-954DEA7B3919}"/>
    <cellStyle name="Moeda 3 2 3 2 4 2 2 3 2 2" xfId="45797" xr:uid="{CB2A445F-52D8-4454-A48A-D45A32B8A78B}"/>
    <cellStyle name="Moeda 3 2 3 2 4 2 2 3 3" xfId="33509" xr:uid="{00D162B9-74EC-4692-BC24-7F01770942C6}"/>
    <cellStyle name="Moeda 3 2 3 2 4 2 2 4" xfId="15078" xr:uid="{80BDC7AC-731A-4923-8A22-CF7D2C551696}"/>
    <cellStyle name="Moeda 3 2 3 2 4 2 2 4 2" xfId="39653" xr:uid="{2030DA74-E39B-4792-A1DB-479BFFABD1AA}"/>
    <cellStyle name="Moeda 3 2 3 2 4 2 2 5" xfId="27366" xr:uid="{AE1CD1A0-D3FF-4C7A-8669-0024C0453445}"/>
    <cellStyle name="Moeda 3 2 3 2 4 2 3" xfId="4326" xr:uid="{EAE1E7DA-DEA8-4444-8B7C-E03A1098F609}"/>
    <cellStyle name="Moeda 3 2 3 2 4 2 3 2" xfId="10470" xr:uid="{C2F1AB54-B257-4D83-803E-3A7D97E8FE44}"/>
    <cellStyle name="Moeda 3 2 3 2 4 2 3 2 2" xfId="22758" xr:uid="{4C622CF4-D357-4A5D-919D-0263FF95A0EF}"/>
    <cellStyle name="Moeda 3 2 3 2 4 2 3 2 2 2" xfId="47333" xr:uid="{290DD621-539D-4F50-A330-B856065C3DCB}"/>
    <cellStyle name="Moeda 3 2 3 2 4 2 3 2 3" xfId="35045" xr:uid="{F6D34B20-4D4E-4012-8B0F-193039547C08}"/>
    <cellStyle name="Moeda 3 2 3 2 4 2 3 3" xfId="16614" xr:uid="{44A802E5-E088-44BA-8B8A-D41EB0BFF37F}"/>
    <cellStyle name="Moeda 3 2 3 2 4 2 3 3 2" xfId="41189" xr:uid="{3DA1F3B0-FF9C-4133-BC18-6B9C676511A2}"/>
    <cellStyle name="Moeda 3 2 3 2 4 2 3 4" xfId="28902" xr:uid="{7ABD7257-CA73-4176-AE94-018E85DDBF09}"/>
    <cellStyle name="Moeda 3 2 3 2 4 2 4" xfId="7398" xr:uid="{0B174856-4FD7-40EB-BA65-EDFC124839BE}"/>
    <cellStyle name="Moeda 3 2 3 2 4 2 4 2" xfId="19686" xr:uid="{3625D602-6481-4B84-9BCB-56143599E901}"/>
    <cellStyle name="Moeda 3 2 3 2 4 2 4 2 2" xfId="44261" xr:uid="{B59BFAC6-EC5C-4E11-BFAB-061E6C5A63DA}"/>
    <cellStyle name="Moeda 3 2 3 2 4 2 4 3" xfId="31973" xr:uid="{6A607BCC-BC8F-4275-9284-02307539F45F}"/>
    <cellStyle name="Moeda 3 2 3 2 4 2 5" xfId="13542" xr:uid="{262D7514-5807-4EEB-90E4-F95F7D422F8B}"/>
    <cellStyle name="Moeda 3 2 3 2 4 2 5 2" xfId="38117" xr:uid="{CE01D824-8F1A-4186-906C-75C9B0AD1993}"/>
    <cellStyle name="Moeda 3 2 3 2 4 2 6" xfId="25830" xr:uid="{8E8F6357-A4B3-4882-8EAA-7A0BBD2C5762}"/>
    <cellStyle name="Moeda 3 2 3 2 4 3" xfId="2022" xr:uid="{F3EF7337-A203-4E8F-B1BF-6372E1665AB4}"/>
    <cellStyle name="Moeda 3 2 3 2 4 3 2" xfId="5094" xr:uid="{8C2A11DA-7340-47C3-96D8-531E5FC3B674}"/>
    <cellStyle name="Moeda 3 2 3 2 4 3 2 2" xfId="11238" xr:uid="{67875A53-A44C-4E27-BB9D-CF9318273C3C}"/>
    <cellStyle name="Moeda 3 2 3 2 4 3 2 2 2" xfId="23526" xr:uid="{1AA3A199-2936-424B-A5F8-C3281494F638}"/>
    <cellStyle name="Moeda 3 2 3 2 4 3 2 2 2 2" xfId="48101" xr:uid="{7FC36612-215F-4B87-8C8B-A5C82A03C98E}"/>
    <cellStyle name="Moeda 3 2 3 2 4 3 2 2 3" xfId="35813" xr:uid="{707D6BF0-54DF-440E-B789-073212A7591B}"/>
    <cellStyle name="Moeda 3 2 3 2 4 3 2 3" xfId="17382" xr:uid="{88A6A5B4-D3E8-4B72-9A50-512B2199E6C1}"/>
    <cellStyle name="Moeda 3 2 3 2 4 3 2 3 2" xfId="41957" xr:uid="{536D2ED0-D461-4C62-AF91-01F4F0EF25A3}"/>
    <cellStyle name="Moeda 3 2 3 2 4 3 2 4" xfId="29670" xr:uid="{F47DBE43-60AF-4407-AA29-D6C255020A19}"/>
    <cellStyle name="Moeda 3 2 3 2 4 3 3" xfId="8166" xr:uid="{E10BE93F-1B28-4406-BE7D-29F4089DD5D6}"/>
    <cellStyle name="Moeda 3 2 3 2 4 3 3 2" xfId="20454" xr:uid="{5EF2E499-1FA9-404B-962C-D1D0E86F9271}"/>
    <cellStyle name="Moeda 3 2 3 2 4 3 3 2 2" xfId="45029" xr:uid="{097DFD64-3813-45B3-A841-FB095A6AB057}"/>
    <cellStyle name="Moeda 3 2 3 2 4 3 3 3" xfId="32741" xr:uid="{AFC5B0FF-B018-4518-AD12-6DEA893A0CB0}"/>
    <cellStyle name="Moeda 3 2 3 2 4 3 4" xfId="14310" xr:uid="{B051C011-29CC-4F56-9FE3-1DB834950432}"/>
    <cellStyle name="Moeda 3 2 3 2 4 3 4 2" xfId="38885" xr:uid="{7D062359-8FDF-40A6-A398-31393131F2D2}"/>
    <cellStyle name="Moeda 3 2 3 2 4 3 5" xfId="26598" xr:uid="{79C80F04-E7BD-4447-B5AC-78DA6503FAB3}"/>
    <cellStyle name="Moeda 3 2 3 2 4 4" xfId="3558" xr:uid="{5874DCDD-87C5-4F0B-9C9B-5F619E04EF28}"/>
    <cellStyle name="Moeda 3 2 3 2 4 4 2" xfId="9702" xr:uid="{167141BD-F24E-40C1-BB2C-081E2E841E6F}"/>
    <cellStyle name="Moeda 3 2 3 2 4 4 2 2" xfId="21990" xr:uid="{DC98788C-1181-4113-8CAF-CED486D3F5F6}"/>
    <cellStyle name="Moeda 3 2 3 2 4 4 2 2 2" xfId="46565" xr:uid="{3C731B0F-1036-4E27-B294-4094E4782DB5}"/>
    <cellStyle name="Moeda 3 2 3 2 4 4 2 3" xfId="34277" xr:uid="{63F5F9FE-6C96-42ED-B068-A7C7B2BF6D8E}"/>
    <cellStyle name="Moeda 3 2 3 2 4 4 3" xfId="15846" xr:uid="{B73CC53C-97A1-45CD-8166-0409D8B4AF9B}"/>
    <cellStyle name="Moeda 3 2 3 2 4 4 3 2" xfId="40421" xr:uid="{278D1AD5-1C9D-4DE1-9BA4-CD3835E81033}"/>
    <cellStyle name="Moeda 3 2 3 2 4 4 4" xfId="28134" xr:uid="{12F700A8-B6B8-42C8-BEEF-66D830FDAEAD}"/>
    <cellStyle name="Moeda 3 2 3 2 4 5" xfId="6630" xr:uid="{3872FCF3-18F6-4A91-A2D1-2C19866D2EDF}"/>
    <cellStyle name="Moeda 3 2 3 2 4 5 2" xfId="18918" xr:uid="{6269557C-BB73-45F1-B945-DE63D6D65172}"/>
    <cellStyle name="Moeda 3 2 3 2 4 5 2 2" xfId="43493" xr:uid="{BB480DDE-19A0-4158-828F-CCF3C60959B4}"/>
    <cellStyle name="Moeda 3 2 3 2 4 5 3" xfId="31205" xr:uid="{56896F2B-6B84-4016-A193-55A0B43762FE}"/>
    <cellStyle name="Moeda 3 2 3 2 4 6" xfId="12774" xr:uid="{08BBACF5-1DD0-4880-AC77-B955FC2AD18E}"/>
    <cellStyle name="Moeda 3 2 3 2 4 6 2" xfId="37349" xr:uid="{FF443C78-507B-42AD-866C-A7FCA0494E4D}"/>
    <cellStyle name="Moeda 3 2 3 2 4 7" xfId="25062" xr:uid="{68C0013D-900C-4705-9D81-05A682F6427B}"/>
    <cellStyle name="Moeda 3 2 3 2 5" xfId="870" xr:uid="{5454DF1C-A022-4EEB-8096-794537A497E1}"/>
    <cellStyle name="Moeda 3 2 3 2 5 2" xfId="2406" xr:uid="{2AB1C303-F1FC-4CF1-BB4A-DFC307038D93}"/>
    <cellStyle name="Moeda 3 2 3 2 5 2 2" xfId="5478" xr:uid="{32B0A122-D122-4D52-B1E8-B8B5741B9A79}"/>
    <cellStyle name="Moeda 3 2 3 2 5 2 2 2" xfId="11622" xr:uid="{0D5E4AAB-3BD1-4861-B860-427725D8F60A}"/>
    <cellStyle name="Moeda 3 2 3 2 5 2 2 2 2" xfId="23910" xr:uid="{3F3D914B-2B23-4BB6-8990-C2D31128F94F}"/>
    <cellStyle name="Moeda 3 2 3 2 5 2 2 2 2 2" xfId="48485" xr:uid="{ADE3AEB8-EB81-4C66-A779-000F18A7DDAE}"/>
    <cellStyle name="Moeda 3 2 3 2 5 2 2 2 3" xfId="36197" xr:uid="{59EF6A52-0990-4790-9BCE-8CABEB5BC75F}"/>
    <cellStyle name="Moeda 3 2 3 2 5 2 2 3" xfId="17766" xr:uid="{D766CD0F-88C7-4A71-AB43-DE9AF8761768}"/>
    <cellStyle name="Moeda 3 2 3 2 5 2 2 3 2" xfId="42341" xr:uid="{00AB44C8-38D3-4FBC-AE77-B88A78B1FCAF}"/>
    <cellStyle name="Moeda 3 2 3 2 5 2 2 4" xfId="30053" xr:uid="{0C6F8000-AD25-48AC-82C3-C6A0ACA9F4F2}"/>
    <cellStyle name="Moeda 3 2 3 2 5 2 3" xfId="8550" xr:uid="{F6E716DF-9077-490E-A0F3-F0348618A510}"/>
    <cellStyle name="Moeda 3 2 3 2 5 2 3 2" xfId="20838" xr:uid="{DAC2CEEB-9555-4580-BFDA-671CA90742A3}"/>
    <cellStyle name="Moeda 3 2 3 2 5 2 3 2 2" xfId="45413" xr:uid="{9474C12E-4A82-495C-9244-F89B8E970382}"/>
    <cellStyle name="Moeda 3 2 3 2 5 2 3 3" xfId="33125" xr:uid="{4ADC0E62-2FAA-418E-BD13-EAD6BF5F2A98}"/>
    <cellStyle name="Moeda 3 2 3 2 5 2 4" xfId="14694" xr:uid="{8981E95E-C7F4-4D2B-B3A3-4C24D7155F38}"/>
    <cellStyle name="Moeda 3 2 3 2 5 2 4 2" xfId="39269" xr:uid="{AB20B1DF-8559-440E-BEFC-1A318C567CE8}"/>
    <cellStyle name="Moeda 3 2 3 2 5 2 5" xfId="26982" xr:uid="{DD29E688-5097-4D89-8182-C3760ECBFA16}"/>
    <cellStyle name="Moeda 3 2 3 2 5 3" xfId="3942" xr:uid="{03AFA2F9-FA09-4CD2-9BDB-9728EB9F681D}"/>
    <cellStyle name="Moeda 3 2 3 2 5 3 2" xfId="10086" xr:uid="{AA9BA469-A3CD-4B33-9573-98B9829B7D33}"/>
    <cellStyle name="Moeda 3 2 3 2 5 3 2 2" xfId="22374" xr:uid="{70F40A85-F572-43EF-9C56-F28D72A5164E}"/>
    <cellStyle name="Moeda 3 2 3 2 5 3 2 2 2" xfId="46949" xr:uid="{99CD78FC-97BC-4F9E-971B-BF8BECE65B3F}"/>
    <cellStyle name="Moeda 3 2 3 2 5 3 2 3" xfId="34661" xr:uid="{06254451-2CC8-452E-ABC2-E7ACC52F8146}"/>
    <cellStyle name="Moeda 3 2 3 2 5 3 3" xfId="16230" xr:uid="{412BE2B7-140C-4C11-93A6-E00AEB87112B}"/>
    <cellStyle name="Moeda 3 2 3 2 5 3 3 2" xfId="40805" xr:uid="{BE7B432B-5BDE-4737-90C2-87D5EF5F01ED}"/>
    <cellStyle name="Moeda 3 2 3 2 5 3 4" xfId="28518" xr:uid="{FE5D5518-070E-488B-8FCF-25AAE629EA71}"/>
    <cellStyle name="Moeda 3 2 3 2 5 4" xfId="7014" xr:uid="{44F0165D-87FD-47D7-BC07-A9B69F1B33CD}"/>
    <cellStyle name="Moeda 3 2 3 2 5 4 2" xfId="19302" xr:uid="{1A45CA1E-986D-41D0-955E-F43B946B04C7}"/>
    <cellStyle name="Moeda 3 2 3 2 5 4 2 2" xfId="43877" xr:uid="{E6353B65-A96B-4E54-B492-CCB64C093120}"/>
    <cellStyle name="Moeda 3 2 3 2 5 4 3" xfId="31589" xr:uid="{6528E91D-2C53-4349-A952-367BD99AE4E0}"/>
    <cellStyle name="Moeda 3 2 3 2 5 5" xfId="13158" xr:uid="{7937DC50-870C-47E8-909C-D2DB779DAB48}"/>
    <cellStyle name="Moeda 3 2 3 2 5 5 2" xfId="37733" xr:uid="{49C9E1D9-4239-4E37-AB2C-ABCD8A2A7274}"/>
    <cellStyle name="Moeda 3 2 3 2 5 6" xfId="25446" xr:uid="{2E5B5FB7-07EB-4E47-BEEA-D6F9BA3A6816}"/>
    <cellStyle name="Moeda 3 2 3 2 6" xfId="1638" xr:uid="{F05AB08E-9772-4CAE-A6C4-B6AB87F5DCD6}"/>
    <cellStyle name="Moeda 3 2 3 2 6 2" xfId="4710" xr:uid="{D1859A05-2761-4AB7-876B-005D71AB12BA}"/>
    <cellStyle name="Moeda 3 2 3 2 6 2 2" xfId="10854" xr:uid="{56B1AF4A-E393-4D70-A69B-EA1158871420}"/>
    <cellStyle name="Moeda 3 2 3 2 6 2 2 2" xfId="23142" xr:uid="{20012960-0DF3-487A-8870-C69C6E108E4F}"/>
    <cellStyle name="Moeda 3 2 3 2 6 2 2 2 2" xfId="47717" xr:uid="{6E25F854-0E03-4030-B84D-55E72E0EEB01}"/>
    <cellStyle name="Moeda 3 2 3 2 6 2 2 3" xfId="35429" xr:uid="{7C92F434-E7E3-41DC-98BA-699A98D1E236}"/>
    <cellStyle name="Moeda 3 2 3 2 6 2 3" xfId="16998" xr:uid="{48B6444A-359E-4338-AE5D-45225A564C24}"/>
    <cellStyle name="Moeda 3 2 3 2 6 2 3 2" xfId="41573" xr:uid="{B4E10D43-3911-4F82-86E4-381EADC2CC6B}"/>
    <cellStyle name="Moeda 3 2 3 2 6 2 4" xfId="29286" xr:uid="{2EC5F5F9-87A1-4860-99D3-390998FAFA0C}"/>
    <cellStyle name="Moeda 3 2 3 2 6 3" xfId="7782" xr:uid="{9F6CDA64-7B6E-428D-814A-AE83F8B760A7}"/>
    <cellStyle name="Moeda 3 2 3 2 6 3 2" xfId="20070" xr:uid="{859B3578-5A05-46FF-95A0-18C9B023D4A6}"/>
    <cellStyle name="Moeda 3 2 3 2 6 3 2 2" xfId="44645" xr:uid="{144988C8-24F7-49B4-8458-7E8E83362477}"/>
    <cellStyle name="Moeda 3 2 3 2 6 3 3" xfId="32357" xr:uid="{D73877F3-9BA0-4612-B032-1056BFCD7712}"/>
    <cellStyle name="Moeda 3 2 3 2 6 4" xfId="13926" xr:uid="{F7EDE888-2A24-42AF-B096-D478B1E99155}"/>
    <cellStyle name="Moeda 3 2 3 2 6 4 2" xfId="38501" xr:uid="{0E25C7E2-17F8-43BE-A305-93A16AA4DE7F}"/>
    <cellStyle name="Moeda 3 2 3 2 6 5" xfId="26214" xr:uid="{0642E0EF-3DAA-47F5-BED0-93D79998CCEC}"/>
    <cellStyle name="Moeda 3 2 3 2 7" xfId="3174" xr:uid="{A1CDCDF5-D4DC-4918-B33D-689E60499A4C}"/>
    <cellStyle name="Moeda 3 2 3 2 7 2" xfId="9318" xr:uid="{357B060E-A153-40B0-8E69-DA4B4E14B594}"/>
    <cellStyle name="Moeda 3 2 3 2 7 2 2" xfId="21606" xr:uid="{9F37AE0B-F401-41CA-BBC7-F5D82A156C96}"/>
    <cellStyle name="Moeda 3 2 3 2 7 2 2 2" xfId="46181" xr:uid="{05ACEC47-333F-4EA4-8033-4D6FEECBB610}"/>
    <cellStyle name="Moeda 3 2 3 2 7 2 3" xfId="33893" xr:uid="{054D4394-20CA-4645-84A1-114E50094062}"/>
    <cellStyle name="Moeda 3 2 3 2 7 3" xfId="15462" xr:uid="{3204A08B-805F-418F-9F07-A9E3176EBE91}"/>
    <cellStyle name="Moeda 3 2 3 2 7 3 2" xfId="40037" xr:uid="{E4973250-0F47-4726-9532-BEF2D6A02B6D}"/>
    <cellStyle name="Moeda 3 2 3 2 7 4" xfId="27750" xr:uid="{CA7CC6F8-EA63-48D8-B6D1-69B168BC0CEE}"/>
    <cellStyle name="Moeda 3 2 3 2 8" xfId="6246" xr:uid="{A3C6AA0C-E064-4B44-A770-5017E9AA433C}"/>
    <cellStyle name="Moeda 3 2 3 2 8 2" xfId="18534" xr:uid="{E81F6CC6-F8EC-4F5B-B44A-AA7223F23126}"/>
    <cellStyle name="Moeda 3 2 3 2 8 2 2" xfId="43109" xr:uid="{8D88F646-9D2B-4988-AB50-2704CB16E8AF}"/>
    <cellStyle name="Moeda 3 2 3 2 8 3" xfId="30821" xr:uid="{A3C8FF57-522B-4992-9C1D-CF6336F0F640}"/>
    <cellStyle name="Moeda 3 2 3 2 9" xfId="12390" xr:uid="{BC23772E-B411-4FCC-86AA-F8050F2B07B5}"/>
    <cellStyle name="Moeda 3 2 3 2 9 2" xfId="36965" xr:uid="{D735BCE8-7B1E-4680-BF85-FE8239909E7E}"/>
    <cellStyle name="Moeda 3 2 3 3" xfId="150" xr:uid="{EB4B022E-64C3-4A24-9646-7303FD620889}"/>
    <cellStyle name="Moeda 3 2 3 3 2" xfId="342" xr:uid="{170327E0-763D-481D-8B86-B8C25F596658}"/>
    <cellStyle name="Moeda 3 2 3 3 2 2" xfId="726" xr:uid="{8B62FFB5-5B9F-4D90-ADD0-9FE737F0AC95}"/>
    <cellStyle name="Moeda 3 2 3 3 2 2 2" xfId="1494" xr:uid="{5ACE839E-6BE3-4178-AECA-B5F8BEE9CF54}"/>
    <cellStyle name="Moeda 3 2 3 3 2 2 2 2" xfId="3030" xr:uid="{1FE01B96-8389-4E89-BD8D-D4BEF9676882}"/>
    <cellStyle name="Moeda 3 2 3 3 2 2 2 2 2" xfId="6102" xr:uid="{63818C7F-39A9-4BA8-8694-D896E7EEEB6F}"/>
    <cellStyle name="Moeda 3 2 3 3 2 2 2 2 2 2" xfId="12246" xr:uid="{4266AC2B-A8FB-4030-AF32-F1B2D809A1B6}"/>
    <cellStyle name="Moeda 3 2 3 3 2 2 2 2 2 2 2" xfId="24534" xr:uid="{69C648F4-04E0-4AF1-A43F-D8B88D6DC6FF}"/>
    <cellStyle name="Moeda 3 2 3 3 2 2 2 2 2 2 2 2" xfId="49109" xr:uid="{B5006853-A7B9-4759-960B-7049F2B0810C}"/>
    <cellStyle name="Moeda 3 2 3 3 2 2 2 2 2 2 3" xfId="36821" xr:uid="{CAE33F2A-9632-4783-B4BF-D53F7561D779}"/>
    <cellStyle name="Moeda 3 2 3 3 2 2 2 2 2 3" xfId="18390" xr:uid="{7B5F08DA-BE47-4FF4-A587-CEC247642851}"/>
    <cellStyle name="Moeda 3 2 3 3 2 2 2 2 2 3 2" xfId="42965" xr:uid="{0439937A-C5EC-4F67-AB76-E7DBB253DE1A}"/>
    <cellStyle name="Moeda 3 2 3 3 2 2 2 2 2 4" xfId="30677" xr:uid="{F1E9DA73-9A75-41E7-84B8-6AB2C677C18D}"/>
    <cellStyle name="Moeda 3 2 3 3 2 2 2 2 3" xfId="9174" xr:uid="{31B4A30E-97CB-4EA7-BBBB-6CCD19EA7DE3}"/>
    <cellStyle name="Moeda 3 2 3 3 2 2 2 2 3 2" xfId="21462" xr:uid="{919EE078-80F8-44B0-BE53-54C0EA3174B8}"/>
    <cellStyle name="Moeda 3 2 3 3 2 2 2 2 3 2 2" xfId="46037" xr:uid="{06B1EA31-BD08-4D2B-93DB-553D520A47D4}"/>
    <cellStyle name="Moeda 3 2 3 3 2 2 2 2 3 3" xfId="33749" xr:uid="{7EA7BF0C-2902-49E1-84BF-8A34E02FC603}"/>
    <cellStyle name="Moeda 3 2 3 3 2 2 2 2 4" xfId="15318" xr:uid="{58ABAD82-73DA-4C4C-92D2-4193A2C9B070}"/>
    <cellStyle name="Moeda 3 2 3 3 2 2 2 2 4 2" xfId="39893" xr:uid="{23DA1C67-682C-4FEC-9106-955412C75DEC}"/>
    <cellStyle name="Moeda 3 2 3 3 2 2 2 2 5" xfId="27606" xr:uid="{6E00A8B4-A72B-4862-872E-556D74F340B3}"/>
    <cellStyle name="Moeda 3 2 3 3 2 2 2 3" xfId="4566" xr:uid="{9B32A5C7-CAEF-4BBE-8A96-B318855015F5}"/>
    <cellStyle name="Moeda 3 2 3 3 2 2 2 3 2" xfId="10710" xr:uid="{38B410BE-CDCD-444A-AFC9-FFED30D0684D}"/>
    <cellStyle name="Moeda 3 2 3 3 2 2 2 3 2 2" xfId="22998" xr:uid="{AFFAA433-354F-499E-8D64-F51C52456D8F}"/>
    <cellStyle name="Moeda 3 2 3 3 2 2 2 3 2 2 2" xfId="47573" xr:uid="{35BBAD9E-15C4-43A8-8405-C1CECDC5A192}"/>
    <cellStyle name="Moeda 3 2 3 3 2 2 2 3 2 3" xfId="35285" xr:uid="{F3F29CC0-B691-4B04-9224-984BC2E14D62}"/>
    <cellStyle name="Moeda 3 2 3 3 2 2 2 3 3" xfId="16854" xr:uid="{A8A71412-4BAF-45BB-BB59-7C2C3AB75715}"/>
    <cellStyle name="Moeda 3 2 3 3 2 2 2 3 3 2" xfId="41429" xr:uid="{1474C55C-A7F6-43A0-9D45-3599F12407D3}"/>
    <cellStyle name="Moeda 3 2 3 3 2 2 2 3 4" xfId="29142" xr:uid="{CC2DABE4-7419-402E-8873-B4A8EDF3E3AD}"/>
    <cellStyle name="Moeda 3 2 3 3 2 2 2 4" xfId="7638" xr:uid="{4369D989-2351-4DD9-BCB0-BA674A68E694}"/>
    <cellStyle name="Moeda 3 2 3 3 2 2 2 4 2" xfId="19926" xr:uid="{72E75FB9-F6D9-4A89-908A-9CFC07094F65}"/>
    <cellStyle name="Moeda 3 2 3 3 2 2 2 4 2 2" xfId="44501" xr:uid="{B4AED6ED-18B6-4155-9569-D37A9A43C9E0}"/>
    <cellStyle name="Moeda 3 2 3 3 2 2 2 4 3" xfId="32213" xr:uid="{5BD50635-F221-46FA-B5CF-4241CEFBED6F}"/>
    <cellStyle name="Moeda 3 2 3 3 2 2 2 5" xfId="13782" xr:uid="{3E104552-28C4-410F-8659-C78DCB524BAF}"/>
    <cellStyle name="Moeda 3 2 3 3 2 2 2 5 2" xfId="38357" xr:uid="{C1D26A83-617D-4601-9F17-F651516DE952}"/>
    <cellStyle name="Moeda 3 2 3 3 2 2 2 6" xfId="26070" xr:uid="{948506A3-3166-4EE2-AFEB-7E7BD0C8BB2A}"/>
    <cellStyle name="Moeda 3 2 3 3 2 2 3" xfId="2262" xr:uid="{6FEAC942-C846-4719-9A3A-8DA30B4C4AD4}"/>
    <cellStyle name="Moeda 3 2 3 3 2 2 3 2" xfId="5334" xr:uid="{2AF659DF-0FAC-4F68-8618-39ACE1A8C366}"/>
    <cellStyle name="Moeda 3 2 3 3 2 2 3 2 2" xfId="11478" xr:uid="{D97410AB-CAAE-4AF4-983C-55F538B13E68}"/>
    <cellStyle name="Moeda 3 2 3 3 2 2 3 2 2 2" xfId="23766" xr:uid="{B35222CA-447D-4EDF-9955-4E7215A3EF9F}"/>
    <cellStyle name="Moeda 3 2 3 3 2 2 3 2 2 2 2" xfId="48341" xr:uid="{2450C019-9895-4A2F-93B9-E535B823C585}"/>
    <cellStyle name="Moeda 3 2 3 3 2 2 3 2 2 3" xfId="36053" xr:uid="{C0A26668-AC79-4AA4-985F-462EDE541466}"/>
    <cellStyle name="Moeda 3 2 3 3 2 2 3 2 3" xfId="17622" xr:uid="{011ECD78-A575-4EF5-BB1B-FE4423D4F704}"/>
    <cellStyle name="Moeda 3 2 3 3 2 2 3 2 3 2" xfId="42197" xr:uid="{DEB76F61-1641-4ACB-AD0A-32CC670BA064}"/>
    <cellStyle name="Moeda 3 2 3 3 2 2 3 2 4" xfId="29910" xr:uid="{98162DEA-A5EF-4510-AB00-9DD02E8AD984}"/>
    <cellStyle name="Moeda 3 2 3 3 2 2 3 3" xfId="8406" xr:uid="{786BCF7A-5A37-4702-B30A-D4AD32501AE9}"/>
    <cellStyle name="Moeda 3 2 3 3 2 2 3 3 2" xfId="20694" xr:uid="{64C05960-842F-4F7F-ACFA-8063CDFEDE7B}"/>
    <cellStyle name="Moeda 3 2 3 3 2 2 3 3 2 2" xfId="45269" xr:uid="{EE8CF916-657A-4D48-8CC2-9F02BC9499C9}"/>
    <cellStyle name="Moeda 3 2 3 3 2 2 3 3 3" xfId="32981" xr:uid="{23F22D25-473B-4CAF-9C1A-E40E1E4D614C}"/>
    <cellStyle name="Moeda 3 2 3 3 2 2 3 4" xfId="14550" xr:uid="{5DEDF6E6-B9B5-479F-97D3-B790FEE7DB05}"/>
    <cellStyle name="Moeda 3 2 3 3 2 2 3 4 2" xfId="39125" xr:uid="{113652B7-7EC6-4FD6-A511-C2BD5FAA9FC3}"/>
    <cellStyle name="Moeda 3 2 3 3 2 2 3 5" xfId="26838" xr:uid="{2AB46C88-3E02-4037-9FC9-84D29F2C1208}"/>
    <cellStyle name="Moeda 3 2 3 3 2 2 4" xfId="3798" xr:uid="{13F5B6FC-13CE-4148-AA4B-466D881553E1}"/>
    <cellStyle name="Moeda 3 2 3 3 2 2 4 2" xfId="9942" xr:uid="{AE5D0AB0-77AD-42D0-80D1-3B8FE8EB5EF5}"/>
    <cellStyle name="Moeda 3 2 3 3 2 2 4 2 2" xfId="22230" xr:uid="{C81109D1-3A74-4871-B6D7-D34BF54AC2BC}"/>
    <cellStyle name="Moeda 3 2 3 3 2 2 4 2 2 2" xfId="46805" xr:uid="{C916A9A4-DE36-449B-B0ED-597AC7479096}"/>
    <cellStyle name="Moeda 3 2 3 3 2 2 4 2 3" xfId="34517" xr:uid="{98B1A99F-D28A-4688-820B-8F459926AC9C}"/>
    <cellStyle name="Moeda 3 2 3 3 2 2 4 3" xfId="16086" xr:uid="{4B3142D8-6ABD-4A27-BA9A-8FF4D0F28091}"/>
    <cellStyle name="Moeda 3 2 3 3 2 2 4 3 2" xfId="40661" xr:uid="{D40D26AD-72F3-404B-9EEA-45CF446B238C}"/>
    <cellStyle name="Moeda 3 2 3 3 2 2 4 4" xfId="28374" xr:uid="{62A01D48-C5F9-4737-BF0B-01075CAE81C9}"/>
    <cellStyle name="Moeda 3 2 3 3 2 2 5" xfId="6870" xr:uid="{63B39D64-F12E-4416-9BE5-0CBE3EDE9AF9}"/>
    <cellStyle name="Moeda 3 2 3 3 2 2 5 2" xfId="19158" xr:uid="{5B03AB01-12B3-4D0A-A2CD-7DB54E48613F}"/>
    <cellStyle name="Moeda 3 2 3 3 2 2 5 2 2" xfId="43733" xr:uid="{912E4BBC-C72B-4AFB-9E9B-67BEFC557051}"/>
    <cellStyle name="Moeda 3 2 3 3 2 2 5 3" xfId="31445" xr:uid="{ADFEB973-DC8C-4A97-BABB-055D74C534D7}"/>
    <cellStyle name="Moeda 3 2 3 3 2 2 6" xfId="13014" xr:uid="{BB7FEC4D-AEFA-4B9D-B0F9-7F10ED17C0BC}"/>
    <cellStyle name="Moeda 3 2 3 3 2 2 6 2" xfId="37589" xr:uid="{688CDFBF-DDD7-47AE-887F-584590E5BDCB}"/>
    <cellStyle name="Moeda 3 2 3 3 2 2 7" xfId="25302" xr:uid="{075726CA-0180-4DD0-B6CF-CE765F42A348}"/>
    <cellStyle name="Moeda 3 2 3 3 2 3" xfId="1110" xr:uid="{2ECE8E20-6051-4A47-A726-B88AA663D033}"/>
    <cellStyle name="Moeda 3 2 3 3 2 3 2" xfId="2646" xr:uid="{3603163C-A314-4369-8C43-235AE917076B}"/>
    <cellStyle name="Moeda 3 2 3 3 2 3 2 2" xfId="5718" xr:uid="{03108C16-3F46-42C8-AA2A-E39CC3599603}"/>
    <cellStyle name="Moeda 3 2 3 3 2 3 2 2 2" xfId="11862" xr:uid="{0615A4C1-96C8-428F-BE7B-89AB49D49241}"/>
    <cellStyle name="Moeda 3 2 3 3 2 3 2 2 2 2" xfId="24150" xr:uid="{90D25B4A-E443-4C41-95E0-15C83399460B}"/>
    <cellStyle name="Moeda 3 2 3 3 2 3 2 2 2 2 2" xfId="48725" xr:uid="{A28CA0E5-18D4-4337-BFA5-C835B0280030}"/>
    <cellStyle name="Moeda 3 2 3 3 2 3 2 2 2 3" xfId="36437" xr:uid="{99745E37-6708-4203-B3F0-DFBA008DCECD}"/>
    <cellStyle name="Moeda 3 2 3 3 2 3 2 2 3" xfId="18006" xr:uid="{44B0FFA3-6E42-40B0-917A-7B6942D0EE42}"/>
    <cellStyle name="Moeda 3 2 3 3 2 3 2 2 3 2" xfId="42581" xr:uid="{B38C26B3-B37C-4542-8BD2-8B996ACE17B4}"/>
    <cellStyle name="Moeda 3 2 3 3 2 3 2 2 4" xfId="30293" xr:uid="{A17C3D3C-2FE7-4245-B680-43903EB5982F}"/>
    <cellStyle name="Moeda 3 2 3 3 2 3 2 3" xfId="8790" xr:uid="{0D2214D1-88D2-4D61-99D8-A9D23DEC2342}"/>
    <cellStyle name="Moeda 3 2 3 3 2 3 2 3 2" xfId="21078" xr:uid="{E63137CC-E91D-408F-BFAE-F54369032AF4}"/>
    <cellStyle name="Moeda 3 2 3 3 2 3 2 3 2 2" xfId="45653" xr:uid="{D61474E3-EEEB-4014-B07C-EB179AF7F241}"/>
    <cellStyle name="Moeda 3 2 3 3 2 3 2 3 3" xfId="33365" xr:uid="{EC67AFE1-AE4B-40D5-9B3F-02CD9ED0BB45}"/>
    <cellStyle name="Moeda 3 2 3 3 2 3 2 4" xfId="14934" xr:uid="{98DDEA3A-C46B-42E7-A8F6-B26B2A89C7E2}"/>
    <cellStyle name="Moeda 3 2 3 3 2 3 2 4 2" xfId="39509" xr:uid="{1B0DB623-EC99-4B52-9EED-1C3D53AD4C76}"/>
    <cellStyle name="Moeda 3 2 3 3 2 3 2 5" xfId="27222" xr:uid="{75A8CCC6-D303-42DE-936F-22D4F0CF99B2}"/>
    <cellStyle name="Moeda 3 2 3 3 2 3 3" xfId="4182" xr:uid="{D1AF1E97-B7DF-49F7-97B7-7A26E9805773}"/>
    <cellStyle name="Moeda 3 2 3 3 2 3 3 2" xfId="10326" xr:uid="{58F3F8D1-CF7F-4705-A9B5-7458D0EA2171}"/>
    <cellStyle name="Moeda 3 2 3 3 2 3 3 2 2" xfId="22614" xr:uid="{BBBB29E5-60DA-4217-BF9A-74EF41961E5B}"/>
    <cellStyle name="Moeda 3 2 3 3 2 3 3 2 2 2" xfId="47189" xr:uid="{06FC4EFA-6AB2-4193-8D21-6231AE8A8F8F}"/>
    <cellStyle name="Moeda 3 2 3 3 2 3 3 2 3" xfId="34901" xr:uid="{F1B2198A-55CF-4A06-AE53-7717129DB972}"/>
    <cellStyle name="Moeda 3 2 3 3 2 3 3 3" xfId="16470" xr:uid="{6614809F-6FF2-44FF-B87D-94202D8749AA}"/>
    <cellStyle name="Moeda 3 2 3 3 2 3 3 3 2" xfId="41045" xr:uid="{8D3F23DB-AFDC-400A-B4A2-7A00E1F2EF64}"/>
    <cellStyle name="Moeda 3 2 3 3 2 3 3 4" xfId="28758" xr:uid="{C90CF944-148F-4779-B07A-0B0B2FB972D1}"/>
    <cellStyle name="Moeda 3 2 3 3 2 3 4" xfId="7254" xr:uid="{60AA768E-B500-4123-AB15-CF5E85CBBF76}"/>
    <cellStyle name="Moeda 3 2 3 3 2 3 4 2" xfId="19542" xr:uid="{2F92372B-AE2F-4683-A0B4-548C52386418}"/>
    <cellStyle name="Moeda 3 2 3 3 2 3 4 2 2" xfId="44117" xr:uid="{4654A9CC-4E12-4746-819E-EAAF46DB25DE}"/>
    <cellStyle name="Moeda 3 2 3 3 2 3 4 3" xfId="31829" xr:uid="{F2B79F42-367B-44DF-97BF-8CC4979F5737}"/>
    <cellStyle name="Moeda 3 2 3 3 2 3 5" xfId="13398" xr:uid="{329FB5A9-3A4B-4954-BDF0-7EC74536AA81}"/>
    <cellStyle name="Moeda 3 2 3 3 2 3 5 2" xfId="37973" xr:uid="{F8EE43E8-58AF-4EB3-9C3D-4A190C0C644A}"/>
    <cellStyle name="Moeda 3 2 3 3 2 3 6" xfId="25686" xr:uid="{541E25C1-74A2-4FCC-91EE-DF5F83A1FD07}"/>
    <cellStyle name="Moeda 3 2 3 3 2 4" xfId="1878" xr:uid="{A75C8966-CC25-480B-B48A-42555E196EC1}"/>
    <cellStyle name="Moeda 3 2 3 3 2 4 2" xfId="4950" xr:uid="{1C7A48A0-C7B7-4140-9847-EEE107B6DA7B}"/>
    <cellStyle name="Moeda 3 2 3 3 2 4 2 2" xfId="11094" xr:uid="{63B5E1C8-F156-45A8-A37B-E0B06F4986F8}"/>
    <cellStyle name="Moeda 3 2 3 3 2 4 2 2 2" xfId="23382" xr:uid="{1D5A35BE-679B-44FF-B0D8-4FDE369F2364}"/>
    <cellStyle name="Moeda 3 2 3 3 2 4 2 2 2 2" xfId="47957" xr:uid="{5519D4CB-8BF4-41BE-A9B6-8675D6657902}"/>
    <cellStyle name="Moeda 3 2 3 3 2 4 2 2 3" xfId="35669" xr:uid="{A6D901C8-27C7-4EEB-BCB9-A1E46B231190}"/>
    <cellStyle name="Moeda 3 2 3 3 2 4 2 3" xfId="17238" xr:uid="{389627B4-7E03-4F7E-AD9D-7C27B7A383F9}"/>
    <cellStyle name="Moeda 3 2 3 3 2 4 2 3 2" xfId="41813" xr:uid="{B9F57A96-22BE-4714-A24F-C61D318583D8}"/>
    <cellStyle name="Moeda 3 2 3 3 2 4 2 4" xfId="29526" xr:uid="{410E20D4-D1AC-48FB-A2C6-C733198D178D}"/>
    <cellStyle name="Moeda 3 2 3 3 2 4 3" xfId="8022" xr:uid="{7DA2AB04-B9EF-4EFC-877E-0E6284C84D03}"/>
    <cellStyle name="Moeda 3 2 3 3 2 4 3 2" xfId="20310" xr:uid="{89579653-19FD-4755-952F-28A9D4F37DD4}"/>
    <cellStyle name="Moeda 3 2 3 3 2 4 3 2 2" xfId="44885" xr:uid="{D624DCEA-D4B5-4FE3-B07C-0DFC70B9AD70}"/>
    <cellStyle name="Moeda 3 2 3 3 2 4 3 3" xfId="32597" xr:uid="{D070B542-4A6F-4BFC-A5BF-DC1AD8F93DAD}"/>
    <cellStyle name="Moeda 3 2 3 3 2 4 4" xfId="14166" xr:uid="{5BDC5E78-666D-4F80-94AC-9AFE833E46E9}"/>
    <cellStyle name="Moeda 3 2 3 3 2 4 4 2" xfId="38741" xr:uid="{9090F951-1488-47CD-AC3A-9F0CE226A96E}"/>
    <cellStyle name="Moeda 3 2 3 3 2 4 5" xfId="26454" xr:uid="{CB69A6B3-D3ED-4743-8830-8C6A327D855E}"/>
    <cellStyle name="Moeda 3 2 3 3 2 5" xfId="3414" xr:uid="{3077E658-7E91-47B9-A1F5-FBC045E69858}"/>
    <cellStyle name="Moeda 3 2 3 3 2 5 2" xfId="9558" xr:uid="{3D2B1CD6-39A0-4375-920E-455E7170E5D8}"/>
    <cellStyle name="Moeda 3 2 3 3 2 5 2 2" xfId="21846" xr:uid="{969C2670-CBC1-444C-B6FD-8A83E2FB34FC}"/>
    <cellStyle name="Moeda 3 2 3 3 2 5 2 2 2" xfId="46421" xr:uid="{DDCC884B-E294-4636-94A9-629321CBC18B}"/>
    <cellStyle name="Moeda 3 2 3 3 2 5 2 3" xfId="34133" xr:uid="{7CE4379C-D345-4229-9E74-CD83BF639AB4}"/>
    <cellStyle name="Moeda 3 2 3 3 2 5 3" xfId="15702" xr:uid="{29AF2BE2-74BA-4696-86EC-5BABE974CCBB}"/>
    <cellStyle name="Moeda 3 2 3 3 2 5 3 2" xfId="40277" xr:uid="{50F0E40C-76EE-4C36-9FC3-CD86D6A01EE8}"/>
    <cellStyle name="Moeda 3 2 3 3 2 5 4" xfId="27990" xr:uid="{1DFB3D85-FBB3-495C-B4F9-75BE8A00BD3E}"/>
    <cellStyle name="Moeda 3 2 3 3 2 6" xfId="6486" xr:uid="{6BA94F4F-7E4D-491B-932B-BD7C98E61181}"/>
    <cellStyle name="Moeda 3 2 3 3 2 6 2" xfId="18774" xr:uid="{FE243B39-43F2-4446-97B9-517A27BA9D5C}"/>
    <cellStyle name="Moeda 3 2 3 3 2 6 2 2" xfId="43349" xr:uid="{81F6DF92-9511-4C50-83E2-F4055B163FA3}"/>
    <cellStyle name="Moeda 3 2 3 3 2 6 3" xfId="31061" xr:uid="{4A9542FB-F978-4C56-9AF8-B6D99F771EEF}"/>
    <cellStyle name="Moeda 3 2 3 3 2 7" xfId="12630" xr:uid="{99A2C65C-8F5B-4A39-8498-ABDADEDB14E3}"/>
    <cellStyle name="Moeda 3 2 3 3 2 7 2" xfId="37205" xr:uid="{EB0202D2-D82B-4421-8F49-29BB735A6D99}"/>
    <cellStyle name="Moeda 3 2 3 3 2 8" xfId="24918" xr:uid="{B48351E6-5CE5-4296-A0C8-F7C17826D4A0}"/>
    <cellStyle name="Moeda 3 2 3 3 3" xfId="534" xr:uid="{EEBF24BB-30B7-4441-8491-62BF5CB3AA77}"/>
    <cellStyle name="Moeda 3 2 3 3 3 2" xfId="1302" xr:uid="{1CFF09C4-2FF7-46ED-A0AB-80ABE77A4465}"/>
    <cellStyle name="Moeda 3 2 3 3 3 2 2" xfId="2838" xr:uid="{7E7C20ED-9799-43F1-9D1C-7C5036FD9701}"/>
    <cellStyle name="Moeda 3 2 3 3 3 2 2 2" xfId="5910" xr:uid="{5B0636E1-E5BA-4468-A501-9F9DC113283E}"/>
    <cellStyle name="Moeda 3 2 3 3 3 2 2 2 2" xfId="12054" xr:uid="{3B9BA493-EACC-413C-B71F-7181FB711280}"/>
    <cellStyle name="Moeda 3 2 3 3 3 2 2 2 2 2" xfId="24342" xr:uid="{6FCC7BAF-D99C-4D05-88AA-8F05D8277A7D}"/>
    <cellStyle name="Moeda 3 2 3 3 3 2 2 2 2 2 2" xfId="48917" xr:uid="{2F5011EB-CCEF-4D52-A2A7-2A977163103C}"/>
    <cellStyle name="Moeda 3 2 3 3 3 2 2 2 2 3" xfId="36629" xr:uid="{53311AF2-1366-440E-8704-3AEDC89F59C8}"/>
    <cellStyle name="Moeda 3 2 3 3 3 2 2 2 3" xfId="18198" xr:uid="{3C4947A1-D009-40A5-BE8C-D76B9631CC9C}"/>
    <cellStyle name="Moeda 3 2 3 3 3 2 2 2 3 2" xfId="42773" xr:uid="{1A8D9588-1FC6-49AE-9662-AAEB7E1D2245}"/>
    <cellStyle name="Moeda 3 2 3 3 3 2 2 2 4" xfId="30485" xr:uid="{852FF6CB-5C5F-4764-97A7-ECE3BE8FD6F7}"/>
    <cellStyle name="Moeda 3 2 3 3 3 2 2 3" xfId="8982" xr:uid="{EF4B8204-2628-4E0B-87F9-30A49CE082AA}"/>
    <cellStyle name="Moeda 3 2 3 3 3 2 2 3 2" xfId="21270" xr:uid="{2E225216-38D3-45C3-81C5-33911B306FBA}"/>
    <cellStyle name="Moeda 3 2 3 3 3 2 2 3 2 2" xfId="45845" xr:uid="{6F7EA4AE-1DBF-4EA6-9740-E0E1D42474A0}"/>
    <cellStyle name="Moeda 3 2 3 3 3 2 2 3 3" xfId="33557" xr:uid="{692A9D56-FF74-4D8C-9ADB-2E66DF75F8C2}"/>
    <cellStyle name="Moeda 3 2 3 3 3 2 2 4" xfId="15126" xr:uid="{3FD995F4-3087-4B69-B9AE-B837CCBF5D5C}"/>
    <cellStyle name="Moeda 3 2 3 3 3 2 2 4 2" xfId="39701" xr:uid="{762576C8-D6B5-4E4E-9274-A3B2629FC569}"/>
    <cellStyle name="Moeda 3 2 3 3 3 2 2 5" xfId="27414" xr:uid="{0FA7EF64-34AE-4BB2-97CE-C71764C48BA5}"/>
    <cellStyle name="Moeda 3 2 3 3 3 2 3" xfId="4374" xr:uid="{4B9058A6-020A-471F-94B6-8CBB7A178D22}"/>
    <cellStyle name="Moeda 3 2 3 3 3 2 3 2" xfId="10518" xr:uid="{176E9C24-BA41-4729-9B24-F317AD510821}"/>
    <cellStyle name="Moeda 3 2 3 3 3 2 3 2 2" xfId="22806" xr:uid="{C2404D9B-89EF-4990-B715-677D522F63D0}"/>
    <cellStyle name="Moeda 3 2 3 3 3 2 3 2 2 2" xfId="47381" xr:uid="{5C792854-A9C3-4C22-B207-A945BDAACAAA}"/>
    <cellStyle name="Moeda 3 2 3 3 3 2 3 2 3" xfId="35093" xr:uid="{E3B67322-89FC-4D00-B852-87491EB340C0}"/>
    <cellStyle name="Moeda 3 2 3 3 3 2 3 3" xfId="16662" xr:uid="{95A5434F-B009-4E46-96D9-7D94E4637A96}"/>
    <cellStyle name="Moeda 3 2 3 3 3 2 3 3 2" xfId="41237" xr:uid="{D4DC4A7B-AA05-4ABB-9EB1-B4C58FCAD979}"/>
    <cellStyle name="Moeda 3 2 3 3 3 2 3 4" xfId="28950" xr:uid="{F4910940-3009-4ABB-B7FB-41A2B6B60CDC}"/>
    <cellStyle name="Moeda 3 2 3 3 3 2 4" xfId="7446" xr:uid="{F01A3A89-04A5-4536-8018-055938F36C62}"/>
    <cellStyle name="Moeda 3 2 3 3 3 2 4 2" xfId="19734" xr:uid="{CEFC2432-504A-46DD-8013-B199E36170CF}"/>
    <cellStyle name="Moeda 3 2 3 3 3 2 4 2 2" xfId="44309" xr:uid="{3BB2EA67-58F1-4D67-A5F6-45A3EA082783}"/>
    <cellStyle name="Moeda 3 2 3 3 3 2 4 3" xfId="32021" xr:uid="{4214B906-3BC6-492E-B969-13420C662ECE}"/>
    <cellStyle name="Moeda 3 2 3 3 3 2 5" xfId="13590" xr:uid="{EDC4B04D-37D4-4BD7-A2B8-6E5810805246}"/>
    <cellStyle name="Moeda 3 2 3 3 3 2 5 2" xfId="38165" xr:uid="{5ACEDDE5-D7D0-4BAC-94A2-8A0358815AA3}"/>
    <cellStyle name="Moeda 3 2 3 3 3 2 6" xfId="25878" xr:uid="{B31679B0-E544-4D39-B2A5-5773F3864D2B}"/>
    <cellStyle name="Moeda 3 2 3 3 3 3" xfId="2070" xr:uid="{37A5262C-A37E-44D7-BF15-8B1843462EDC}"/>
    <cellStyle name="Moeda 3 2 3 3 3 3 2" xfId="5142" xr:uid="{8962A832-F60E-47F5-AC4C-9E770B83B644}"/>
    <cellStyle name="Moeda 3 2 3 3 3 3 2 2" xfId="11286" xr:uid="{DE717F0B-B2BE-4C44-95AF-5FC62F500717}"/>
    <cellStyle name="Moeda 3 2 3 3 3 3 2 2 2" xfId="23574" xr:uid="{A2159EA4-A00B-4171-B924-DFABB3DC2F7C}"/>
    <cellStyle name="Moeda 3 2 3 3 3 3 2 2 2 2" xfId="48149" xr:uid="{D287EF59-28C6-4550-9255-AEEB1FFF35FC}"/>
    <cellStyle name="Moeda 3 2 3 3 3 3 2 2 3" xfId="35861" xr:uid="{17FF7237-C2A9-4CBB-A5A1-71C1EB418C3B}"/>
    <cellStyle name="Moeda 3 2 3 3 3 3 2 3" xfId="17430" xr:uid="{1425FDA9-C255-4025-97D2-B2D34EDCC108}"/>
    <cellStyle name="Moeda 3 2 3 3 3 3 2 3 2" xfId="42005" xr:uid="{2729E44F-712C-459B-86FC-0DF1F8E3DAB4}"/>
    <cellStyle name="Moeda 3 2 3 3 3 3 2 4" xfId="29718" xr:uid="{0007E9C0-580D-40BE-9068-ACC7FBA7866F}"/>
    <cellStyle name="Moeda 3 2 3 3 3 3 3" xfId="8214" xr:uid="{9596DBFE-7433-40B6-A893-B60B8497C0B0}"/>
    <cellStyle name="Moeda 3 2 3 3 3 3 3 2" xfId="20502" xr:uid="{A83811A3-6F36-418E-BFBD-AF24472E2D52}"/>
    <cellStyle name="Moeda 3 2 3 3 3 3 3 2 2" xfId="45077" xr:uid="{58D83E86-4766-4931-9783-917F2E3FB3B4}"/>
    <cellStyle name="Moeda 3 2 3 3 3 3 3 3" xfId="32789" xr:uid="{A54B2E7D-65D2-4F3C-AF4C-46ED4DDF3B8B}"/>
    <cellStyle name="Moeda 3 2 3 3 3 3 4" xfId="14358" xr:uid="{34A35B34-A23E-4EB6-A265-C2698E092A54}"/>
    <cellStyle name="Moeda 3 2 3 3 3 3 4 2" xfId="38933" xr:uid="{EC7057D5-5506-4655-A29A-CF2F5905CFB4}"/>
    <cellStyle name="Moeda 3 2 3 3 3 3 5" xfId="26646" xr:uid="{D032E944-8033-46CC-BDF9-16AA9AE25C09}"/>
    <cellStyle name="Moeda 3 2 3 3 3 4" xfId="3606" xr:uid="{3888E0B4-7897-4C86-857C-B283B92C11F4}"/>
    <cellStyle name="Moeda 3 2 3 3 3 4 2" xfId="9750" xr:uid="{1EE6BBA7-BB7E-460D-A404-E63238E353F2}"/>
    <cellStyle name="Moeda 3 2 3 3 3 4 2 2" xfId="22038" xr:uid="{6BBEEE33-AC6C-4FD6-B2C0-5445838ECA98}"/>
    <cellStyle name="Moeda 3 2 3 3 3 4 2 2 2" xfId="46613" xr:uid="{D5FECFE7-DBB4-467C-AF1F-DD7A2500E7CD}"/>
    <cellStyle name="Moeda 3 2 3 3 3 4 2 3" xfId="34325" xr:uid="{CD5198B7-5E6B-4563-A51C-2C5B696393F2}"/>
    <cellStyle name="Moeda 3 2 3 3 3 4 3" xfId="15894" xr:uid="{144345FF-D308-4170-8034-29AF01D18938}"/>
    <cellStyle name="Moeda 3 2 3 3 3 4 3 2" xfId="40469" xr:uid="{7D67ED4E-F637-413A-85C1-B44A2DCDEB02}"/>
    <cellStyle name="Moeda 3 2 3 3 3 4 4" xfId="28182" xr:uid="{91EEB84C-950F-45DB-AE6F-177E101A3578}"/>
    <cellStyle name="Moeda 3 2 3 3 3 5" xfId="6678" xr:uid="{54DE2E08-410E-457D-9A0C-55CDF989C11C}"/>
    <cellStyle name="Moeda 3 2 3 3 3 5 2" xfId="18966" xr:uid="{6BD407A7-DDB0-4C9C-90BA-0CB389248273}"/>
    <cellStyle name="Moeda 3 2 3 3 3 5 2 2" xfId="43541" xr:uid="{9E05B82C-4111-42A6-9DFF-54DE396F4863}"/>
    <cellStyle name="Moeda 3 2 3 3 3 5 3" xfId="31253" xr:uid="{5ECFEE90-909F-4DC4-A164-FFE8FDE3DCB3}"/>
    <cellStyle name="Moeda 3 2 3 3 3 6" xfId="12822" xr:uid="{038AF50E-98E6-4AD5-803A-5707B75C3022}"/>
    <cellStyle name="Moeda 3 2 3 3 3 6 2" xfId="37397" xr:uid="{E6EEFA93-EC04-4602-86AD-3BBC0E744113}"/>
    <cellStyle name="Moeda 3 2 3 3 3 7" xfId="25110" xr:uid="{0827DF7E-3D81-4A7F-B4B2-6F8A40E53AFB}"/>
    <cellStyle name="Moeda 3 2 3 3 4" xfId="918" xr:uid="{52C80918-50FF-4803-A5A1-623A7E0369BD}"/>
    <cellStyle name="Moeda 3 2 3 3 4 2" xfId="2454" xr:uid="{734FACAB-166F-43C1-B495-67399105EEDC}"/>
    <cellStyle name="Moeda 3 2 3 3 4 2 2" xfId="5526" xr:uid="{ECA257DC-8CEB-4E73-9FC8-7DB38FBF7845}"/>
    <cellStyle name="Moeda 3 2 3 3 4 2 2 2" xfId="11670" xr:uid="{97F94794-0A51-4C43-953B-EECAB6A9B50B}"/>
    <cellStyle name="Moeda 3 2 3 3 4 2 2 2 2" xfId="23958" xr:uid="{9F0860E9-ACE8-42E7-B178-4628F79D2371}"/>
    <cellStyle name="Moeda 3 2 3 3 4 2 2 2 2 2" xfId="48533" xr:uid="{9C761654-B276-4653-89D1-4BB78781B4C2}"/>
    <cellStyle name="Moeda 3 2 3 3 4 2 2 2 3" xfId="36245" xr:uid="{7F6EB63B-9F2E-4E6A-93E2-E973EAFD74CD}"/>
    <cellStyle name="Moeda 3 2 3 3 4 2 2 3" xfId="17814" xr:uid="{3707508C-524A-4FB9-A326-4673214DD113}"/>
    <cellStyle name="Moeda 3 2 3 3 4 2 2 3 2" xfId="42389" xr:uid="{F3406A6C-2DB8-4E0E-8EDF-561AD04251F0}"/>
    <cellStyle name="Moeda 3 2 3 3 4 2 2 4" xfId="30101" xr:uid="{7932EF0F-746C-4584-BECF-1A955E72017F}"/>
    <cellStyle name="Moeda 3 2 3 3 4 2 3" xfId="8598" xr:uid="{8ADEF6DA-FB6C-40F3-8E13-2C37A56F8E12}"/>
    <cellStyle name="Moeda 3 2 3 3 4 2 3 2" xfId="20886" xr:uid="{FF142288-FD41-4A5F-A305-C8CFFC249489}"/>
    <cellStyle name="Moeda 3 2 3 3 4 2 3 2 2" xfId="45461" xr:uid="{45B57C7E-4069-47AA-9A48-5B4BDCF6241B}"/>
    <cellStyle name="Moeda 3 2 3 3 4 2 3 3" xfId="33173" xr:uid="{DA1C6F76-3934-4A25-903E-1437BE951450}"/>
    <cellStyle name="Moeda 3 2 3 3 4 2 4" xfId="14742" xr:uid="{511DED6F-6AA1-49C1-8859-5C860489890B}"/>
    <cellStyle name="Moeda 3 2 3 3 4 2 4 2" xfId="39317" xr:uid="{26104DD1-80C0-4C46-AAC3-65153376614D}"/>
    <cellStyle name="Moeda 3 2 3 3 4 2 5" xfId="27030" xr:uid="{11AF49B4-4F5A-4065-96A2-F12552E7B9AC}"/>
    <cellStyle name="Moeda 3 2 3 3 4 3" xfId="3990" xr:uid="{5546E0F1-9FB1-4B16-BBF3-295A50FC6A97}"/>
    <cellStyle name="Moeda 3 2 3 3 4 3 2" xfId="10134" xr:uid="{76039E27-3DDE-4D5D-800A-35C8D0AD07F0}"/>
    <cellStyle name="Moeda 3 2 3 3 4 3 2 2" xfId="22422" xr:uid="{7C4A722E-B6A8-4817-8992-5A1BD19F6212}"/>
    <cellStyle name="Moeda 3 2 3 3 4 3 2 2 2" xfId="46997" xr:uid="{07EC1965-9F5F-4D80-BBF7-43D167DB9091}"/>
    <cellStyle name="Moeda 3 2 3 3 4 3 2 3" xfId="34709" xr:uid="{6A72D95B-9724-4538-B735-852A875601F6}"/>
    <cellStyle name="Moeda 3 2 3 3 4 3 3" xfId="16278" xr:uid="{C08013D1-896D-42FD-AAD2-B008CB64607E}"/>
    <cellStyle name="Moeda 3 2 3 3 4 3 3 2" xfId="40853" xr:uid="{51DB94F6-2FBF-4854-8FB5-6480FCCA3318}"/>
    <cellStyle name="Moeda 3 2 3 3 4 3 4" xfId="28566" xr:uid="{88451D1F-959D-48D5-9629-9088E31C4CE9}"/>
    <cellStyle name="Moeda 3 2 3 3 4 4" xfId="7062" xr:uid="{4D6E533D-D4F8-4934-A61B-A7ED5AB673CE}"/>
    <cellStyle name="Moeda 3 2 3 3 4 4 2" xfId="19350" xr:uid="{210C155B-DE56-41DB-BF61-87E6D9D9E39A}"/>
    <cellStyle name="Moeda 3 2 3 3 4 4 2 2" xfId="43925" xr:uid="{7630A768-BB90-4A24-9189-626EFB66D993}"/>
    <cellStyle name="Moeda 3 2 3 3 4 4 3" xfId="31637" xr:uid="{0B159C74-1373-4521-8047-7D2B8ABD362B}"/>
    <cellStyle name="Moeda 3 2 3 3 4 5" xfId="13206" xr:uid="{A10FE5D9-E9B0-41AB-841E-7066ACB82663}"/>
    <cellStyle name="Moeda 3 2 3 3 4 5 2" xfId="37781" xr:uid="{2ADD5E7F-858F-4ADF-A228-BEA1D57DBE7F}"/>
    <cellStyle name="Moeda 3 2 3 3 4 6" xfId="25494" xr:uid="{8DCD7D12-68B0-4066-B16B-009ED3359553}"/>
    <cellStyle name="Moeda 3 2 3 3 5" xfId="1686" xr:uid="{B51AE5E9-B489-412E-B942-F133BA7D978A}"/>
    <cellStyle name="Moeda 3 2 3 3 5 2" xfId="4758" xr:uid="{AF3713EE-8C8A-4423-9940-7A779F1C6410}"/>
    <cellStyle name="Moeda 3 2 3 3 5 2 2" xfId="10902" xr:uid="{527A15E4-0492-45AE-B980-9043BEB1B7A6}"/>
    <cellStyle name="Moeda 3 2 3 3 5 2 2 2" xfId="23190" xr:uid="{B404EDAB-97F6-43D4-AA3A-9FACAFFEA476}"/>
    <cellStyle name="Moeda 3 2 3 3 5 2 2 2 2" xfId="47765" xr:uid="{6D8B5310-FA73-4CDF-83A8-39C785A1CAB9}"/>
    <cellStyle name="Moeda 3 2 3 3 5 2 2 3" xfId="35477" xr:uid="{643E3B00-D864-4DF1-9CAE-398C157ED5D8}"/>
    <cellStyle name="Moeda 3 2 3 3 5 2 3" xfId="17046" xr:uid="{64E012BD-B98E-4F4A-B249-F282F17E809A}"/>
    <cellStyle name="Moeda 3 2 3 3 5 2 3 2" xfId="41621" xr:uid="{0052CBC4-AD54-4FF1-BC27-C167209EF63F}"/>
    <cellStyle name="Moeda 3 2 3 3 5 2 4" xfId="29334" xr:uid="{CCFF2C74-D373-4EAF-9BF0-3810328E86FA}"/>
    <cellStyle name="Moeda 3 2 3 3 5 3" xfId="7830" xr:uid="{4790233C-CDE1-4A03-8874-E0BC2A4F39F1}"/>
    <cellStyle name="Moeda 3 2 3 3 5 3 2" xfId="20118" xr:uid="{A1CD0495-1753-4451-95BE-C736D0668349}"/>
    <cellStyle name="Moeda 3 2 3 3 5 3 2 2" xfId="44693" xr:uid="{259B2680-091D-4341-8AAA-7DD19CFECE15}"/>
    <cellStyle name="Moeda 3 2 3 3 5 3 3" xfId="32405" xr:uid="{AFB6F5CA-5DE0-4F81-8308-FE7CC6A03ECA}"/>
    <cellStyle name="Moeda 3 2 3 3 5 4" xfId="13974" xr:uid="{92BFCE09-3142-4565-B8D6-FC7EEFF96468}"/>
    <cellStyle name="Moeda 3 2 3 3 5 4 2" xfId="38549" xr:uid="{74A4754B-D3DA-4836-B0D7-1817C6197B92}"/>
    <cellStyle name="Moeda 3 2 3 3 5 5" xfId="26262" xr:uid="{D7E09E2F-4558-445E-896E-394DD551D6D2}"/>
    <cellStyle name="Moeda 3 2 3 3 6" xfId="3222" xr:uid="{F41E6575-02D1-47CE-935D-D9BD0621CF17}"/>
    <cellStyle name="Moeda 3 2 3 3 6 2" xfId="9366" xr:uid="{AA9051A0-A583-49DD-A365-92FEEC27E5B1}"/>
    <cellStyle name="Moeda 3 2 3 3 6 2 2" xfId="21654" xr:uid="{DA3F2683-EFBB-4C05-8DFE-25D763B92027}"/>
    <cellStyle name="Moeda 3 2 3 3 6 2 2 2" xfId="46229" xr:uid="{835A30FB-2D55-4FC0-80B2-FE8947DDCC40}"/>
    <cellStyle name="Moeda 3 2 3 3 6 2 3" xfId="33941" xr:uid="{5E658B6A-1557-46AB-8892-2947E8F97B64}"/>
    <cellStyle name="Moeda 3 2 3 3 6 3" xfId="15510" xr:uid="{277CD558-8A5E-499C-9242-E2F40774809C}"/>
    <cellStyle name="Moeda 3 2 3 3 6 3 2" xfId="40085" xr:uid="{044C6DAC-EC50-4E7E-90CD-D216354C4717}"/>
    <cellStyle name="Moeda 3 2 3 3 6 4" xfId="27798" xr:uid="{7BDD62AD-C0D2-42C7-AD73-68C2C4E5EE86}"/>
    <cellStyle name="Moeda 3 2 3 3 7" xfId="6294" xr:uid="{A4A4AF42-6BBC-4A1F-B900-15FAF327DB0A}"/>
    <cellStyle name="Moeda 3 2 3 3 7 2" xfId="18582" xr:uid="{7354E15A-9995-4A30-A189-41E78B26F37D}"/>
    <cellStyle name="Moeda 3 2 3 3 7 2 2" xfId="43157" xr:uid="{BE129A4D-2C2E-4615-9CBC-0599A1867F1C}"/>
    <cellStyle name="Moeda 3 2 3 3 7 3" xfId="30869" xr:uid="{233613D6-60DC-40F5-B394-19E61508939E}"/>
    <cellStyle name="Moeda 3 2 3 3 8" xfId="12438" xr:uid="{46164FB1-854A-4A66-851E-CA91A11B322D}"/>
    <cellStyle name="Moeda 3 2 3 3 8 2" xfId="37013" xr:uid="{BF70BBF3-A26D-4864-B4B0-8D9B4BC5D157}"/>
    <cellStyle name="Moeda 3 2 3 3 9" xfId="24726" xr:uid="{C85181DF-5457-4E1F-8854-6A9B2F20ACDE}"/>
    <cellStyle name="Moeda 3 2 3 4" xfId="246" xr:uid="{C31CDB68-9C5C-4B43-B9AA-0B0855F0973A}"/>
    <cellStyle name="Moeda 3 2 3 4 2" xfId="630" xr:uid="{1701419A-121C-44C6-A7EE-87EB3E1BB220}"/>
    <cellStyle name="Moeda 3 2 3 4 2 2" xfId="1398" xr:uid="{F6D56E80-75E0-4326-ABC6-9418EFEDA571}"/>
    <cellStyle name="Moeda 3 2 3 4 2 2 2" xfId="2934" xr:uid="{BC7A8E56-B2E2-44FA-975D-4C78133466EC}"/>
    <cellStyle name="Moeda 3 2 3 4 2 2 2 2" xfId="6006" xr:uid="{C0C38FC3-D44D-494B-81F4-DA31B7A3E153}"/>
    <cellStyle name="Moeda 3 2 3 4 2 2 2 2 2" xfId="12150" xr:uid="{38CA6B5C-0F1E-485C-8D6C-FA6F7F3FC5FB}"/>
    <cellStyle name="Moeda 3 2 3 4 2 2 2 2 2 2" xfId="24438" xr:uid="{F22A33FC-D4DB-4048-BE62-7363E4CBFB18}"/>
    <cellStyle name="Moeda 3 2 3 4 2 2 2 2 2 2 2" xfId="49013" xr:uid="{D2B8DF46-9FB3-455E-8FB7-37386B71BE1E}"/>
    <cellStyle name="Moeda 3 2 3 4 2 2 2 2 2 3" xfId="36725" xr:uid="{16DEA0FF-5CD0-4199-9F84-32BA967C278C}"/>
    <cellStyle name="Moeda 3 2 3 4 2 2 2 2 3" xfId="18294" xr:uid="{E6C38BCE-E6D8-4557-8418-16716E6F220F}"/>
    <cellStyle name="Moeda 3 2 3 4 2 2 2 2 3 2" xfId="42869" xr:uid="{A966D1CD-5128-40BF-A29D-CC7BA92990C3}"/>
    <cellStyle name="Moeda 3 2 3 4 2 2 2 2 4" xfId="30581" xr:uid="{39B29F24-0B22-4F35-8214-B6E4726953A9}"/>
    <cellStyle name="Moeda 3 2 3 4 2 2 2 3" xfId="9078" xr:uid="{C42ABA27-075C-4C12-93C2-366A7593CA13}"/>
    <cellStyle name="Moeda 3 2 3 4 2 2 2 3 2" xfId="21366" xr:uid="{D57BC06F-520E-41F6-AD73-A684F99DCBB9}"/>
    <cellStyle name="Moeda 3 2 3 4 2 2 2 3 2 2" xfId="45941" xr:uid="{E7896A2E-AB9C-45B2-8DF5-0B5A5F8FA5C3}"/>
    <cellStyle name="Moeda 3 2 3 4 2 2 2 3 3" xfId="33653" xr:uid="{D187FB48-6BC7-4D70-97B1-543C3177A4A5}"/>
    <cellStyle name="Moeda 3 2 3 4 2 2 2 4" xfId="15222" xr:uid="{7299EB9A-A873-4108-AFBA-3FE7A7FD3383}"/>
    <cellStyle name="Moeda 3 2 3 4 2 2 2 4 2" xfId="39797" xr:uid="{C2F4980E-17E8-4450-B3AE-5ECB249585AE}"/>
    <cellStyle name="Moeda 3 2 3 4 2 2 2 5" xfId="27510" xr:uid="{F37CFDEF-5B8E-4FC0-B0F5-3314DCD06E52}"/>
    <cellStyle name="Moeda 3 2 3 4 2 2 3" xfId="4470" xr:uid="{A9357AFA-55C8-49A4-BA31-71D027A983EE}"/>
    <cellStyle name="Moeda 3 2 3 4 2 2 3 2" xfId="10614" xr:uid="{73AFADD0-1946-4420-932C-ED02A3D92DBF}"/>
    <cellStyle name="Moeda 3 2 3 4 2 2 3 2 2" xfId="22902" xr:uid="{4256D354-B657-4333-B504-456CF13BF8B9}"/>
    <cellStyle name="Moeda 3 2 3 4 2 2 3 2 2 2" xfId="47477" xr:uid="{A30616B6-236E-4BAF-83A1-F6B4F66DA664}"/>
    <cellStyle name="Moeda 3 2 3 4 2 2 3 2 3" xfId="35189" xr:uid="{AE57C9D5-D175-451A-ACE2-C103910792EF}"/>
    <cellStyle name="Moeda 3 2 3 4 2 2 3 3" xfId="16758" xr:uid="{EC372BB4-3DB1-4C84-AFB5-BE00BCDAB768}"/>
    <cellStyle name="Moeda 3 2 3 4 2 2 3 3 2" xfId="41333" xr:uid="{7D9079EC-41E3-4E04-9B49-CBA1BD92BF5B}"/>
    <cellStyle name="Moeda 3 2 3 4 2 2 3 4" xfId="29046" xr:uid="{B3D0AA0E-A26C-4C11-AF7C-31A4A9510870}"/>
    <cellStyle name="Moeda 3 2 3 4 2 2 4" xfId="7542" xr:uid="{CAC4AAE9-CCD0-45C7-B1F3-87713CF99EAA}"/>
    <cellStyle name="Moeda 3 2 3 4 2 2 4 2" xfId="19830" xr:uid="{F56556CE-89AB-448F-A327-107E16A71A08}"/>
    <cellStyle name="Moeda 3 2 3 4 2 2 4 2 2" xfId="44405" xr:uid="{6295F613-420B-4456-A547-AA6A67F027EB}"/>
    <cellStyle name="Moeda 3 2 3 4 2 2 4 3" xfId="32117" xr:uid="{467FCB57-A3DE-4173-9320-57BA71E777CD}"/>
    <cellStyle name="Moeda 3 2 3 4 2 2 5" xfId="13686" xr:uid="{6703D1B1-01BE-4A36-A4D5-62A81E3835CF}"/>
    <cellStyle name="Moeda 3 2 3 4 2 2 5 2" xfId="38261" xr:uid="{58E5AAD8-EB59-4DC4-973E-252152CD8C5B}"/>
    <cellStyle name="Moeda 3 2 3 4 2 2 6" xfId="25974" xr:uid="{FF7E6368-845E-4E96-8D61-69791B452533}"/>
    <cellStyle name="Moeda 3 2 3 4 2 3" xfId="2166" xr:uid="{E7271B67-51D7-49F5-89BB-DC81CBF73275}"/>
    <cellStyle name="Moeda 3 2 3 4 2 3 2" xfId="5238" xr:uid="{43E4E397-D825-4192-8161-C5DCCF594DDC}"/>
    <cellStyle name="Moeda 3 2 3 4 2 3 2 2" xfId="11382" xr:uid="{3174BC21-0A27-42FE-9B61-86E4BAF2CEA9}"/>
    <cellStyle name="Moeda 3 2 3 4 2 3 2 2 2" xfId="23670" xr:uid="{ABB1390E-29DC-47A3-BCAF-494A60A0BD65}"/>
    <cellStyle name="Moeda 3 2 3 4 2 3 2 2 2 2" xfId="48245" xr:uid="{C681E60C-B9CF-49D3-991F-4600B6E251FD}"/>
    <cellStyle name="Moeda 3 2 3 4 2 3 2 2 3" xfId="35957" xr:uid="{F5C56C52-75C9-401F-A8B8-6FFA4C2FD4AE}"/>
    <cellStyle name="Moeda 3 2 3 4 2 3 2 3" xfId="17526" xr:uid="{87C46A72-6F55-4DB1-9FA6-8EBDE832B2BB}"/>
    <cellStyle name="Moeda 3 2 3 4 2 3 2 3 2" xfId="42101" xr:uid="{9D8B81DC-A70E-4B5C-83F4-81AAEC0A7804}"/>
    <cellStyle name="Moeda 3 2 3 4 2 3 2 4" xfId="29814" xr:uid="{96D018BC-D020-4E5A-8E0F-B0AB9BEC474F}"/>
    <cellStyle name="Moeda 3 2 3 4 2 3 3" xfId="8310" xr:uid="{B03A3318-7839-48F0-A7CA-BDCF257388F4}"/>
    <cellStyle name="Moeda 3 2 3 4 2 3 3 2" xfId="20598" xr:uid="{22F8239E-3527-463F-B7FB-6D1696C80856}"/>
    <cellStyle name="Moeda 3 2 3 4 2 3 3 2 2" xfId="45173" xr:uid="{700D1638-826D-475C-AD4B-BFE529EE8A7D}"/>
    <cellStyle name="Moeda 3 2 3 4 2 3 3 3" xfId="32885" xr:uid="{6F36FEEF-A7C4-43CB-8A21-322DB51113B3}"/>
    <cellStyle name="Moeda 3 2 3 4 2 3 4" xfId="14454" xr:uid="{A70ADBDC-669B-4319-A2AA-9EC9FF7C33C0}"/>
    <cellStyle name="Moeda 3 2 3 4 2 3 4 2" xfId="39029" xr:uid="{BBBD98C7-70A5-437B-8EB6-E9A35BCABCE6}"/>
    <cellStyle name="Moeda 3 2 3 4 2 3 5" xfId="26742" xr:uid="{A567FE91-37A7-451E-8FEF-ABDBF1FD99ED}"/>
    <cellStyle name="Moeda 3 2 3 4 2 4" xfId="3702" xr:uid="{0F0257DD-999D-4F54-805D-E6F603B3D617}"/>
    <cellStyle name="Moeda 3 2 3 4 2 4 2" xfId="9846" xr:uid="{DA014CB2-042C-40AB-9B2B-DB118AB4C28B}"/>
    <cellStyle name="Moeda 3 2 3 4 2 4 2 2" xfId="22134" xr:uid="{02534A4B-64D0-4AFA-A367-92DA5381F46D}"/>
    <cellStyle name="Moeda 3 2 3 4 2 4 2 2 2" xfId="46709" xr:uid="{02474BE4-3E82-496A-B3E9-ABF4F07B879B}"/>
    <cellStyle name="Moeda 3 2 3 4 2 4 2 3" xfId="34421" xr:uid="{A1B72AB0-091C-4F9C-807C-3CCC25EFD0B8}"/>
    <cellStyle name="Moeda 3 2 3 4 2 4 3" xfId="15990" xr:uid="{D5249A3D-EC2D-44BC-AA11-733F80A919BA}"/>
    <cellStyle name="Moeda 3 2 3 4 2 4 3 2" xfId="40565" xr:uid="{EDE1B2C3-E0AD-4A65-8C3E-CF0A9439067F}"/>
    <cellStyle name="Moeda 3 2 3 4 2 4 4" xfId="28278" xr:uid="{9B82AD89-10A7-4794-B545-33BA70BB5C2E}"/>
    <cellStyle name="Moeda 3 2 3 4 2 5" xfId="6774" xr:uid="{48FC1977-863A-4631-9D9F-EC171ED44717}"/>
    <cellStyle name="Moeda 3 2 3 4 2 5 2" xfId="19062" xr:uid="{47EF11D0-1EC1-4533-B229-F1D7B2A9A518}"/>
    <cellStyle name="Moeda 3 2 3 4 2 5 2 2" xfId="43637" xr:uid="{143C06F6-4998-45A3-BD73-3E14C34AAB6D}"/>
    <cellStyle name="Moeda 3 2 3 4 2 5 3" xfId="31349" xr:uid="{745C49E4-5801-4F46-B499-8FC00EAF0FD1}"/>
    <cellStyle name="Moeda 3 2 3 4 2 6" xfId="12918" xr:uid="{AB087F60-4DDA-46D5-A041-368C4C651731}"/>
    <cellStyle name="Moeda 3 2 3 4 2 6 2" xfId="37493" xr:uid="{EEDEF3F8-9F76-4ABE-8DCD-CB608B5984E2}"/>
    <cellStyle name="Moeda 3 2 3 4 2 7" xfId="25206" xr:uid="{C93FC3E3-C629-49AE-AED6-C9A30F63C010}"/>
    <cellStyle name="Moeda 3 2 3 4 3" xfId="1014" xr:uid="{B461E8F8-2CE3-40EC-9C18-9B70F8897F7D}"/>
    <cellStyle name="Moeda 3 2 3 4 3 2" xfId="2550" xr:uid="{040D310B-04D3-401B-8747-5DC74FA3BB58}"/>
    <cellStyle name="Moeda 3 2 3 4 3 2 2" xfId="5622" xr:uid="{E11C1B76-9371-438A-907A-A09823261B47}"/>
    <cellStyle name="Moeda 3 2 3 4 3 2 2 2" xfId="11766" xr:uid="{902655DD-4A1C-4042-AD19-71B3DB22E174}"/>
    <cellStyle name="Moeda 3 2 3 4 3 2 2 2 2" xfId="24054" xr:uid="{2F7712B9-8F56-46A7-8149-AD2CF4A35B69}"/>
    <cellStyle name="Moeda 3 2 3 4 3 2 2 2 2 2" xfId="48629" xr:uid="{AE9FC72D-FFE4-446F-A2F1-94AD75DF300F}"/>
    <cellStyle name="Moeda 3 2 3 4 3 2 2 2 3" xfId="36341" xr:uid="{E95E4413-B1AA-42C0-AC40-D656B44F6459}"/>
    <cellStyle name="Moeda 3 2 3 4 3 2 2 3" xfId="17910" xr:uid="{F5868D30-2A6D-412D-88D7-0CB85C636B2E}"/>
    <cellStyle name="Moeda 3 2 3 4 3 2 2 3 2" xfId="42485" xr:uid="{EE3DFFCE-D0FB-4F0F-90C5-D231D3A04C8E}"/>
    <cellStyle name="Moeda 3 2 3 4 3 2 2 4" xfId="30197" xr:uid="{D8A88BA4-9BEE-4243-B4FE-3FA24DA4641B}"/>
    <cellStyle name="Moeda 3 2 3 4 3 2 3" xfId="8694" xr:uid="{6995B9E4-94F9-4616-B82E-8E74EFF05E4A}"/>
    <cellStyle name="Moeda 3 2 3 4 3 2 3 2" xfId="20982" xr:uid="{EE1BF5FD-6291-407B-BED6-4CC931E1CA95}"/>
    <cellStyle name="Moeda 3 2 3 4 3 2 3 2 2" xfId="45557" xr:uid="{6A319D70-A2FF-4490-9CA0-3E7C8A12922B}"/>
    <cellStyle name="Moeda 3 2 3 4 3 2 3 3" xfId="33269" xr:uid="{089988FF-CCBC-484D-B359-DECE67E67B4A}"/>
    <cellStyle name="Moeda 3 2 3 4 3 2 4" xfId="14838" xr:uid="{C66FC630-0753-496D-A693-D38DD39CED97}"/>
    <cellStyle name="Moeda 3 2 3 4 3 2 4 2" xfId="39413" xr:uid="{83067EA0-0B6A-465A-9D79-96BD647AA628}"/>
    <cellStyle name="Moeda 3 2 3 4 3 2 5" xfId="27126" xr:uid="{558D6FD4-EF5A-4403-8987-F0271396B81F}"/>
    <cellStyle name="Moeda 3 2 3 4 3 3" xfId="4086" xr:uid="{5EB7C419-C5A5-4A92-A8A1-B7EF200A863D}"/>
    <cellStyle name="Moeda 3 2 3 4 3 3 2" xfId="10230" xr:uid="{B5716441-EA70-4D02-9A95-8996120DED9D}"/>
    <cellStyle name="Moeda 3 2 3 4 3 3 2 2" xfId="22518" xr:uid="{11707214-3BD5-4E03-99B2-4F23E652110A}"/>
    <cellStyle name="Moeda 3 2 3 4 3 3 2 2 2" xfId="47093" xr:uid="{862731B7-C701-475C-BA6C-E9638AE79EAC}"/>
    <cellStyle name="Moeda 3 2 3 4 3 3 2 3" xfId="34805" xr:uid="{630CA3E2-3689-4CC2-9866-F1206C55AE46}"/>
    <cellStyle name="Moeda 3 2 3 4 3 3 3" xfId="16374" xr:uid="{2CEE08E4-59DD-40FB-8E18-2088F67B80D9}"/>
    <cellStyle name="Moeda 3 2 3 4 3 3 3 2" xfId="40949" xr:uid="{FCCF468E-00AF-4DC0-AE8A-857274E98B2D}"/>
    <cellStyle name="Moeda 3 2 3 4 3 3 4" xfId="28662" xr:uid="{BD3DE673-2D12-4998-982B-0FEBE296339A}"/>
    <cellStyle name="Moeda 3 2 3 4 3 4" xfId="7158" xr:uid="{50EC53F1-A368-4B19-BCB8-F95592A7DC3A}"/>
    <cellStyle name="Moeda 3 2 3 4 3 4 2" xfId="19446" xr:uid="{423236B2-5401-44C7-AA12-34618112B69D}"/>
    <cellStyle name="Moeda 3 2 3 4 3 4 2 2" xfId="44021" xr:uid="{98639D24-9A14-4039-9E9A-9E87200440B0}"/>
    <cellStyle name="Moeda 3 2 3 4 3 4 3" xfId="31733" xr:uid="{07F7A402-BCE6-4F28-B824-D5F0F8C5D551}"/>
    <cellStyle name="Moeda 3 2 3 4 3 5" xfId="13302" xr:uid="{A01AB057-0808-49FA-87FF-0D359BB633DB}"/>
    <cellStyle name="Moeda 3 2 3 4 3 5 2" xfId="37877" xr:uid="{D35555BD-6755-4DE9-A83F-247A44A8C6AE}"/>
    <cellStyle name="Moeda 3 2 3 4 3 6" xfId="25590" xr:uid="{6F15A4A9-2BB8-4832-9208-7B6FE0DFC09F}"/>
    <cellStyle name="Moeda 3 2 3 4 4" xfId="1782" xr:uid="{3E944B92-BC96-4B78-83DB-D54E02770439}"/>
    <cellStyle name="Moeda 3 2 3 4 4 2" xfId="4854" xr:uid="{A24F84FF-1EFC-4254-8D6B-DA0531C841F8}"/>
    <cellStyle name="Moeda 3 2 3 4 4 2 2" xfId="10998" xr:uid="{1D0E8CDB-3B5B-4522-B413-D5A30282DD18}"/>
    <cellStyle name="Moeda 3 2 3 4 4 2 2 2" xfId="23286" xr:uid="{2ED20E5E-906E-4B78-8CFF-FCF14767C9C2}"/>
    <cellStyle name="Moeda 3 2 3 4 4 2 2 2 2" xfId="47861" xr:uid="{C31D77C5-5405-4EBB-89CE-929EA791CF59}"/>
    <cellStyle name="Moeda 3 2 3 4 4 2 2 3" xfId="35573" xr:uid="{E166B3F9-4750-4779-AEFC-F7E4785E233E}"/>
    <cellStyle name="Moeda 3 2 3 4 4 2 3" xfId="17142" xr:uid="{8C4B90FE-75E0-4848-ABBA-92A713EC75F3}"/>
    <cellStyle name="Moeda 3 2 3 4 4 2 3 2" xfId="41717" xr:uid="{4282DCFB-6A6D-4C62-8EB2-37995796A087}"/>
    <cellStyle name="Moeda 3 2 3 4 4 2 4" xfId="29430" xr:uid="{7BAC907C-103D-4DF5-8406-D5C1C1AF4AF3}"/>
    <cellStyle name="Moeda 3 2 3 4 4 3" xfId="7926" xr:uid="{76E3AF4F-D8D1-487B-A74E-A7F74513F380}"/>
    <cellStyle name="Moeda 3 2 3 4 4 3 2" xfId="20214" xr:uid="{14E495E8-B83F-4748-AD14-48ACFF6874C8}"/>
    <cellStyle name="Moeda 3 2 3 4 4 3 2 2" xfId="44789" xr:uid="{6801FB5B-0DCB-4442-A04D-ABCFC2EF212E}"/>
    <cellStyle name="Moeda 3 2 3 4 4 3 3" xfId="32501" xr:uid="{B1C5765D-A9C1-4D77-9DCD-B81883B663EB}"/>
    <cellStyle name="Moeda 3 2 3 4 4 4" xfId="14070" xr:uid="{B736CC7B-F544-4D9F-B9C6-15C2010FE126}"/>
    <cellStyle name="Moeda 3 2 3 4 4 4 2" xfId="38645" xr:uid="{F6C11525-9C70-45C3-8F3D-436F4A40EFD6}"/>
    <cellStyle name="Moeda 3 2 3 4 4 5" xfId="26358" xr:uid="{4300BD98-C65D-462B-B68B-886EFC601AEA}"/>
    <cellStyle name="Moeda 3 2 3 4 5" xfId="3318" xr:uid="{1110E44D-7F9B-432B-943A-4353835E0DEA}"/>
    <cellStyle name="Moeda 3 2 3 4 5 2" xfId="9462" xr:uid="{5CFF881D-1016-4B94-84A2-BD6411881292}"/>
    <cellStyle name="Moeda 3 2 3 4 5 2 2" xfId="21750" xr:uid="{D8C26389-73D9-4C4A-B399-35992F5C9861}"/>
    <cellStyle name="Moeda 3 2 3 4 5 2 2 2" xfId="46325" xr:uid="{5B8317F1-FB86-48CD-98CB-30E265065A71}"/>
    <cellStyle name="Moeda 3 2 3 4 5 2 3" xfId="34037" xr:uid="{55C1C7DE-DFAA-40DC-A671-2C197AFB6663}"/>
    <cellStyle name="Moeda 3 2 3 4 5 3" xfId="15606" xr:uid="{D9A5275D-7317-4DAC-802A-03553F45977A}"/>
    <cellStyle name="Moeda 3 2 3 4 5 3 2" xfId="40181" xr:uid="{9BAACFCC-49F3-4214-BFF8-B41A931929A9}"/>
    <cellStyle name="Moeda 3 2 3 4 5 4" xfId="27894" xr:uid="{6FA3FED8-CA92-461C-AB6C-38881F4BCDCB}"/>
    <cellStyle name="Moeda 3 2 3 4 6" xfId="6390" xr:uid="{1E5DB605-50D0-4F33-8052-67E83CA1E8E2}"/>
    <cellStyle name="Moeda 3 2 3 4 6 2" xfId="18678" xr:uid="{21797C8C-81FC-459E-87BE-65707857AB79}"/>
    <cellStyle name="Moeda 3 2 3 4 6 2 2" xfId="43253" xr:uid="{6AC34860-D36F-44E4-8779-098CD4B75078}"/>
    <cellStyle name="Moeda 3 2 3 4 6 3" xfId="30965" xr:uid="{DF655465-128B-49BE-8207-04A1E15DE6A1}"/>
    <cellStyle name="Moeda 3 2 3 4 7" xfId="12534" xr:uid="{FA540ED8-125E-48CF-80DD-5FA5E0D9F5D4}"/>
    <cellStyle name="Moeda 3 2 3 4 7 2" xfId="37109" xr:uid="{E123A986-DA78-4F53-9E8B-C60DF987EB20}"/>
    <cellStyle name="Moeda 3 2 3 4 8" xfId="24822" xr:uid="{0EEAD874-D933-4137-A616-0A315E7290CF}"/>
    <cellStyle name="Moeda 3 2 3 5" xfId="438" xr:uid="{440DDEF3-6111-46F2-B458-5045F6E9DB4D}"/>
    <cellStyle name="Moeda 3 2 3 5 2" xfId="1206" xr:uid="{4F4D7A69-83AA-45C0-872A-F5CFC6D0507E}"/>
    <cellStyle name="Moeda 3 2 3 5 2 2" xfId="2742" xr:uid="{2BC1582F-4EA7-4483-843E-C957CD023733}"/>
    <cellStyle name="Moeda 3 2 3 5 2 2 2" xfId="5814" xr:uid="{8955BB0C-3EC0-4ACD-A39B-871D699BBE09}"/>
    <cellStyle name="Moeda 3 2 3 5 2 2 2 2" xfId="11958" xr:uid="{A583B118-4B65-4BFE-996C-77939E834875}"/>
    <cellStyle name="Moeda 3 2 3 5 2 2 2 2 2" xfId="24246" xr:uid="{DA99A8B5-AF9B-4701-BA80-33CB0948B7DF}"/>
    <cellStyle name="Moeda 3 2 3 5 2 2 2 2 2 2" xfId="48821" xr:uid="{CDB96655-487C-4EAD-9B3A-44A3D77A513E}"/>
    <cellStyle name="Moeda 3 2 3 5 2 2 2 2 3" xfId="36533" xr:uid="{2FD9D8FF-382D-47F2-A956-DE9F8E5956DD}"/>
    <cellStyle name="Moeda 3 2 3 5 2 2 2 3" xfId="18102" xr:uid="{587D445D-65D9-4F8A-8E49-2C6F3B078770}"/>
    <cellStyle name="Moeda 3 2 3 5 2 2 2 3 2" xfId="42677" xr:uid="{1D550D6C-83E5-4C77-BC89-FE65B71602E0}"/>
    <cellStyle name="Moeda 3 2 3 5 2 2 2 4" xfId="30389" xr:uid="{D6359B32-EB93-4495-BC3B-E536891304A4}"/>
    <cellStyle name="Moeda 3 2 3 5 2 2 3" xfId="8886" xr:uid="{867EF1CF-46CE-4F42-8456-D243DBE5EB80}"/>
    <cellStyle name="Moeda 3 2 3 5 2 2 3 2" xfId="21174" xr:uid="{41BE5964-BA6D-44C5-87DA-E6BCF63A8451}"/>
    <cellStyle name="Moeda 3 2 3 5 2 2 3 2 2" xfId="45749" xr:uid="{1F430BAE-89F4-49EC-8BE1-61092FA297CD}"/>
    <cellStyle name="Moeda 3 2 3 5 2 2 3 3" xfId="33461" xr:uid="{23D4B927-8806-4648-B608-7AFAAEB9332D}"/>
    <cellStyle name="Moeda 3 2 3 5 2 2 4" xfId="15030" xr:uid="{5D596B8C-5BE3-4CAF-A65E-AEDAFE2C4AD6}"/>
    <cellStyle name="Moeda 3 2 3 5 2 2 4 2" xfId="39605" xr:uid="{63DCD7DA-2C26-4DD6-89BF-C1E479011698}"/>
    <cellStyle name="Moeda 3 2 3 5 2 2 5" xfId="27318" xr:uid="{1CC782D5-0122-49E3-AE07-3CAB0D82D52C}"/>
    <cellStyle name="Moeda 3 2 3 5 2 3" xfId="4278" xr:uid="{BAE2D523-5ED1-4A2B-83D6-080794756F07}"/>
    <cellStyle name="Moeda 3 2 3 5 2 3 2" xfId="10422" xr:uid="{FC8F48C0-8641-4B4E-A3E5-CC6C2749A5BD}"/>
    <cellStyle name="Moeda 3 2 3 5 2 3 2 2" xfId="22710" xr:uid="{8836EC83-F9E8-4246-ADD5-B87D15B8BD4E}"/>
    <cellStyle name="Moeda 3 2 3 5 2 3 2 2 2" xfId="47285" xr:uid="{5FCFE15D-19DF-40AA-AF24-4EA961C6BC21}"/>
    <cellStyle name="Moeda 3 2 3 5 2 3 2 3" xfId="34997" xr:uid="{01526F72-9DDF-4326-A675-8EC0DF75E9EF}"/>
    <cellStyle name="Moeda 3 2 3 5 2 3 3" xfId="16566" xr:uid="{0888A93C-F730-4931-BB70-89DDF6E5F573}"/>
    <cellStyle name="Moeda 3 2 3 5 2 3 3 2" xfId="41141" xr:uid="{F72A35F9-BC61-4878-AFF4-CC2C27E186B5}"/>
    <cellStyle name="Moeda 3 2 3 5 2 3 4" xfId="28854" xr:uid="{274BAE46-7A80-47AA-BA81-F972045E2FCA}"/>
    <cellStyle name="Moeda 3 2 3 5 2 4" xfId="7350" xr:uid="{6AAB7576-26B6-4101-A39B-3AAEF47D9A80}"/>
    <cellStyle name="Moeda 3 2 3 5 2 4 2" xfId="19638" xr:uid="{DFC379B1-E15E-43FD-90E7-047011423F4A}"/>
    <cellStyle name="Moeda 3 2 3 5 2 4 2 2" xfId="44213" xr:uid="{2570F95E-BA3E-4A33-B058-4C0B5F9D3123}"/>
    <cellStyle name="Moeda 3 2 3 5 2 4 3" xfId="31925" xr:uid="{A9502B34-6098-48F1-B9A7-4D59A8B714BE}"/>
    <cellStyle name="Moeda 3 2 3 5 2 5" xfId="13494" xr:uid="{EAF54AF4-2055-4434-B4F9-EE247084196A}"/>
    <cellStyle name="Moeda 3 2 3 5 2 5 2" xfId="38069" xr:uid="{EA37DF8D-E621-432D-8A3C-05669470B6D6}"/>
    <cellStyle name="Moeda 3 2 3 5 2 6" xfId="25782" xr:uid="{99C8A902-3D81-4F7E-979A-C3156F607D3B}"/>
    <cellStyle name="Moeda 3 2 3 5 3" xfId="1974" xr:uid="{BE362E67-4702-48D8-9937-EED26A1F9A6A}"/>
    <cellStyle name="Moeda 3 2 3 5 3 2" xfId="5046" xr:uid="{A9E075C9-5D05-4663-BCB4-330C22E88D76}"/>
    <cellStyle name="Moeda 3 2 3 5 3 2 2" xfId="11190" xr:uid="{C39821B7-9A41-48E6-8A79-BBA49721E973}"/>
    <cellStyle name="Moeda 3 2 3 5 3 2 2 2" xfId="23478" xr:uid="{2A194146-8FEB-470B-81D0-0FDC079CA32B}"/>
    <cellStyle name="Moeda 3 2 3 5 3 2 2 2 2" xfId="48053" xr:uid="{DD4AEDC0-01AF-46D7-AF5A-2B1E82DDD28C}"/>
    <cellStyle name="Moeda 3 2 3 5 3 2 2 3" xfId="35765" xr:uid="{FA63C045-2D3A-4CA8-83E4-EF13469A944A}"/>
    <cellStyle name="Moeda 3 2 3 5 3 2 3" xfId="17334" xr:uid="{137A1D6E-1840-4EF2-A66D-9B7F6999A0B2}"/>
    <cellStyle name="Moeda 3 2 3 5 3 2 3 2" xfId="41909" xr:uid="{D472969B-4567-49DB-A0F8-2F9606E0E1AB}"/>
    <cellStyle name="Moeda 3 2 3 5 3 2 4" xfId="29622" xr:uid="{05128AF2-EA38-4B01-A222-410C2773C3CB}"/>
    <cellStyle name="Moeda 3 2 3 5 3 3" xfId="8118" xr:uid="{CFD3D8F8-CC18-4CC1-AF99-9E168F577B91}"/>
    <cellStyle name="Moeda 3 2 3 5 3 3 2" xfId="20406" xr:uid="{5EE91966-A2C6-4E56-9DDB-CA56B4F54716}"/>
    <cellStyle name="Moeda 3 2 3 5 3 3 2 2" xfId="44981" xr:uid="{70E873CE-B6F4-4371-9CCF-11A50E312C72}"/>
    <cellStyle name="Moeda 3 2 3 5 3 3 3" xfId="32693" xr:uid="{F165DCE5-3F4F-4865-ABCD-E0DC241C655E}"/>
    <cellStyle name="Moeda 3 2 3 5 3 4" xfId="14262" xr:uid="{2F2A5E51-988F-4464-9C1C-BA8A0FE1D7CF}"/>
    <cellStyle name="Moeda 3 2 3 5 3 4 2" xfId="38837" xr:uid="{3595CC8E-2E67-4D6A-84E1-08E41B8BD3FC}"/>
    <cellStyle name="Moeda 3 2 3 5 3 5" xfId="26550" xr:uid="{3E785AF6-6AC2-4026-8F4A-078EC544057A}"/>
    <cellStyle name="Moeda 3 2 3 5 4" xfId="3510" xr:uid="{D4F342C7-CD6F-4353-A67D-155477AED73B}"/>
    <cellStyle name="Moeda 3 2 3 5 4 2" xfId="9654" xr:uid="{ADA210D9-CC1A-4E7C-B562-8782464A1B33}"/>
    <cellStyle name="Moeda 3 2 3 5 4 2 2" xfId="21942" xr:uid="{3560AEB0-EF99-4201-9C00-755404B7F9D9}"/>
    <cellStyle name="Moeda 3 2 3 5 4 2 2 2" xfId="46517" xr:uid="{AF2B5A85-BEFD-4C61-B1E2-2FD29163A157}"/>
    <cellStyle name="Moeda 3 2 3 5 4 2 3" xfId="34229" xr:uid="{7694F152-A06B-43AE-B486-E2CBEF80E717}"/>
    <cellStyle name="Moeda 3 2 3 5 4 3" xfId="15798" xr:uid="{47277E17-EA6D-44E7-A335-1E68A85938D2}"/>
    <cellStyle name="Moeda 3 2 3 5 4 3 2" xfId="40373" xr:uid="{6CA11674-A4F7-44CD-96CF-C3D4DDC2FE28}"/>
    <cellStyle name="Moeda 3 2 3 5 4 4" xfId="28086" xr:uid="{2FA2EB6B-412C-43B4-8492-89C3E1463198}"/>
    <cellStyle name="Moeda 3 2 3 5 5" xfId="6582" xr:uid="{1FE2B9A4-45C3-432A-ABD2-9B6CAF8B5E05}"/>
    <cellStyle name="Moeda 3 2 3 5 5 2" xfId="18870" xr:uid="{A4F9D7D7-A31C-4973-B857-AB73D1203FAE}"/>
    <cellStyle name="Moeda 3 2 3 5 5 2 2" xfId="43445" xr:uid="{F39FBE5E-4480-4CC8-ADB8-F311EA7C5D40}"/>
    <cellStyle name="Moeda 3 2 3 5 5 3" xfId="31157" xr:uid="{E1F6F42B-14C7-45EA-869E-96A3ADEC6CAE}"/>
    <cellStyle name="Moeda 3 2 3 5 6" xfId="12726" xr:uid="{5A76A623-831F-41BD-92A4-9B3852A56362}"/>
    <cellStyle name="Moeda 3 2 3 5 6 2" xfId="37301" xr:uid="{BAFFAE21-9E09-4068-8AFF-BC63771C506B}"/>
    <cellStyle name="Moeda 3 2 3 5 7" xfId="25014" xr:uid="{5B0C8397-DC35-41BE-BE38-F442404D69AB}"/>
    <cellStyle name="Moeda 3 2 3 6" xfId="822" xr:uid="{CDECD1AF-64A4-43A6-9AF8-B4CFC094F1BD}"/>
    <cellStyle name="Moeda 3 2 3 6 2" xfId="2358" xr:uid="{C520044A-E8C1-40A7-BA56-E4B4B60740CA}"/>
    <cellStyle name="Moeda 3 2 3 6 2 2" xfId="5430" xr:uid="{2FA930B4-046A-4634-9610-DDB099A1E75E}"/>
    <cellStyle name="Moeda 3 2 3 6 2 2 2" xfId="11574" xr:uid="{1C21125D-D6ED-49BF-A6FE-8D11F837F4AE}"/>
    <cellStyle name="Moeda 3 2 3 6 2 2 2 2" xfId="23862" xr:uid="{576E6F1C-7C6F-4F2C-8A91-0319652EFF78}"/>
    <cellStyle name="Moeda 3 2 3 6 2 2 2 2 2" xfId="48437" xr:uid="{681B12ED-79E8-4D20-B264-B5CB44C829CE}"/>
    <cellStyle name="Moeda 3 2 3 6 2 2 2 3" xfId="36149" xr:uid="{5D832164-7E10-460D-93CC-99598161FAA0}"/>
    <cellStyle name="Moeda 3 2 3 6 2 2 3" xfId="17718" xr:uid="{EE78D39C-93E1-42B6-80A1-7FF796A0FA65}"/>
    <cellStyle name="Moeda 3 2 3 6 2 2 3 2" xfId="42293" xr:uid="{77425F37-696F-4ED0-B484-2BE3EE668ABA}"/>
    <cellStyle name="Moeda 3 2 3 6 2 2 4" xfId="30005" xr:uid="{9B67D08E-79A2-4320-BF1B-E71E990CCA30}"/>
    <cellStyle name="Moeda 3 2 3 6 2 3" xfId="8502" xr:uid="{D133BCE8-1921-4E32-8517-C7857FD4348A}"/>
    <cellStyle name="Moeda 3 2 3 6 2 3 2" xfId="20790" xr:uid="{D7B2EDCF-0AAC-4195-AE96-FA0E8C02E069}"/>
    <cellStyle name="Moeda 3 2 3 6 2 3 2 2" xfId="45365" xr:uid="{5AC55A02-B11B-412B-B0DD-13015AA5B763}"/>
    <cellStyle name="Moeda 3 2 3 6 2 3 3" xfId="33077" xr:uid="{31E3CBF1-046B-4AB4-988D-5EE77FEBE633}"/>
    <cellStyle name="Moeda 3 2 3 6 2 4" xfId="14646" xr:uid="{FD731437-D60D-44A7-B952-849D9C0B9468}"/>
    <cellStyle name="Moeda 3 2 3 6 2 4 2" xfId="39221" xr:uid="{1DD264FC-10DE-471B-BCF4-078E833B555A}"/>
    <cellStyle name="Moeda 3 2 3 6 2 5" xfId="26934" xr:uid="{EA56C77E-9D67-4A86-9E0F-6D905D20DB91}"/>
    <cellStyle name="Moeda 3 2 3 6 3" xfId="3894" xr:uid="{4AED2EC3-0493-40B8-9B30-CE62C72F8CAD}"/>
    <cellStyle name="Moeda 3 2 3 6 3 2" xfId="10038" xr:uid="{ABE2711E-6928-49F3-90E8-2E15E11ADED3}"/>
    <cellStyle name="Moeda 3 2 3 6 3 2 2" xfId="22326" xr:uid="{29FE106F-FA6B-4ECC-8722-0424136FFEDB}"/>
    <cellStyle name="Moeda 3 2 3 6 3 2 2 2" xfId="46901" xr:uid="{250588AA-E0DF-4831-89EC-873CC11C3073}"/>
    <cellStyle name="Moeda 3 2 3 6 3 2 3" xfId="34613" xr:uid="{CBB3D80E-6C91-4B16-B744-1005414B289B}"/>
    <cellStyle name="Moeda 3 2 3 6 3 3" xfId="16182" xr:uid="{6FBC592C-E6F5-4A0B-8E35-FE26E849EC0A}"/>
    <cellStyle name="Moeda 3 2 3 6 3 3 2" xfId="40757" xr:uid="{E31D3583-7F4B-402B-BB62-50AFAA7400F8}"/>
    <cellStyle name="Moeda 3 2 3 6 3 4" xfId="28470" xr:uid="{CBD8F592-5163-459B-A686-B28E67478816}"/>
    <cellStyle name="Moeda 3 2 3 6 4" xfId="6966" xr:uid="{54707019-EA62-4F83-9F78-7BB4C0AC8215}"/>
    <cellStyle name="Moeda 3 2 3 6 4 2" xfId="19254" xr:uid="{211ADD98-A079-456B-A88B-35C6E800A613}"/>
    <cellStyle name="Moeda 3 2 3 6 4 2 2" xfId="43829" xr:uid="{9E34A876-16CF-46BD-95FF-87695D730BBB}"/>
    <cellStyle name="Moeda 3 2 3 6 4 3" xfId="31541" xr:uid="{C89B0574-5673-477B-878E-A68A13732FC1}"/>
    <cellStyle name="Moeda 3 2 3 6 5" xfId="13110" xr:uid="{78B67B48-F3B9-4FDC-B251-DBC1FED29E2B}"/>
    <cellStyle name="Moeda 3 2 3 6 5 2" xfId="37685" xr:uid="{36E44395-84A3-4FC9-AD0C-EA6DC18FC2BD}"/>
    <cellStyle name="Moeda 3 2 3 6 6" xfId="25398" xr:uid="{DB60A027-6BDE-4E86-9B5E-1E0A3C7396BF}"/>
    <cellStyle name="Moeda 3 2 3 7" xfId="1590" xr:uid="{4BD4B35B-D204-451B-83E6-7A517653CD53}"/>
    <cellStyle name="Moeda 3 2 3 7 2" xfId="4662" xr:uid="{C8EBD1BC-64CD-46B6-868D-23220535A52A}"/>
    <cellStyle name="Moeda 3 2 3 7 2 2" xfId="10806" xr:uid="{F4EFD0B0-2791-4DEC-9FD3-0A40161A5D04}"/>
    <cellStyle name="Moeda 3 2 3 7 2 2 2" xfId="23094" xr:uid="{C43ABB40-360E-4743-B394-96D60AF8A4B5}"/>
    <cellStyle name="Moeda 3 2 3 7 2 2 2 2" xfId="47669" xr:uid="{4BE03D0D-686C-4740-99E6-A801D5101CF2}"/>
    <cellStyle name="Moeda 3 2 3 7 2 2 3" xfId="35381" xr:uid="{AFC5989A-6423-4A94-9BB7-E8BA2BA1EF0A}"/>
    <cellStyle name="Moeda 3 2 3 7 2 3" xfId="16950" xr:uid="{6E8ABE6F-6E51-4682-A492-85C75A2C54E6}"/>
    <cellStyle name="Moeda 3 2 3 7 2 3 2" xfId="41525" xr:uid="{A0F20249-5E69-427F-BAE7-92D8658D4014}"/>
    <cellStyle name="Moeda 3 2 3 7 2 4" xfId="29238" xr:uid="{A87567A1-AD26-46DE-B163-41ABDBA508B5}"/>
    <cellStyle name="Moeda 3 2 3 7 3" xfId="7734" xr:uid="{A9ECF8F8-87C5-4647-BD64-E7BA5A6B32A8}"/>
    <cellStyle name="Moeda 3 2 3 7 3 2" xfId="20022" xr:uid="{5CC2EAA3-C5E7-4D82-8AB4-EC4CB061E356}"/>
    <cellStyle name="Moeda 3 2 3 7 3 2 2" xfId="44597" xr:uid="{DF5E8DC8-EA49-4E75-A9E1-E723BD400037}"/>
    <cellStyle name="Moeda 3 2 3 7 3 3" xfId="32309" xr:uid="{71F1264B-75AA-4A2B-8A3A-0366FFB22017}"/>
    <cellStyle name="Moeda 3 2 3 7 4" xfId="13878" xr:uid="{A9998DE9-3425-495C-B745-2D21E8742C01}"/>
    <cellStyle name="Moeda 3 2 3 7 4 2" xfId="38453" xr:uid="{FDDE0B25-C9BD-4FFE-ACB3-2C110A7D48A2}"/>
    <cellStyle name="Moeda 3 2 3 7 5" xfId="26166" xr:uid="{79D423C7-D1FD-47CA-BEA8-8FD8742EE11A}"/>
    <cellStyle name="Moeda 3 2 3 8" xfId="3126" xr:uid="{0531FB02-FBB9-43CE-B7E5-5063157E7F9D}"/>
    <cellStyle name="Moeda 3 2 3 8 2" xfId="9270" xr:uid="{CD51BCB0-20A0-4BEB-BF0D-CBB089D9FEF0}"/>
    <cellStyle name="Moeda 3 2 3 8 2 2" xfId="21558" xr:uid="{365282F9-79A1-458A-98FA-D4A96DEC4B80}"/>
    <cellStyle name="Moeda 3 2 3 8 2 2 2" xfId="46133" xr:uid="{03E2777F-DF1B-4073-AE70-B4A451153796}"/>
    <cellStyle name="Moeda 3 2 3 8 2 3" xfId="33845" xr:uid="{2F7C26C5-602B-43A9-B4E5-0DA14ACA64F1}"/>
    <cellStyle name="Moeda 3 2 3 8 3" xfId="15414" xr:uid="{BF33C963-630F-4B2F-8D01-080895931E3C}"/>
    <cellStyle name="Moeda 3 2 3 8 3 2" xfId="39989" xr:uid="{4F6FCD3F-AA9C-467A-9EE1-43AE159B5A91}"/>
    <cellStyle name="Moeda 3 2 3 8 4" xfId="27702" xr:uid="{9D9A57E4-BC98-46F1-82F6-E714B5BABB68}"/>
    <cellStyle name="Moeda 3 2 3 9" xfId="6198" xr:uid="{9113D712-A36D-4987-89B9-8A8DB20146BB}"/>
    <cellStyle name="Moeda 3 2 3 9 2" xfId="18486" xr:uid="{FA8DBF79-40C8-4130-A5A0-518B877AC947}"/>
    <cellStyle name="Moeda 3 2 3 9 2 2" xfId="43061" xr:uid="{0C8C5298-BFCD-415A-A6C8-29D575D57BB1}"/>
    <cellStyle name="Moeda 3 2 3 9 3" xfId="30773" xr:uid="{C2A6CA0D-E810-4495-9A6F-98A289D49944}"/>
    <cellStyle name="Moeda 3 2 4" xfId="78" xr:uid="{0DAA2926-05A4-4CC4-BE90-8D1D5BC2576C}"/>
    <cellStyle name="Moeda 3 2 4 10" xfId="24654" xr:uid="{8A4F08CB-42BC-4BDE-92BF-5B3828AFE0DF}"/>
    <cellStyle name="Moeda 3 2 4 2" xfId="174" xr:uid="{6DDE4C72-3B1E-4BE4-B4FA-FD699CE0D4D4}"/>
    <cellStyle name="Moeda 3 2 4 2 2" xfId="366" xr:uid="{CEBA452D-9D3F-4509-A93B-D6AFDD7189FA}"/>
    <cellStyle name="Moeda 3 2 4 2 2 2" xfId="750" xr:uid="{A1AEE453-19EE-488C-B231-832CABBC5103}"/>
    <cellStyle name="Moeda 3 2 4 2 2 2 2" xfId="1518" xr:uid="{76786DA4-4168-439D-989E-6B48983E9D8F}"/>
    <cellStyle name="Moeda 3 2 4 2 2 2 2 2" xfId="3054" xr:uid="{3DD2B4EB-11DF-4144-AD59-2CC97FF23564}"/>
    <cellStyle name="Moeda 3 2 4 2 2 2 2 2 2" xfId="6126" xr:uid="{2DFD069D-582E-4885-B4AD-722B9B8DA323}"/>
    <cellStyle name="Moeda 3 2 4 2 2 2 2 2 2 2" xfId="12270" xr:uid="{3A23CCFA-3192-4D4D-ABE3-D3F477612AE6}"/>
    <cellStyle name="Moeda 3 2 4 2 2 2 2 2 2 2 2" xfId="24558" xr:uid="{C5C9ECBA-C155-4C65-A118-FC6663B73E72}"/>
    <cellStyle name="Moeda 3 2 4 2 2 2 2 2 2 2 2 2" xfId="49133" xr:uid="{850FBA5D-4CA3-420F-89C3-501D254DCAE0}"/>
    <cellStyle name="Moeda 3 2 4 2 2 2 2 2 2 2 3" xfId="36845" xr:uid="{76454E87-0DBF-4715-B08C-5D86909218B5}"/>
    <cellStyle name="Moeda 3 2 4 2 2 2 2 2 2 3" xfId="18414" xr:uid="{CD913018-DF33-4771-AD08-99E68B818558}"/>
    <cellStyle name="Moeda 3 2 4 2 2 2 2 2 2 3 2" xfId="42989" xr:uid="{C62AA2CB-DD4F-4F87-A772-EBDC63CEFB8B}"/>
    <cellStyle name="Moeda 3 2 4 2 2 2 2 2 2 4" xfId="30701" xr:uid="{AE27CECA-175F-45D7-8A8A-2CD8621396E3}"/>
    <cellStyle name="Moeda 3 2 4 2 2 2 2 2 3" xfId="9198" xr:uid="{323492BB-8D65-44CF-ADB2-68F77B789783}"/>
    <cellStyle name="Moeda 3 2 4 2 2 2 2 2 3 2" xfId="21486" xr:uid="{5F889D4B-F1ED-4C58-ACBF-D2CC397C11A0}"/>
    <cellStyle name="Moeda 3 2 4 2 2 2 2 2 3 2 2" xfId="46061" xr:uid="{B9E9EDA1-B703-4DC0-AC7E-73B7722F8396}"/>
    <cellStyle name="Moeda 3 2 4 2 2 2 2 2 3 3" xfId="33773" xr:uid="{003053A8-62D9-4D83-BCF2-975778C2D2BF}"/>
    <cellStyle name="Moeda 3 2 4 2 2 2 2 2 4" xfId="15342" xr:uid="{E0B38579-38DA-426D-8609-8F3D0315E3BF}"/>
    <cellStyle name="Moeda 3 2 4 2 2 2 2 2 4 2" xfId="39917" xr:uid="{F8D8F17E-AAA8-4DCA-AD23-7575FF9EBBDD}"/>
    <cellStyle name="Moeda 3 2 4 2 2 2 2 2 5" xfId="27630" xr:uid="{B06FF025-85FD-47CB-B270-A14990400EF9}"/>
    <cellStyle name="Moeda 3 2 4 2 2 2 2 3" xfId="4590" xr:uid="{85B7509A-0DE1-4390-B46D-67584B5CE13E}"/>
    <cellStyle name="Moeda 3 2 4 2 2 2 2 3 2" xfId="10734" xr:uid="{98457E13-8858-4ABC-B7E3-263C7186CE38}"/>
    <cellStyle name="Moeda 3 2 4 2 2 2 2 3 2 2" xfId="23022" xr:uid="{9549B7F1-7610-4E4C-9CF0-FF70EC0BD238}"/>
    <cellStyle name="Moeda 3 2 4 2 2 2 2 3 2 2 2" xfId="47597" xr:uid="{13AD837B-73F2-4F01-AB0E-4C6A3F88E12B}"/>
    <cellStyle name="Moeda 3 2 4 2 2 2 2 3 2 3" xfId="35309" xr:uid="{EC2A0ADF-AFA5-4EB7-93BF-78BC5933991C}"/>
    <cellStyle name="Moeda 3 2 4 2 2 2 2 3 3" xfId="16878" xr:uid="{D2B053C8-BB99-4C65-B0F9-F6E0FDAE9241}"/>
    <cellStyle name="Moeda 3 2 4 2 2 2 2 3 3 2" xfId="41453" xr:uid="{08BA74D4-A60D-4068-A8D9-C46B3232220B}"/>
    <cellStyle name="Moeda 3 2 4 2 2 2 2 3 4" xfId="29166" xr:uid="{AFBDABEB-2372-4DB9-987D-803980044679}"/>
    <cellStyle name="Moeda 3 2 4 2 2 2 2 4" xfId="7662" xr:uid="{F85FC7F2-0DFA-4BE0-871F-0E68A2103E74}"/>
    <cellStyle name="Moeda 3 2 4 2 2 2 2 4 2" xfId="19950" xr:uid="{93A227CA-8CA4-4194-8363-5307341AF3F5}"/>
    <cellStyle name="Moeda 3 2 4 2 2 2 2 4 2 2" xfId="44525" xr:uid="{BB53D0A7-65BA-4647-B508-A9C8836BA63A}"/>
    <cellStyle name="Moeda 3 2 4 2 2 2 2 4 3" xfId="32237" xr:uid="{AC5307E1-1C67-4AC3-861E-DDA9B178BE73}"/>
    <cellStyle name="Moeda 3 2 4 2 2 2 2 5" xfId="13806" xr:uid="{6676486C-3D50-4BE9-9A49-13EB07F68F96}"/>
    <cellStyle name="Moeda 3 2 4 2 2 2 2 5 2" xfId="38381" xr:uid="{40FFF9F7-3693-4A4D-9B3B-7951094AD7B2}"/>
    <cellStyle name="Moeda 3 2 4 2 2 2 2 6" xfId="26094" xr:uid="{4E59C410-8693-49A8-A90A-39887551FDDE}"/>
    <cellStyle name="Moeda 3 2 4 2 2 2 3" xfId="2286" xr:uid="{BFF8C021-8A31-4AD3-89CE-32B909C14541}"/>
    <cellStyle name="Moeda 3 2 4 2 2 2 3 2" xfId="5358" xr:uid="{85861551-4B02-44EB-BF93-4E96CBC542A2}"/>
    <cellStyle name="Moeda 3 2 4 2 2 2 3 2 2" xfId="11502" xr:uid="{E2EBCD5B-A9D0-4A91-95B5-AF19941573E8}"/>
    <cellStyle name="Moeda 3 2 4 2 2 2 3 2 2 2" xfId="23790" xr:uid="{05B74B0E-640C-49F0-A5AD-03D95FD26F1A}"/>
    <cellStyle name="Moeda 3 2 4 2 2 2 3 2 2 2 2" xfId="48365" xr:uid="{E8A2B8E7-A903-42C0-AF29-8403427F287E}"/>
    <cellStyle name="Moeda 3 2 4 2 2 2 3 2 2 3" xfId="36077" xr:uid="{F8B3F1D3-A384-4DD8-AA43-98989DD80608}"/>
    <cellStyle name="Moeda 3 2 4 2 2 2 3 2 3" xfId="17646" xr:uid="{8E82707A-EE7A-4C31-8B17-F270F0CB38E3}"/>
    <cellStyle name="Moeda 3 2 4 2 2 2 3 2 3 2" xfId="42221" xr:uid="{80E7FDA6-DA8C-4AB6-9ADA-F79CF1B29D62}"/>
    <cellStyle name="Moeda 3 2 4 2 2 2 3 2 4" xfId="29934" xr:uid="{EA84B842-B44E-4DAA-B033-EBBAEF1F55B4}"/>
    <cellStyle name="Moeda 3 2 4 2 2 2 3 3" xfId="8430" xr:uid="{85EF879E-57D1-4445-BAF2-4CF08ED15F69}"/>
    <cellStyle name="Moeda 3 2 4 2 2 2 3 3 2" xfId="20718" xr:uid="{E0F192CE-65AF-4329-B66B-31F77786B2BF}"/>
    <cellStyle name="Moeda 3 2 4 2 2 2 3 3 2 2" xfId="45293" xr:uid="{4BB119B1-8058-4FC8-B7D7-581A1C7D1ABC}"/>
    <cellStyle name="Moeda 3 2 4 2 2 2 3 3 3" xfId="33005" xr:uid="{CE83A91F-B831-4103-993D-60AD0FD0355D}"/>
    <cellStyle name="Moeda 3 2 4 2 2 2 3 4" xfId="14574" xr:uid="{C8C01E31-6BBC-457D-A0BD-85CD74B60DF7}"/>
    <cellStyle name="Moeda 3 2 4 2 2 2 3 4 2" xfId="39149" xr:uid="{B8451F99-658A-49C8-B773-9F9A7186392F}"/>
    <cellStyle name="Moeda 3 2 4 2 2 2 3 5" xfId="26862" xr:uid="{8EF536DF-4262-4BA2-88B6-8428BC7204EC}"/>
    <cellStyle name="Moeda 3 2 4 2 2 2 4" xfId="3822" xr:uid="{A6F8AD36-0A09-4FAE-94BB-497F86A6A7E3}"/>
    <cellStyle name="Moeda 3 2 4 2 2 2 4 2" xfId="9966" xr:uid="{5649ED27-3C0F-45DB-ACE7-1F16B4416F0B}"/>
    <cellStyle name="Moeda 3 2 4 2 2 2 4 2 2" xfId="22254" xr:uid="{7C19BEB7-2071-4CC8-8CEE-660C33532996}"/>
    <cellStyle name="Moeda 3 2 4 2 2 2 4 2 2 2" xfId="46829" xr:uid="{2E5D694D-F1E3-43DD-BAD1-1ED1DFA3BA9D}"/>
    <cellStyle name="Moeda 3 2 4 2 2 2 4 2 3" xfId="34541" xr:uid="{17D43F36-A502-44C0-B4A5-3BD2B7E00AFF}"/>
    <cellStyle name="Moeda 3 2 4 2 2 2 4 3" xfId="16110" xr:uid="{DEC0E4D5-B3E9-4B25-93F9-D8EDC26EC10E}"/>
    <cellStyle name="Moeda 3 2 4 2 2 2 4 3 2" xfId="40685" xr:uid="{67529F45-D4AD-470A-893E-B5A513435DED}"/>
    <cellStyle name="Moeda 3 2 4 2 2 2 4 4" xfId="28398" xr:uid="{D4BC059F-3D25-4B94-B4A1-8F2D43F42040}"/>
    <cellStyle name="Moeda 3 2 4 2 2 2 5" xfId="6894" xr:uid="{A27C4AB9-D056-45FA-8529-BE551953C8C2}"/>
    <cellStyle name="Moeda 3 2 4 2 2 2 5 2" xfId="19182" xr:uid="{63E24710-D736-46C6-80C4-1E5B2BB5A270}"/>
    <cellStyle name="Moeda 3 2 4 2 2 2 5 2 2" xfId="43757" xr:uid="{B1EDEC90-7BD5-4D2C-B54A-8BB979BD0002}"/>
    <cellStyle name="Moeda 3 2 4 2 2 2 5 3" xfId="31469" xr:uid="{3C468222-B152-47ED-B077-D47E43815DF0}"/>
    <cellStyle name="Moeda 3 2 4 2 2 2 6" xfId="13038" xr:uid="{72ABB04D-4D37-4508-B8FE-BDBB05B37D85}"/>
    <cellStyle name="Moeda 3 2 4 2 2 2 6 2" xfId="37613" xr:uid="{9555ED5D-1257-4B5D-9FEE-C427296B3294}"/>
    <cellStyle name="Moeda 3 2 4 2 2 2 7" xfId="25326" xr:uid="{CE8A3985-F577-446C-A349-34459103EEFB}"/>
    <cellStyle name="Moeda 3 2 4 2 2 3" xfId="1134" xr:uid="{98B29C38-F407-4520-BB4E-A4AD110F1EC9}"/>
    <cellStyle name="Moeda 3 2 4 2 2 3 2" xfId="2670" xr:uid="{EAF8780D-3E8E-4357-8EA2-8447F2FBEF2B}"/>
    <cellStyle name="Moeda 3 2 4 2 2 3 2 2" xfId="5742" xr:uid="{AFF43C2E-5EEB-4731-82B0-70B232903609}"/>
    <cellStyle name="Moeda 3 2 4 2 2 3 2 2 2" xfId="11886" xr:uid="{92B21AF9-A067-415F-B4D3-9CCCBB7E58B5}"/>
    <cellStyle name="Moeda 3 2 4 2 2 3 2 2 2 2" xfId="24174" xr:uid="{DBD405EF-E8E3-4F32-B15E-1DC933B56893}"/>
    <cellStyle name="Moeda 3 2 4 2 2 3 2 2 2 2 2" xfId="48749" xr:uid="{E5604E57-68E6-46F8-8B07-BF1BA4A2CCD3}"/>
    <cellStyle name="Moeda 3 2 4 2 2 3 2 2 2 3" xfId="36461" xr:uid="{E03BBF1D-644E-4DF1-9F5B-18F4272E51ED}"/>
    <cellStyle name="Moeda 3 2 4 2 2 3 2 2 3" xfId="18030" xr:uid="{C8C611EA-2076-4184-A7CC-C4A2D210CFB3}"/>
    <cellStyle name="Moeda 3 2 4 2 2 3 2 2 3 2" xfId="42605" xr:uid="{40F200B4-61E7-4659-A1FB-9286B4A49BE9}"/>
    <cellStyle name="Moeda 3 2 4 2 2 3 2 2 4" xfId="30317" xr:uid="{68286A52-A9F9-404E-AD72-47239D2EAEC8}"/>
    <cellStyle name="Moeda 3 2 4 2 2 3 2 3" xfId="8814" xr:uid="{CF317BBC-C874-4DAF-848D-D7862AB7928E}"/>
    <cellStyle name="Moeda 3 2 4 2 2 3 2 3 2" xfId="21102" xr:uid="{DB7C74DA-A803-4A41-8EB8-B61F0F213BE9}"/>
    <cellStyle name="Moeda 3 2 4 2 2 3 2 3 2 2" xfId="45677" xr:uid="{682CB1FF-3629-471C-90D3-87285F377C8E}"/>
    <cellStyle name="Moeda 3 2 4 2 2 3 2 3 3" xfId="33389" xr:uid="{3EA1F19B-0A49-40F9-8449-BBC7701E4AA3}"/>
    <cellStyle name="Moeda 3 2 4 2 2 3 2 4" xfId="14958" xr:uid="{56A17F83-6F24-45D3-933F-A23ED4FE84D1}"/>
    <cellStyle name="Moeda 3 2 4 2 2 3 2 4 2" xfId="39533" xr:uid="{E08DB27A-909A-406A-BE1A-DAD40566C9F6}"/>
    <cellStyle name="Moeda 3 2 4 2 2 3 2 5" xfId="27246" xr:uid="{BC541200-D06D-4F06-98CE-C2E6E4136354}"/>
    <cellStyle name="Moeda 3 2 4 2 2 3 3" xfId="4206" xr:uid="{3B02278F-3A6D-4C69-8224-095122B45DE2}"/>
    <cellStyle name="Moeda 3 2 4 2 2 3 3 2" xfId="10350" xr:uid="{D4871B55-A184-4DAB-85BE-854AE2D1DCD6}"/>
    <cellStyle name="Moeda 3 2 4 2 2 3 3 2 2" xfId="22638" xr:uid="{8257561F-AAE4-461E-8A81-61673B78CD02}"/>
    <cellStyle name="Moeda 3 2 4 2 2 3 3 2 2 2" xfId="47213" xr:uid="{78CC7DA5-E09F-408B-847F-43B48DD3343F}"/>
    <cellStyle name="Moeda 3 2 4 2 2 3 3 2 3" xfId="34925" xr:uid="{97262904-B47D-4A98-BB49-058DFF246830}"/>
    <cellStyle name="Moeda 3 2 4 2 2 3 3 3" xfId="16494" xr:uid="{FED27B84-5CFA-4FED-9CEA-7912FD3ADE0C}"/>
    <cellStyle name="Moeda 3 2 4 2 2 3 3 3 2" xfId="41069" xr:uid="{10F11B12-4BA4-4595-8C21-D7F3C74B0F34}"/>
    <cellStyle name="Moeda 3 2 4 2 2 3 3 4" xfId="28782" xr:uid="{62A19465-29F2-4711-B9A4-BA5F5B1FC4AA}"/>
    <cellStyle name="Moeda 3 2 4 2 2 3 4" xfId="7278" xr:uid="{D60C0017-7796-4F67-A09D-C99FF9E98DC8}"/>
    <cellStyle name="Moeda 3 2 4 2 2 3 4 2" xfId="19566" xr:uid="{BE9FFD08-B717-40B4-BFA9-73D8BC06C632}"/>
    <cellStyle name="Moeda 3 2 4 2 2 3 4 2 2" xfId="44141" xr:uid="{5C3B9D75-0E0F-42E3-98F2-49EB22503F33}"/>
    <cellStyle name="Moeda 3 2 4 2 2 3 4 3" xfId="31853" xr:uid="{4569D22D-7440-48E0-9B5C-44B85B1C5FDA}"/>
    <cellStyle name="Moeda 3 2 4 2 2 3 5" xfId="13422" xr:uid="{32A1054E-83CF-4AB9-BA26-434AFD024CFE}"/>
    <cellStyle name="Moeda 3 2 4 2 2 3 5 2" xfId="37997" xr:uid="{2AA01EE5-813F-433D-8C6D-4DEE8F28779E}"/>
    <cellStyle name="Moeda 3 2 4 2 2 3 6" xfId="25710" xr:uid="{E9447435-1D6E-41BB-A812-78BE7F2F9CD0}"/>
    <cellStyle name="Moeda 3 2 4 2 2 4" xfId="1902" xr:uid="{B8DC3B97-5F7B-4B2B-952B-1474E62265BF}"/>
    <cellStyle name="Moeda 3 2 4 2 2 4 2" xfId="4974" xr:uid="{DDA483E9-49ED-4636-829C-87F8EC305456}"/>
    <cellStyle name="Moeda 3 2 4 2 2 4 2 2" xfId="11118" xr:uid="{C1CAD65C-2FB8-4EEC-80B8-44383C24B49A}"/>
    <cellStyle name="Moeda 3 2 4 2 2 4 2 2 2" xfId="23406" xr:uid="{0BC9C2A5-0332-40FA-A006-0D83DA136CEE}"/>
    <cellStyle name="Moeda 3 2 4 2 2 4 2 2 2 2" xfId="47981" xr:uid="{37FED4AC-27BA-4376-AFF9-31BDB937D995}"/>
    <cellStyle name="Moeda 3 2 4 2 2 4 2 2 3" xfId="35693" xr:uid="{AEC23A47-DC71-46FD-AB65-AD9D451DBF46}"/>
    <cellStyle name="Moeda 3 2 4 2 2 4 2 3" xfId="17262" xr:uid="{5109B8B1-1E53-4EBC-9B5D-0E0D489A036A}"/>
    <cellStyle name="Moeda 3 2 4 2 2 4 2 3 2" xfId="41837" xr:uid="{EB012E8E-4BBD-49F4-B9B9-A5B80B17F466}"/>
    <cellStyle name="Moeda 3 2 4 2 2 4 2 4" xfId="29550" xr:uid="{FF546603-E46A-4FD4-B9AC-15A0770E39C5}"/>
    <cellStyle name="Moeda 3 2 4 2 2 4 3" xfId="8046" xr:uid="{B3AD6F10-6991-4A7F-8E7E-9618650F7A52}"/>
    <cellStyle name="Moeda 3 2 4 2 2 4 3 2" xfId="20334" xr:uid="{FCAA9AB4-12A5-4118-B900-45894971632E}"/>
    <cellStyle name="Moeda 3 2 4 2 2 4 3 2 2" xfId="44909" xr:uid="{B3B0DBAE-9F60-44ED-9E13-FCEC5678430A}"/>
    <cellStyle name="Moeda 3 2 4 2 2 4 3 3" xfId="32621" xr:uid="{636EDBD5-4CCA-4157-B8E0-4D326A6FBA3A}"/>
    <cellStyle name="Moeda 3 2 4 2 2 4 4" xfId="14190" xr:uid="{BE55FE52-25A1-40A9-94E9-E42A6CD01DB9}"/>
    <cellStyle name="Moeda 3 2 4 2 2 4 4 2" xfId="38765" xr:uid="{C6749A84-C4E4-43B5-A79E-55096E0B8259}"/>
    <cellStyle name="Moeda 3 2 4 2 2 4 5" xfId="26478" xr:uid="{70BB1B9D-927D-4241-A934-1BC4F42374B8}"/>
    <cellStyle name="Moeda 3 2 4 2 2 5" xfId="3438" xr:uid="{C924B6A8-392C-4165-9E60-4823496DC4EE}"/>
    <cellStyle name="Moeda 3 2 4 2 2 5 2" xfId="9582" xr:uid="{DC975475-E760-4294-AB64-AC16E5981CEB}"/>
    <cellStyle name="Moeda 3 2 4 2 2 5 2 2" xfId="21870" xr:uid="{844A0A5F-C971-4BCE-8A7B-73CC5644B17A}"/>
    <cellStyle name="Moeda 3 2 4 2 2 5 2 2 2" xfId="46445" xr:uid="{185DF72B-7F1A-41A6-8C23-588446CBC81B}"/>
    <cellStyle name="Moeda 3 2 4 2 2 5 2 3" xfId="34157" xr:uid="{60EBFDC3-0654-4677-8CA2-6F790D4B4982}"/>
    <cellStyle name="Moeda 3 2 4 2 2 5 3" xfId="15726" xr:uid="{5CAC26E1-70F1-448E-BDDB-225E2E8D1764}"/>
    <cellStyle name="Moeda 3 2 4 2 2 5 3 2" xfId="40301" xr:uid="{72387160-8380-49BF-8528-3D263D261EA9}"/>
    <cellStyle name="Moeda 3 2 4 2 2 5 4" xfId="28014" xr:uid="{255D1A1F-D6AC-410B-8D0A-FD5A1A47EB46}"/>
    <cellStyle name="Moeda 3 2 4 2 2 6" xfId="6510" xr:uid="{C4CE75E0-6CDD-4427-A574-5741EE77EE81}"/>
    <cellStyle name="Moeda 3 2 4 2 2 6 2" xfId="18798" xr:uid="{F317AE31-569E-4332-9903-BC6D763EF01F}"/>
    <cellStyle name="Moeda 3 2 4 2 2 6 2 2" xfId="43373" xr:uid="{4016F6DD-F660-4AEB-944A-BDF2EA062B6A}"/>
    <cellStyle name="Moeda 3 2 4 2 2 6 3" xfId="31085" xr:uid="{E32C60D8-9D5F-41E9-86D3-C8F65A6AB9AE}"/>
    <cellStyle name="Moeda 3 2 4 2 2 7" xfId="12654" xr:uid="{B24F177B-0654-448F-9885-79546C239177}"/>
    <cellStyle name="Moeda 3 2 4 2 2 7 2" xfId="37229" xr:uid="{18E25D75-3F83-47EC-9DF0-F3DE4E957AAF}"/>
    <cellStyle name="Moeda 3 2 4 2 2 8" xfId="24942" xr:uid="{C5E4F511-FA4A-4BAD-9F07-2B546BCDF41C}"/>
    <cellStyle name="Moeda 3 2 4 2 3" xfId="558" xr:uid="{133D5C9B-B26E-414E-99C0-03A7C543AD84}"/>
    <cellStyle name="Moeda 3 2 4 2 3 2" xfId="1326" xr:uid="{296AC80E-8EAF-4450-9210-6ADCC564AB6C}"/>
    <cellStyle name="Moeda 3 2 4 2 3 2 2" xfId="2862" xr:uid="{35338E0D-E3B9-4B8F-B86D-6979A50E67CB}"/>
    <cellStyle name="Moeda 3 2 4 2 3 2 2 2" xfId="5934" xr:uid="{217A422B-E9F4-48D9-A8FC-5950D9FC77B8}"/>
    <cellStyle name="Moeda 3 2 4 2 3 2 2 2 2" xfId="12078" xr:uid="{66776FC4-3CD7-41B9-9C25-69ED580CA007}"/>
    <cellStyle name="Moeda 3 2 4 2 3 2 2 2 2 2" xfId="24366" xr:uid="{DE3D8004-1248-4687-99C5-81386663A1AF}"/>
    <cellStyle name="Moeda 3 2 4 2 3 2 2 2 2 2 2" xfId="48941" xr:uid="{5241A93F-E5CA-4FB4-95AB-FAE4FB024D5C}"/>
    <cellStyle name="Moeda 3 2 4 2 3 2 2 2 2 3" xfId="36653" xr:uid="{4A5F5FDA-2B02-4699-ADC7-96C717373240}"/>
    <cellStyle name="Moeda 3 2 4 2 3 2 2 2 3" xfId="18222" xr:uid="{1831295B-DE02-499E-8879-B0A558FF6E1A}"/>
    <cellStyle name="Moeda 3 2 4 2 3 2 2 2 3 2" xfId="42797" xr:uid="{6E34D743-69E2-4AA1-93DE-431D8360F7D5}"/>
    <cellStyle name="Moeda 3 2 4 2 3 2 2 2 4" xfId="30509" xr:uid="{5F3A32D9-605F-4303-BC3D-96366E36F687}"/>
    <cellStyle name="Moeda 3 2 4 2 3 2 2 3" xfId="9006" xr:uid="{7656C1CB-69F5-4781-B816-AC38D4F45BA2}"/>
    <cellStyle name="Moeda 3 2 4 2 3 2 2 3 2" xfId="21294" xr:uid="{1AF9C192-FC61-48BC-AB3C-61EC922D76D9}"/>
    <cellStyle name="Moeda 3 2 4 2 3 2 2 3 2 2" xfId="45869" xr:uid="{8DD69714-FF27-41C2-9D3F-EFC9329B1CDC}"/>
    <cellStyle name="Moeda 3 2 4 2 3 2 2 3 3" xfId="33581" xr:uid="{8FA31451-55D0-496B-B7A6-D0CC3FE0B99A}"/>
    <cellStyle name="Moeda 3 2 4 2 3 2 2 4" xfId="15150" xr:uid="{0D61FAC4-BA2E-4452-866C-58DFDD78B19E}"/>
    <cellStyle name="Moeda 3 2 4 2 3 2 2 4 2" xfId="39725" xr:uid="{435A1B5D-643A-4627-AA4D-ECECCB03EBD6}"/>
    <cellStyle name="Moeda 3 2 4 2 3 2 2 5" xfId="27438" xr:uid="{94E71EF1-C1DC-41B6-B9BE-F913E991D1F8}"/>
    <cellStyle name="Moeda 3 2 4 2 3 2 3" xfId="4398" xr:uid="{B6934EBF-8622-4E0F-94AE-6F1832D0759C}"/>
    <cellStyle name="Moeda 3 2 4 2 3 2 3 2" xfId="10542" xr:uid="{392ED47C-8761-4B0D-AB1D-4CC075444B91}"/>
    <cellStyle name="Moeda 3 2 4 2 3 2 3 2 2" xfId="22830" xr:uid="{C7FCDD34-6C4E-4422-9C5E-D64FDA5358EA}"/>
    <cellStyle name="Moeda 3 2 4 2 3 2 3 2 2 2" xfId="47405" xr:uid="{DCEC6E12-DFCA-4AD7-B343-654B8B4B46D4}"/>
    <cellStyle name="Moeda 3 2 4 2 3 2 3 2 3" xfId="35117" xr:uid="{DD3D61E4-337D-4F98-8114-3A41DECED559}"/>
    <cellStyle name="Moeda 3 2 4 2 3 2 3 3" xfId="16686" xr:uid="{60035F77-6645-4726-A4E8-54843724BADC}"/>
    <cellStyle name="Moeda 3 2 4 2 3 2 3 3 2" xfId="41261" xr:uid="{2EDF3EB9-FCFC-4133-8D20-F845953F85AB}"/>
    <cellStyle name="Moeda 3 2 4 2 3 2 3 4" xfId="28974" xr:uid="{FE5D9150-58A1-42B3-B901-F59495B45BFD}"/>
    <cellStyle name="Moeda 3 2 4 2 3 2 4" xfId="7470" xr:uid="{6ECDE3AA-7B79-4FDB-A050-4BD09E9D7F6D}"/>
    <cellStyle name="Moeda 3 2 4 2 3 2 4 2" xfId="19758" xr:uid="{236293F9-FD56-4746-AC8E-244D4F2C67B9}"/>
    <cellStyle name="Moeda 3 2 4 2 3 2 4 2 2" xfId="44333" xr:uid="{DF242F2F-E072-4114-BA2A-50F53D883725}"/>
    <cellStyle name="Moeda 3 2 4 2 3 2 4 3" xfId="32045" xr:uid="{9A9F56BF-AB1B-4352-81E2-D16EF7BADF6A}"/>
    <cellStyle name="Moeda 3 2 4 2 3 2 5" xfId="13614" xr:uid="{CD4C0AB0-766A-43F4-B684-9DB1FADE960B}"/>
    <cellStyle name="Moeda 3 2 4 2 3 2 5 2" xfId="38189" xr:uid="{11D3AC98-8AA3-4E9F-AF5B-02338D596C1C}"/>
    <cellStyle name="Moeda 3 2 4 2 3 2 6" xfId="25902" xr:uid="{AE92D038-0F8B-4871-B003-631A1194B581}"/>
    <cellStyle name="Moeda 3 2 4 2 3 3" xfId="2094" xr:uid="{2D47D02C-36B1-4F10-87BF-28B5B9E97CA2}"/>
    <cellStyle name="Moeda 3 2 4 2 3 3 2" xfId="5166" xr:uid="{29D72ED1-D2BE-496A-8A1E-84D521ACA159}"/>
    <cellStyle name="Moeda 3 2 4 2 3 3 2 2" xfId="11310" xr:uid="{85530BDE-5BF8-4544-8D6D-497F46A42FBF}"/>
    <cellStyle name="Moeda 3 2 4 2 3 3 2 2 2" xfId="23598" xr:uid="{06D28B81-7C27-4991-AE0E-453B7673CC93}"/>
    <cellStyle name="Moeda 3 2 4 2 3 3 2 2 2 2" xfId="48173" xr:uid="{78B0CFD4-6C39-4A52-9345-EAA46652833F}"/>
    <cellStyle name="Moeda 3 2 4 2 3 3 2 2 3" xfId="35885" xr:uid="{E7F11560-4F9F-4D17-95BA-B7CD7FA3D278}"/>
    <cellStyle name="Moeda 3 2 4 2 3 3 2 3" xfId="17454" xr:uid="{0D4AE8A2-EE3E-46B3-917D-5CE0BF19BB10}"/>
    <cellStyle name="Moeda 3 2 4 2 3 3 2 3 2" xfId="42029" xr:uid="{2D1A5AB9-D602-4FC4-BD8C-8CE3E4C7CA92}"/>
    <cellStyle name="Moeda 3 2 4 2 3 3 2 4" xfId="29742" xr:uid="{2CF5C0F4-6AE2-49CB-BD90-2343613DEA04}"/>
    <cellStyle name="Moeda 3 2 4 2 3 3 3" xfId="8238" xr:uid="{CF95E070-C90B-4403-9D31-61EC38216B69}"/>
    <cellStyle name="Moeda 3 2 4 2 3 3 3 2" xfId="20526" xr:uid="{6AD14905-09A3-4677-AFA3-6072D7020E1A}"/>
    <cellStyle name="Moeda 3 2 4 2 3 3 3 2 2" xfId="45101" xr:uid="{BDCF4F12-C76F-4A1C-9744-AB207A7F6140}"/>
    <cellStyle name="Moeda 3 2 4 2 3 3 3 3" xfId="32813" xr:uid="{CFC3C1A3-1DE6-4317-A874-CC58310C185B}"/>
    <cellStyle name="Moeda 3 2 4 2 3 3 4" xfId="14382" xr:uid="{F830CE83-D938-4D83-BCB5-B316315C9633}"/>
    <cellStyle name="Moeda 3 2 4 2 3 3 4 2" xfId="38957" xr:uid="{3E89872C-1686-4494-A0D3-548AD9E2914F}"/>
    <cellStyle name="Moeda 3 2 4 2 3 3 5" xfId="26670" xr:uid="{EB4EB3AF-2F23-4DBC-A9E5-456402E5153B}"/>
    <cellStyle name="Moeda 3 2 4 2 3 4" xfId="3630" xr:uid="{C5653371-A9A4-4F78-8CA5-63FFB7D9ADDF}"/>
    <cellStyle name="Moeda 3 2 4 2 3 4 2" xfId="9774" xr:uid="{8CAA597B-647D-4F2A-9E0B-4E945159C869}"/>
    <cellStyle name="Moeda 3 2 4 2 3 4 2 2" xfId="22062" xr:uid="{BD488739-3611-411B-860A-A5031C3C9563}"/>
    <cellStyle name="Moeda 3 2 4 2 3 4 2 2 2" xfId="46637" xr:uid="{B83ACCAD-C016-47EF-AD7B-CAB475159103}"/>
    <cellStyle name="Moeda 3 2 4 2 3 4 2 3" xfId="34349" xr:uid="{CE30E21D-95DF-41AF-AA96-444879C1E0BE}"/>
    <cellStyle name="Moeda 3 2 4 2 3 4 3" xfId="15918" xr:uid="{8BE7C224-90E0-45AF-9E2B-DCC5CBFF971E}"/>
    <cellStyle name="Moeda 3 2 4 2 3 4 3 2" xfId="40493" xr:uid="{D39F2275-AB12-4D67-985A-16596D836252}"/>
    <cellStyle name="Moeda 3 2 4 2 3 4 4" xfId="28206" xr:uid="{98AD0059-2E81-4513-BF50-4E036FCB23FE}"/>
    <cellStyle name="Moeda 3 2 4 2 3 5" xfId="6702" xr:uid="{C8B89F65-AC6B-47AF-BE1F-F6FEC2EE3938}"/>
    <cellStyle name="Moeda 3 2 4 2 3 5 2" xfId="18990" xr:uid="{9B9BE730-2B34-45A8-8D91-B68F3736D87B}"/>
    <cellStyle name="Moeda 3 2 4 2 3 5 2 2" xfId="43565" xr:uid="{1FF45CA4-BD6D-4946-B3E5-F51FA5E528D7}"/>
    <cellStyle name="Moeda 3 2 4 2 3 5 3" xfId="31277" xr:uid="{9C0B1E5C-C841-4602-B372-F14A373D8935}"/>
    <cellStyle name="Moeda 3 2 4 2 3 6" xfId="12846" xr:uid="{651356BD-6D82-44F4-AF50-03201A04053D}"/>
    <cellStyle name="Moeda 3 2 4 2 3 6 2" xfId="37421" xr:uid="{DC5DB550-7A3D-43EB-99BC-A64F152084F1}"/>
    <cellStyle name="Moeda 3 2 4 2 3 7" xfId="25134" xr:uid="{D40A7D99-5E1B-44AD-BEFE-C2F7ED3D4D96}"/>
    <cellStyle name="Moeda 3 2 4 2 4" xfId="942" xr:uid="{F9552F91-C750-49E0-8C68-CD824DB7E5C8}"/>
    <cellStyle name="Moeda 3 2 4 2 4 2" xfId="2478" xr:uid="{2B653B45-D832-4607-A435-D83DA8429D40}"/>
    <cellStyle name="Moeda 3 2 4 2 4 2 2" xfId="5550" xr:uid="{A7D6C95C-AC48-48FB-8310-2E662FF9BDA9}"/>
    <cellStyle name="Moeda 3 2 4 2 4 2 2 2" xfId="11694" xr:uid="{5B83D7C5-C8C6-48C3-8F60-130ACFAB6159}"/>
    <cellStyle name="Moeda 3 2 4 2 4 2 2 2 2" xfId="23982" xr:uid="{08934C7D-A240-4E29-A72A-D615F840C724}"/>
    <cellStyle name="Moeda 3 2 4 2 4 2 2 2 2 2" xfId="48557" xr:uid="{E5CE91BB-9726-4846-8E8A-78BD0DD7699B}"/>
    <cellStyle name="Moeda 3 2 4 2 4 2 2 2 3" xfId="36269" xr:uid="{E5701ECC-9307-45E1-A3B4-CB08208747E0}"/>
    <cellStyle name="Moeda 3 2 4 2 4 2 2 3" xfId="17838" xr:uid="{0418B46D-0160-4AB1-BD24-D61A78452A56}"/>
    <cellStyle name="Moeda 3 2 4 2 4 2 2 3 2" xfId="42413" xr:uid="{AA3AA5EA-A8FF-425E-8C30-7766B5B5D35F}"/>
    <cellStyle name="Moeda 3 2 4 2 4 2 2 4" xfId="30125" xr:uid="{736AC8F4-8876-460D-A649-49FBC9E47065}"/>
    <cellStyle name="Moeda 3 2 4 2 4 2 3" xfId="8622" xr:uid="{A2D7DD3C-A0CB-44C9-9883-5BD432E21EE5}"/>
    <cellStyle name="Moeda 3 2 4 2 4 2 3 2" xfId="20910" xr:uid="{1A644980-5CA3-4BEB-9690-489B58D14091}"/>
    <cellStyle name="Moeda 3 2 4 2 4 2 3 2 2" xfId="45485" xr:uid="{49981CC1-6415-43E2-BA57-297D423D0EC0}"/>
    <cellStyle name="Moeda 3 2 4 2 4 2 3 3" xfId="33197" xr:uid="{8AF4D756-B8B2-4D82-896B-654B2CB44284}"/>
    <cellStyle name="Moeda 3 2 4 2 4 2 4" xfId="14766" xr:uid="{66633D19-F430-490C-AEB2-F64B7F02F9E0}"/>
    <cellStyle name="Moeda 3 2 4 2 4 2 4 2" xfId="39341" xr:uid="{E7296C38-C27E-4F29-80A6-AEA5649D8B56}"/>
    <cellStyle name="Moeda 3 2 4 2 4 2 5" xfId="27054" xr:uid="{E987DF9D-CE5F-4B2E-85F9-57A8AB1366AA}"/>
    <cellStyle name="Moeda 3 2 4 2 4 3" xfId="4014" xr:uid="{8CFA458E-C1C1-4D11-9981-1F5079516863}"/>
    <cellStyle name="Moeda 3 2 4 2 4 3 2" xfId="10158" xr:uid="{FB8A39BB-5C06-4DEE-BFFD-AC76442C1951}"/>
    <cellStyle name="Moeda 3 2 4 2 4 3 2 2" xfId="22446" xr:uid="{89FBC6E4-039B-478A-9778-EB3AECEF95B8}"/>
    <cellStyle name="Moeda 3 2 4 2 4 3 2 2 2" xfId="47021" xr:uid="{D517C30B-9406-4C11-8E96-3884043E664A}"/>
    <cellStyle name="Moeda 3 2 4 2 4 3 2 3" xfId="34733" xr:uid="{AFF31C1C-B833-489B-B965-FBC9827CED0C}"/>
    <cellStyle name="Moeda 3 2 4 2 4 3 3" xfId="16302" xr:uid="{1C234B6E-BE1B-4A5A-9B95-98352C1111E7}"/>
    <cellStyle name="Moeda 3 2 4 2 4 3 3 2" xfId="40877" xr:uid="{01693846-EA4D-40A1-A729-A8E916AEBE70}"/>
    <cellStyle name="Moeda 3 2 4 2 4 3 4" xfId="28590" xr:uid="{4E7BB83D-40C3-4089-945F-589C406B55B2}"/>
    <cellStyle name="Moeda 3 2 4 2 4 4" xfId="7086" xr:uid="{1670F67A-4394-4195-8F56-569AED5BE9D5}"/>
    <cellStyle name="Moeda 3 2 4 2 4 4 2" xfId="19374" xr:uid="{F2191B4E-E509-4F6F-9140-E48D4C3D2823}"/>
    <cellStyle name="Moeda 3 2 4 2 4 4 2 2" xfId="43949" xr:uid="{AED6E79A-A66B-4B7E-8606-AA00D48457A1}"/>
    <cellStyle name="Moeda 3 2 4 2 4 4 3" xfId="31661" xr:uid="{4DF6DD12-A7A0-4632-B524-6F6799873108}"/>
    <cellStyle name="Moeda 3 2 4 2 4 5" xfId="13230" xr:uid="{FC831080-EBAB-4A23-A61A-ED6249A893F7}"/>
    <cellStyle name="Moeda 3 2 4 2 4 5 2" xfId="37805" xr:uid="{B61A536F-757A-4D7E-B50D-9384273BE315}"/>
    <cellStyle name="Moeda 3 2 4 2 4 6" xfId="25518" xr:uid="{561C788B-A6D5-4258-99F7-C9059E3471B3}"/>
    <cellStyle name="Moeda 3 2 4 2 5" xfId="1710" xr:uid="{EAFD6AA3-4870-4152-A155-625545CBC2E3}"/>
    <cellStyle name="Moeda 3 2 4 2 5 2" xfId="4782" xr:uid="{055EB728-88E0-46BC-B07E-972C3A0C6CC7}"/>
    <cellStyle name="Moeda 3 2 4 2 5 2 2" xfId="10926" xr:uid="{225880A8-FECD-4945-AE09-6D9E90F6D4FB}"/>
    <cellStyle name="Moeda 3 2 4 2 5 2 2 2" xfId="23214" xr:uid="{C0028C38-F4EE-4A8F-9A46-CB1136A37337}"/>
    <cellStyle name="Moeda 3 2 4 2 5 2 2 2 2" xfId="47789" xr:uid="{DB8F3CFB-4D3F-4838-A7E1-4838E6F5FB40}"/>
    <cellStyle name="Moeda 3 2 4 2 5 2 2 3" xfId="35501" xr:uid="{16CAA7BC-54BE-4BC5-A50E-89958D347BAF}"/>
    <cellStyle name="Moeda 3 2 4 2 5 2 3" xfId="17070" xr:uid="{5A817952-176A-4569-AAD3-D046618F9BB3}"/>
    <cellStyle name="Moeda 3 2 4 2 5 2 3 2" xfId="41645" xr:uid="{FD9088F2-E105-43B2-ADE8-96274EFD935B}"/>
    <cellStyle name="Moeda 3 2 4 2 5 2 4" xfId="29358" xr:uid="{18146DE4-E51B-4BE7-99D6-F29058C0508C}"/>
    <cellStyle name="Moeda 3 2 4 2 5 3" xfId="7854" xr:uid="{95DADFD5-1AFB-417F-86B7-6398AE01C8E0}"/>
    <cellStyle name="Moeda 3 2 4 2 5 3 2" xfId="20142" xr:uid="{5B271446-5337-4742-8A4A-E36E78881F7A}"/>
    <cellStyle name="Moeda 3 2 4 2 5 3 2 2" xfId="44717" xr:uid="{D7A0F8A4-4821-410C-9B47-B25D696C2292}"/>
    <cellStyle name="Moeda 3 2 4 2 5 3 3" xfId="32429" xr:uid="{1BFD72DD-9F08-4F86-9F8C-F0F9A558204D}"/>
    <cellStyle name="Moeda 3 2 4 2 5 4" xfId="13998" xr:uid="{3CDC6ED5-06CB-4C55-9833-8C542EA5BC51}"/>
    <cellStyle name="Moeda 3 2 4 2 5 4 2" xfId="38573" xr:uid="{B33B1F7D-A359-4E2A-BAA0-EB3E170099CA}"/>
    <cellStyle name="Moeda 3 2 4 2 5 5" xfId="26286" xr:uid="{0B5AEB9F-7E56-444E-A534-D30FAD2DA0F3}"/>
    <cellStyle name="Moeda 3 2 4 2 6" xfId="3246" xr:uid="{EEC05BC8-E54D-4EC3-9262-D8740112ABD6}"/>
    <cellStyle name="Moeda 3 2 4 2 6 2" xfId="9390" xr:uid="{8FDDFD4C-41D8-4CA5-BF8D-F07374068187}"/>
    <cellStyle name="Moeda 3 2 4 2 6 2 2" xfId="21678" xr:uid="{CA7D25D1-A498-46D3-896B-233F35476611}"/>
    <cellStyle name="Moeda 3 2 4 2 6 2 2 2" xfId="46253" xr:uid="{6165F8FA-E816-466B-924B-743231C8BC11}"/>
    <cellStyle name="Moeda 3 2 4 2 6 2 3" xfId="33965" xr:uid="{A0550EA4-B67B-4B83-B2BB-CDF106CEA0AE}"/>
    <cellStyle name="Moeda 3 2 4 2 6 3" xfId="15534" xr:uid="{656AB0C1-EA05-40F6-AEEF-1AE054264212}"/>
    <cellStyle name="Moeda 3 2 4 2 6 3 2" xfId="40109" xr:uid="{E0C54D1A-223D-4920-BE94-2F0DEFC0EC03}"/>
    <cellStyle name="Moeda 3 2 4 2 6 4" xfId="27822" xr:uid="{49734AF7-28EF-451F-AA82-F0B70C9E5744}"/>
    <cellStyle name="Moeda 3 2 4 2 7" xfId="6318" xr:uid="{0C4D4AEB-349C-483D-8906-F624EF19AE84}"/>
    <cellStyle name="Moeda 3 2 4 2 7 2" xfId="18606" xr:uid="{985598DC-99AD-4404-8119-82AE602A726C}"/>
    <cellStyle name="Moeda 3 2 4 2 7 2 2" xfId="43181" xr:uid="{F2945919-7718-42F0-87FB-FFC5777A3AA5}"/>
    <cellStyle name="Moeda 3 2 4 2 7 3" xfId="30893" xr:uid="{A0824E93-32B8-43AF-9241-6CAEFBA3D375}"/>
    <cellStyle name="Moeda 3 2 4 2 8" xfId="12462" xr:uid="{05935001-FD5D-4D64-89BD-E40EB22533BD}"/>
    <cellStyle name="Moeda 3 2 4 2 8 2" xfId="37037" xr:uid="{DDC23CFA-C09A-4855-88EA-7BCD2087B92F}"/>
    <cellStyle name="Moeda 3 2 4 2 9" xfId="24750" xr:uid="{110FC605-0A3C-48F7-ABA7-CE7F5AD6E5D2}"/>
    <cellStyle name="Moeda 3 2 4 3" xfId="270" xr:uid="{59AEB0DB-9948-4F07-BEEE-513F09DC62DC}"/>
    <cellStyle name="Moeda 3 2 4 3 2" xfId="654" xr:uid="{7AEB4774-5733-492E-A37B-FA4ADF1F1E35}"/>
    <cellStyle name="Moeda 3 2 4 3 2 2" xfId="1422" xr:uid="{6CDABB8C-3D03-4CBA-98BE-5854E95E1DE2}"/>
    <cellStyle name="Moeda 3 2 4 3 2 2 2" xfId="2958" xr:uid="{6DA39F76-044E-42B8-A5DD-F63F2CA1712A}"/>
    <cellStyle name="Moeda 3 2 4 3 2 2 2 2" xfId="6030" xr:uid="{BDE9E7CB-573B-4831-9267-9C789EE7AF6A}"/>
    <cellStyle name="Moeda 3 2 4 3 2 2 2 2 2" xfId="12174" xr:uid="{89D98439-DC17-4BC8-8E0F-EC5667075993}"/>
    <cellStyle name="Moeda 3 2 4 3 2 2 2 2 2 2" xfId="24462" xr:uid="{76FD1821-9722-42E6-9BDA-627E129387BB}"/>
    <cellStyle name="Moeda 3 2 4 3 2 2 2 2 2 2 2" xfId="49037" xr:uid="{E84FC6CE-4EA1-4CC1-93F5-96996456F261}"/>
    <cellStyle name="Moeda 3 2 4 3 2 2 2 2 2 3" xfId="36749" xr:uid="{1D8480E5-8248-4A21-8A6C-5A14CB9899CD}"/>
    <cellStyle name="Moeda 3 2 4 3 2 2 2 2 3" xfId="18318" xr:uid="{452050EB-E464-4307-8929-5B2DBFBC2F24}"/>
    <cellStyle name="Moeda 3 2 4 3 2 2 2 2 3 2" xfId="42893" xr:uid="{63E59D9D-A6D1-4FF0-9704-970454F816AC}"/>
    <cellStyle name="Moeda 3 2 4 3 2 2 2 2 4" xfId="30605" xr:uid="{A61DE29E-77F3-465F-9023-08363B6D3080}"/>
    <cellStyle name="Moeda 3 2 4 3 2 2 2 3" xfId="9102" xr:uid="{C11C12E1-1452-4F74-8130-875C08E92AC5}"/>
    <cellStyle name="Moeda 3 2 4 3 2 2 2 3 2" xfId="21390" xr:uid="{0286D4E3-E16C-4C4D-A347-18A3562D51B5}"/>
    <cellStyle name="Moeda 3 2 4 3 2 2 2 3 2 2" xfId="45965" xr:uid="{E9ED022A-3C7B-4FD7-8023-7009C1942E62}"/>
    <cellStyle name="Moeda 3 2 4 3 2 2 2 3 3" xfId="33677" xr:uid="{0D7A3155-32CB-48C7-B0D8-EF5047A8BCA2}"/>
    <cellStyle name="Moeda 3 2 4 3 2 2 2 4" xfId="15246" xr:uid="{D9C71352-6156-4679-9D6F-C31F934BD7A3}"/>
    <cellStyle name="Moeda 3 2 4 3 2 2 2 4 2" xfId="39821" xr:uid="{060B894F-BA17-4DB0-A6B4-AF77C3F2CC33}"/>
    <cellStyle name="Moeda 3 2 4 3 2 2 2 5" xfId="27534" xr:uid="{806AA747-C6CC-4C2B-9AAA-9E22997F2D44}"/>
    <cellStyle name="Moeda 3 2 4 3 2 2 3" xfId="4494" xr:uid="{89755367-D8E1-4075-A5B8-3D5F9EAB7507}"/>
    <cellStyle name="Moeda 3 2 4 3 2 2 3 2" xfId="10638" xr:uid="{34223F6B-9E85-4E8A-9913-3D5B1F37C492}"/>
    <cellStyle name="Moeda 3 2 4 3 2 2 3 2 2" xfId="22926" xr:uid="{A8B86FA2-0A51-4B75-9C8D-2AC880922AAC}"/>
    <cellStyle name="Moeda 3 2 4 3 2 2 3 2 2 2" xfId="47501" xr:uid="{6295A61E-51A9-4EE0-B559-D254E2F9C842}"/>
    <cellStyle name="Moeda 3 2 4 3 2 2 3 2 3" xfId="35213" xr:uid="{EFA3F7F5-B6F3-4E41-8BC5-4386B2CE7A02}"/>
    <cellStyle name="Moeda 3 2 4 3 2 2 3 3" xfId="16782" xr:uid="{CB9D674C-5D35-4BEE-80DF-FE6D711CDD0A}"/>
    <cellStyle name="Moeda 3 2 4 3 2 2 3 3 2" xfId="41357" xr:uid="{5221C82C-A2BD-40CB-9A30-9A310BDBC5FD}"/>
    <cellStyle name="Moeda 3 2 4 3 2 2 3 4" xfId="29070" xr:uid="{D99D5683-CFCE-4EE8-BA25-593BE1C57935}"/>
    <cellStyle name="Moeda 3 2 4 3 2 2 4" xfId="7566" xr:uid="{875F05FF-50F9-4180-B276-87519CF192FC}"/>
    <cellStyle name="Moeda 3 2 4 3 2 2 4 2" xfId="19854" xr:uid="{8811060E-36A2-4E32-8F6A-90589073640F}"/>
    <cellStyle name="Moeda 3 2 4 3 2 2 4 2 2" xfId="44429" xr:uid="{E264565E-9107-4A16-834A-C643D4229780}"/>
    <cellStyle name="Moeda 3 2 4 3 2 2 4 3" xfId="32141" xr:uid="{90B67EA3-4141-4FC7-8108-2AAAF1B1ED94}"/>
    <cellStyle name="Moeda 3 2 4 3 2 2 5" xfId="13710" xr:uid="{850B59DE-F224-4DD9-B5B7-C1DCD94EAEA9}"/>
    <cellStyle name="Moeda 3 2 4 3 2 2 5 2" xfId="38285" xr:uid="{354A1E6F-EF0F-4C42-9C1B-AF1836891A0B}"/>
    <cellStyle name="Moeda 3 2 4 3 2 2 6" xfId="25998" xr:uid="{D1E6338C-EAF5-4E63-883D-351221A34696}"/>
    <cellStyle name="Moeda 3 2 4 3 2 3" xfId="2190" xr:uid="{1364D657-BDC0-4F85-8C20-5E66AD2425F4}"/>
    <cellStyle name="Moeda 3 2 4 3 2 3 2" xfId="5262" xr:uid="{B9F3EEDB-1095-4D48-98DE-35464E360735}"/>
    <cellStyle name="Moeda 3 2 4 3 2 3 2 2" xfId="11406" xr:uid="{2FB76951-5CA9-4E60-B900-F54B73079E10}"/>
    <cellStyle name="Moeda 3 2 4 3 2 3 2 2 2" xfId="23694" xr:uid="{7C6473F3-76FB-43F5-AC25-4F90E59CEFA1}"/>
    <cellStyle name="Moeda 3 2 4 3 2 3 2 2 2 2" xfId="48269" xr:uid="{59E67BD2-A2B4-4852-8E7C-6E9D73772F79}"/>
    <cellStyle name="Moeda 3 2 4 3 2 3 2 2 3" xfId="35981" xr:uid="{096D7201-FFEC-44D5-907F-64C001A4302D}"/>
    <cellStyle name="Moeda 3 2 4 3 2 3 2 3" xfId="17550" xr:uid="{CF25F36B-55A2-42F1-AE6E-DBEF49E341C3}"/>
    <cellStyle name="Moeda 3 2 4 3 2 3 2 3 2" xfId="42125" xr:uid="{C0236073-30EF-4E0D-9EA0-48052DC1CCAB}"/>
    <cellStyle name="Moeda 3 2 4 3 2 3 2 4" xfId="29838" xr:uid="{2C106867-6A26-4BEB-8532-CA9E0A8CD5B6}"/>
    <cellStyle name="Moeda 3 2 4 3 2 3 3" xfId="8334" xr:uid="{22BA0B1D-76DA-4EDD-97DE-D1F577DDE965}"/>
    <cellStyle name="Moeda 3 2 4 3 2 3 3 2" xfId="20622" xr:uid="{CC76EBB8-FCFC-427E-932A-22CF4846EA30}"/>
    <cellStyle name="Moeda 3 2 4 3 2 3 3 2 2" xfId="45197" xr:uid="{0F79E401-E6B5-43C7-ADFD-D3A55FD2537B}"/>
    <cellStyle name="Moeda 3 2 4 3 2 3 3 3" xfId="32909" xr:uid="{56D5AEE6-43F1-4F6E-99EA-2432B8E9C4A4}"/>
    <cellStyle name="Moeda 3 2 4 3 2 3 4" xfId="14478" xr:uid="{EBADF98A-50E7-429B-B243-CEEAC536F08F}"/>
    <cellStyle name="Moeda 3 2 4 3 2 3 4 2" xfId="39053" xr:uid="{3F601F6B-B41A-4365-BF62-EADB69DB60AB}"/>
    <cellStyle name="Moeda 3 2 4 3 2 3 5" xfId="26766" xr:uid="{BA97187B-7C8E-4B2E-BD01-B8D9B363ADF1}"/>
    <cellStyle name="Moeda 3 2 4 3 2 4" xfId="3726" xr:uid="{D8003997-1A80-45AE-AE72-AB9DBE61A52A}"/>
    <cellStyle name="Moeda 3 2 4 3 2 4 2" xfId="9870" xr:uid="{4E7CDCB6-81DC-4429-A1A8-220E85FC79AB}"/>
    <cellStyle name="Moeda 3 2 4 3 2 4 2 2" xfId="22158" xr:uid="{89098638-23E5-42C2-B4C2-170F2F344D7D}"/>
    <cellStyle name="Moeda 3 2 4 3 2 4 2 2 2" xfId="46733" xr:uid="{4646C205-C820-40A4-9FFE-EFC8FFB02854}"/>
    <cellStyle name="Moeda 3 2 4 3 2 4 2 3" xfId="34445" xr:uid="{B07ED8BD-206C-4A4F-BC84-4737BB23E937}"/>
    <cellStyle name="Moeda 3 2 4 3 2 4 3" xfId="16014" xr:uid="{9D4EC710-4739-4DC2-B105-5421019B311E}"/>
    <cellStyle name="Moeda 3 2 4 3 2 4 3 2" xfId="40589" xr:uid="{A5DF6A95-16DE-47EE-94C5-38F77A6C5D9C}"/>
    <cellStyle name="Moeda 3 2 4 3 2 4 4" xfId="28302" xr:uid="{9195ED2A-F4B2-4620-A9C4-94651E81E5C9}"/>
    <cellStyle name="Moeda 3 2 4 3 2 5" xfId="6798" xr:uid="{D6FB4AD1-ECC2-460F-ADF9-7BBC715D2177}"/>
    <cellStyle name="Moeda 3 2 4 3 2 5 2" xfId="19086" xr:uid="{088B844B-A825-4A03-85EA-E1F687ECB313}"/>
    <cellStyle name="Moeda 3 2 4 3 2 5 2 2" xfId="43661" xr:uid="{565C1531-7D1A-4AF7-A4D1-AC2D825847E3}"/>
    <cellStyle name="Moeda 3 2 4 3 2 5 3" xfId="31373" xr:uid="{FE255BDE-0047-40AB-B359-51810E177599}"/>
    <cellStyle name="Moeda 3 2 4 3 2 6" xfId="12942" xr:uid="{810B1158-62D7-4D1F-BB6F-8AEDFBB3E963}"/>
    <cellStyle name="Moeda 3 2 4 3 2 6 2" xfId="37517" xr:uid="{CB2E7A67-EB28-4613-894F-753E2A2AE4A8}"/>
    <cellStyle name="Moeda 3 2 4 3 2 7" xfId="25230" xr:uid="{36FE84E3-2478-47EE-9365-2B5CD0143457}"/>
    <cellStyle name="Moeda 3 2 4 3 3" xfId="1038" xr:uid="{700467B4-2C0E-441C-B505-45F6D6AB0736}"/>
    <cellStyle name="Moeda 3 2 4 3 3 2" xfId="2574" xr:uid="{BA57387B-5CC7-49C2-ACC5-8B92F0B9E9AA}"/>
    <cellStyle name="Moeda 3 2 4 3 3 2 2" xfId="5646" xr:uid="{3AF2B115-4160-40A0-9B56-2258C7CBA892}"/>
    <cellStyle name="Moeda 3 2 4 3 3 2 2 2" xfId="11790" xr:uid="{A857FC5B-5D28-4F74-ABD9-403A0AB390E8}"/>
    <cellStyle name="Moeda 3 2 4 3 3 2 2 2 2" xfId="24078" xr:uid="{09FAF53B-733A-457B-9B9D-93D6899266ED}"/>
    <cellStyle name="Moeda 3 2 4 3 3 2 2 2 2 2" xfId="48653" xr:uid="{22941DDD-012E-4E28-B473-00D27AD83DDB}"/>
    <cellStyle name="Moeda 3 2 4 3 3 2 2 2 3" xfId="36365" xr:uid="{665DA932-4E72-42CC-8AD3-C32CD95C6211}"/>
    <cellStyle name="Moeda 3 2 4 3 3 2 2 3" xfId="17934" xr:uid="{52F7F938-920A-4157-87BD-C48EF674713B}"/>
    <cellStyle name="Moeda 3 2 4 3 3 2 2 3 2" xfId="42509" xr:uid="{52BD7774-1EC7-49A0-9F23-CBFCDB03DDAD}"/>
    <cellStyle name="Moeda 3 2 4 3 3 2 2 4" xfId="30221" xr:uid="{ADB798F3-F0A2-4B3F-BCAA-B760BEE32E2A}"/>
    <cellStyle name="Moeda 3 2 4 3 3 2 3" xfId="8718" xr:uid="{B8EEFB0A-F55A-44D9-9967-35A9E65FB4FE}"/>
    <cellStyle name="Moeda 3 2 4 3 3 2 3 2" xfId="21006" xr:uid="{0CB897EF-BC2C-46F7-BF3F-3B6FE1B1C01A}"/>
    <cellStyle name="Moeda 3 2 4 3 3 2 3 2 2" xfId="45581" xr:uid="{ECA87261-00C7-44F4-8C55-7665698F7935}"/>
    <cellStyle name="Moeda 3 2 4 3 3 2 3 3" xfId="33293" xr:uid="{1E312811-60E0-4871-BC30-FDD07AAE8DFC}"/>
    <cellStyle name="Moeda 3 2 4 3 3 2 4" xfId="14862" xr:uid="{7E83E8DC-C5AC-4E90-8F5E-A53E48524BBC}"/>
    <cellStyle name="Moeda 3 2 4 3 3 2 4 2" xfId="39437" xr:uid="{94A6EE72-3596-44B3-8A77-97B2D8A8C6DF}"/>
    <cellStyle name="Moeda 3 2 4 3 3 2 5" xfId="27150" xr:uid="{6E75FD8F-3A6C-45FC-B38C-26A78FDD1E06}"/>
    <cellStyle name="Moeda 3 2 4 3 3 3" xfId="4110" xr:uid="{1328EE6A-9E8E-4A12-BFA3-A1A7A3CC27D9}"/>
    <cellStyle name="Moeda 3 2 4 3 3 3 2" xfId="10254" xr:uid="{370F6FA7-FB48-40E7-8DBB-E642B17D1999}"/>
    <cellStyle name="Moeda 3 2 4 3 3 3 2 2" xfId="22542" xr:uid="{FD084473-70EE-4F1F-B2E6-B6444ED84387}"/>
    <cellStyle name="Moeda 3 2 4 3 3 3 2 2 2" xfId="47117" xr:uid="{A20164B0-C20D-4329-8FFF-25AC8442D1D8}"/>
    <cellStyle name="Moeda 3 2 4 3 3 3 2 3" xfId="34829" xr:uid="{67335E9B-DF4B-40FE-951B-624C31D145EA}"/>
    <cellStyle name="Moeda 3 2 4 3 3 3 3" xfId="16398" xr:uid="{958F0912-2584-4A71-8362-9CAF7A2E1A4F}"/>
    <cellStyle name="Moeda 3 2 4 3 3 3 3 2" xfId="40973" xr:uid="{7E53D43B-A310-4243-ABE4-154B9F64307B}"/>
    <cellStyle name="Moeda 3 2 4 3 3 3 4" xfId="28686" xr:uid="{8DB00FED-AE1A-4749-9548-545DF81156BE}"/>
    <cellStyle name="Moeda 3 2 4 3 3 4" xfId="7182" xr:uid="{AFE7575F-751C-4F0A-832F-C7088F713FD7}"/>
    <cellStyle name="Moeda 3 2 4 3 3 4 2" xfId="19470" xr:uid="{733A37F8-4B00-44A8-B715-20C80530E4F4}"/>
    <cellStyle name="Moeda 3 2 4 3 3 4 2 2" xfId="44045" xr:uid="{6D62837B-AFED-4614-BC0F-72E8AFEE4045}"/>
    <cellStyle name="Moeda 3 2 4 3 3 4 3" xfId="31757" xr:uid="{2AAFE284-6514-43E7-8BF3-4189BAA7F3A0}"/>
    <cellStyle name="Moeda 3 2 4 3 3 5" xfId="13326" xr:uid="{B3EF1F8F-29E9-4A64-8BC4-58FF69849665}"/>
    <cellStyle name="Moeda 3 2 4 3 3 5 2" xfId="37901" xr:uid="{1040E25C-50BB-4A1D-8AEC-927E98DB5BAD}"/>
    <cellStyle name="Moeda 3 2 4 3 3 6" xfId="25614" xr:uid="{40A84C7B-CDD8-4370-8B70-25C69566C3C1}"/>
    <cellStyle name="Moeda 3 2 4 3 4" xfId="1806" xr:uid="{F8E33265-A8EB-4B3D-8A8A-BE6A5C0C69DD}"/>
    <cellStyle name="Moeda 3 2 4 3 4 2" xfId="4878" xr:uid="{382575EB-B5E3-42B2-AF00-5081018A9602}"/>
    <cellStyle name="Moeda 3 2 4 3 4 2 2" xfId="11022" xr:uid="{FCB474B4-541F-4E7B-82B4-407BF70D965E}"/>
    <cellStyle name="Moeda 3 2 4 3 4 2 2 2" xfId="23310" xr:uid="{BB7C3E33-AAF8-46A7-935D-8AFDD7BF1B5E}"/>
    <cellStyle name="Moeda 3 2 4 3 4 2 2 2 2" xfId="47885" xr:uid="{3A161959-59CA-4D5D-8285-54BE7FE555CB}"/>
    <cellStyle name="Moeda 3 2 4 3 4 2 2 3" xfId="35597" xr:uid="{11A3CC44-5C06-4641-83FB-626FF4BD0B83}"/>
    <cellStyle name="Moeda 3 2 4 3 4 2 3" xfId="17166" xr:uid="{A1FA9E74-A65D-4AF7-B0E5-B2BFF74BCFC5}"/>
    <cellStyle name="Moeda 3 2 4 3 4 2 3 2" xfId="41741" xr:uid="{F860F309-9A64-4A74-B864-1A2C4B60AC70}"/>
    <cellStyle name="Moeda 3 2 4 3 4 2 4" xfId="29454" xr:uid="{50D51A97-7BD7-474A-9995-9A592E8694AB}"/>
    <cellStyle name="Moeda 3 2 4 3 4 3" xfId="7950" xr:uid="{E083F97C-295A-47D5-AF51-6E3F8F6A5CE0}"/>
    <cellStyle name="Moeda 3 2 4 3 4 3 2" xfId="20238" xr:uid="{B46C2632-EEFD-41C5-A6DC-6C91828E87DB}"/>
    <cellStyle name="Moeda 3 2 4 3 4 3 2 2" xfId="44813" xr:uid="{F7048CD1-0370-4B7C-B9BC-A404EAE907B5}"/>
    <cellStyle name="Moeda 3 2 4 3 4 3 3" xfId="32525" xr:uid="{4AE96520-70F6-4FD7-9040-FC7FF759A7B6}"/>
    <cellStyle name="Moeda 3 2 4 3 4 4" xfId="14094" xr:uid="{C9AD977D-ADCD-4472-9FEB-0BB7127B199B}"/>
    <cellStyle name="Moeda 3 2 4 3 4 4 2" xfId="38669" xr:uid="{0B1C4BFD-E737-42E5-ACC8-D4F4D1359F00}"/>
    <cellStyle name="Moeda 3 2 4 3 4 5" xfId="26382" xr:uid="{C5CB98C5-0D0B-4006-BF73-1E3A35C6121B}"/>
    <cellStyle name="Moeda 3 2 4 3 5" xfId="3342" xr:uid="{B10D0CEE-9BC7-4AA5-9D5A-2E9F24BE685E}"/>
    <cellStyle name="Moeda 3 2 4 3 5 2" xfId="9486" xr:uid="{B5D411E0-2708-41FB-8107-21DB64CCC6E8}"/>
    <cellStyle name="Moeda 3 2 4 3 5 2 2" xfId="21774" xr:uid="{634AB37E-1008-40CE-B3A8-0FF356DB2D8C}"/>
    <cellStyle name="Moeda 3 2 4 3 5 2 2 2" xfId="46349" xr:uid="{37A23928-E25B-4A9D-AFBA-78DA8465FBC8}"/>
    <cellStyle name="Moeda 3 2 4 3 5 2 3" xfId="34061" xr:uid="{F5229718-3686-4BFE-A17F-44B89D17A6AE}"/>
    <cellStyle name="Moeda 3 2 4 3 5 3" xfId="15630" xr:uid="{37348FEC-4911-4F16-883B-98E552FDC36C}"/>
    <cellStyle name="Moeda 3 2 4 3 5 3 2" xfId="40205" xr:uid="{F794A76A-6A2F-41CD-A110-49A919A6854F}"/>
    <cellStyle name="Moeda 3 2 4 3 5 4" xfId="27918" xr:uid="{8BFF2BBD-826A-4312-9D6D-533D5CDAED48}"/>
    <cellStyle name="Moeda 3 2 4 3 6" xfId="6414" xr:uid="{FABBF180-5012-4757-AFE2-ABF93E9A0016}"/>
    <cellStyle name="Moeda 3 2 4 3 6 2" xfId="18702" xr:uid="{335D056A-C322-45B6-91C8-C3823C985B3E}"/>
    <cellStyle name="Moeda 3 2 4 3 6 2 2" xfId="43277" xr:uid="{D2C75BEC-413F-4396-9145-5E1D9F26621B}"/>
    <cellStyle name="Moeda 3 2 4 3 6 3" xfId="30989" xr:uid="{57ADC388-6195-42BE-B8FB-621BB976F9B0}"/>
    <cellStyle name="Moeda 3 2 4 3 7" xfId="12558" xr:uid="{44D5F4C8-612E-4298-877F-EAE01B928298}"/>
    <cellStyle name="Moeda 3 2 4 3 7 2" xfId="37133" xr:uid="{8F772126-9481-4A15-AFF4-8BA4C33E5AEA}"/>
    <cellStyle name="Moeda 3 2 4 3 8" xfId="24846" xr:uid="{8E2B88A2-9241-47E8-96D4-26B5EDFB0931}"/>
    <cellStyle name="Moeda 3 2 4 4" xfId="462" xr:uid="{8E7A2EAB-B494-4A0B-911F-70C9727D4EBE}"/>
    <cellStyle name="Moeda 3 2 4 4 2" xfId="1230" xr:uid="{E098C068-C750-4C6A-8562-CCB1E24468D9}"/>
    <cellStyle name="Moeda 3 2 4 4 2 2" xfId="2766" xr:uid="{C2666237-4F7D-497F-8B1C-57CC1A4F887C}"/>
    <cellStyle name="Moeda 3 2 4 4 2 2 2" xfId="5838" xr:uid="{B5E05CAD-0C57-40B1-AD6B-E950E84A84EE}"/>
    <cellStyle name="Moeda 3 2 4 4 2 2 2 2" xfId="11982" xr:uid="{D7F0C8ED-C6FA-4577-96EA-4F20A78C6346}"/>
    <cellStyle name="Moeda 3 2 4 4 2 2 2 2 2" xfId="24270" xr:uid="{375DE405-E264-4156-85F7-3CB08FC9BB3A}"/>
    <cellStyle name="Moeda 3 2 4 4 2 2 2 2 2 2" xfId="48845" xr:uid="{1138E3F8-8BE0-4CED-B8B6-93C4162EFC6C}"/>
    <cellStyle name="Moeda 3 2 4 4 2 2 2 2 3" xfId="36557" xr:uid="{CD94AD00-18CA-48DD-99F0-E2A787FCC056}"/>
    <cellStyle name="Moeda 3 2 4 4 2 2 2 3" xfId="18126" xr:uid="{A81F848B-4683-49CC-9237-B864776F4D6A}"/>
    <cellStyle name="Moeda 3 2 4 4 2 2 2 3 2" xfId="42701" xr:uid="{08A8D490-1540-4B72-B4BC-41986FB1CB38}"/>
    <cellStyle name="Moeda 3 2 4 4 2 2 2 4" xfId="30413" xr:uid="{14678902-D6C2-4189-8345-2AEF37839BBE}"/>
    <cellStyle name="Moeda 3 2 4 4 2 2 3" xfId="8910" xr:uid="{5C758F23-6E63-4725-9211-A0C469A31EFE}"/>
    <cellStyle name="Moeda 3 2 4 4 2 2 3 2" xfId="21198" xr:uid="{ED3B227A-EA4C-4733-9089-1483FD566859}"/>
    <cellStyle name="Moeda 3 2 4 4 2 2 3 2 2" xfId="45773" xr:uid="{998752C6-14C3-4B59-8EC0-2347211696A9}"/>
    <cellStyle name="Moeda 3 2 4 4 2 2 3 3" xfId="33485" xr:uid="{42CA1EB2-D039-4378-B012-8B308FA5DEF7}"/>
    <cellStyle name="Moeda 3 2 4 4 2 2 4" xfId="15054" xr:uid="{40BE4416-8C60-4FE1-A154-2F5F449E4518}"/>
    <cellStyle name="Moeda 3 2 4 4 2 2 4 2" xfId="39629" xr:uid="{97036B57-4686-44AC-8076-1CC28250CB1D}"/>
    <cellStyle name="Moeda 3 2 4 4 2 2 5" xfId="27342" xr:uid="{53C6A280-33DD-415F-8F43-423B0D79ACAD}"/>
    <cellStyle name="Moeda 3 2 4 4 2 3" xfId="4302" xr:uid="{4B4D2C1E-9DF8-449C-A611-4DE59DE5335E}"/>
    <cellStyle name="Moeda 3 2 4 4 2 3 2" xfId="10446" xr:uid="{715FB6BE-08CE-4592-8ABD-42BDA5DBF4A3}"/>
    <cellStyle name="Moeda 3 2 4 4 2 3 2 2" xfId="22734" xr:uid="{11DD4A78-87E3-46C5-9A70-35D40EB6D9AA}"/>
    <cellStyle name="Moeda 3 2 4 4 2 3 2 2 2" xfId="47309" xr:uid="{338AA24D-3778-4112-BE4E-EB660B69B3BE}"/>
    <cellStyle name="Moeda 3 2 4 4 2 3 2 3" xfId="35021" xr:uid="{EB2FE8DF-7F60-42AE-A83F-B2F2AC9C2E15}"/>
    <cellStyle name="Moeda 3 2 4 4 2 3 3" xfId="16590" xr:uid="{DDB36A7C-C82A-475E-AB1D-46A1C685F9E8}"/>
    <cellStyle name="Moeda 3 2 4 4 2 3 3 2" xfId="41165" xr:uid="{1ED937BB-3CC7-4A7B-92EE-81715AF32617}"/>
    <cellStyle name="Moeda 3 2 4 4 2 3 4" xfId="28878" xr:uid="{F06CDEA7-FB78-414B-9DF6-3A2B420CC5C7}"/>
    <cellStyle name="Moeda 3 2 4 4 2 4" xfId="7374" xr:uid="{875FCDA3-D5C9-4009-9B34-3A445E9FC6EA}"/>
    <cellStyle name="Moeda 3 2 4 4 2 4 2" xfId="19662" xr:uid="{F9450D0F-E2E2-4619-8993-9C29E3303462}"/>
    <cellStyle name="Moeda 3 2 4 4 2 4 2 2" xfId="44237" xr:uid="{112100D2-5BBB-448A-871A-FC30DCE5F55E}"/>
    <cellStyle name="Moeda 3 2 4 4 2 4 3" xfId="31949" xr:uid="{A20C7EB3-18D0-40EB-BB09-A02AE77B0E43}"/>
    <cellStyle name="Moeda 3 2 4 4 2 5" xfId="13518" xr:uid="{9267B799-7730-4E76-AC83-0277AEA5F661}"/>
    <cellStyle name="Moeda 3 2 4 4 2 5 2" xfId="38093" xr:uid="{F654CF27-BD83-460D-A6C2-A321B7D499DF}"/>
    <cellStyle name="Moeda 3 2 4 4 2 6" xfId="25806" xr:uid="{02CFF0E9-1B94-4CD2-9324-951363827071}"/>
    <cellStyle name="Moeda 3 2 4 4 3" xfId="1998" xr:uid="{322710C3-E08A-4624-851C-DA0036718147}"/>
    <cellStyle name="Moeda 3 2 4 4 3 2" xfId="5070" xr:uid="{8E86CAB6-833A-45F9-B558-1A5B82056100}"/>
    <cellStyle name="Moeda 3 2 4 4 3 2 2" xfId="11214" xr:uid="{18E9F26D-A141-4094-A719-9591B0DF170E}"/>
    <cellStyle name="Moeda 3 2 4 4 3 2 2 2" xfId="23502" xr:uid="{3A1008A4-EE86-4A3C-9BCB-D73385070771}"/>
    <cellStyle name="Moeda 3 2 4 4 3 2 2 2 2" xfId="48077" xr:uid="{26C4A2D9-975A-4DCD-AECB-CABB46B01918}"/>
    <cellStyle name="Moeda 3 2 4 4 3 2 2 3" xfId="35789" xr:uid="{FD481DA7-12B7-4877-8CAF-F281CC2CB0F2}"/>
    <cellStyle name="Moeda 3 2 4 4 3 2 3" xfId="17358" xr:uid="{E33E5873-7E1F-4DEC-8DCE-E02F7A08AE4B}"/>
    <cellStyle name="Moeda 3 2 4 4 3 2 3 2" xfId="41933" xr:uid="{1094F606-92CA-4D80-B7AD-93F2C4073EF6}"/>
    <cellStyle name="Moeda 3 2 4 4 3 2 4" xfId="29646" xr:uid="{4ABA372C-0927-49EC-B6DA-84335CF2F5D0}"/>
    <cellStyle name="Moeda 3 2 4 4 3 3" xfId="8142" xr:uid="{4E7D034F-1FC7-4EF9-8220-83253F074CC3}"/>
    <cellStyle name="Moeda 3 2 4 4 3 3 2" xfId="20430" xr:uid="{50A3E45A-D0C1-4C5B-BB2D-6CBFA615F74E}"/>
    <cellStyle name="Moeda 3 2 4 4 3 3 2 2" xfId="45005" xr:uid="{87DB7359-6F09-4BB1-AA6E-B07F5EE05636}"/>
    <cellStyle name="Moeda 3 2 4 4 3 3 3" xfId="32717" xr:uid="{6878D9D2-263D-4FBC-8CBD-C11054E00FCB}"/>
    <cellStyle name="Moeda 3 2 4 4 3 4" xfId="14286" xr:uid="{56FCF514-E642-4F87-867B-B5AF03311EC0}"/>
    <cellStyle name="Moeda 3 2 4 4 3 4 2" xfId="38861" xr:uid="{E105F0E9-F6D6-4C5D-8647-9721C395F988}"/>
    <cellStyle name="Moeda 3 2 4 4 3 5" xfId="26574" xr:uid="{318A568F-DFFB-45DC-A504-AD0AE0EDD67A}"/>
    <cellStyle name="Moeda 3 2 4 4 4" xfId="3534" xr:uid="{2C97A212-2256-42E4-9EF0-65420F5D3632}"/>
    <cellStyle name="Moeda 3 2 4 4 4 2" xfId="9678" xr:uid="{731B1405-D414-45CA-B0D8-C801BE3A90C7}"/>
    <cellStyle name="Moeda 3 2 4 4 4 2 2" xfId="21966" xr:uid="{E1AE2FD6-9CB5-4243-AC5F-E617B3C55C9E}"/>
    <cellStyle name="Moeda 3 2 4 4 4 2 2 2" xfId="46541" xr:uid="{B260F0F8-F0D4-40E0-A3EE-14D2259FB7C6}"/>
    <cellStyle name="Moeda 3 2 4 4 4 2 3" xfId="34253" xr:uid="{D2580070-A83A-4CE1-B5F9-755C299D4742}"/>
    <cellStyle name="Moeda 3 2 4 4 4 3" xfId="15822" xr:uid="{88AEEB31-C5A4-4FA5-A12B-AEB1C92A965F}"/>
    <cellStyle name="Moeda 3 2 4 4 4 3 2" xfId="40397" xr:uid="{4ECFB631-DDF7-4467-9B73-50C60E2234F6}"/>
    <cellStyle name="Moeda 3 2 4 4 4 4" xfId="28110" xr:uid="{EED567F5-1788-427F-887A-A14F5DD739DB}"/>
    <cellStyle name="Moeda 3 2 4 4 5" xfId="6606" xr:uid="{F90C7EA0-2715-4839-BB1C-D82B8308E4EE}"/>
    <cellStyle name="Moeda 3 2 4 4 5 2" xfId="18894" xr:uid="{95A14501-B733-4A78-9403-8C860392A5A2}"/>
    <cellStyle name="Moeda 3 2 4 4 5 2 2" xfId="43469" xr:uid="{D3D3429F-2DEF-48D1-A2A0-10314422F9E1}"/>
    <cellStyle name="Moeda 3 2 4 4 5 3" xfId="31181" xr:uid="{273BA222-06DD-44DA-9E65-90AFB17DD9CC}"/>
    <cellStyle name="Moeda 3 2 4 4 6" xfId="12750" xr:uid="{D24B5418-E6B5-45C1-A3F7-ADE0270A700E}"/>
    <cellStyle name="Moeda 3 2 4 4 6 2" xfId="37325" xr:uid="{168B23B3-1676-4668-8C14-355EA2366FE1}"/>
    <cellStyle name="Moeda 3 2 4 4 7" xfId="25038" xr:uid="{E58A6C83-40E6-4F1B-8959-DA55BFC64ECC}"/>
    <cellStyle name="Moeda 3 2 4 5" xfId="846" xr:uid="{9654DC7C-5CBB-4172-B029-03A5A8FBA423}"/>
    <cellStyle name="Moeda 3 2 4 5 2" xfId="2382" xr:uid="{4388ADA6-09DB-43E1-9AAC-ED61EF050CC9}"/>
    <cellStyle name="Moeda 3 2 4 5 2 2" xfId="5454" xr:uid="{174688F0-526D-4E46-BCFC-6C5A99CAD24D}"/>
    <cellStyle name="Moeda 3 2 4 5 2 2 2" xfId="11598" xr:uid="{B6B4BA03-0D4C-429E-9EE9-6C3D7F0EE249}"/>
    <cellStyle name="Moeda 3 2 4 5 2 2 2 2" xfId="23886" xr:uid="{8EDF48C8-C114-4A7D-BD12-297083B2A288}"/>
    <cellStyle name="Moeda 3 2 4 5 2 2 2 2 2" xfId="48461" xr:uid="{506DE021-7EF5-41C9-BDCB-14AF07BDCBD9}"/>
    <cellStyle name="Moeda 3 2 4 5 2 2 2 3" xfId="36173" xr:uid="{3CA352A2-4D17-4169-B20B-B81D6B3B9186}"/>
    <cellStyle name="Moeda 3 2 4 5 2 2 3" xfId="17742" xr:uid="{4F2C09D9-3855-4B82-AFAD-D1BB6875F7A8}"/>
    <cellStyle name="Moeda 3 2 4 5 2 2 3 2" xfId="42317" xr:uid="{6C016688-68E7-4B87-B937-559190BF5751}"/>
    <cellStyle name="Moeda 3 2 4 5 2 2 4" xfId="30029" xr:uid="{7AFBBFFC-2791-45F8-91A8-D00DBA5B3DFB}"/>
    <cellStyle name="Moeda 3 2 4 5 2 3" xfId="8526" xr:uid="{A476F8FE-1179-4DD7-912E-77B29C5D346B}"/>
    <cellStyle name="Moeda 3 2 4 5 2 3 2" xfId="20814" xr:uid="{731761CD-41FE-4146-A106-DE7FE8FE657E}"/>
    <cellStyle name="Moeda 3 2 4 5 2 3 2 2" xfId="45389" xr:uid="{94EF507A-018A-46ED-A189-6068860AF907}"/>
    <cellStyle name="Moeda 3 2 4 5 2 3 3" xfId="33101" xr:uid="{023747F1-B200-4278-861E-E7B595DF3990}"/>
    <cellStyle name="Moeda 3 2 4 5 2 4" xfId="14670" xr:uid="{91A7A4D1-ABD7-4071-A838-6E799E49AD7B}"/>
    <cellStyle name="Moeda 3 2 4 5 2 4 2" xfId="39245" xr:uid="{2ED70E66-396C-4256-8455-CEC39DF7660F}"/>
    <cellStyle name="Moeda 3 2 4 5 2 5" xfId="26958" xr:uid="{B4BB8273-704E-4C66-9A03-684730E736D5}"/>
    <cellStyle name="Moeda 3 2 4 5 3" xfId="3918" xr:uid="{58FB273E-61B8-435E-BEFD-919E888E8D7D}"/>
    <cellStyle name="Moeda 3 2 4 5 3 2" xfId="10062" xr:uid="{CFADFADF-CB07-46DA-A174-AB16089435A1}"/>
    <cellStyle name="Moeda 3 2 4 5 3 2 2" xfId="22350" xr:uid="{5B0EBCFC-9042-4253-A13E-43C67AEF75F1}"/>
    <cellStyle name="Moeda 3 2 4 5 3 2 2 2" xfId="46925" xr:uid="{03321148-F782-4FF3-8AF2-8C1D7E1379CB}"/>
    <cellStyle name="Moeda 3 2 4 5 3 2 3" xfId="34637" xr:uid="{F6BDB93A-BCBB-4CFD-8BB5-C94A4B3531D7}"/>
    <cellStyle name="Moeda 3 2 4 5 3 3" xfId="16206" xr:uid="{60BCDBF1-EC7D-46CA-B4D5-627596B0A144}"/>
    <cellStyle name="Moeda 3 2 4 5 3 3 2" xfId="40781" xr:uid="{571475A5-E99B-4092-8EE2-81ECE2F8BD44}"/>
    <cellStyle name="Moeda 3 2 4 5 3 4" xfId="28494" xr:uid="{3B310ABC-4755-49B6-99D9-A09E847FBC92}"/>
    <cellStyle name="Moeda 3 2 4 5 4" xfId="6990" xr:uid="{12B7E865-01C3-4930-B8CF-3204ADC26160}"/>
    <cellStyle name="Moeda 3 2 4 5 4 2" xfId="19278" xr:uid="{B7ED3263-E1B9-41E6-9CD6-846335EAF771}"/>
    <cellStyle name="Moeda 3 2 4 5 4 2 2" xfId="43853" xr:uid="{FDC70597-0D9E-4A4F-84F2-1224CA6F182E}"/>
    <cellStyle name="Moeda 3 2 4 5 4 3" xfId="31565" xr:uid="{275E5320-C9B3-4FA1-AEE8-714AE7897FA4}"/>
    <cellStyle name="Moeda 3 2 4 5 5" xfId="13134" xr:uid="{578E257E-8022-4A29-91BA-D06EA792B4CC}"/>
    <cellStyle name="Moeda 3 2 4 5 5 2" xfId="37709" xr:uid="{86970E54-7830-4F2E-A99A-A964AC76B5DF}"/>
    <cellStyle name="Moeda 3 2 4 5 6" xfId="25422" xr:uid="{F3E5BB36-C294-4E26-9277-2879E503DA63}"/>
    <cellStyle name="Moeda 3 2 4 6" xfId="1614" xr:uid="{386E88C6-FC07-4550-BF2E-4B742EE7298E}"/>
    <cellStyle name="Moeda 3 2 4 6 2" xfId="4686" xr:uid="{6C574BE4-0BEB-4B7F-9A6E-183E7EDA59F6}"/>
    <cellStyle name="Moeda 3 2 4 6 2 2" xfId="10830" xr:uid="{B54227B5-D8B0-45F0-B847-66D990E56BB5}"/>
    <cellStyle name="Moeda 3 2 4 6 2 2 2" xfId="23118" xr:uid="{A3F35849-7BCB-45A9-B4F8-55A3D6C1F395}"/>
    <cellStyle name="Moeda 3 2 4 6 2 2 2 2" xfId="47693" xr:uid="{BB4D3922-9845-4C0B-96B1-046C40B8CD84}"/>
    <cellStyle name="Moeda 3 2 4 6 2 2 3" xfId="35405" xr:uid="{35BB3084-7B86-4786-9369-93DE5201D1FE}"/>
    <cellStyle name="Moeda 3 2 4 6 2 3" xfId="16974" xr:uid="{CCA56BDF-DCA4-42CB-AE8E-C3251EE42F1A}"/>
    <cellStyle name="Moeda 3 2 4 6 2 3 2" xfId="41549" xr:uid="{73F63566-882F-45FF-8708-137EB72F610D}"/>
    <cellStyle name="Moeda 3 2 4 6 2 4" xfId="29262" xr:uid="{148436C4-7CB5-4B40-B203-82203A8C6A69}"/>
    <cellStyle name="Moeda 3 2 4 6 3" xfId="7758" xr:uid="{34D5BDD0-E989-4BED-97DF-F73293203309}"/>
    <cellStyle name="Moeda 3 2 4 6 3 2" xfId="20046" xr:uid="{44CF7FE1-924F-4C73-9BA8-AC926A7DE320}"/>
    <cellStyle name="Moeda 3 2 4 6 3 2 2" xfId="44621" xr:uid="{B9BE23CC-B99E-47A5-B231-2411A05E5AD2}"/>
    <cellStyle name="Moeda 3 2 4 6 3 3" xfId="32333" xr:uid="{09C00C60-17EF-42AD-9FCD-7734EADB4551}"/>
    <cellStyle name="Moeda 3 2 4 6 4" xfId="13902" xr:uid="{8C5629C7-AA8F-4741-83F4-2C958CDBE48F}"/>
    <cellStyle name="Moeda 3 2 4 6 4 2" xfId="38477" xr:uid="{901B376C-6AE4-40D4-B85E-22FBD3017F5C}"/>
    <cellStyle name="Moeda 3 2 4 6 5" xfId="26190" xr:uid="{5998E260-98A8-43E5-AA74-C0DA111E1C78}"/>
    <cellStyle name="Moeda 3 2 4 7" xfId="3150" xr:uid="{AE498719-A1D4-45B9-994E-2B229DB60D59}"/>
    <cellStyle name="Moeda 3 2 4 7 2" xfId="9294" xr:uid="{5ADB75B5-12B3-447E-AC19-FAB758D0D19F}"/>
    <cellStyle name="Moeda 3 2 4 7 2 2" xfId="21582" xr:uid="{ED249D64-4961-4E1C-A3E4-1201E2884F35}"/>
    <cellStyle name="Moeda 3 2 4 7 2 2 2" xfId="46157" xr:uid="{5EAE2AEF-DCF2-4E17-A09C-491102B2D968}"/>
    <cellStyle name="Moeda 3 2 4 7 2 3" xfId="33869" xr:uid="{A3E58C08-726A-4B21-BD92-7BF88EC1317A}"/>
    <cellStyle name="Moeda 3 2 4 7 3" xfId="15438" xr:uid="{03E90634-1613-4FCB-B851-E553632D9C2C}"/>
    <cellStyle name="Moeda 3 2 4 7 3 2" xfId="40013" xr:uid="{162ADF05-5732-4C89-943C-0CC78C91BE1A}"/>
    <cellStyle name="Moeda 3 2 4 7 4" xfId="27726" xr:uid="{1D5ED673-79FA-4A81-8E93-0F4CB37FD64A}"/>
    <cellStyle name="Moeda 3 2 4 8" xfId="6222" xr:uid="{2EB50FD4-C830-4D67-8A02-8EBA6B71143C}"/>
    <cellStyle name="Moeda 3 2 4 8 2" xfId="18510" xr:uid="{B73BB1A3-5C86-4CF3-A7F2-A5213245BC25}"/>
    <cellStyle name="Moeda 3 2 4 8 2 2" xfId="43085" xr:uid="{5EA3F0C3-2FD2-44F5-A891-C423EDFB8CEC}"/>
    <cellStyle name="Moeda 3 2 4 8 3" xfId="30797" xr:uid="{C29B4381-EA28-41E7-A6F5-B31755FF6A77}"/>
    <cellStyle name="Moeda 3 2 4 9" xfId="12366" xr:uid="{A6DC5277-8B64-438B-9C74-85DD932A9A1E}"/>
    <cellStyle name="Moeda 3 2 4 9 2" xfId="36941" xr:uid="{43FA181E-1375-46A9-BAA2-DBA56A3CB82C}"/>
    <cellStyle name="Moeda 3 2 5" xfId="126" xr:uid="{E3E349B5-255B-4A8F-910F-863AF46EFAEE}"/>
    <cellStyle name="Moeda 3 2 5 2" xfId="318" xr:uid="{A585FDBD-F7D7-47FD-BC07-543EDCEA6706}"/>
    <cellStyle name="Moeda 3 2 5 2 2" xfId="702" xr:uid="{C1CEADEE-AD61-4A45-B40C-EB47EA50F8DF}"/>
    <cellStyle name="Moeda 3 2 5 2 2 2" xfId="1470" xr:uid="{755D5946-3699-464A-8A32-673F4892E6CF}"/>
    <cellStyle name="Moeda 3 2 5 2 2 2 2" xfId="3006" xr:uid="{79578868-642C-4D2B-B6BD-6C6C88A69EC3}"/>
    <cellStyle name="Moeda 3 2 5 2 2 2 2 2" xfId="6078" xr:uid="{3C66D063-45F4-4E2F-895A-41F83825E965}"/>
    <cellStyle name="Moeda 3 2 5 2 2 2 2 2 2" xfId="12222" xr:uid="{3D5E9432-7AF6-4DEA-8C2A-EC79432E7EE2}"/>
    <cellStyle name="Moeda 3 2 5 2 2 2 2 2 2 2" xfId="24510" xr:uid="{85F9F9F5-D50B-47E1-A7FB-F45F70C3540B}"/>
    <cellStyle name="Moeda 3 2 5 2 2 2 2 2 2 2 2" xfId="49085" xr:uid="{A9641014-D166-40A8-A3E9-B3BC7A8CAFF6}"/>
    <cellStyle name="Moeda 3 2 5 2 2 2 2 2 2 3" xfId="36797" xr:uid="{BE1FA0E7-814C-472B-8FF8-8BCB05B9F94C}"/>
    <cellStyle name="Moeda 3 2 5 2 2 2 2 2 3" xfId="18366" xr:uid="{52F74FE4-DFD6-49BB-B9C5-56D1BFF07DCB}"/>
    <cellStyle name="Moeda 3 2 5 2 2 2 2 2 3 2" xfId="42941" xr:uid="{11BEDA80-6CE5-475A-B25D-D24B24C4839D}"/>
    <cellStyle name="Moeda 3 2 5 2 2 2 2 2 4" xfId="30653" xr:uid="{B57F9939-7907-43BD-AA83-D60F0B755647}"/>
    <cellStyle name="Moeda 3 2 5 2 2 2 2 3" xfId="9150" xr:uid="{5E01F51D-6878-46F5-B603-92F4D337B4CF}"/>
    <cellStyle name="Moeda 3 2 5 2 2 2 2 3 2" xfId="21438" xr:uid="{B288318D-691F-49F3-95FF-76025BFF174F}"/>
    <cellStyle name="Moeda 3 2 5 2 2 2 2 3 2 2" xfId="46013" xr:uid="{7F7AC08D-255E-4C1A-A24E-1564361DFDE9}"/>
    <cellStyle name="Moeda 3 2 5 2 2 2 2 3 3" xfId="33725" xr:uid="{213F1493-8A29-438B-8694-989BF98E7D06}"/>
    <cellStyle name="Moeda 3 2 5 2 2 2 2 4" xfId="15294" xr:uid="{E282F5E5-39C9-4576-83FB-5F54FA9D2493}"/>
    <cellStyle name="Moeda 3 2 5 2 2 2 2 4 2" xfId="39869" xr:uid="{AD0704FA-287E-40FE-A30E-9F9A19251696}"/>
    <cellStyle name="Moeda 3 2 5 2 2 2 2 5" xfId="27582" xr:uid="{A4ECE502-D280-4669-8C29-8F9F5B39C7CE}"/>
    <cellStyle name="Moeda 3 2 5 2 2 2 3" xfId="4542" xr:uid="{8E480DE7-8B41-4924-B4F4-E02F8797D358}"/>
    <cellStyle name="Moeda 3 2 5 2 2 2 3 2" xfId="10686" xr:uid="{C343844C-B778-4A25-86BB-B396567DAE7C}"/>
    <cellStyle name="Moeda 3 2 5 2 2 2 3 2 2" xfId="22974" xr:uid="{D62AEE9D-D7D5-4DAA-B2C4-0ADD5AB9DE31}"/>
    <cellStyle name="Moeda 3 2 5 2 2 2 3 2 2 2" xfId="47549" xr:uid="{FBFB156C-AA63-4694-808D-DAD24C683A64}"/>
    <cellStyle name="Moeda 3 2 5 2 2 2 3 2 3" xfId="35261" xr:uid="{F2C6A20A-989E-44FB-93FD-8B40B97027A1}"/>
    <cellStyle name="Moeda 3 2 5 2 2 2 3 3" xfId="16830" xr:uid="{3F168604-2B88-46AC-AED0-95B0BFED07BD}"/>
    <cellStyle name="Moeda 3 2 5 2 2 2 3 3 2" xfId="41405" xr:uid="{0FFC63FC-D8A7-4DFE-AB74-42C28B5041FA}"/>
    <cellStyle name="Moeda 3 2 5 2 2 2 3 4" xfId="29118" xr:uid="{D68A6764-E1F4-460F-956E-105A4CA15368}"/>
    <cellStyle name="Moeda 3 2 5 2 2 2 4" xfId="7614" xr:uid="{2E7CEE8C-E91D-466D-9F76-1DBB0F70E09A}"/>
    <cellStyle name="Moeda 3 2 5 2 2 2 4 2" xfId="19902" xr:uid="{D20CE5C8-AE89-40CF-8EEF-087988503421}"/>
    <cellStyle name="Moeda 3 2 5 2 2 2 4 2 2" xfId="44477" xr:uid="{F2DA925D-110C-4630-8200-C6739AD668E0}"/>
    <cellStyle name="Moeda 3 2 5 2 2 2 4 3" xfId="32189" xr:uid="{8E4F4F08-D69B-48DA-A7BC-BBE2F6BBB11A}"/>
    <cellStyle name="Moeda 3 2 5 2 2 2 5" xfId="13758" xr:uid="{8D4D0B51-2E7A-4EC8-9AB3-EE8B5E75608E}"/>
    <cellStyle name="Moeda 3 2 5 2 2 2 5 2" xfId="38333" xr:uid="{C26DBB1F-A873-4A7A-9FE9-A33E5D91F23E}"/>
    <cellStyle name="Moeda 3 2 5 2 2 2 6" xfId="26046" xr:uid="{53885B1C-21D5-455C-9A07-D32E3912A1F7}"/>
    <cellStyle name="Moeda 3 2 5 2 2 3" xfId="2238" xr:uid="{4ABC5C69-58F3-4639-ADF5-2A22DD67903E}"/>
    <cellStyle name="Moeda 3 2 5 2 2 3 2" xfId="5310" xr:uid="{90883679-C6B1-441A-8678-4FB784409DFD}"/>
    <cellStyle name="Moeda 3 2 5 2 2 3 2 2" xfId="11454" xr:uid="{8D2066DE-AE9F-4E6E-9315-96948F8D2B7F}"/>
    <cellStyle name="Moeda 3 2 5 2 2 3 2 2 2" xfId="23742" xr:uid="{573B13A1-98CB-4F0D-AC8A-980EA5F67BCF}"/>
    <cellStyle name="Moeda 3 2 5 2 2 3 2 2 2 2" xfId="48317" xr:uid="{73C2B561-ACA7-4EB9-AF5E-0F2C7D181BD2}"/>
    <cellStyle name="Moeda 3 2 5 2 2 3 2 2 3" xfId="36029" xr:uid="{5A92492A-FB0E-4E48-8BB5-13257E563047}"/>
    <cellStyle name="Moeda 3 2 5 2 2 3 2 3" xfId="17598" xr:uid="{93DAB3B4-3E3B-488D-8126-4DDE41FE3F19}"/>
    <cellStyle name="Moeda 3 2 5 2 2 3 2 3 2" xfId="42173" xr:uid="{316CC48C-DD86-4040-940A-131A8F63537D}"/>
    <cellStyle name="Moeda 3 2 5 2 2 3 2 4" xfId="29886" xr:uid="{453BA6EE-A524-458A-AB2D-6320359BE65B}"/>
    <cellStyle name="Moeda 3 2 5 2 2 3 3" xfId="8382" xr:uid="{3100C969-6C73-4D96-9B0F-09A07880A6CF}"/>
    <cellStyle name="Moeda 3 2 5 2 2 3 3 2" xfId="20670" xr:uid="{793929AD-0E99-4860-AD5C-7F586D24EC8A}"/>
    <cellStyle name="Moeda 3 2 5 2 2 3 3 2 2" xfId="45245" xr:uid="{DEC9BF5D-36A9-4A91-8146-3CA513174D46}"/>
    <cellStyle name="Moeda 3 2 5 2 2 3 3 3" xfId="32957" xr:uid="{57998F33-29DE-467E-8272-B80FD6E8EC9C}"/>
    <cellStyle name="Moeda 3 2 5 2 2 3 4" xfId="14526" xr:uid="{7BD23E7A-0B2E-4C75-A827-36AC9BB0CEF8}"/>
    <cellStyle name="Moeda 3 2 5 2 2 3 4 2" xfId="39101" xr:uid="{CB8D1D06-20BF-4117-93CC-188D73A42010}"/>
    <cellStyle name="Moeda 3 2 5 2 2 3 5" xfId="26814" xr:uid="{8CCF8EB3-2E77-4338-8B08-61967A4DB5D6}"/>
    <cellStyle name="Moeda 3 2 5 2 2 4" xfId="3774" xr:uid="{396755C7-782B-42B9-8BE4-7AA067EBC174}"/>
    <cellStyle name="Moeda 3 2 5 2 2 4 2" xfId="9918" xr:uid="{10E5646E-36A4-4FF2-AF72-2486B5777AA8}"/>
    <cellStyle name="Moeda 3 2 5 2 2 4 2 2" xfId="22206" xr:uid="{AEAFCA23-1CB1-4E92-A982-A47FC97DF1EE}"/>
    <cellStyle name="Moeda 3 2 5 2 2 4 2 2 2" xfId="46781" xr:uid="{AC3ED194-52D2-4CED-8AC6-579B98FD60D6}"/>
    <cellStyle name="Moeda 3 2 5 2 2 4 2 3" xfId="34493" xr:uid="{78C41A83-B6EA-402C-BA1D-32417128C41A}"/>
    <cellStyle name="Moeda 3 2 5 2 2 4 3" xfId="16062" xr:uid="{CBBD9F64-DD58-431A-A976-BB1EDC13C9C2}"/>
    <cellStyle name="Moeda 3 2 5 2 2 4 3 2" xfId="40637" xr:uid="{6B7971E9-BA18-4820-A80F-A81A68A4BF0A}"/>
    <cellStyle name="Moeda 3 2 5 2 2 4 4" xfId="28350" xr:uid="{91660204-29E8-47C0-8564-1D8952C37B76}"/>
    <cellStyle name="Moeda 3 2 5 2 2 5" xfId="6846" xr:uid="{85779037-D74B-48C9-B559-2A53FAFDA607}"/>
    <cellStyle name="Moeda 3 2 5 2 2 5 2" xfId="19134" xr:uid="{E005935D-4347-4F32-8C4A-C7DD7FEBC66C}"/>
    <cellStyle name="Moeda 3 2 5 2 2 5 2 2" xfId="43709" xr:uid="{B8803F79-8759-4B1A-8A71-27CE7F2EA4A2}"/>
    <cellStyle name="Moeda 3 2 5 2 2 5 3" xfId="31421" xr:uid="{09ADE6EF-803D-4B1A-8048-4275AD653843}"/>
    <cellStyle name="Moeda 3 2 5 2 2 6" xfId="12990" xr:uid="{88A3457E-0803-4FE1-9730-4FB8F3110E98}"/>
    <cellStyle name="Moeda 3 2 5 2 2 6 2" xfId="37565" xr:uid="{BA5DCD00-4DEE-4470-8ECE-E86396A3368D}"/>
    <cellStyle name="Moeda 3 2 5 2 2 7" xfId="25278" xr:uid="{3939BF6A-6476-4A90-97B0-3A8B7BDE5681}"/>
    <cellStyle name="Moeda 3 2 5 2 3" xfId="1086" xr:uid="{6778D902-D056-4CDE-8DDB-EE8829B5DD0C}"/>
    <cellStyle name="Moeda 3 2 5 2 3 2" xfId="2622" xr:uid="{D9040DCF-3D82-4C28-839E-5FED958EC481}"/>
    <cellStyle name="Moeda 3 2 5 2 3 2 2" xfId="5694" xr:uid="{A5B659EC-F207-4382-956F-B56A92684FB3}"/>
    <cellStyle name="Moeda 3 2 5 2 3 2 2 2" xfId="11838" xr:uid="{5A4F7F5F-C491-4B05-A9A1-CFAD5DD79820}"/>
    <cellStyle name="Moeda 3 2 5 2 3 2 2 2 2" xfId="24126" xr:uid="{31E87DEE-C429-420B-AD0D-A2930C455BD8}"/>
    <cellStyle name="Moeda 3 2 5 2 3 2 2 2 2 2" xfId="48701" xr:uid="{0F353AAA-944A-4E04-874E-71E0C6773EF1}"/>
    <cellStyle name="Moeda 3 2 5 2 3 2 2 2 3" xfId="36413" xr:uid="{D6240B67-5415-4182-8CE4-99619115F84F}"/>
    <cellStyle name="Moeda 3 2 5 2 3 2 2 3" xfId="17982" xr:uid="{30767F24-4D2A-4E5D-96FF-0FD826AE9394}"/>
    <cellStyle name="Moeda 3 2 5 2 3 2 2 3 2" xfId="42557" xr:uid="{E576C703-4EB2-41BA-B753-68014A9B18AC}"/>
    <cellStyle name="Moeda 3 2 5 2 3 2 2 4" xfId="30269" xr:uid="{E5853482-CE15-4883-A49C-A93BD015740F}"/>
    <cellStyle name="Moeda 3 2 5 2 3 2 3" xfId="8766" xr:uid="{1A6CB6DD-E737-4812-8670-42E9FAEB13FD}"/>
    <cellStyle name="Moeda 3 2 5 2 3 2 3 2" xfId="21054" xr:uid="{687E9D63-48C8-4CE8-A1DF-831035BD7F34}"/>
    <cellStyle name="Moeda 3 2 5 2 3 2 3 2 2" xfId="45629" xr:uid="{E91BF31A-A25D-4A03-BB54-BF63B0CDE6FE}"/>
    <cellStyle name="Moeda 3 2 5 2 3 2 3 3" xfId="33341" xr:uid="{C0B39E11-3B23-4FE6-85FF-78D3B96ECD9B}"/>
    <cellStyle name="Moeda 3 2 5 2 3 2 4" xfId="14910" xr:uid="{73C5356E-506A-44BD-B009-3BFE61931DB2}"/>
    <cellStyle name="Moeda 3 2 5 2 3 2 4 2" xfId="39485" xr:uid="{5C8825C0-23B9-4311-A31D-B9D9A588CE32}"/>
    <cellStyle name="Moeda 3 2 5 2 3 2 5" xfId="27198" xr:uid="{5C38C1DD-1428-4A1F-BC97-A4B8B933EE41}"/>
    <cellStyle name="Moeda 3 2 5 2 3 3" xfId="4158" xr:uid="{2DCE2FB0-5456-4390-942E-290DE375B395}"/>
    <cellStyle name="Moeda 3 2 5 2 3 3 2" xfId="10302" xr:uid="{B598E76A-7EF0-4CE1-8A99-27D1C342E3CB}"/>
    <cellStyle name="Moeda 3 2 5 2 3 3 2 2" xfId="22590" xr:uid="{047DEF4D-6A7B-41FE-8A7C-F388B9719844}"/>
    <cellStyle name="Moeda 3 2 5 2 3 3 2 2 2" xfId="47165" xr:uid="{5CA9A6CA-C989-449B-8DD6-7C478A2CC737}"/>
    <cellStyle name="Moeda 3 2 5 2 3 3 2 3" xfId="34877" xr:uid="{E9620A93-B6D3-437B-86C5-C0E5F4CFF59E}"/>
    <cellStyle name="Moeda 3 2 5 2 3 3 3" xfId="16446" xr:uid="{EC323C4D-546F-4D71-9195-96C6800A21DD}"/>
    <cellStyle name="Moeda 3 2 5 2 3 3 3 2" xfId="41021" xr:uid="{1C79144A-F9C9-4EB0-A8D7-034EF5257DB0}"/>
    <cellStyle name="Moeda 3 2 5 2 3 3 4" xfId="28734" xr:uid="{35972C30-B743-481A-AAC2-AE3061EFFEEE}"/>
    <cellStyle name="Moeda 3 2 5 2 3 4" xfId="7230" xr:uid="{120840E5-A839-4EB5-8E6F-862480370BCB}"/>
    <cellStyle name="Moeda 3 2 5 2 3 4 2" xfId="19518" xr:uid="{CA1C40F0-18E2-47E8-A3C6-CE8E5C55F1E8}"/>
    <cellStyle name="Moeda 3 2 5 2 3 4 2 2" xfId="44093" xr:uid="{68288EAD-BA7A-4C6F-B294-4865CD561BE8}"/>
    <cellStyle name="Moeda 3 2 5 2 3 4 3" xfId="31805" xr:uid="{882E65E3-D752-471D-8A36-D562EF0C9CA0}"/>
    <cellStyle name="Moeda 3 2 5 2 3 5" xfId="13374" xr:uid="{21AE62E8-7673-4AC3-839E-42A84A161F0D}"/>
    <cellStyle name="Moeda 3 2 5 2 3 5 2" xfId="37949" xr:uid="{D8F61904-64C8-48AE-AF42-A9C43A1FC7EF}"/>
    <cellStyle name="Moeda 3 2 5 2 3 6" xfId="25662" xr:uid="{F400F4CC-7077-425E-891E-7D5CEBF046AD}"/>
    <cellStyle name="Moeda 3 2 5 2 4" xfId="1854" xr:uid="{22385731-CAF0-43A7-A8FD-2D5ECA8BFC29}"/>
    <cellStyle name="Moeda 3 2 5 2 4 2" xfId="4926" xr:uid="{14332AFE-303B-44DC-93C9-83E9C1021B81}"/>
    <cellStyle name="Moeda 3 2 5 2 4 2 2" xfId="11070" xr:uid="{390FE1B9-DF0C-4FB6-A792-4BA54F984402}"/>
    <cellStyle name="Moeda 3 2 5 2 4 2 2 2" xfId="23358" xr:uid="{E76BD89E-AA80-4933-86C1-568DAD09C2F2}"/>
    <cellStyle name="Moeda 3 2 5 2 4 2 2 2 2" xfId="47933" xr:uid="{A81DBD0D-FFF3-4337-88FD-0F19BE599B38}"/>
    <cellStyle name="Moeda 3 2 5 2 4 2 2 3" xfId="35645" xr:uid="{E4588F60-C60B-46A5-B8EB-9F00FBCC92D9}"/>
    <cellStyle name="Moeda 3 2 5 2 4 2 3" xfId="17214" xr:uid="{5A74A802-B02D-4C92-9659-68E48095AA9A}"/>
    <cellStyle name="Moeda 3 2 5 2 4 2 3 2" xfId="41789" xr:uid="{36A7AA3F-1036-4D43-B98A-9FD92F55FB9A}"/>
    <cellStyle name="Moeda 3 2 5 2 4 2 4" xfId="29502" xr:uid="{D3B0E180-7E0D-4D12-B3F6-167EF2D96D28}"/>
    <cellStyle name="Moeda 3 2 5 2 4 3" xfId="7998" xr:uid="{6C61C0D3-0E0F-4430-BDA7-B92EF308F40E}"/>
    <cellStyle name="Moeda 3 2 5 2 4 3 2" xfId="20286" xr:uid="{29703FAA-23C1-4998-8BF4-FE8F9CFD2BB9}"/>
    <cellStyle name="Moeda 3 2 5 2 4 3 2 2" xfId="44861" xr:uid="{5D648EEB-225E-4528-B2AD-CCC21AE5E63C}"/>
    <cellStyle name="Moeda 3 2 5 2 4 3 3" xfId="32573" xr:uid="{7F995F52-1589-4D9E-A851-8B1FD574C631}"/>
    <cellStyle name="Moeda 3 2 5 2 4 4" xfId="14142" xr:uid="{E77AFB6D-226D-4BD6-8F67-A5AC9DA8EBD2}"/>
    <cellStyle name="Moeda 3 2 5 2 4 4 2" xfId="38717" xr:uid="{07B95500-DE32-4B5E-8527-6F14B12C99A2}"/>
    <cellStyle name="Moeda 3 2 5 2 4 5" xfId="26430" xr:uid="{74EF1493-BA9B-46E5-87B7-D26CD4DFCC6A}"/>
    <cellStyle name="Moeda 3 2 5 2 5" xfId="3390" xr:uid="{1E474ECF-9E8B-40AC-A21E-990F8B2482DE}"/>
    <cellStyle name="Moeda 3 2 5 2 5 2" xfId="9534" xr:uid="{A684D6D1-600A-4E5F-839E-203691453677}"/>
    <cellStyle name="Moeda 3 2 5 2 5 2 2" xfId="21822" xr:uid="{BBC78D72-74E0-47EA-852B-4225B7C5448D}"/>
    <cellStyle name="Moeda 3 2 5 2 5 2 2 2" xfId="46397" xr:uid="{01502886-16A7-411F-86E5-99F6553C3755}"/>
    <cellStyle name="Moeda 3 2 5 2 5 2 3" xfId="34109" xr:uid="{64102A6B-38ED-43C3-A2EA-594D724BDEB4}"/>
    <cellStyle name="Moeda 3 2 5 2 5 3" xfId="15678" xr:uid="{135768A7-C0A7-499A-8A92-2B8383AE973B}"/>
    <cellStyle name="Moeda 3 2 5 2 5 3 2" xfId="40253" xr:uid="{74E35101-62CC-4D58-B80D-AA88AEF23590}"/>
    <cellStyle name="Moeda 3 2 5 2 5 4" xfId="27966" xr:uid="{C83DC02D-6F2F-4BAE-B99B-B17B43C1C769}"/>
    <cellStyle name="Moeda 3 2 5 2 6" xfId="6462" xr:uid="{4B552477-E7DB-422D-A4A6-A69721EE8028}"/>
    <cellStyle name="Moeda 3 2 5 2 6 2" xfId="18750" xr:uid="{3757D59A-E10D-45BD-B8B9-55C662B90988}"/>
    <cellStyle name="Moeda 3 2 5 2 6 2 2" xfId="43325" xr:uid="{957F7B67-D0F6-4DEA-BF5A-6385766D36C1}"/>
    <cellStyle name="Moeda 3 2 5 2 6 3" xfId="31037" xr:uid="{F37F2290-2D02-4E71-9BB8-FBF34B3082B4}"/>
    <cellStyle name="Moeda 3 2 5 2 7" xfId="12606" xr:uid="{A4F5FA78-2CE5-4AF4-B0DF-FF807333A034}"/>
    <cellStyle name="Moeda 3 2 5 2 7 2" xfId="37181" xr:uid="{D035FD04-1D95-4812-A540-1890AFE878FA}"/>
    <cellStyle name="Moeda 3 2 5 2 8" xfId="24894" xr:uid="{C1317885-1279-487F-9FC2-1489A2B4631F}"/>
    <cellStyle name="Moeda 3 2 5 3" xfId="510" xr:uid="{E6AA30C7-53B0-4836-AAAD-4D524E6749D8}"/>
    <cellStyle name="Moeda 3 2 5 3 2" xfId="1278" xr:uid="{C682EC85-6466-4627-A62E-EACB25DD5BA7}"/>
    <cellStyle name="Moeda 3 2 5 3 2 2" xfId="2814" xr:uid="{38FA6731-ADA0-4D01-9BF0-78B51CDCBC85}"/>
    <cellStyle name="Moeda 3 2 5 3 2 2 2" xfId="5886" xr:uid="{6F792EDA-473F-4C0A-8FA3-97AE2FE19E71}"/>
    <cellStyle name="Moeda 3 2 5 3 2 2 2 2" xfId="12030" xr:uid="{B2EF67D4-04C4-4590-B64B-B3D5E8F18857}"/>
    <cellStyle name="Moeda 3 2 5 3 2 2 2 2 2" xfId="24318" xr:uid="{77453069-906E-4880-832F-42D7096DD3ED}"/>
    <cellStyle name="Moeda 3 2 5 3 2 2 2 2 2 2" xfId="48893" xr:uid="{00F813A7-BCE2-4A9D-8DC4-3B080BCF9F39}"/>
    <cellStyle name="Moeda 3 2 5 3 2 2 2 2 3" xfId="36605" xr:uid="{B451B583-5BF8-4A81-8FB5-5AF739BBDC28}"/>
    <cellStyle name="Moeda 3 2 5 3 2 2 2 3" xfId="18174" xr:uid="{522A44D2-BE7F-4A69-933B-7E3565922522}"/>
    <cellStyle name="Moeda 3 2 5 3 2 2 2 3 2" xfId="42749" xr:uid="{7EE8DE06-0D84-4644-856D-E7CFBC7DFB1E}"/>
    <cellStyle name="Moeda 3 2 5 3 2 2 2 4" xfId="30461" xr:uid="{5991BBEE-818A-4C8C-B18D-BA27BB542052}"/>
    <cellStyle name="Moeda 3 2 5 3 2 2 3" xfId="8958" xr:uid="{FEE444AA-D5CD-451B-AF1D-FEA29B4EBCEB}"/>
    <cellStyle name="Moeda 3 2 5 3 2 2 3 2" xfId="21246" xr:uid="{A575D3CD-EB46-4C40-8E63-3A9A0426EB5B}"/>
    <cellStyle name="Moeda 3 2 5 3 2 2 3 2 2" xfId="45821" xr:uid="{C68534A4-3C8C-467E-B9EE-08C6035E5DC0}"/>
    <cellStyle name="Moeda 3 2 5 3 2 2 3 3" xfId="33533" xr:uid="{072C493E-1717-4B95-B36D-225724FEEEC1}"/>
    <cellStyle name="Moeda 3 2 5 3 2 2 4" xfId="15102" xr:uid="{931DCF41-4679-4348-9FA9-782FF4C64707}"/>
    <cellStyle name="Moeda 3 2 5 3 2 2 4 2" xfId="39677" xr:uid="{B9ACF48E-0C16-4FA2-B3A5-8C096BB527B5}"/>
    <cellStyle name="Moeda 3 2 5 3 2 2 5" xfId="27390" xr:uid="{E556DA5A-0E58-4E1D-AEC2-5C0650277418}"/>
    <cellStyle name="Moeda 3 2 5 3 2 3" xfId="4350" xr:uid="{31739786-A62B-4A54-B784-BEF5C216DD7F}"/>
    <cellStyle name="Moeda 3 2 5 3 2 3 2" xfId="10494" xr:uid="{F8AAECD7-68EC-4579-8B4F-EBD1310A8E60}"/>
    <cellStyle name="Moeda 3 2 5 3 2 3 2 2" xfId="22782" xr:uid="{37F4DEB6-4FF4-478A-8E2A-9EA9AD5070BB}"/>
    <cellStyle name="Moeda 3 2 5 3 2 3 2 2 2" xfId="47357" xr:uid="{96E39A57-8D05-4C26-B31E-DED93B41A127}"/>
    <cellStyle name="Moeda 3 2 5 3 2 3 2 3" xfId="35069" xr:uid="{DF5FA368-205E-4D09-9772-9C519E9EB6A2}"/>
    <cellStyle name="Moeda 3 2 5 3 2 3 3" xfId="16638" xr:uid="{15300F35-E85F-4B3B-9A8A-6932EC54998B}"/>
    <cellStyle name="Moeda 3 2 5 3 2 3 3 2" xfId="41213" xr:uid="{DA27E827-29F1-45B2-A6F6-E6BCDBE64665}"/>
    <cellStyle name="Moeda 3 2 5 3 2 3 4" xfId="28926" xr:uid="{E3733E2C-8B53-4FC0-9B7E-659D21EA0BD1}"/>
    <cellStyle name="Moeda 3 2 5 3 2 4" xfId="7422" xr:uid="{7B8800F0-28A3-4C78-B60F-3C25475CD10B}"/>
    <cellStyle name="Moeda 3 2 5 3 2 4 2" xfId="19710" xr:uid="{C5EECD11-71FD-44BE-95C3-097C50FD1CB2}"/>
    <cellStyle name="Moeda 3 2 5 3 2 4 2 2" xfId="44285" xr:uid="{E3BC3128-B688-453C-B76D-474543D66248}"/>
    <cellStyle name="Moeda 3 2 5 3 2 4 3" xfId="31997" xr:uid="{1AA44843-6905-43AA-BDE2-480F189F4DB2}"/>
    <cellStyle name="Moeda 3 2 5 3 2 5" xfId="13566" xr:uid="{51F745FE-9256-4940-92B1-DD118019689E}"/>
    <cellStyle name="Moeda 3 2 5 3 2 5 2" xfId="38141" xr:uid="{EFDFA3E9-AE2D-4CD0-A9E2-DAC635860C25}"/>
    <cellStyle name="Moeda 3 2 5 3 2 6" xfId="25854" xr:uid="{7E5B5490-C395-4962-B476-6B9312D872B7}"/>
    <cellStyle name="Moeda 3 2 5 3 3" xfId="2046" xr:uid="{9A63E7EB-2312-43EE-9A70-F71439B62328}"/>
    <cellStyle name="Moeda 3 2 5 3 3 2" xfId="5118" xr:uid="{99BE918D-6B16-4152-8DB4-B8D7E0A1D851}"/>
    <cellStyle name="Moeda 3 2 5 3 3 2 2" xfId="11262" xr:uid="{A30A7F25-6314-4464-8BED-92895C5BE573}"/>
    <cellStyle name="Moeda 3 2 5 3 3 2 2 2" xfId="23550" xr:uid="{F136A68C-3E21-4F1A-8C4E-3CBC4C0090AC}"/>
    <cellStyle name="Moeda 3 2 5 3 3 2 2 2 2" xfId="48125" xr:uid="{345F8B1F-DC38-4F9C-84E0-EB2D4A530AAB}"/>
    <cellStyle name="Moeda 3 2 5 3 3 2 2 3" xfId="35837" xr:uid="{DB1E8ABB-6AC8-4E43-9F56-B22329837448}"/>
    <cellStyle name="Moeda 3 2 5 3 3 2 3" xfId="17406" xr:uid="{E9231FF0-E429-47E0-8024-DFDC175208CE}"/>
    <cellStyle name="Moeda 3 2 5 3 3 2 3 2" xfId="41981" xr:uid="{4E47D3FD-AA05-4D2D-9AF8-ED3F281789EB}"/>
    <cellStyle name="Moeda 3 2 5 3 3 2 4" xfId="29694" xr:uid="{5AF5B112-84A7-4206-8750-BA78ABAD8DE3}"/>
    <cellStyle name="Moeda 3 2 5 3 3 3" xfId="8190" xr:uid="{17D94A3C-2DFA-4B5E-A84F-6243F821B610}"/>
    <cellStyle name="Moeda 3 2 5 3 3 3 2" xfId="20478" xr:uid="{D10CC31A-DF9E-4684-AAF7-FC6B356635EF}"/>
    <cellStyle name="Moeda 3 2 5 3 3 3 2 2" xfId="45053" xr:uid="{2FDA5F04-FEAB-42F0-9881-76A293746232}"/>
    <cellStyle name="Moeda 3 2 5 3 3 3 3" xfId="32765" xr:uid="{4D24BDCB-D07E-4765-A24E-87C459740896}"/>
    <cellStyle name="Moeda 3 2 5 3 3 4" xfId="14334" xr:uid="{3A7CD811-7862-4366-B8F0-B759667A5FAF}"/>
    <cellStyle name="Moeda 3 2 5 3 3 4 2" xfId="38909" xr:uid="{798816AD-51AF-47D9-AF89-00CF3B8A2D3D}"/>
    <cellStyle name="Moeda 3 2 5 3 3 5" xfId="26622" xr:uid="{F4F43002-50C1-4CEE-B8F8-C567E338D382}"/>
    <cellStyle name="Moeda 3 2 5 3 4" xfId="3582" xr:uid="{23FA5B1D-DD9A-4E90-9081-FADF471A05E4}"/>
    <cellStyle name="Moeda 3 2 5 3 4 2" xfId="9726" xr:uid="{D17AC31F-38B0-4B31-B9DC-791C2B4A7035}"/>
    <cellStyle name="Moeda 3 2 5 3 4 2 2" xfId="22014" xr:uid="{547280B1-3DB9-40F3-A837-A633859B1D56}"/>
    <cellStyle name="Moeda 3 2 5 3 4 2 2 2" xfId="46589" xr:uid="{2FACAF6F-C0EA-4D84-843B-45688D785C14}"/>
    <cellStyle name="Moeda 3 2 5 3 4 2 3" xfId="34301" xr:uid="{25F626C3-066F-4D93-B3E2-DD108AE5B711}"/>
    <cellStyle name="Moeda 3 2 5 3 4 3" xfId="15870" xr:uid="{D3C835B8-6EFD-44D8-BBAD-4C2E1A2F1367}"/>
    <cellStyle name="Moeda 3 2 5 3 4 3 2" xfId="40445" xr:uid="{21C4F91B-D834-4777-AF06-9A18E8844260}"/>
    <cellStyle name="Moeda 3 2 5 3 4 4" xfId="28158" xr:uid="{9BE13B50-7507-4A98-BA67-825F21BE02F9}"/>
    <cellStyle name="Moeda 3 2 5 3 5" xfId="6654" xr:uid="{CE6C14A9-EC70-415B-8F45-BDAAAF9D358F}"/>
    <cellStyle name="Moeda 3 2 5 3 5 2" xfId="18942" xr:uid="{08EA92BE-F941-4D38-9ABA-5C4AC107E2A0}"/>
    <cellStyle name="Moeda 3 2 5 3 5 2 2" xfId="43517" xr:uid="{138C3DA0-1E73-4CAA-B6B8-7985227BE4B1}"/>
    <cellStyle name="Moeda 3 2 5 3 5 3" xfId="31229" xr:uid="{EA2BED4C-7D9A-4043-BBC3-E99D7B134863}"/>
    <cellStyle name="Moeda 3 2 5 3 6" xfId="12798" xr:uid="{79404F56-1D48-45F0-A9C8-856C66D4D7CA}"/>
    <cellStyle name="Moeda 3 2 5 3 6 2" xfId="37373" xr:uid="{281CC788-ACD6-43A2-8496-63625D254B05}"/>
    <cellStyle name="Moeda 3 2 5 3 7" xfId="25086" xr:uid="{944B193D-2D37-4AE1-82CE-1ABE66A4AE99}"/>
    <cellStyle name="Moeda 3 2 5 4" xfId="894" xr:uid="{7FECBFB4-7F82-4FC6-BA2E-A987980C2C32}"/>
    <cellStyle name="Moeda 3 2 5 4 2" xfId="2430" xr:uid="{061EBE4E-38B0-469D-9757-F709404AF075}"/>
    <cellStyle name="Moeda 3 2 5 4 2 2" xfId="5502" xr:uid="{3F6AEFAA-8642-4DC8-BFEC-06DAAB2CD321}"/>
    <cellStyle name="Moeda 3 2 5 4 2 2 2" xfId="11646" xr:uid="{0A986AD4-61CA-4E6A-A9A2-37CAF36F11E7}"/>
    <cellStyle name="Moeda 3 2 5 4 2 2 2 2" xfId="23934" xr:uid="{08EBDA4D-1A8D-4311-8046-B0A9FA8CB33A}"/>
    <cellStyle name="Moeda 3 2 5 4 2 2 2 2 2" xfId="48509" xr:uid="{6F3DF962-CF27-46FC-97D0-AB8F8368800F}"/>
    <cellStyle name="Moeda 3 2 5 4 2 2 2 3" xfId="36221" xr:uid="{9BA7946A-B28A-4C72-A2DC-5A9304A5439D}"/>
    <cellStyle name="Moeda 3 2 5 4 2 2 3" xfId="17790" xr:uid="{E83BD22E-B2CF-4855-9200-084C01E3FEB2}"/>
    <cellStyle name="Moeda 3 2 5 4 2 2 3 2" xfId="42365" xr:uid="{80FB5A79-51BE-409A-AF61-A974B510B27E}"/>
    <cellStyle name="Moeda 3 2 5 4 2 2 4" xfId="30077" xr:uid="{189D4D2D-2DB4-43E8-BD93-B03603B370C0}"/>
    <cellStyle name="Moeda 3 2 5 4 2 3" xfId="8574" xr:uid="{68D77B55-64B7-4FA9-842F-BC7D8CA2C9DE}"/>
    <cellStyle name="Moeda 3 2 5 4 2 3 2" xfId="20862" xr:uid="{59C1555F-2591-4B8A-963C-1753E58FE798}"/>
    <cellStyle name="Moeda 3 2 5 4 2 3 2 2" xfId="45437" xr:uid="{501F53F1-CF44-4075-BD73-9B72A657DD9F}"/>
    <cellStyle name="Moeda 3 2 5 4 2 3 3" xfId="33149" xr:uid="{5E28FE54-913E-4B45-827E-B7B28C38E746}"/>
    <cellStyle name="Moeda 3 2 5 4 2 4" xfId="14718" xr:uid="{EBA23ED5-DDBB-49D2-88B2-EACA86CEECA4}"/>
    <cellStyle name="Moeda 3 2 5 4 2 4 2" xfId="39293" xr:uid="{BCF410EC-44EA-4D4A-B87A-93D09CABF5FE}"/>
    <cellStyle name="Moeda 3 2 5 4 2 5" xfId="27006" xr:uid="{87019E5A-519B-456E-9A61-118E4098ABA7}"/>
    <cellStyle name="Moeda 3 2 5 4 3" xfId="3966" xr:uid="{680F0552-62B8-478A-98FB-C4E0571892C2}"/>
    <cellStyle name="Moeda 3 2 5 4 3 2" xfId="10110" xr:uid="{161BF791-AFF2-4409-80D2-32B183F563F4}"/>
    <cellStyle name="Moeda 3 2 5 4 3 2 2" xfId="22398" xr:uid="{AA805482-10FD-431B-9711-0DF008A671FE}"/>
    <cellStyle name="Moeda 3 2 5 4 3 2 2 2" xfId="46973" xr:uid="{969DB0B0-8ACF-416B-AE72-5DBBEC239BA7}"/>
    <cellStyle name="Moeda 3 2 5 4 3 2 3" xfId="34685" xr:uid="{A5008770-583C-495A-83B8-B8E7F9BF3DEC}"/>
    <cellStyle name="Moeda 3 2 5 4 3 3" xfId="16254" xr:uid="{196FD3C5-A447-4AA7-B58D-EC478C7207AD}"/>
    <cellStyle name="Moeda 3 2 5 4 3 3 2" xfId="40829" xr:uid="{1D4C5CF4-CA38-451B-809C-00728CB6502C}"/>
    <cellStyle name="Moeda 3 2 5 4 3 4" xfId="28542" xr:uid="{BA70C578-BDE3-457B-AC52-6B76B93FF362}"/>
    <cellStyle name="Moeda 3 2 5 4 4" xfId="7038" xr:uid="{2C379C27-E3C0-4882-B243-06D2387BE9A7}"/>
    <cellStyle name="Moeda 3 2 5 4 4 2" xfId="19326" xr:uid="{EE9691FF-AAFB-4A97-957C-BB4FB116C90B}"/>
    <cellStyle name="Moeda 3 2 5 4 4 2 2" xfId="43901" xr:uid="{E03DBB42-6497-4243-BC99-BC59A60E3B30}"/>
    <cellStyle name="Moeda 3 2 5 4 4 3" xfId="31613" xr:uid="{EDD02244-5FE3-48FF-A6C3-AC9BB89873C1}"/>
    <cellStyle name="Moeda 3 2 5 4 5" xfId="13182" xr:uid="{7B5BF95B-95E8-4898-A9B1-1C81F6CE9288}"/>
    <cellStyle name="Moeda 3 2 5 4 5 2" xfId="37757" xr:uid="{EFC2E7AB-982F-4AFA-B786-F35493323F7F}"/>
    <cellStyle name="Moeda 3 2 5 4 6" xfId="25470" xr:uid="{1A14D8B1-0B4F-4591-BD14-2F9C78BD748E}"/>
    <cellStyle name="Moeda 3 2 5 5" xfId="1662" xr:uid="{37EAF514-5954-458F-833D-F6E84F8E68CD}"/>
    <cellStyle name="Moeda 3 2 5 5 2" xfId="4734" xr:uid="{B9903820-D5E7-4050-B736-F1B09D90ED33}"/>
    <cellStyle name="Moeda 3 2 5 5 2 2" xfId="10878" xr:uid="{50CDCE46-2027-48E7-84F8-BDC4AE7CBEE8}"/>
    <cellStyle name="Moeda 3 2 5 5 2 2 2" xfId="23166" xr:uid="{B1892F07-660A-443E-BCA1-FE9FA51DF33B}"/>
    <cellStyle name="Moeda 3 2 5 5 2 2 2 2" xfId="47741" xr:uid="{F9DE5094-CC65-40FB-898B-8EA1CBADE705}"/>
    <cellStyle name="Moeda 3 2 5 5 2 2 3" xfId="35453" xr:uid="{0001E018-23AA-48A5-B3FC-7CD0846A4136}"/>
    <cellStyle name="Moeda 3 2 5 5 2 3" xfId="17022" xr:uid="{E2B3A51E-6DBD-466B-B535-DEE94AFDB8AA}"/>
    <cellStyle name="Moeda 3 2 5 5 2 3 2" xfId="41597" xr:uid="{2C1F6DF7-7B05-45C5-8C15-7D208621820A}"/>
    <cellStyle name="Moeda 3 2 5 5 2 4" xfId="29310" xr:uid="{D1528C04-9CB6-481A-B7E6-5996991E844D}"/>
    <cellStyle name="Moeda 3 2 5 5 3" xfId="7806" xr:uid="{02EA56FA-C14A-4E3D-A129-AEB12F7BA814}"/>
    <cellStyle name="Moeda 3 2 5 5 3 2" xfId="20094" xr:uid="{86A0A8E3-07A3-43C1-99AE-9FE68BD6F36A}"/>
    <cellStyle name="Moeda 3 2 5 5 3 2 2" xfId="44669" xr:uid="{8D269DF2-5386-489B-B5A6-9563E6251895}"/>
    <cellStyle name="Moeda 3 2 5 5 3 3" xfId="32381" xr:uid="{5036C8BA-EC8D-4F9B-A561-433365130720}"/>
    <cellStyle name="Moeda 3 2 5 5 4" xfId="13950" xr:uid="{C5755ED4-A7C0-4464-B4B0-44377EF13BE5}"/>
    <cellStyle name="Moeda 3 2 5 5 4 2" xfId="38525" xr:uid="{59E8A4AE-43EB-43EF-B42B-A35636C2925B}"/>
    <cellStyle name="Moeda 3 2 5 5 5" xfId="26238" xr:uid="{0B3FC5CA-9713-40FE-9167-269FA115E2D1}"/>
    <cellStyle name="Moeda 3 2 5 6" xfId="3198" xr:uid="{CB4D29FC-C9B4-4C55-B1ED-336B17C4E36B}"/>
    <cellStyle name="Moeda 3 2 5 6 2" xfId="9342" xr:uid="{33F42D48-5982-4F28-8EAE-6C517FD30229}"/>
    <cellStyle name="Moeda 3 2 5 6 2 2" xfId="21630" xr:uid="{AC8B8D9E-D42C-42AD-8024-9A702C9723D8}"/>
    <cellStyle name="Moeda 3 2 5 6 2 2 2" xfId="46205" xr:uid="{C6DA1E19-E50A-4294-8D0D-992D3A66DC51}"/>
    <cellStyle name="Moeda 3 2 5 6 2 3" xfId="33917" xr:uid="{CC4CB9C2-2AE7-400A-9ED9-58037E51EA82}"/>
    <cellStyle name="Moeda 3 2 5 6 3" xfId="15486" xr:uid="{F2F09E06-6EDA-4050-9E56-058F27A06235}"/>
    <cellStyle name="Moeda 3 2 5 6 3 2" xfId="40061" xr:uid="{B01C2D43-25B5-4D9B-928E-136818D9B9F2}"/>
    <cellStyle name="Moeda 3 2 5 6 4" xfId="27774" xr:uid="{F7DD2D02-4C2E-4935-BBD9-B0F9552DEE6A}"/>
    <cellStyle name="Moeda 3 2 5 7" xfId="6270" xr:uid="{9CDB4FEC-A23C-49A9-9F31-C4062A74D916}"/>
    <cellStyle name="Moeda 3 2 5 7 2" xfId="18558" xr:uid="{CB8AC0D3-FF6B-4F32-BF26-E41CC99240F3}"/>
    <cellStyle name="Moeda 3 2 5 7 2 2" xfId="43133" xr:uid="{051CB6F2-6F23-4919-942A-2818B6F01BD2}"/>
    <cellStyle name="Moeda 3 2 5 7 3" xfId="30845" xr:uid="{6C78D941-582C-4313-AA87-0E5D2731846D}"/>
    <cellStyle name="Moeda 3 2 5 8" xfId="12414" xr:uid="{154D9615-0060-4C35-9792-E9BCA0815F42}"/>
    <cellStyle name="Moeda 3 2 5 8 2" xfId="36989" xr:uid="{EB1DBD72-EB85-414E-A5AE-D546EB5A2453}"/>
    <cellStyle name="Moeda 3 2 5 9" xfId="24702" xr:uid="{6F47564E-FAEB-4F71-AD04-DF93D5FC9772}"/>
    <cellStyle name="Moeda 3 2 6" xfId="222" xr:uid="{288C1A46-C2A9-473A-86E8-BF518BC3EC39}"/>
    <cellStyle name="Moeda 3 2 6 2" xfId="606" xr:uid="{527CBAE0-D38F-4379-8986-B2C761DF4564}"/>
    <cellStyle name="Moeda 3 2 6 2 2" xfId="1374" xr:uid="{442C9C4C-914E-4178-AB34-B64630B61ADC}"/>
    <cellStyle name="Moeda 3 2 6 2 2 2" xfId="2910" xr:uid="{DDFE85EB-1ABC-4BB8-96D4-BEDA7D18D49F}"/>
    <cellStyle name="Moeda 3 2 6 2 2 2 2" xfId="5982" xr:uid="{35893208-C12C-41D9-A2BD-6628ABFF97F9}"/>
    <cellStyle name="Moeda 3 2 6 2 2 2 2 2" xfId="12126" xr:uid="{93D8693A-D321-4E7E-9100-879930E1ED9F}"/>
    <cellStyle name="Moeda 3 2 6 2 2 2 2 2 2" xfId="24414" xr:uid="{954B1806-344A-42C9-9CB7-0DFB3C0BE326}"/>
    <cellStyle name="Moeda 3 2 6 2 2 2 2 2 2 2" xfId="48989" xr:uid="{71A01B08-9733-489C-8954-58389E011472}"/>
    <cellStyle name="Moeda 3 2 6 2 2 2 2 2 3" xfId="36701" xr:uid="{D739419E-55CB-4B3D-A6D8-FD2131AD4F9D}"/>
    <cellStyle name="Moeda 3 2 6 2 2 2 2 3" xfId="18270" xr:uid="{0B25C0B7-E6FB-44FC-95C6-33C7F228BF62}"/>
    <cellStyle name="Moeda 3 2 6 2 2 2 2 3 2" xfId="42845" xr:uid="{BAF4F4AD-054F-439B-BF82-13E7C628C196}"/>
    <cellStyle name="Moeda 3 2 6 2 2 2 2 4" xfId="30557" xr:uid="{705E0A3C-A983-4E71-B62C-0315D55D65A8}"/>
    <cellStyle name="Moeda 3 2 6 2 2 2 3" xfId="9054" xr:uid="{8180DF43-A710-4848-A724-AFDAE5756AC6}"/>
    <cellStyle name="Moeda 3 2 6 2 2 2 3 2" xfId="21342" xr:uid="{F5513D2F-F950-4295-B0D0-1AE6047619B5}"/>
    <cellStyle name="Moeda 3 2 6 2 2 2 3 2 2" xfId="45917" xr:uid="{8B7B793A-C6FB-4655-9532-A73625B38844}"/>
    <cellStyle name="Moeda 3 2 6 2 2 2 3 3" xfId="33629" xr:uid="{97C9722E-D25F-4817-9015-7E35E4373BEC}"/>
    <cellStyle name="Moeda 3 2 6 2 2 2 4" xfId="15198" xr:uid="{815D5ADF-2C16-486C-A07E-E0D3D50DB254}"/>
    <cellStyle name="Moeda 3 2 6 2 2 2 4 2" xfId="39773" xr:uid="{84AB44FC-FF61-4993-AED6-55F1BB0A5B8E}"/>
    <cellStyle name="Moeda 3 2 6 2 2 2 5" xfId="27486" xr:uid="{A4C36004-88A6-4DF7-94FB-D0398FBF3ABB}"/>
    <cellStyle name="Moeda 3 2 6 2 2 3" xfId="4446" xr:uid="{D4BDD0F1-0706-43C7-96A4-82AEE6496690}"/>
    <cellStyle name="Moeda 3 2 6 2 2 3 2" xfId="10590" xr:uid="{B854528F-E651-40B2-853C-F4A9AD7A3F4F}"/>
    <cellStyle name="Moeda 3 2 6 2 2 3 2 2" xfId="22878" xr:uid="{D59EC779-E4ED-4FF3-94A8-0B5910A4EF12}"/>
    <cellStyle name="Moeda 3 2 6 2 2 3 2 2 2" xfId="47453" xr:uid="{15495BB2-8EF3-491B-85DD-CA20BBB80779}"/>
    <cellStyle name="Moeda 3 2 6 2 2 3 2 3" xfId="35165" xr:uid="{55892DA3-B033-4E2C-81C0-E0D8B8763C54}"/>
    <cellStyle name="Moeda 3 2 6 2 2 3 3" xfId="16734" xr:uid="{3C3BAEBF-37D7-4B6A-A0FE-D03D5A5B7003}"/>
    <cellStyle name="Moeda 3 2 6 2 2 3 3 2" xfId="41309" xr:uid="{2505D0DB-1AA0-4E73-AA1D-DE05C4599F2C}"/>
    <cellStyle name="Moeda 3 2 6 2 2 3 4" xfId="29022" xr:uid="{83FB663F-BD66-4457-A732-5F107515568F}"/>
    <cellStyle name="Moeda 3 2 6 2 2 4" xfId="7518" xr:uid="{617FA8C7-D1DC-42E9-9804-4CEE1E325C1B}"/>
    <cellStyle name="Moeda 3 2 6 2 2 4 2" xfId="19806" xr:uid="{61A69EED-40D1-42A9-B999-85EA4B918D6A}"/>
    <cellStyle name="Moeda 3 2 6 2 2 4 2 2" xfId="44381" xr:uid="{673F6936-1F48-40AC-821C-39AEA88617D4}"/>
    <cellStyle name="Moeda 3 2 6 2 2 4 3" xfId="32093" xr:uid="{D9FA67D9-7597-4966-9EA0-664C3127C614}"/>
    <cellStyle name="Moeda 3 2 6 2 2 5" xfId="13662" xr:uid="{344C2C7D-6ED4-4BAC-9C9B-230739EF2601}"/>
    <cellStyle name="Moeda 3 2 6 2 2 5 2" xfId="38237" xr:uid="{883853DE-C9C3-454E-9CB7-DB0A1518FD9C}"/>
    <cellStyle name="Moeda 3 2 6 2 2 6" xfId="25950" xr:uid="{C950F364-78E7-4BA4-93F1-2DFEE0942135}"/>
    <cellStyle name="Moeda 3 2 6 2 3" xfId="2142" xr:uid="{853B510E-056B-4D2D-BFBB-10AED7C6D3F8}"/>
    <cellStyle name="Moeda 3 2 6 2 3 2" xfId="5214" xr:uid="{787A0006-45B1-4DFD-972D-F0E36778814B}"/>
    <cellStyle name="Moeda 3 2 6 2 3 2 2" xfId="11358" xr:uid="{48A833A8-B1A9-4E7F-A9CD-672F6B5147B8}"/>
    <cellStyle name="Moeda 3 2 6 2 3 2 2 2" xfId="23646" xr:uid="{E5817419-5795-4FEA-8522-905D2E20E991}"/>
    <cellStyle name="Moeda 3 2 6 2 3 2 2 2 2" xfId="48221" xr:uid="{C0A920BA-2626-4DD3-85FB-1B4C76DECE25}"/>
    <cellStyle name="Moeda 3 2 6 2 3 2 2 3" xfId="35933" xr:uid="{6FB0E6E0-5B25-4A0C-9AB9-7D6B4E79135F}"/>
    <cellStyle name="Moeda 3 2 6 2 3 2 3" xfId="17502" xr:uid="{528AFF18-9C7C-492B-92C6-9A668CCE8D88}"/>
    <cellStyle name="Moeda 3 2 6 2 3 2 3 2" xfId="42077" xr:uid="{315FCBEC-A8D9-4CF0-8BE0-ED14E3EFEBBB}"/>
    <cellStyle name="Moeda 3 2 6 2 3 2 4" xfId="29790" xr:uid="{0BA71E58-2122-44BA-8EDD-9DE94EE0E119}"/>
    <cellStyle name="Moeda 3 2 6 2 3 3" xfId="8286" xr:uid="{0539E399-E665-472F-8E50-F183876963D2}"/>
    <cellStyle name="Moeda 3 2 6 2 3 3 2" xfId="20574" xr:uid="{7DA4D561-6823-49A5-9E8D-875FF80A748E}"/>
    <cellStyle name="Moeda 3 2 6 2 3 3 2 2" xfId="45149" xr:uid="{1D459EAB-40AE-456B-A209-2CE7DF940C94}"/>
    <cellStyle name="Moeda 3 2 6 2 3 3 3" xfId="32861" xr:uid="{BEE5D54B-6E9F-4EED-A457-65688DE5FA12}"/>
    <cellStyle name="Moeda 3 2 6 2 3 4" xfId="14430" xr:uid="{9D975D40-2871-4B2D-B129-E7CC8FD4CF1C}"/>
    <cellStyle name="Moeda 3 2 6 2 3 4 2" xfId="39005" xr:uid="{42CF2B06-57DA-4CC8-9BB1-99AEC780E575}"/>
    <cellStyle name="Moeda 3 2 6 2 3 5" xfId="26718" xr:uid="{C2F9CBBB-3029-49EF-A7F9-0DE109C2AF18}"/>
    <cellStyle name="Moeda 3 2 6 2 4" xfId="3678" xr:uid="{719B0498-31E5-4270-B4B9-25E9A4A717BE}"/>
    <cellStyle name="Moeda 3 2 6 2 4 2" xfId="9822" xr:uid="{CD957918-9484-408C-AEA1-EA6852B995B5}"/>
    <cellStyle name="Moeda 3 2 6 2 4 2 2" xfId="22110" xr:uid="{A996C1D4-244B-433C-AE96-F6075B87893D}"/>
    <cellStyle name="Moeda 3 2 6 2 4 2 2 2" xfId="46685" xr:uid="{52184860-3D61-4D39-8C59-F0F3BBB13125}"/>
    <cellStyle name="Moeda 3 2 6 2 4 2 3" xfId="34397" xr:uid="{01FCF74B-A5D0-4DEC-9A67-901CFB826BEB}"/>
    <cellStyle name="Moeda 3 2 6 2 4 3" xfId="15966" xr:uid="{D3490B8F-4EBE-40D2-B4EC-F47AA6D03D93}"/>
    <cellStyle name="Moeda 3 2 6 2 4 3 2" xfId="40541" xr:uid="{5652D5F3-4E00-4D2A-9F0A-B9DB38D88F40}"/>
    <cellStyle name="Moeda 3 2 6 2 4 4" xfId="28254" xr:uid="{6C9DC2F8-B9AA-45CE-94EE-6F5D59553D59}"/>
    <cellStyle name="Moeda 3 2 6 2 5" xfId="6750" xr:uid="{6F50F901-59BA-4314-A1C5-35B253322C46}"/>
    <cellStyle name="Moeda 3 2 6 2 5 2" xfId="19038" xr:uid="{888CB660-54B7-48CF-8693-7ADA457469C5}"/>
    <cellStyle name="Moeda 3 2 6 2 5 2 2" xfId="43613" xr:uid="{92E12397-5E1B-47C8-95EC-60FCC98A8519}"/>
    <cellStyle name="Moeda 3 2 6 2 5 3" xfId="31325" xr:uid="{203F5B17-D158-435D-A786-76EF74FC0F69}"/>
    <cellStyle name="Moeda 3 2 6 2 6" xfId="12894" xr:uid="{4B51DC10-DA6E-4E07-A3FF-9CCDD8B1DCB9}"/>
    <cellStyle name="Moeda 3 2 6 2 6 2" xfId="37469" xr:uid="{47A82A6B-7D42-49CF-871F-3445D8534AB2}"/>
    <cellStyle name="Moeda 3 2 6 2 7" xfId="25182" xr:uid="{CB0D5598-49D7-4C9D-99B1-038E9D84F175}"/>
    <cellStyle name="Moeda 3 2 6 3" xfId="990" xr:uid="{4F9326F4-72B3-4C1C-B300-440CE7BC9721}"/>
    <cellStyle name="Moeda 3 2 6 3 2" xfId="2526" xr:uid="{04956948-AE69-4F88-9555-198AF7C11AC4}"/>
    <cellStyle name="Moeda 3 2 6 3 2 2" xfId="5598" xr:uid="{E65032AB-4FEA-46BF-A688-001997F1CC10}"/>
    <cellStyle name="Moeda 3 2 6 3 2 2 2" xfId="11742" xr:uid="{D8E92113-3B63-4DD0-AECD-B8837487488E}"/>
    <cellStyle name="Moeda 3 2 6 3 2 2 2 2" xfId="24030" xr:uid="{B60A458A-72FA-45F3-81A9-EBF9EA2B0EC0}"/>
    <cellStyle name="Moeda 3 2 6 3 2 2 2 2 2" xfId="48605" xr:uid="{BC104946-BE35-48F8-B314-BA05EC55A4B4}"/>
    <cellStyle name="Moeda 3 2 6 3 2 2 2 3" xfId="36317" xr:uid="{FCAC277A-16BB-4FB9-A509-ABE8613F7ACA}"/>
    <cellStyle name="Moeda 3 2 6 3 2 2 3" xfId="17886" xr:uid="{67A8E5C5-A7DD-4C8F-B997-8063FAC834C2}"/>
    <cellStyle name="Moeda 3 2 6 3 2 2 3 2" xfId="42461" xr:uid="{C8191F49-F262-4019-BE99-D9EDB65A1AD1}"/>
    <cellStyle name="Moeda 3 2 6 3 2 2 4" xfId="30173" xr:uid="{0D81D42D-0DB8-4325-8D5B-5309C17300B4}"/>
    <cellStyle name="Moeda 3 2 6 3 2 3" xfId="8670" xr:uid="{76CEA82C-A50C-410D-B483-D5EC9B7BBCA9}"/>
    <cellStyle name="Moeda 3 2 6 3 2 3 2" xfId="20958" xr:uid="{88F2EAA2-1779-4C96-95A1-4352517A6DCF}"/>
    <cellStyle name="Moeda 3 2 6 3 2 3 2 2" xfId="45533" xr:uid="{688292B0-4622-47A3-AC02-DB60D134A3A9}"/>
    <cellStyle name="Moeda 3 2 6 3 2 3 3" xfId="33245" xr:uid="{C1FFC5A2-20B3-4A78-89E2-97DB006F2B60}"/>
    <cellStyle name="Moeda 3 2 6 3 2 4" xfId="14814" xr:uid="{C1DC2B8C-1296-4AFB-9325-5B1FEBDDF1B0}"/>
    <cellStyle name="Moeda 3 2 6 3 2 4 2" xfId="39389" xr:uid="{840FB28D-544B-4185-B90A-4E47BD3513BA}"/>
    <cellStyle name="Moeda 3 2 6 3 2 5" xfId="27102" xr:uid="{08189D3A-24A8-4226-A336-37089EDD916D}"/>
    <cellStyle name="Moeda 3 2 6 3 3" xfId="4062" xr:uid="{382CAD24-51D4-463F-8839-EA1AD03B4154}"/>
    <cellStyle name="Moeda 3 2 6 3 3 2" xfId="10206" xr:uid="{C9482DA2-5143-4AE3-92DE-0B7DFBC6DBBB}"/>
    <cellStyle name="Moeda 3 2 6 3 3 2 2" xfId="22494" xr:uid="{804FE53A-9D21-462F-ADF1-F6C56F176A60}"/>
    <cellStyle name="Moeda 3 2 6 3 3 2 2 2" xfId="47069" xr:uid="{B8C0FEDB-D0F7-455D-AC9A-B216595189A4}"/>
    <cellStyle name="Moeda 3 2 6 3 3 2 3" xfId="34781" xr:uid="{8E2D6A57-8820-4C67-97EA-3C9BB09C2E61}"/>
    <cellStyle name="Moeda 3 2 6 3 3 3" xfId="16350" xr:uid="{216C57CC-0D85-4293-AA90-9B0B88BF9BDF}"/>
    <cellStyle name="Moeda 3 2 6 3 3 3 2" xfId="40925" xr:uid="{C574EA26-9C56-419E-9024-AC3463FA35E0}"/>
    <cellStyle name="Moeda 3 2 6 3 3 4" xfId="28638" xr:uid="{2099BB7C-53FE-4E26-BAF0-0756AF151310}"/>
    <cellStyle name="Moeda 3 2 6 3 4" xfId="7134" xr:uid="{C69326AE-5F61-4425-BB30-769428772333}"/>
    <cellStyle name="Moeda 3 2 6 3 4 2" xfId="19422" xr:uid="{F2723DB4-490E-4678-B6A4-EE0C9B089356}"/>
    <cellStyle name="Moeda 3 2 6 3 4 2 2" xfId="43997" xr:uid="{F5AD7E0E-DDD2-4D00-98F8-328CC4E05C1A}"/>
    <cellStyle name="Moeda 3 2 6 3 4 3" xfId="31709" xr:uid="{DEDB68CA-5C1D-45BB-8430-4B860FC8AA17}"/>
    <cellStyle name="Moeda 3 2 6 3 5" xfId="13278" xr:uid="{F3DBC312-CAE3-446D-9623-9516A91F8DC0}"/>
    <cellStyle name="Moeda 3 2 6 3 5 2" xfId="37853" xr:uid="{E22CDF37-AA13-4A16-93E6-DE7D67C3D66A}"/>
    <cellStyle name="Moeda 3 2 6 3 6" xfId="25566" xr:uid="{E31616D5-FA34-4B75-9FD8-B99A5BD34B36}"/>
    <cellStyle name="Moeda 3 2 6 4" xfId="1758" xr:uid="{84C7F2EE-5B33-45B6-81B8-6A2AA2CE7CB8}"/>
    <cellStyle name="Moeda 3 2 6 4 2" xfId="4830" xr:uid="{D162092E-EA19-4868-9005-5A25B65310F5}"/>
    <cellStyle name="Moeda 3 2 6 4 2 2" xfId="10974" xr:uid="{78B19D15-504E-4BCE-85F5-C5FD31551ACD}"/>
    <cellStyle name="Moeda 3 2 6 4 2 2 2" xfId="23262" xr:uid="{DBEF4FD1-6B6B-41DF-94E0-D5812C1FF998}"/>
    <cellStyle name="Moeda 3 2 6 4 2 2 2 2" xfId="47837" xr:uid="{6E74E68B-8D21-4587-8645-66589EB4AF4F}"/>
    <cellStyle name="Moeda 3 2 6 4 2 2 3" xfId="35549" xr:uid="{C3CFC2D7-B9E7-4C20-81E1-B854A7255B2B}"/>
    <cellStyle name="Moeda 3 2 6 4 2 3" xfId="17118" xr:uid="{979D0283-2367-45B7-BAD2-34F83FE5E9D2}"/>
    <cellStyle name="Moeda 3 2 6 4 2 3 2" xfId="41693" xr:uid="{CA6FCC39-6CE1-4D60-BC03-89A45E388BAA}"/>
    <cellStyle name="Moeda 3 2 6 4 2 4" xfId="29406" xr:uid="{B6DA37F0-2983-4279-B0EF-7B7B4EDABECD}"/>
    <cellStyle name="Moeda 3 2 6 4 3" xfId="7902" xr:uid="{386EA5F4-9EAF-450A-9F4A-F185E19A7AD6}"/>
    <cellStyle name="Moeda 3 2 6 4 3 2" xfId="20190" xr:uid="{78FAA3A8-4000-49F6-91F4-E442B13ACCCC}"/>
    <cellStyle name="Moeda 3 2 6 4 3 2 2" xfId="44765" xr:uid="{CE679DDB-59F3-48FD-9A11-7A1806221644}"/>
    <cellStyle name="Moeda 3 2 6 4 3 3" xfId="32477" xr:uid="{A769CD67-A078-43A7-A859-7C1279056FE9}"/>
    <cellStyle name="Moeda 3 2 6 4 4" xfId="14046" xr:uid="{C852F3AC-60C5-43A3-A97D-D30AFF2608AB}"/>
    <cellStyle name="Moeda 3 2 6 4 4 2" xfId="38621" xr:uid="{23A46935-6574-4C2E-B3D1-E8E62819E037}"/>
    <cellStyle name="Moeda 3 2 6 4 5" xfId="26334" xr:uid="{59F47B44-A01A-44CB-A60F-6D54DEECF6CF}"/>
    <cellStyle name="Moeda 3 2 6 5" xfId="3294" xr:uid="{B3AC0928-25CE-49F9-ABF4-6DAE29291B1A}"/>
    <cellStyle name="Moeda 3 2 6 5 2" xfId="9438" xr:uid="{1543B1DC-F2B2-4635-9DA3-DED79F25ED4C}"/>
    <cellStyle name="Moeda 3 2 6 5 2 2" xfId="21726" xr:uid="{2DC173BA-33A4-4417-9472-F8F10207B2F0}"/>
    <cellStyle name="Moeda 3 2 6 5 2 2 2" xfId="46301" xr:uid="{D551C7D9-8450-477E-B726-540A95B1A960}"/>
    <cellStyle name="Moeda 3 2 6 5 2 3" xfId="34013" xr:uid="{90D259D3-A9D2-4AE6-BAE3-2423DEC6624B}"/>
    <cellStyle name="Moeda 3 2 6 5 3" xfId="15582" xr:uid="{CFEC24CD-2A0F-4D73-87A4-DB60CE3D2013}"/>
    <cellStyle name="Moeda 3 2 6 5 3 2" xfId="40157" xr:uid="{296461F3-15A2-4E6A-92AF-3CBC60875BF3}"/>
    <cellStyle name="Moeda 3 2 6 5 4" xfId="27870" xr:uid="{CAC9FF12-E740-4458-B66E-D94734F8488E}"/>
    <cellStyle name="Moeda 3 2 6 6" xfId="6366" xr:uid="{55FC46A3-E911-48C2-88B7-35335BA1FCE6}"/>
    <cellStyle name="Moeda 3 2 6 6 2" xfId="18654" xr:uid="{05B23B6B-037D-4E51-992B-2B91BC9DAF5D}"/>
    <cellStyle name="Moeda 3 2 6 6 2 2" xfId="43229" xr:uid="{F74B46A2-4362-4D6F-B651-8F97CA3106CC}"/>
    <cellStyle name="Moeda 3 2 6 6 3" xfId="30941" xr:uid="{07DD3752-7E84-43CC-99CD-A0221108F856}"/>
    <cellStyle name="Moeda 3 2 6 7" xfId="12510" xr:uid="{C8065A00-CFED-4375-B4F7-B83B60868F18}"/>
    <cellStyle name="Moeda 3 2 6 7 2" xfId="37085" xr:uid="{5469CE90-8682-4F64-B01F-115F7565D55D}"/>
    <cellStyle name="Moeda 3 2 6 8" xfId="24798" xr:uid="{EA15B399-9A82-4FD6-9A75-985EF68FD176}"/>
    <cellStyle name="Moeda 3 2 7" xfId="414" xr:uid="{7CD567AC-A36F-4A60-A86F-CFF2C78C1015}"/>
    <cellStyle name="Moeda 3 2 7 2" xfId="1182" xr:uid="{ED89B993-725C-4700-A57C-4758C963837F}"/>
    <cellStyle name="Moeda 3 2 7 2 2" xfId="2718" xr:uid="{244A132B-3DD8-441B-BE2E-1A4D42B2B0AB}"/>
    <cellStyle name="Moeda 3 2 7 2 2 2" xfId="5790" xr:uid="{56D9BEB7-E6E6-4600-AA1F-E6A8A9EAA046}"/>
    <cellStyle name="Moeda 3 2 7 2 2 2 2" xfId="11934" xr:uid="{AF32FFE8-A536-4CB4-A353-C6F0ADB9E8B1}"/>
    <cellStyle name="Moeda 3 2 7 2 2 2 2 2" xfId="24222" xr:uid="{259315AD-F7D4-4299-BAF7-DEB8B6A41312}"/>
    <cellStyle name="Moeda 3 2 7 2 2 2 2 2 2" xfId="48797" xr:uid="{E903897C-813B-4609-984F-532B8E16EC89}"/>
    <cellStyle name="Moeda 3 2 7 2 2 2 2 3" xfId="36509" xr:uid="{EDC78D46-AE21-4A27-BC03-2C6709474D7C}"/>
    <cellStyle name="Moeda 3 2 7 2 2 2 3" xfId="18078" xr:uid="{8E833678-FE24-4145-98A0-80781BA9A49E}"/>
    <cellStyle name="Moeda 3 2 7 2 2 2 3 2" xfId="42653" xr:uid="{F203D9F3-1B36-46C3-9982-A3411461517A}"/>
    <cellStyle name="Moeda 3 2 7 2 2 2 4" xfId="30365" xr:uid="{75811F86-EB05-4703-86F2-AC5F58960E11}"/>
    <cellStyle name="Moeda 3 2 7 2 2 3" xfId="8862" xr:uid="{8975F7FF-2AC3-423F-931D-8798AB04C6AD}"/>
    <cellStyle name="Moeda 3 2 7 2 2 3 2" xfId="21150" xr:uid="{CE358BD5-C586-4A17-8F6B-B3BD73461E7E}"/>
    <cellStyle name="Moeda 3 2 7 2 2 3 2 2" xfId="45725" xr:uid="{97D6933D-56F5-40C4-A65A-91623BA2052F}"/>
    <cellStyle name="Moeda 3 2 7 2 2 3 3" xfId="33437" xr:uid="{D4AC7D5D-7F84-4272-8EF1-CD0465BE433C}"/>
    <cellStyle name="Moeda 3 2 7 2 2 4" xfId="15006" xr:uid="{A4794A7D-B09B-4CA0-A37F-2815D72431D4}"/>
    <cellStyle name="Moeda 3 2 7 2 2 4 2" xfId="39581" xr:uid="{DB56DED8-6855-4D9B-A672-4FDB462D9FB0}"/>
    <cellStyle name="Moeda 3 2 7 2 2 5" xfId="27294" xr:uid="{011E3473-8F1B-4512-B6C5-AC9911F2E554}"/>
    <cellStyle name="Moeda 3 2 7 2 3" xfId="4254" xr:uid="{0A04EACF-EA64-450E-B9D5-A2F5F1766816}"/>
    <cellStyle name="Moeda 3 2 7 2 3 2" xfId="10398" xr:uid="{34EBF2CE-7F80-4C19-B1FE-46B41EADEEB3}"/>
    <cellStyle name="Moeda 3 2 7 2 3 2 2" xfId="22686" xr:uid="{49F29A5D-E4FB-462E-B903-20684BA44D9F}"/>
    <cellStyle name="Moeda 3 2 7 2 3 2 2 2" xfId="47261" xr:uid="{CD1D84FC-3F89-4248-B0FD-3E4A5A30489A}"/>
    <cellStyle name="Moeda 3 2 7 2 3 2 3" xfId="34973" xr:uid="{93CAA3A2-4898-4F71-A19C-EB09EE444191}"/>
    <cellStyle name="Moeda 3 2 7 2 3 3" xfId="16542" xr:uid="{CFE765A7-8327-45FE-A725-C01A14D6090C}"/>
    <cellStyle name="Moeda 3 2 7 2 3 3 2" xfId="41117" xr:uid="{29BFF741-0663-42D7-8788-A31BC6E55BBA}"/>
    <cellStyle name="Moeda 3 2 7 2 3 4" xfId="28830" xr:uid="{E0939126-F56D-46F6-B821-0D0A4D6190B4}"/>
    <cellStyle name="Moeda 3 2 7 2 4" xfId="7326" xr:uid="{EFE98B5B-EDCC-4D3B-AE6F-8A4D18401B0B}"/>
    <cellStyle name="Moeda 3 2 7 2 4 2" xfId="19614" xr:uid="{405B60DF-CBED-4298-B199-0A686CA29D88}"/>
    <cellStyle name="Moeda 3 2 7 2 4 2 2" xfId="44189" xr:uid="{51616255-22B1-404A-B8A3-343C57736861}"/>
    <cellStyle name="Moeda 3 2 7 2 4 3" xfId="31901" xr:uid="{67E9841B-464C-4E9C-AA54-563862E9DDDF}"/>
    <cellStyle name="Moeda 3 2 7 2 5" xfId="13470" xr:uid="{AABB19D7-34ED-4631-9079-99FD277A6D95}"/>
    <cellStyle name="Moeda 3 2 7 2 5 2" xfId="38045" xr:uid="{8536D91E-F0A4-4510-B96C-388F3799CE43}"/>
    <cellStyle name="Moeda 3 2 7 2 6" xfId="25758" xr:uid="{3DE40E7F-A32F-4FF7-8C42-CE4F9963F0E9}"/>
    <cellStyle name="Moeda 3 2 7 3" xfId="1950" xr:uid="{92383E54-F782-4487-B3CE-CEC34A5BD29A}"/>
    <cellStyle name="Moeda 3 2 7 3 2" xfId="5022" xr:uid="{D5E3D430-3C40-4406-AF2C-BC0D71F7C9CE}"/>
    <cellStyle name="Moeda 3 2 7 3 2 2" xfId="11166" xr:uid="{2E842D9C-8927-42C1-9984-3ED76080CF19}"/>
    <cellStyle name="Moeda 3 2 7 3 2 2 2" xfId="23454" xr:uid="{6EF300A3-4F1D-421B-AD67-695D64F5711A}"/>
    <cellStyle name="Moeda 3 2 7 3 2 2 2 2" xfId="48029" xr:uid="{6A055941-842D-4969-99F3-48BEFDD7B3AB}"/>
    <cellStyle name="Moeda 3 2 7 3 2 2 3" xfId="35741" xr:uid="{B36BB421-D424-49B5-BBC6-D248C48327CB}"/>
    <cellStyle name="Moeda 3 2 7 3 2 3" xfId="17310" xr:uid="{43BC879D-29B5-43D7-A626-156BD3D1BA51}"/>
    <cellStyle name="Moeda 3 2 7 3 2 3 2" xfId="41885" xr:uid="{AB014CEA-F7AD-4B56-930E-2F21C50D50BC}"/>
    <cellStyle name="Moeda 3 2 7 3 2 4" xfId="29598" xr:uid="{ECEF5295-CE1B-4975-9291-7B1EC080A09F}"/>
    <cellStyle name="Moeda 3 2 7 3 3" xfId="8094" xr:uid="{D26636AC-B8D0-471B-A60D-C6E6A4E304B8}"/>
    <cellStyle name="Moeda 3 2 7 3 3 2" xfId="20382" xr:uid="{8F39F283-2CEE-414F-81BB-275AD7DE106B}"/>
    <cellStyle name="Moeda 3 2 7 3 3 2 2" xfId="44957" xr:uid="{80F757C8-29A3-4795-95A4-80928F73FA6B}"/>
    <cellStyle name="Moeda 3 2 7 3 3 3" xfId="32669" xr:uid="{44A34668-2035-49AF-883B-5708B0DB1AA1}"/>
    <cellStyle name="Moeda 3 2 7 3 4" xfId="14238" xr:uid="{D1B00185-3829-43A0-A063-9157C76A7C34}"/>
    <cellStyle name="Moeda 3 2 7 3 4 2" xfId="38813" xr:uid="{CE3E798F-EBC2-42C2-A7C3-FC50E558D43E}"/>
    <cellStyle name="Moeda 3 2 7 3 5" xfId="26526" xr:uid="{54B7B1E3-0062-486F-91FF-A73E3CDF1EF5}"/>
    <cellStyle name="Moeda 3 2 7 4" xfId="3486" xr:uid="{0F44D3B6-DCD9-4A03-841D-896EE845D87C}"/>
    <cellStyle name="Moeda 3 2 7 4 2" xfId="9630" xr:uid="{29C9BB40-CCD9-4628-9242-E253097A0CF4}"/>
    <cellStyle name="Moeda 3 2 7 4 2 2" xfId="21918" xr:uid="{04FA031B-8A40-49FF-910D-9A2A3F654120}"/>
    <cellStyle name="Moeda 3 2 7 4 2 2 2" xfId="46493" xr:uid="{64C4821A-758E-40C7-B07E-8BAB7BA332F3}"/>
    <cellStyle name="Moeda 3 2 7 4 2 3" xfId="34205" xr:uid="{5862A236-CC88-4A59-804D-5F0E6DF5C39E}"/>
    <cellStyle name="Moeda 3 2 7 4 3" xfId="15774" xr:uid="{7B2EAEF9-8141-421B-BAB4-2484AFCA04D3}"/>
    <cellStyle name="Moeda 3 2 7 4 3 2" xfId="40349" xr:uid="{A315527E-1ACF-4807-BA5E-095C6B1C664A}"/>
    <cellStyle name="Moeda 3 2 7 4 4" xfId="28062" xr:uid="{794677DA-0FED-4AFC-ADD9-FD8CE7EACACB}"/>
    <cellStyle name="Moeda 3 2 7 5" xfId="6558" xr:uid="{AB5E488E-198A-4756-BC0E-4FDA4A555C13}"/>
    <cellStyle name="Moeda 3 2 7 5 2" xfId="18846" xr:uid="{7018F6B2-2D6A-49ED-A81F-D7D99FD87583}"/>
    <cellStyle name="Moeda 3 2 7 5 2 2" xfId="43421" xr:uid="{B2D34F92-D53B-4D14-AC32-9C2BBC3C6141}"/>
    <cellStyle name="Moeda 3 2 7 5 3" xfId="31133" xr:uid="{0DBC5B98-5D60-4076-B9C2-8B60E79CC1B8}"/>
    <cellStyle name="Moeda 3 2 7 6" xfId="12702" xr:uid="{70DB1CD0-F57C-428A-8AD4-4371C10E5181}"/>
    <cellStyle name="Moeda 3 2 7 6 2" xfId="37277" xr:uid="{30C7EDA9-C75D-4F76-A2BB-7E6D59E9F069}"/>
    <cellStyle name="Moeda 3 2 7 7" xfId="24990" xr:uid="{49BCE7C3-8633-4367-BDE4-CD8083DD3EBE}"/>
    <cellStyle name="Moeda 3 2 8" xfId="798" xr:uid="{FC6E0AE8-EB99-476C-9502-71F6662692F7}"/>
    <cellStyle name="Moeda 3 2 8 2" xfId="2334" xr:uid="{7EDED6CE-B3BB-497B-9B6E-88C6BD0980AB}"/>
    <cellStyle name="Moeda 3 2 8 2 2" xfId="5406" xr:uid="{0CCEE35E-A109-49A2-BA49-A0F6983262AB}"/>
    <cellStyle name="Moeda 3 2 8 2 2 2" xfId="11550" xr:uid="{0B8D915F-7AFC-4748-B937-AD9942665E60}"/>
    <cellStyle name="Moeda 3 2 8 2 2 2 2" xfId="23838" xr:uid="{C7D61432-E2B8-4831-ADB4-B66A27434C81}"/>
    <cellStyle name="Moeda 3 2 8 2 2 2 2 2" xfId="48413" xr:uid="{E0D9C7B8-AF06-4FE5-B6FA-19B1A0E08187}"/>
    <cellStyle name="Moeda 3 2 8 2 2 2 3" xfId="36125" xr:uid="{CC27C175-88CF-4F83-BD37-6C25C7E68953}"/>
    <cellStyle name="Moeda 3 2 8 2 2 3" xfId="17694" xr:uid="{B9B88F7B-3F33-4F9E-ACE9-96745E689A13}"/>
    <cellStyle name="Moeda 3 2 8 2 2 3 2" xfId="42269" xr:uid="{4A9CFF75-A68E-4D84-85BD-2E05F57D1805}"/>
    <cellStyle name="Moeda 3 2 8 2 2 4" xfId="29981" xr:uid="{B166D318-DD23-480F-ACEE-CC53519C8B3D}"/>
    <cellStyle name="Moeda 3 2 8 2 3" xfId="8478" xr:uid="{980D7B70-853C-4BED-9A45-F6F17DD353B6}"/>
    <cellStyle name="Moeda 3 2 8 2 3 2" xfId="20766" xr:uid="{74620A60-6D74-4FB0-9DCD-D5DBA56C0F3C}"/>
    <cellStyle name="Moeda 3 2 8 2 3 2 2" xfId="45341" xr:uid="{136D6F9E-814D-4E59-B39D-82E4B2FC5E6B}"/>
    <cellStyle name="Moeda 3 2 8 2 3 3" xfId="33053" xr:uid="{671ABDAB-F092-403C-9174-088D62651A64}"/>
    <cellStyle name="Moeda 3 2 8 2 4" xfId="14622" xr:uid="{BA7FFB3D-3169-4400-8A6F-37626B460577}"/>
    <cellStyle name="Moeda 3 2 8 2 4 2" xfId="39197" xr:uid="{9C404AE4-C10E-4296-97C7-BDA38D086DBB}"/>
    <cellStyle name="Moeda 3 2 8 2 5" xfId="26910" xr:uid="{07C4E714-1E03-41DD-A3DE-88C1D87E9AD3}"/>
    <cellStyle name="Moeda 3 2 8 3" xfId="3870" xr:uid="{B52B6DFC-E61C-4DFC-B9CD-10AE6988F98E}"/>
    <cellStyle name="Moeda 3 2 8 3 2" xfId="10014" xr:uid="{F1D8B941-43CF-4038-AAC9-41F4B576E3F5}"/>
    <cellStyle name="Moeda 3 2 8 3 2 2" xfId="22302" xr:uid="{C31E1A31-B6D8-4008-9170-ED01B0C1F328}"/>
    <cellStyle name="Moeda 3 2 8 3 2 2 2" xfId="46877" xr:uid="{9B1687E6-1525-42F0-A241-2DF568F77469}"/>
    <cellStyle name="Moeda 3 2 8 3 2 3" xfId="34589" xr:uid="{5D6999BD-B6EB-4DD8-8DA7-96D7FB194E71}"/>
    <cellStyle name="Moeda 3 2 8 3 3" xfId="16158" xr:uid="{5F08FD3C-17C4-4C1A-BD71-998133970016}"/>
    <cellStyle name="Moeda 3 2 8 3 3 2" xfId="40733" xr:uid="{B88F65D1-326A-4FB8-9820-DF52DD669285}"/>
    <cellStyle name="Moeda 3 2 8 3 4" xfId="28446" xr:uid="{8346120D-EC75-4473-9006-EF5B87A5A080}"/>
    <cellStyle name="Moeda 3 2 8 4" xfId="6942" xr:uid="{71AF7B55-301B-47F3-98D6-CBD4B56647B6}"/>
    <cellStyle name="Moeda 3 2 8 4 2" xfId="19230" xr:uid="{B999E466-EC83-407A-B5DD-7722C7819797}"/>
    <cellStyle name="Moeda 3 2 8 4 2 2" xfId="43805" xr:uid="{BF4D9415-7E27-4F13-BEDC-8588883B0D80}"/>
    <cellStyle name="Moeda 3 2 8 4 3" xfId="31517" xr:uid="{3A7C1C86-E0A7-4B39-8D3A-AA1839C15C6F}"/>
    <cellStyle name="Moeda 3 2 8 5" xfId="13086" xr:uid="{9A74B66C-E14D-4932-8237-377312E28D21}"/>
    <cellStyle name="Moeda 3 2 8 5 2" xfId="37661" xr:uid="{D7CB4AB0-186F-49F9-959B-C9FD3ABA9C4B}"/>
    <cellStyle name="Moeda 3 2 8 6" xfId="25374" xr:uid="{22A6394E-CFA8-489C-AD3D-5DE9684F91E6}"/>
    <cellStyle name="Moeda 3 2 9" xfId="1566" xr:uid="{F1C3F044-57A3-41B3-89A6-231A20749E17}"/>
    <cellStyle name="Moeda 3 2 9 2" xfId="4638" xr:uid="{A047F3B1-5D0A-4C3D-9717-C35941BEED56}"/>
    <cellStyle name="Moeda 3 2 9 2 2" xfId="10782" xr:uid="{7D93F740-07BD-49C4-AA76-D67217A9D85E}"/>
    <cellStyle name="Moeda 3 2 9 2 2 2" xfId="23070" xr:uid="{599801C0-EB08-4183-894B-B3F8ACB2C12D}"/>
    <cellStyle name="Moeda 3 2 9 2 2 2 2" xfId="47645" xr:uid="{91362472-621F-4127-866B-CD117C5D02F5}"/>
    <cellStyle name="Moeda 3 2 9 2 2 3" xfId="35357" xr:uid="{48D44043-7F18-44EB-8B05-0B5EE2113E1D}"/>
    <cellStyle name="Moeda 3 2 9 2 3" xfId="16926" xr:uid="{E8652C95-A252-4207-AD48-7410E050CC92}"/>
    <cellStyle name="Moeda 3 2 9 2 3 2" xfId="41501" xr:uid="{B5972276-8DD8-4321-9A0A-04506B34FEE4}"/>
    <cellStyle name="Moeda 3 2 9 2 4" xfId="29214" xr:uid="{A5D4383E-F7E2-4DE1-A1BE-A98EFBE1F642}"/>
    <cellStyle name="Moeda 3 2 9 3" xfId="7710" xr:uid="{704895E0-F918-4695-93BB-800F4F8EFC9D}"/>
    <cellStyle name="Moeda 3 2 9 3 2" xfId="19998" xr:uid="{262C00C7-F3AD-4BAC-AFFA-3E8D95B8C48F}"/>
    <cellStyle name="Moeda 3 2 9 3 2 2" xfId="44573" xr:uid="{E8756E37-6D4A-45ED-8DD9-9AB4587379A4}"/>
    <cellStyle name="Moeda 3 2 9 3 3" xfId="32285" xr:uid="{3782829D-ED76-4864-ADFC-B842FB3FA5D1}"/>
    <cellStyle name="Moeda 3 2 9 4" xfId="13854" xr:uid="{A746261D-C670-49C3-978A-A6E2AB957A64}"/>
    <cellStyle name="Moeda 3 2 9 4 2" xfId="38429" xr:uid="{3D0C5FED-1291-4A75-8268-62EC10F93991}"/>
    <cellStyle name="Moeda 3 2 9 5" xfId="26142" xr:uid="{52972562-D923-4C61-A853-2CB453B31122}"/>
    <cellStyle name="Moeda 3 3" xfId="36" xr:uid="{9D68812F-71BF-4151-9E7F-39C65506434D}"/>
    <cellStyle name="Moeda 3 3 10" xfId="6180" xr:uid="{A70B28AA-60AB-40B2-995B-EB3BD9F67701}"/>
    <cellStyle name="Moeda 3 3 10 2" xfId="18468" xr:uid="{D5994C43-0AFA-4CE7-9307-A654A939C7F0}"/>
    <cellStyle name="Moeda 3 3 10 2 2" xfId="43043" xr:uid="{97126B0B-F434-4BDF-B0F0-96E2700784E8}"/>
    <cellStyle name="Moeda 3 3 10 3" xfId="30755" xr:uid="{8EC3240F-E37B-4EDB-95F8-4CCCB815284E}"/>
    <cellStyle name="Moeda 3 3 11" xfId="12324" xr:uid="{AE59E28D-D04D-45DB-BC69-2163A043F9F0}"/>
    <cellStyle name="Moeda 3 3 11 2" xfId="36899" xr:uid="{0858C9F6-0DE9-449E-9203-4AA954187538}"/>
    <cellStyle name="Moeda 3 3 12" xfId="24612" xr:uid="{86497C40-5144-420B-B874-51EEAA1E73D5}"/>
    <cellStyle name="Moeda 3 3 2" xfId="60" xr:uid="{22182555-6ADA-4FD1-A1CA-4216D0D37247}"/>
    <cellStyle name="Moeda 3 3 2 10" xfId="12348" xr:uid="{9C869765-9990-4219-BF41-E43052280E03}"/>
    <cellStyle name="Moeda 3 3 2 10 2" xfId="36923" xr:uid="{B8E1A38D-C459-4612-BB1D-61800FEF26FA}"/>
    <cellStyle name="Moeda 3 3 2 11" xfId="24636" xr:uid="{8AFCB31E-BFDF-4D7C-A975-EADD024F85E2}"/>
    <cellStyle name="Moeda 3 3 2 2" xfId="108" xr:uid="{CF87A510-4963-4BCE-A844-2F922A1060AC}"/>
    <cellStyle name="Moeda 3 3 2 2 10" xfId="24684" xr:uid="{559B8A84-5F97-4887-B452-3D1A82E0284F}"/>
    <cellStyle name="Moeda 3 3 2 2 2" xfId="204" xr:uid="{44CF00AE-BFDE-4772-80C6-FC7038D582A8}"/>
    <cellStyle name="Moeda 3 3 2 2 2 2" xfId="396" xr:uid="{BE0488DA-B00C-4398-9F05-B8FE0C00D0AB}"/>
    <cellStyle name="Moeda 3 3 2 2 2 2 2" xfId="780" xr:uid="{3B38478C-B438-4303-A85E-7493CABEE960}"/>
    <cellStyle name="Moeda 3 3 2 2 2 2 2 2" xfId="1548" xr:uid="{137A8179-5B00-40E4-9A6D-CFD64F71FD6E}"/>
    <cellStyle name="Moeda 3 3 2 2 2 2 2 2 2" xfId="3084" xr:uid="{C719D6E0-D329-4B4B-B2D3-B9AEDF59F509}"/>
    <cellStyle name="Moeda 3 3 2 2 2 2 2 2 2 2" xfId="6156" xr:uid="{6671D60C-F768-490B-9D85-7386A41C118A}"/>
    <cellStyle name="Moeda 3 3 2 2 2 2 2 2 2 2 2" xfId="12300" xr:uid="{95FC5C8A-678E-4BC5-ACF9-01B4392B0DFD}"/>
    <cellStyle name="Moeda 3 3 2 2 2 2 2 2 2 2 2 2" xfId="24588" xr:uid="{63FAA449-6F4A-40A4-8EE0-36B3E3CBDA5C}"/>
    <cellStyle name="Moeda 3 3 2 2 2 2 2 2 2 2 2 2 2" xfId="49163" xr:uid="{D43E0CF0-A03F-439A-AE90-8DF25E6A7350}"/>
    <cellStyle name="Moeda 3 3 2 2 2 2 2 2 2 2 2 3" xfId="36875" xr:uid="{1F9385CD-A160-4C0A-A59D-A20C831BAFEA}"/>
    <cellStyle name="Moeda 3 3 2 2 2 2 2 2 2 2 3" xfId="18444" xr:uid="{EA0DAC4C-62C9-4E83-816A-208AA2862240}"/>
    <cellStyle name="Moeda 3 3 2 2 2 2 2 2 2 2 3 2" xfId="43019" xr:uid="{2C63A089-EFE0-4C78-9F34-73412CD890C0}"/>
    <cellStyle name="Moeda 3 3 2 2 2 2 2 2 2 2 4" xfId="30731" xr:uid="{6B1FC7A4-E4DD-4EDF-81FA-6BDA0B91C313}"/>
    <cellStyle name="Moeda 3 3 2 2 2 2 2 2 2 3" xfId="9228" xr:uid="{78B13839-4089-406B-B777-77E58476EDD1}"/>
    <cellStyle name="Moeda 3 3 2 2 2 2 2 2 2 3 2" xfId="21516" xr:uid="{E5CF95EF-E266-4140-AC01-49CD85BBEC4D}"/>
    <cellStyle name="Moeda 3 3 2 2 2 2 2 2 2 3 2 2" xfId="46091" xr:uid="{72AFB791-C205-4BE2-87E9-A6D991C6EB07}"/>
    <cellStyle name="Moeda 3 3 2 2 2 2 2 2 2 3 3" xfId="33803" xr:uid="{5D903352-877D-4C21-B451-DC0BFC153AA2}"/>
    <cellStyle name="Moeda 3 3 2 2 2 2 2 2 2 4" xfId="15372" xr:uid="{E4EDDB11-7BAC-47ED-B460-4450AB65B266}"/>
    <cellStyle name="Moeda 3 3 2 2 2 2 2 2 2 4 2" xfId="39947" xr:uid="{46B3E953-0957-4381-B7DD-44C97A583B6D}"/>
    <cellStyle name="Moeda 3 3 2 2 2 2 2 2 2 5" xfId="27660" xr:uid="{C7317537-CC15-427F-BD8D-05703F1AA11F}"/>
    <cellStyle name="Moeda 3 3 2 2 2 2 2 2 3" xfId="4620" xr:uid="{AF9315C6-B33C-40A2-969C-94276747D636}"/>
    <cellStyle name="Moeda 3 3 2 2 2 2 2 2 3 2" xfId="10764" xr:uid="{E2070C0F-ECB2-4885-82D7-F3B245C21526}"/>
    <cellStyle name="Moeda 3 3 2 2 2 2 2 2 3 2 2" xfId="23052" xr:uid="{6A17F494-4BA5-4F92-A2E1-DAE959095278}"/>
    <cellStyle name="Moeda 3 3 2 2 2 2 2 2 3 2 2 2" xfId="47627" xr:uid="{D9CBE440-7C0E-484E-89EA-283AA1F140ED}"/>
    <cellStyle name="Moeda 3 3 2 2 2 2 2 2 3 2 3" xfId="35339" xr:uid="{D6C1C45A-35B7-47BF-8DC7-670A69260FB2}"/>
    <cellStyle name="Moeda 3 3 2 2 2 2 2 2 3 3" xfId="16908" xr:uid="{69D8C595-9D5B-45E4-BE7A-202A3276D055}"/>
    <cellStyle name="Moeda 3 3 2 2 2 2 2 2 3 3 2" xfId="41483" xr:uid="{B3DC8905-0F1D-4A57-9B5A-AF187698B9D2}"/>
    <cellStyle name="Moeda 3 3 2 2 2 2 2 2 3 4" xfId="29196" xr:uid="{415FE978-9058-4B97-AAEC-B5388EAE8E1E}"/>
    <cellStyle name="Moeda 3 3 2 2 2 2 2 2 4" xfId="7692" xr:uid="{1AE66EEC-2136-498C-A95B-BDBB2AD0CA21}"/>
    <cellStyle name="Moeda 3 3 2 2 2 2 2 2 4 2" xfId="19980" xr:uid="{3D1498B0-78C6-4421-82B8-4554C438A27B}"/>
    <cellStyle name="Moeda 3 3 2 2 2 2 2 2 4 2 2" xfId="44555" xr:uid="{9CE38675-A049-45C9-9C42-92D763EA6D9F}"/>
    <cellStyle name="Moeda 3 3 2 2 2 2 2 2 4 3" xfId="32267" xr:uid="{651F5D26-A391-4C4E-A58C-86A2C83F9440}"/>
    <cellStyle name="Moeda 3 3 2 2 2 2 2 2 5" xfId="13836" xr:uid="{5E30F7EF-141E-4C69-B048-4A2F46CA1386}"/>
    <cellStyle name="Moeda 3 3 2 2 2 2 2 2 5 2" xfId="38411" xr:uid="{1F56CF23-9431-4B87-B8B9-639D56D15B42}"/>
    <cellStyle name="Moeda 3 3 2 2 2 2 2 2 6" xfId="26124" xr:uid="{040554E3-6EE8-43DE-994A-2E2739027ED8}"/>
    <cellStyle name="Moeda 3 3 2 2 2 2 2 3" xfId="2316" xr:uid="{8F98594B-939A-43B0-8882-CF23A6C63CC8}"/>
    <cellStyle name="Moeda 3 3 2 2 2 2 2 3 2" xfId="5388" xr:uid="{0627077E-3036-4F1A-BEEE-66A73C3DE867}"/>
    <cellStyle name="Moeda 3 3 2 2 2 2 2 3 2 2" xfId="11532" xr:uid="{B4E6C451-686F-42D5-8DD3-748974DD5FA5}"/>
    <cellStyle name="Moeda 3 3 2 2 2 2 2 3 2 2 2" xfId="23820" xr:uid="{59DC852F-73EB-4889-9E25-1F58C6BE2DF2}"/>
    <cellStyle name="Moeda 3 3 2 2 2 2 2 3 2 2 2 2" xfId="48395" xr:uid="{C8DDDF02-D283-412D-9E81-DD4DF9538668}"/>
    <cellStyle name="Moeda 3 3 2 2 2 2 2 3 2 2 3" xfId="36107" xr:uid="{FBED339B-FA27-4206-A721-DB97809104C3}"/>
    <cellStyle name="Moeda 3 3 2 2 2 2 2 3 2 3" xfId="17676" xr:uid="{53702F9E-8131-449C-B41A-AE319FE45124}"/>
    <cellStyle name="Moeda 3 3 2 2 2 2 2 3 2 3 2" xfId="42251" xr:uid="{4069473D-7470-4DF6-BC8C-6E1F499D740B}"/>
    <cellStyle name="Moeda 3 3 2 2 2 2 2 3 2 4" xfId="29964" xr:uid="{08EDA560-5CD9-47E6-BFBE-80BCEED2C283}"/>
    <cellStyle name="Moeda 3 3 2 2 2 2 2 3 3" xfId="8460" xr:uid="{A060B96D-7461-40E5-88B8-00F94750BCE6}"/>
    <cellStyle name="Moeda 3 3 2 2 2 2 2 3 3 2" xfId="20748" xr:uid="{35F6108D-71AE-4E89-A388-18DBFFC13AB8}"/>
    <cellStyle name="Moeda 3 3 2 2 2 2 2 3 3 2 2" xfId="45323" xr:uid="{A60B53EB-3088-47BF-A210-81F0D5169AF8}"/>
    <cellStyle name="Moeda 3 3 2 2 2 2 2 3 3 3" xfId="33035" xr:uid="{C9CA5AE8-D4BE-4175-8BA7-892E631B90F2}"/>
    <cellStyle name="Moeda 3 3 2 2 2 2 2 3 4" xfId="14604" xr:uid="{F3E338C1-5876-4072-874D-015BF9E7FFE5}"/>
    <cellStyle name="Moeda 3 3 2 2 2 2 2 3 4 2" xfId="39179" xr:uid="{13A2EF03-659F-45A2-A25D-460C4464D8D0}"/>
    <cellStyle name="Moeda 3 3 2 2 2 2 2 3 5" xfId="26892" xr:uid="{FAA36258-3FAE-4381-9BA9-96A660C42C6C}"/>
    <cellStyle name="Moeda 3 3 2 2 2 2 2 4" xfId="3852" xr:uid="{0F5482DB-9901-4FFC-8A83-E79E2E089CA6}"/>
    <cellStyle name="Moeda 3 3 2 2 2 2 2 4 2" xfId="9996" xr:uid="{3D0F1AC9-A937-406D-A236-5FFB34EA3A54}"/>
    <cellStyle name="Moeda 3 3 2 2 2 2 2 4 2 2" xfId="22284" xr:uid="{661029C2-0932-4539-81E9-55772ED07713}"/>
    <cellStyle name="Moeda 3 3 2 2 2 2 2 4 2 2 2" xfId="46859" xr:uid="{3AC1F284-9FA1-4444-855F-7DF1BDE14361}"/>
    <cellStyle name="Moeda 3 3 2 2 2 2 2 4 2 3" xfId="34571" xr:uid="{4413D597-3679-4018-971A-FC5894139E49}"/>
    <cellStyle name="Moeda 3 3 2 2 2 2 2 4 3" xfId="16140" xr:uid="{80A81749-B1A6-4D1A-BCE5-93DC01452E46}"/>
    <cellStyle name="Moeda 3 3 2 2 2 2 2 4 3 2" xfId="40715" xr:uid="{DFB7F114-EA9B-4AE6-8C14-B34A00A82ACA}"/>
    <cellStyle name="Moeda 3 3 2 2 2 2 2 4 4" xfId="28428" xr:uid="{AF47A8A7-4824-4EF8-814F-DE49F1A77AA8}"/>
    <cellStyle name="Moeda 3 3 2 2 2 2 2 5" xfId="6924" xr:uid="{B860C77D-BBF8-4193-9B85-BF8138536DEC}"/>
    <cellStyle name="Moeda 3 3 2 2 2 2 2 5 2" xfId="19212" xr:uid="{F3066BE5-C73C-4D96-A7BB-3605E393ECD5}"/>
    <cellStyle name="Moeda 3 3 2 2 2 2 2 5 2 2" xfId="43787" xr:uid="{708CDEFC-F7DD-4E6E-BB95-9A22976FEFCB}"/>
    <cellStyle name="Moeda 3 3 2 2 2 2 2 5 3" xfId="31499" xr:uid="{553B8AE7-1D9D-4F73-8D31-B29CFBD9868D}"/>
    <cellStyle name="Moeda 3 3 2 2 2 2 2 6" xfId="13068" xr:uid="{B57FB523-69C9-410D-8CD6-41AA01D17481}"/>
    <cellStyle name="Moeda 3 3 2 2 2 2 2 6 2" xfId="37643" xr:uid="{61190061-6433-4E78-8959-5D7D6E2593D5}"/>
    <cellStyle name="Moeda 3 3 2 2 2 2 2 7" xfId="25356" xr:uid="{FAA3F937-04CA-40DA-9FAF-61CDDB82B1B3}"/>
    <cellStyle name="Moeda 3 3 2 2 2 2 3" xfId="1164" xr:uid="{867F8240-37E7-4FC9-87CE-045A6DD93AB1}"/>
    <cellStyle name="Moeda 3 3 2 2 2 2 3 2" xfId="2700" xr:uid="{601107DF-0B9E-40C8-803B-369A0D07BD11}"/>
    <cellStyle name="Moeda 3 3 2 2 2 2 3 2 2" xfId="5772" xr:uid="{A7C88019-7BD2-45AE-93DD-3DE1A1E5F9D0}"/>
    <cellStyle name="Moeda 3 3 2 2 2 2 3 2 2 2" xfId="11916" xr:uid="{23B70C97-FA74-472D-B9AD-921AF7179E8A}"/>
    <cellStyle name="Moeda 3 3 2 2 2 2 3 2 2 2 2" xfId="24204" xr:uid="{56EF0D9F-07DE-4A9B-9B0C-48E7C9C9C592}"/>
    <cellStyle name="Moeda 3 3 2 2 2 2 3 2 2 2 2 2" xfId="48779" xr:uid="{DA4B3EF7-01E7-42C3-A528-711BB58C845E}"/>
    <cellStyle name="Moeda 3 3 2 2 2 2 3 2 2 2 3" xfId="36491" xr:uid="{5CD0ADD0-1A2C-4BBF-AF91-855526290258}"/>
    <cellStyle name="Moeda 3 3 2 2 2 2 3 2 2 3" xfId="18060" xr:uid="{5813821A-C2C2-4767-BABE-E4EFD34A2842}"/>
    <cellStyle name="Moeda 3 3 2 2 2 2 3 2 2 3 2" xfId="42635" xr:uid="{6EF0D04B-AECC-49A2-A021-E8DA62A75AB0}"/>
    <cellStyle name="Moeda 3 3 2 2 2 2 3 2 2 4" xfId="30347" xr:uid="{7C84533D-713F-4750-A147-2CC03DE8294B}"/>
    <cellStyle name="Moeda 3 3 2 2 2 2 3 2 3" xfId="8844" xr:uid="{D2CFEF54-2E34-4D15-A969-8C65A28B0D4E}"/>
    <cellStyle name="Moeda 3 3 2 2 2 2 3 2 3 2" xfId="21132" xr:uid="{AEBBCFAC-7A85-4335-B488-FAC5F826EEE1}"/>
    <cellStyle name="Moeda 3 3 2 2 2 2 3 2 3 2 2" xfId="45707" xr:uid="{68C5B181-B761-4DE8-B822-8D68622F3E92}"/>
    <cellStyle name="Moeda 3 3 2 2 2 2 3 2 3 3" xfId="33419" xr:uid="{E29C7AA5-CA01-4CF2-ABE9-9A52158D26A3}"/>
    <cellStyle name="Moeda 3 3 2 2 2 2 3 2 4" xfId="14988" xr:uid="{05728B77-5EC4-48A5-A482-648058E75AC7}"/>
    <cellStyle name="Moeda 3 3 2 2 2 2 3 2 4 2" xfId="39563" xr:uid="{5C603D8B-155B-4B9B-A543-FF487B36A25C}"/>
    <cellStyle name="Moeda 3 3 2 2 2 2 3 2 5" xfId="27276" xr:uid="{5CA1ED7C-BCF5-471C-B176-ED0D76FE205F}"/>
    <cellStyle name="Moeda 3 3 2 2 2 2 3 3" xfId="4236" xr:uid="{4D09C56A-E6F4-4D92-A25A-F75C1A12C373}"/>
    <cellStyle name="Moeda 3 3 2 2 2 2 3 3 2" xfId="10380" xr:uid="{63893727-3378-4637-8572-39935E1B91F3}"/>
    <cellStyle name="Moeda 3 3 2 2 2 2 3 3 2 2" xfId="22668" xr:uid="{34F861AC-C095-402A-A61E-21C36AF67C3F}"/>
    <cellStyle name="Moeda 3 3 2 2 2 2 3 3 2 2 2" xfId="47243" xr:uid="{CFAEEC7F-E891-4108-AB75-03D1225BC4A6}"/>
    <cellStyle name="Moeda 3 3 2 2 2 2 3 3 2 3" xfId="34955" xr:uid="{1A31DA9E-D7D2-45FE-AF78-B96F1900B7E8}"/>
    <cellStyle name="Moeda 3 3 2 2 2 2 3 3 3" xfId="16524" xr:uid="{4BE3D0CE-65C1-4A40-9FF7-CC81A20491EA}"/>
    <cellStyle name="Moeda 3 3 2 2 2 2 3 3 3 2" xfId="41099" xr:uid="{63BD893E-A047-473E-BE6E-716B24757A0B}"/>
    <cellStyle name="Moeda 3 3 2 2 2 2 3 3 4" xfId="28812" xr:uid="{89BD7526-184B-48A9-8533-AA136F98BD53}"/>
    <cellStyle name="Moeda 3 3 2 2 2 2 3 4" xfId="7308" xr:uid="{68B8F8E8-30BF-4115-AED0-AEF2A82E7C8F}"/>
    <cellStyle name="Moeda 3 3 2 2 2 2 3 4 2" xfId="19596" xr:uid="{8F6AEC23-18C2-4482-995E-1D7A8EE19F7E}"/>
    <cellStyle name="Moeda 3 3 2 2 2 2 3 4 2 2" xfId="44171" xr:uid="{1446F60A-8E16-4752-8C38-D7B5E0A89BE8}"/>
    <cellStyle name="Moeda 3 3 2 2 2 2 3 4 3" xfId="31883" xr:uid="{0E3B3B44-5F47-40B7-9369-731C268FD73D}"/>
    <cellStyle name="Moeda 3 3 2 2 2 2 3 5" xfId="13452" xr:uid="{28B6F646-A7CE-4D7B-BA7F-8981458FDE2C}"/>
    <cellStyle name="Moeda 3 3 2 2 2 2 3 5 2" xfId="38027" xr:uid="{061BEC8C-FA84-4A4D-BB1C-023BE7796AE8}"/>
    <cellStyle name="Moeda 3 3 2 2 2 2 3 6" xfId="25740" xr:uid="{0D753A63-B2EB-4586-9826-CBC684129E4C}"/>
    <cellStyle name="Moeda 3 3 2 2 2 2 4" xfId="1932" xr:uid="{6D130CB9-2ED5-4C45-90B7-BEC00D7C5F27}"/>
    <cellStyle name="Moeda 3 3 2 2 2 2 4 2" xfId="5004" xr:uid="{061A13C9-6637-46A2-A87E-8F9E83A0FF3B}"/>
    <cellStyle name="Moeda 3 3 2 2 2 2 4 2 2" xfId="11148" xr:uid="{0995BAA7-A2A7-4951-98C7-893905CF3771}"/>
    <cellStyle name="Moeda 3 3 2 2 2 2 4 2 2 2" xfId="23436" xr:uid="{63900092-2E9A-4376-A084-155116CC5485}"/>
    <cellStyle name="Moeda 3 3 2 2 2 2 4 2 2 2 2" xfId="48011" xr:uid="{1C5DFACD-DF7A-44C5-AEAA-51B0C4656196}"/>
    <cellStyle name="Moeda 3 3 2 2 2 2 4 2 2 3" xfId="35723" xr:uid="{A810E575-D0F4-4446-B8EF-39251EC09B02}"/>
    <cellStyle name="Moeda 3 3 2 2 2 2 4 2 3" xfId="17292" xr:uid="{A7B1E987-2AAB-41F9-A0FC-D1138C0AE316}"/>
    <cellStyle name="Moeda 3 3 2 2 2 2 4 2 3 2" xfId="41867" xr:uid="{1927E65E-4D97-443E-9827-BEAA52C6E782}"/>
    <cellStyle name="Moeda 3 3 2 2 2 2 4 2 4" xfId="29580" xr:uid="{23AE67C2-F9CF-4694-A2D0-427CF5125966}"/>
    <cellStyle name="Moeda 3 3 2 2 2 2 4 3" xfId="8076" xr:uid="{834728DC-176F-4BFD-9E72-7CC5636CCBE5}"/>
    <cellStyle name="Moeda 3 3 2 2 2 2 4 3 2" xfId="20364" xr:uid="{D03DFD5F-369F-4A25-9924-48283E104926}"/>
    <cellStyle name="Moeda 3 3 2 2 2 2 4 3 2 2" xfId="44939" xr:uid="{0873ED97-2302-49F1-99FD-D029BD49D114}"/>
    <cellStyle name="Moeda 3 3 2 2 2 2 4 3 3" xfId="32651" xr:uid="{CD031721-FA2E-4347-8607-7866DD7870AB}"/>
    <cellStyle name="Moeda 3 3 2 2 2 2 4 4" xfId="14220" xr:uid="{75F43B6C-6BF6-4B92-A074-5580B5AECF45}"/>
    <cellStyle name="Moeda 3 3 2 2 2 2 4 4 2" xfId="38795" xr:uid="{A15534E4-AB9D-4447-B724-6BB9962B467A}"/>
    <cellStyle name="Moeda 3 3 2 2 2 2 4 5" xfId="26508" xr:uid="{6A33A13B-100D-4370-95E7-5F7C8E21BD4C}"/>
    <cellStyle name="Moeda 3 3 2 2 2 2 5" xfId="3468" xr:uid="{C7EB86EE-DE87-408E-85B5-1B676BF39771}"/>
    <cellStyle name="Moeda 3 3 2 2 2 2 5 2" xfId="9612" xr:uid="{717967D4-6B89-4C61-A7C9-E9ABE25063A9}"/>
    <cellStyle name="Moeda 3 3 2 2 2 2 5 2 2" xfId="21900" xr:uid="{415B90E3-D0E6-4107-B78E-26969317DD16}"/>
    <cellStyle name="Moeda 3 3 2 2 2 2 5 2 2 2" xfId="46475" xr:uid="{947BEF4E-BB70-4D14-98AB-BC6FC2A7DC7C}"/>
    <cellStyle name="Moeda 3 3 2 2 2 2 5 2 3" xfId="34187" xr:uid="{52E2536D-A4CE-47D9-9205-F1C791EA0381}"/>
    <cellStyle name="Moeda 3 3 2 2 2 2 5 3" xfId="15756" xr:uid="{0CFB656B-B9D3-4D87-AC1E-CB5322A453F3}"/>
    <cellStyle name="Moeda 3 3 2 2 2 2 5 3 2" xfId="40331" xr:uid="{29F7C39A-51D3-43AB-A907-5FA1C1748D0C}"/>
    <cellStyle name="Moeda 3 3 2 2 2 2 5 4" xfId="28044" xr:uid="{B7FAEA02-6CFE-401F-9AF6-106C7C306DCD}"/>
    <cellStyle name="Moeda 3 3 2 2 2 2 6" xfId="6540" xr:uid="{6BE16AA1-292A-42C5-96FE-0D899ECF3D3C}"/>
    <cellStyle name="Moeda 3 3 2 2 2 2 6 2" xfId="18828" xr:uid="{C341486A-9327-460C-B643-0429E854F272}"/>
    <cellStyle name="Moeda 3 3 2 2 2 2 6 2 2" xfId="43403" xr:uid="{61434148-5D76-4B89-BC86-D56B512DBADB}"/>
    <cellStyle name="Moeda 3 3 2 2 2 2 6 3" xfId="31115" xr:uid="{FDC9D468-BBCF-421E-A9F5-D22B18FB5C7C}"/>
    <cellStyle name="Moeda 3 3 2 2 2 2 7" xfId="12684" xr:uid="{3076B260-F04A-45E0-A98D-41B8DB916A12}"/>
    <cellStyle name="Moeda 3 3 2 2 2 2 7 2" xfId="37259" xr:uid="{F3271567-89FD-4C84-91B4-FA6A6B719A08}"/>
    <cellStyle name="Moeda 3 3 2 2 2 2 8" xfId="24972" xr:uid="{2361A1E9-A672-4EB8-A832-09F0752B0836}"/>
    <cellStyle name="Moeda 3 3 2 2 2 3" xfId="588" xr:uid="{65A5E435-AA9A-4660-AA44-9A3CC3F89816}"/>
    <cellStyle name="Moeda 3 3 2 2 2 3 2" xfId="1356" xr:uid="{5D9CF19D-FA04-4870-8441-33B2680B4E14}"/>
    <cellStyle name="Moeda 3 3 2 2 2 3 2 2" xfId="2892" xr:uid="{2B0C88D7-3F43-44A5-87AB-B570C8806EF7}"/>
    <cellStyle name="Moeda 3 3 2 2 2 3 2 2 2" xfId="5964" xr:uid="{BFCC0931-B1E3-4CC7-B688-89AFD58B7C6F}"/>
    <cellStyle name="Moeda 3 3 2 2 2 3 2 2 2 2" xfId="12108" xr:uid="{165F3FFC-88B5-42DE-A35A-1BB982A216B7}"/>
    <cellStyle name="Moeda 3 3 2 2 2 3 2 2 2 2 2" xfId="24396" xr:uid="{4BDEE1CE-D0C4-406A-8115-6FB3B7B065D7}"/>
    <cellStyle name="Moeda 3 3 2 2 2 3 2 2 2 2 2 2" xfId="48971" xr:uid="{AAA179A5-5FD5-46C4-B80C-2BD63BE64710}"/>
    <cellStyle name="Moeda 3 3 2 2 2 3 2 2 2 2 3" xfId="36683" xr:uid="{63EC5B0E-92B6-4148-9C31-DD273799C774}"/>
    <cellStyle name="Moeda 3 3 2 2 2 3 2 2 2 3" xfId="18252" xr:uid="{9FA647D0-49DF-43B7-8DBF-3644310183AB}"/>
    <cellStyle name="Moeda 3 3 2 2 2 3 2 2 2 3 2" xfId="42827" xr:uid="{A99A7288-8128-4E6F-BFD0-7C357C14949F}"/>
    <cellStyle name="Moeda 3 3 2 2 2 3 2 2 2 4" xfId="30539" xr:uid="{A43ED9B5-2D45-490E-8FDD-4ADEF0791A13}"/>
    <cellStyle name="Moeda 3 3 2 2 2 3 2 2 3" xfId="9036" xr:uid="{C7E4FC25-8D26-454A-8461-C6222F22C2E5}"/>
    <cellStyle name="Moeda 3 3 2 2 2 3 2 2 3 2" xfId="21324" xr:uid="{D943EF60-E9AA-40BE-8FB5-0CB16500028B}"/>
    <cellStyle name="Moeda 3 3 2 2 2 3 2 2 3 2 2" xfId="45899" xr:uid="{9EA47879-4E16-48C9-AAF2-54CDA489B1AC}"/>
    <cellStyle name="Moeda 3 3 2 2 2 3 2 2 3 3" xfId="33611" xr:uid="{004DFBC3-6699-4933-9F92-8BAE8BFE54C0}"/>
    <cellStyle name="Moeda 3 3 2 2 2 3 2 2 4" xfId="15180" xr:uid="{270B8343-9438-40D7-A2B1-380D3175CDC0}"/>
    <cellStyle name="Moeda 3 3 2 2 2 3 2 2 4 2" xfId="39755" xr:uid="{60C28B23-1BD1-45D8-BD94-137A5632A157}"/>
    <cellStyle name="Moeda 3 3 2 2 2 3 2 2 5" xfId="27468" xr:uid="{2C3476AD-1540-4AE3-9FB0-411726786AFE}"/>
    <cellStyle name="Moeda 3 3 2 2 2 3 2 3" xfId="4428" xr:uid="{0117650D-802F-4614-8C5A-BA068A2CFAF9}"/>
    <cellStyle name="Moeda 3 3 2 2 2 3 2 3 2" xfId="10572" xr:uid="{ECB609C8-1308-4D39-BE86-11F2B331452E}"/>
    <cellStyle name="Moeda 3 3 2 2 2 3 2 3 2 2" xfId="22860" xr:uid="{D6D843BD-7995-4365-80AD-399ACAFC3EEA}"/>
    <cellStyle name="Moeda 3 3 2 2 2 3 2 3 2 2 2" xfId="47435" xr:uid="{D90FD724-1353-4292-9A04-98C163C1009A}"/>
    <cellStyle name="Moeda 3 3 2 2 2 3 2 3 2 3" xfId="35147" xr:uid="{CF557F74-0F26-4F7A-90C7-19451A0E797A}"/>
    <cellStyle name="Moeda 3 3 2 2 2 3 2 3 3" xfId="16716" xr:uid="{CB1DA368-D5D2-4020-B337-E7DEA35A2632}"/>
    <cellStyle name="Moeda 3 3 2 2 2 3 2 3 3 2" xfId="41291" xr:uid="{DA3A6572-FC0D-412A-8438-328CA8D3FEE9}"/>
    <cellStyle name="Moeda 3 3 2 2 2 3 2 3 4" xfId="29004" xr:uid="{84D6CAE7-DF4E-4BA8-A2BB-2275BFE9E04C}"/>
    <cellStyle name="Moeda 3 3 2 2 2 3 2 4" xfId="7500" xr:uid="{217C719E-5DA4-40D3-B24A-02B03D3DE04A}"/>
    <cellStyle name="Moeda 3 3 2 2 2 3 2 4 2" xfId="19788" xr:uid="{5167E3D0-7444-49F4-BB72-340DDCC25EAC}"/>
    <cellStyle name="Moeda 3 3 2 2 2 3 2 4 2 2" xfId="44363" xr:uid="{56623E2F-E3C2-4DEC-8481-508B1C5D4900}"/>
    <cellStyle name="Moeda 3 3 2 2 2 3 2 4 3" xfId="32075" xr:uid="{9EC5E194-6197-44E4-84ED-31B147FF355F}"/>
    <cellStyle name="Moeda 3 3 2 2 2 3 2 5" xfId="13644" xr:uid="{7CBE4B5D-89EB-4B00-8CA3-2B8B0974E430}"/>
    <cellStyle name="Moeda 3 3 2 2 2 3 2 5 2" xfId="38219" xr:uid="{9175A688-1A22-4F60-B61C-57877CA0DE91}"/>
    <cellStyle name="Moeda 3 3 2 2 2 3 2 6" xfId="25932" xr:uid="{57451993-653C-4475-925A-9BDB16A7EC4F}"/>
    <cellStyle name="Moeda 3 3 2 2 2 3 3" xfId="2124" xr:uid="{BCD07A76-B555-448F-A1C1-E2652471EA0F}"/>
    <cellStyle name="Moeda 3 3 2 2 2 3 3 2" xfId="5196" xr:uid="{B9CC61DF-D4C2-40B0-8B4A-670EAF813A4E}"/>
    <cellStyle name="Moeda 3 3 2 2 2 3 3 2 2" xfId="11340" xr:uid="{08445CF3-D4A1-44FE-8EA7-90BA35581B22}"/>
    <cellStyle name="Moeda 3 3 2 2 2 3 3 2 2 2" xfId="23628" xr:uid="{716DFC19-8DDD-4546-96A4-6D84A2993322}"/>
    <cellStyle name="Moeda 3 3 2 2 2 3 3 2 2 2 2" xfId="48203" xr:uid="{9C23780F-08B2-4FEA-A112-92AA8EA8AD9D}"/>
    <cellStyle name="Moeda 3 3 2 2 2 3 3 2 2 3" xfId="35915" xr:uid="{DA9FB59D-83FC-4C21-A10D-9A0B9EA944EB}"/>
    <cellStyle name="Moeda 3 3 2 2 2 3 3 2 3" xfId="17484" xr:uid="{45EEB5AF-FAE4-4A90-B26E-72B9E5FE3EF3}"/>
    <cellStyle name="Moeda 3 3 2 2 2 3 3 2 3 2" xfId="42059" xr:uid="{1D14BB6F-0F48-4366-BA42-55DD7ED6725A}"/>
    <cellStyle name="Moeda 3 3 2 2 2 3 3 2 4" xfId="29772" xr:uid="{090B04EA-C134-47A5-B088-DDB7F30C7DD6}"/>
    <cellStyle name="Moeda 3 3 2 2 2 3 3 3" xfId="8268" xr:uid="{889BFC4D-5638-4C6D-BF3B-045A763E9333}"/>
    <cellStyle name="Moeda 3 3 2 2 2 3 3 3 2" xfId="20556" xr:uid="{99F0F4A4-9469-4733-AF18-F6BC79D9FA82}"/>
    <cellStyle name="Moeda 3 3 2 2 2 3 3 3 2 2" xfId="45131" xr:uid="{B376A527-51BA-4982-A36A-6198B459C197}"/>
    <cellStyle name="Moeda 3 3 2 2 2 3 3 3 3" xfId="32843" xr:uid="{BB683017-6ADC-40AA-BA4C-0BA50241FC81}"/>
    <cellStyle name="Moeda 3 3 2 2 2 3 3 4" xfId="14412" xr:uid="{A706FF18-485C-4ED9-B65E-21FA821D9B15}"/>
    <cellStyle name="Moeda 3 3 2 2 2 3 3 4 2" xfId="38987" xr:uid="{652F9EB2-0E3F-4646-9E75-AD5D37F2A535}"/>
    <cellStyle name="Moeda 3 3 2 2 2 3 3 5" xfId="26700" xr:uid="{D4983743-959E-4FF1-B492-4282FB9653D8}"/>
    <cellStyle name="Moeda 3 3 2 2 2 3 4" xfId="3660" xr:uid="{65940BDB-745E-40F5-BAD1-7BE39B913AC5}"/>
    <cellStyle name="Moeda 3 3 2 2 2 3 4 2" xfId="9804" xr:uid="{5A575688-B142-4268-8D57-27F15EA46B41}"/>
    <cellStyle name="Moeda 3 3 2 2 2 3 4 2 2" xfId="22092" xr:uid="{7FEBC454-172E-44DF-9011-3E9FC867D162}"/>
    <cellStyle name="Moeda 3 3 2 2 2 3 4 2 2 2" xfId="46667" xr:uid="{777865B4-D491-4ABE-A2B7-15762F0DE617}"/>
    <cellStyle name="Moeda 3 3 2 2 2 3 4 2 3" xfId="34379" xr:uid="{4849B9CF-E625-4C4F-9F42-435F5F15FD7B}"/>
    <cellStyle name="Moeda 3 3 2 2 2 3 4 3" xfId="15948" xr:uid="{011C1498-F885-47C0-B302-5D76BE03BDC0}"/>
    <cellStyle name="Moeda 3 3 2 2 2 3 4 3 2" xfId="40523" xr:uid="{79DE7A29-5E95-47A2-822B-D1A3EC681728}"/>
    <cellStyle name="Moeda 3 3 2 2 2 3 4 4" xfId="28236" xr:uid="{BB607F76-95E0-48A3-AE26-2319A2A459C5}"/>
    <cellStyle name="Moeda 3 3 2 2 2 3 5" xfId="6732" xr:uid="{F53620CD-77D6-44EB-A826-AD0CAC7A11A1}"/>
    <cellStyle name="Moeda 3 3 2 2 2 3 5 2" xfId="19020" xr:uid="{7DC487CF-E937-4BEF-85C5-D167FB2566E3}"/>
    <cellStyle name="Moeda 3 3 2 2 2 3 5 2 2" xfId="43595" xr:uid="{F76F50E7-3CD6-465F-ADCF-7E98F65366EF}"/>
    <cellStyle name="Moeda 3 3 2 2 2 3 5 3" xfId="31307" xr:uid="{2B908772-7B0F-4EB8-8A62-D75FEE5D50C3}"/>
    <cellStyle name="Moeda 3 3 2 2 2 3 6" xfId="12876" xr:uid="{7AF36340-5AFB-451C-89D3-6E2C54127839}"/>
    <cellStyle name="Moeda 3 3 2 2 2 3 6 2" xfId="37451" xr:uid="{292ADBA8-F218-4AEA-B14C-ABB8D60FC8DB}"/>
    <cellStyle name="Moeda 3 3 2 2 2 3 7" xfId="25164" xr:uid="{3F5B5C80-0282-4DC5-867F-9AB942B11D2A}"/>
    <cellStyle name="Moeda 3 3 2 2 2 4" xfId="972" xr:uid="{1865A3D6-FBA0-4CB9-B3CF-CD231E173200}"/>
    <cellStyle name="Moeda 3 3 2 2 2 4 2" xfId="2508" xr:uid="{3C98C5D4-B4D9-4C1D-8FD2-B705DF7DAB93}"/>
    <cellStyle name="Moeda 3 3 2 2 2 4 2 2" xfId="5580" xr:uid="{616D0130-DC2D-4697-A65B-69EA0FCC28AE}"/>
    <cellStyle name="Moeda 3 3 2 2 2 4 2 2 2" xfId="11724" xr:uid="{3CD93D63-28FA-4BAF-A83F-C13AE9806A40}"/>
    <cellStyle name="Moeda 3 3 2 2 2 4 2 2 2 2" xfId="24012" xr:uid="{23CED5DF-A932-4E9D-AF30-15E7D29BED78}"/>
    <cellStyle name="Moeda 3 3 2 2 2 4 2 2 2 2 2" xfId="48587" xr:uid="{FBB84E7E-20BD-4163-A8BA-2296F2724DAC}"/>
    <cellStyle name="Moeda 3 3 2 2 2 4 2 2 2 3" xfId="36299" xr:uid="{3E2FEA1B-1367-4995-8DBD-74E6FD9E4163}"/>
    <cellStyle name="Moeda 3 3 2 2 2 4 2 2 3" xfId="17868" xr:uid="{5F05A7BB-F7BA-4A6E-90F8-6338677FAD9F}"/>
    <cellStyle name="Moeda 3 3 2 2 2 4 2 2 3 2" xfId="42443" xr:uid="{650BF8A8-72EB-4BC3-8A0B-27FDA9E5CF5B}"/>
    <cellStyle name="Moeda 3 3 2 2 2 4 2 2 4" xfId="30155" xr:uid="{06442F6F-658E-404F-85CA-3A2A3E3B3A04}"/>
    <cellStyle name="Moeda 3 3 2 2 2 4 2 3" xfId="8652" xr:uid="{287011CC-0C2C-4008-A4BF-E3DA59E394C9}"/>
    <cellStyle name="Moeda 3 3 2 2 2 4 2 3 2" xfId="20940" xr:uid="{4152F5E0-8A37-43B7-A1CF-3935E3762C32}"/>
    <cellStyle name="Moeda 3 3 2 2 2 4 2 3 2 2" xfId="45515" xr:uid="{15C16C9C-75BD-47A2-87FB-A98C8EA33E83}"/>
    <cellStyle name="Moeda 3 3 2 2 2 4 2 3 3" xfId="33227" xr:uid="{D09B2A5F-34DF-4FB1-821D-E1326DAF29ED}"/>
    <cellStyle name="Moeda 3 3 2 2 2 4 2 4" xfId="14796" xr:uid="{83D01097-64E4-4350-81BD-6B91DD0D3D30}"/>
    <cellStyle name="Moeda 3 3 2 2 2 4 2 4 2" xfId="39371" xr:uid="{615EFF14-8B0F-4FDC-A3E4-3E10F4CABA7C}"/>
    <cellStyle name="Moeda 3 3 2 2 2 4 2 5" xfId="27084" xr:uid="{C2A3802E-E65D-40E6-9E3A-B6503B51356A}"/>
    <cellStyle name="Moeda 3 3 2 2 2 4 3" xfId="4044" xr:uid="{BB799AF9-1D2B-4C60-AC84-36FCEFB1C8B7}"/>
    <cellStyle name="Moeda 3 3 2 2 2 4 3 2" xfId="10188" xr:uid="{DAEE5FFB-4495-4B8A-B369-41605693A920}"/>
    <cellStyle name="Moeda 3 3 2 2 2 4 3 2 2" xfId="22476" xr:uid="{8F7F1B95-EC91-4755-B520-A7E326EE74C3}"/>
    <cellStyle name="Moeda 3 3 2 2 2 4 3 2 2 2" xfId="47051" xr:uid="{055BECF9-D107-4077-90D6-4BC1CCF510C5}"/>
    <cellStyle name="Moeda 3 3 2 2 2 4 3 2 3" xfId="34763" xr:uid="{AD8D7A43-1FEA-4395-A93A-EC85BDDE51C5}"/>
    <cellStyle name="Moeda 3 3 2 2 2 4 3 3" xfId="16332" xr:uid="{CA3C7946-CB71-4698-B626-BF0118F89FD1}"/>
    <cellStyle name="Moeda 3 3 2 2 2 4 3 3 2" xfId="40907" xr:uid="{4A088A20-33B8-40CE-A0CC-51642CA46D1A}"/>
    <cellStyle name="Moeda 3 3 2 2 2 4 3 4" xfId="28620" xr:uid="{268485E9-175E-40E8-9B02-BBA33BBAA49E}"/>
    <cellStyle name="Moeda 3 3 2 2 2 4 4" xfId="7116" xr:uid="{01D7CB24-16CA-4307-AC1E-095F64F103ED}"/>
    <cellStyle name="Moeda 3 3 2 2 2 4 4 2" xfId="19404" xr:uid="{D4B418F8-1880-4FB8-B60F-390EB889AB88}"/>
    <cellStyle name="Moeda 3 3 2 2 2 4 4 2 2" xfId="43979" xr:uid="{69A79C30-CE66-4F33-84BB-8922C9C403E7}"/>
    <cellStyle name="Moeda 3 3 2 2 2 4 4 3" xfId="31691" xr:uid="{3831C7C0-C638-49D0-B8D4-6D56E87C38F5}"/>
    <cellStyle name="Moeda 3 3 2 2 2 4 5" xfId="13260" xr:uid="{8512C9B5-B332-402D-8134-B427CDB8443E}"/>
    <cellStyle name="Moeda 3 3 2 2 2 4 5 2" xfId="37835" xr:uid="{54500A3E-0231-48D9-A1F1-D0473B90CF17}"/>
    <cellStyle name="Moeda 3 3 2 2 2 4 6" xfId="25548" xr:uid="{5ADF7D36-D3B6-423B-95CD-781487FDC15A}"/>
    <cellStyle name="Moeda 3 3 2 2 2 5" xfId="1740" xr:uid="{02A2E20D-3643-42FD-A420-B0E04A7FA7DB}"/>
    <cellStyle name="Moeda 3 3 2 2 2 5 2" xfId="4812" xr:uid="{2AB3EEC2-11B2-4A51-8363-9C0E0E642126}"/>
    <cellStyle name="Moeda 3 3 2 2 2 5 2 2" xfId="10956" xr:uid="{B2CA5D72-F99B-41B1-A229-05C0AB35A098}"/>
    <cellStyle name="Moeda 3 3 2 2 2 5 2 2 2" xfId="23244" xr:uid="{4D52ACC3-B99D-4F38-8C2B-30728135A3F4}"/>
    <cellStyle name="Moeda 3 3 2 2 2 5 2 2 2 2" xfId="47819" xr:uid="{64D9786D-FD03-46BA-9D1F-3190FABF420C}"/>
    <cellStyle name="Moeda 3 3 2 2 2 5 2 2 3" xfId="35531" xr:uid="{5B19EF15-2574-408D-9C83-C8D9577C50D4}"/>
    <cellStyle name="Moeda 3 3 2 2 2 5 2 3" xfId="17100" xr:uid="{1A8292C1-1001-4767-AD7E-43210732BE3B}"/>
    <cellStyle name="Moeda 3 3 2 2 2 5 2 3 2" xfId="41675" xr:uid="{A1E44B7F-DB70-47CD-83AC-BCEF8C57CDC0}"/>
    <cellStyle name="Moeda 3 3 2 2 2 5 2 4" xfId="29388" xr:uid="{DCCC8AA4-B63A-4B21-B0A6-2A56BDC01070}"/>
    <cellStyle name="Moeda 3 3 2 2 2 5 3" xfId="7884" xr:uid="{6807459F-7970-4013-B3BC-16DDA0934921}"/>
    <cellStyle name="Moeda 3 3 2 2 2 5 3 2" xfId="20172" xr:uid="{FF1470CC-3B03-4B35-8A0B-351A5A9F75CD}"/>
    <cellStyle name="Moeda 3 3 2 2 2 5 3 2 2" xfId="44747" xr:uid="{C32BCB34-46C3-480E-B330-E05272E81B33}"/>
    <cellStyle name="Moeda 3 3 2 2 2 5 3 3" xfId="32459" xr:uid="{8B9428D5-4219-44F5-B310-9B29C49873B4}"/>
    <cellStyle name="Moeda 3 3 2 2 2 5 4" xfId="14028" xr:uid="{D1FC323B-0678-49D7-953B-FD047AF12EC4}"/>
    <cellStyle name="Moeda 3 3 2 2 2 5 4 2" xfId="38603" xr:uid="{8DE17775-DBF4-4D4C-9782-CF15BED3FAF6}"/>
    <cellStyle name="Moeda 3 3 2 2 2 5 5" xfId="26316" xr:uid="{E51CDE95-F9C5-44A1-BDA4-5060D80FF41B}"/>
    <cellStyle name="Moeda 3 3 2 2 2 6" xfId="3276" xr:uid="{94D2E0F1-C36A-4423-9AC4-4C7B65AA01BF}"/>
    <cellStyle name="Moeda 3 3 2 2 2 6 2" xfId="9420" xr:uid="{E8B74349-3BA5-4FA1-91DE-F51BAF43E086}"/>
    <cellStyle name="Moeda 3 3 2 2 2 6 2 2" xfId="21708" xr:uid="{5A81E98B-03AA-49F7-89B4-9D74B0609DB0}"/>
    <cellStyle name="Moeda 3 3 2 2 2 6 2 2 2" xfId="46283" xr:uid="{31C46F64-CF10-4250-A56A-97564C938938}"/>
    <cellStyle name="Moeda 3 3 2 2 2 6 2 3" xfId="33995" xr:uid="{9467993D-10ED-40F9-B75B-E5F1D3714708}"/>
    <cellStyle name="Moeda 3 3 2 2 2 6 3" xfId="15564" xr:uid="{5BE03001-9C82-436F-957F-F3E56A3A225E}"/>
    <cellStyle name="Moeda 3 3 2 2 2 6 3 2" xfId="40139" xr:uid="{582D3507-D9B2-4534-9B65-3BD65C0EF919}"/>
    <cellStyle name="Moeda 3 3 2 2 2 6 4" xfId="27852" xr:uid="{D3EDF8E6-E285-4AFB-9AF3-D417EA049431}"/>
    <cellStyle name="Moeda 3 3 2 2 2 7" xfId="6348" xr:uid="{FF1D6559-4ED9-4EA1-9A6D-622ECD2B7A6E}"/>
    <cellStyle name="Moeda 3 3 2 2 2 7 2" xfId="18636" xr:uid="{D149F118-B987-41BA-BE49-5B872B06B368}"/>
    <cellStyle name="Moeda 3 3 2 2 2 7 2 2" xfId="43211" xr:uid="{D8A2183C-F3DF-4392-9A06-503A4888365C}"/>
    <cellStyle name="Moeda 3 3 2 2 2 7 3" xfId="30923" xr:uid="{05DE1CD5-8214-4890-849A-289DDAE777ED}"/>
    <cellStyle name="Moeda 3 3 2 2 2 8" xfId="12492" xr:uid="{74C68692-4AD4-49AE-AF0E-2AC754C11F5C}"/>
    <cellStyle name="Moeda 3 3 2 2 2 8 2" xfId="37067" xr:uid="{530D44BE-A244-4B8E-BB38-E18FBDB5F8A7}"/>
    <cellStyle name="Moeda 3 3 2 2 2 9" xfId="24780" xr:uid="{D475490A-718D-499D-9B18-F3D2822AFE97}"/>
    <cellStyle name="Moeda 3 3 2 2 3" xfId="300" xr:uid="{FC2AA012-286D-4325-B165-4856C78EF82D}"/>
    <cellStyle name="Moeda 3 3 2 2 3 2" xfId="684" xr:uid="{97B24345-6955-4CDD-8F6B-45C989FA02B4}"/>
    <cellStyle name="Moeda 3 3 2 2 3 2 2" xfId="1452" xr:uid="{4261E2D1-7FE4-447F-9042-3D9077D0807F}"/>
    <cellStyle name="Moeda 3 3 2 2 3 2 2 2" xfId="2988" xr:uid="{802B681E-EF30-49D8-BAAD-27A1918248F8}"/>
    <cellStyle name="Moeda 3 3 2 2 3 2 2 2 2" xfId="6060" xr:uid="{BD3E3FA5-6B05-4142-B4F0-8F6885DC5150}"/>
    <cellStyle name="Moeda 3 3 2 2 3 2 2 2 2 2" xfId="12204" xr:uid="{262CBBD5-5ABA-4166-998E-A27646BF4241}"/>
    <cellStyle name="Moeda 3 3 2 2 3 2 2 2 2 2 2" xfId="24492" xr:uid="{9E620260-9DB7-42C4-A8FE-7278FE27A3EB}"/>
    <cellStyle name="Moeda 3 3 2 2 3 2 2 2 2 2 2 2" xfId="49067" xr:uid="{EAD018BC-6F99-4019-905B-0B04ABF103BB}"/>
    <cellStyle name="Moeda 3 3 2 2 3 2 2 2 2 2 3" xfId="36779" xr:uid="{19BAFF41-EC20-4E4E-89F5-4AED514ED681}"/>
    <cellStyle name="Moeda 3 3 2 2 3 2 2 2 2 3" xfId="18348" xr:uid="{0C637437-86F9-4ED1-BC33-FD19A8AE759F}"/>
    <cellStyle name="Moeda 3 3 2 2 3 2 2 2 2 3 2" xfId="42923" xr:uid="{7CB55549-87EC-4278-9E75-526552E94D26}"/>
    <cellStyle name="Moeda 3 3 2 2 3 2 2 2 2 4" xfId="30635" xr:uid="{01D8230D-D2B8-4D84-90DF-5DE08B16227F}"/>
    <cellStyle name="Moeda 3 3 2 2 3 2 2 2 3" xfId="9132" xr:uid="{CDED8DDF-1DC2-4876-AA1E-3DE7C31FD847}"/>
    <cellStyle name="Moeda 3 3 2 2 3 2 2 2 3 2" xfId="21420" xr:uid="{06957A21-760E-4357-A87A-33ABFA918DD5}"/>
    <cellStyle name="Moeda 3 3 2 2 3 2 2 2 3 2 2" xfId="45995" xr:uid="{9F3951B8-A8AA-49D9-A655-96B403DCE7CC}"/>
    <cellStyle name="Moeda 3 3 2 2 3 2 2 2 3 3" xfId="33707" xr:uid="{A70744A5-9774-4339-BFF0-4FC4EBAFFD12}"/>
    <cellStyle name="Moeda 3 3 2 2 3 2 2 2 4" xfId="15276" xr:uid="{53044C27-9698-490E-9119-6CA59AD7AA45}"/>
    <cellStyle name="Moeda 3 3 2 2 3 2 2 2 4 2" xfId="39851" xr:uid="{E64CDF12-08FB-4503-A957-88250D439129}"/>
    <cellStyle name="Moeda 3 3 2 2 3 2 2 2 5" xfId="27564" xr:uid="{3A87D2CA-8C48-4972-BB5A-514B483EB712}"/>
    <cellStyle name="Moeda 3 3 2 2 3 2 2 3" xfId="4524" xr:uid="{BC2ABD12-2341-46A6-9390-564960928D7C}"/>
    <cellStyle name="Moeda 3 3 2 2 3 2 2 3 2" xfId="10668" xr:uid="{4954543E-96B0-4A55-9B63-D41805F9FCB8}"/>
    <cellStyle name="Moeda 3 3 2 2 3 2 2 3 2 2" xfId="22956" xr:uid="{FF4ABC1C-D7A4-41C9-8F0D-D0255B2C58D4}"/>
    <cellStyle name="Moeda 3 3 2 2 3 2 2 3 2 2 2" xfId="47531" xr:uid="{3EDA7142-700A-42F4-9450-4A6792C92190}"/>
    <cellStyle name="Moeda 3 3 2 2 3 2 2 3 2 3" xfId="35243" xr:uid="{0A8ACABE-420E-4FC8-A3F9-53DEABB9115A}"/>
    <cellStyle name="Moeda 3 3 2 2 3 2 2 3 3" xfId="16812" xr:uid="{A29F0F77-CC04-4DE9-85AE-691F9D3199C4}"/>
    <cellStyle name="Moeda 3 3 2 2 3 2 2 3 3 2" xfId="41387" xr:uid="{13D3FDA4-EA4F-41AA-A61C-45C69452321D}"/>
    <cellStyle name="Moeda 3 3 2 2 3 2 2 3 4" xfId="29100" xr:uid="{5F301BA9-982A-4122-9A87-0F016521D9F5}"/>
    <cellStyle name="Moeda 3 3 2 2 3 2 2 4" xfId="7596" xr:uid="{44F57D20-C1D1-4942-BB4A-023CE28E57DD}"/>
    <cellStyle name="Moeda 3 3 2 2 3 2 2 4 2" xfId="19884" xr:uid="{67411B1D-4CEE-424A-B8CA-ECEF620BA6F8}"/>
    <cellStyle name="Moeda 3 3 2 2 3 2 2 4 2 2" xfId="44459" xr:uid="{30A8756F-122D-455D-BFC6-619F05772B6A}"/>
    <cellStyle name="Moeda 3 3 2 2 3 2 2 4 3" xfId="32171" xr:uid="{128BCC84-696B-47D9-B114-2D57BA2F2422}"/>
    <cellStyle name="Moeda 3 3 2 2 3 2 2 5" xfId="13740" xr:uid="{FA437559-0332-4AF4-87EB-8FA950E533FC}"/>
    <cellStyle name="Moeda 3 3 2 2 3 2 2 5 2" xfId="38315" xr:uid="{70D6B578-8132-48D8-9DFE-284368877C7D}"/>
    <cellStyle name="Moeda 3 3 2 2 3 2 2 6" xfId="26028" xr:uid="{006D8E0C-22DC-4813-AC8B-B1AF7C245F09}"/>
    <cellStyle name="Moeda 3 3 2 2 3 2 3" xfId="2220" xr:uid="{3CBCC44D-57CA-467D-BF9B-F582EA647266}"/>
    <cellStyle name="Moeda 3 3 2 2 3 2 3 2" xfId="5292" xr:uid="{05C3871D-F65B-408F-A529-21D336250E03}"/>
    <cellStyle name="Moeda 3 3 2 2 3 2 3 2 2" xfId="11436" xr:uid="{77D4EADB-5DFE-44F0-8200-CF90D9FB0CF1}"/>
    <cellStyle name="Moeda 3 3 2 2 3 2 3 2 2 2" xfId="23724" xr:uid="{620CD8FB-6AA5-463A-B846-DF80ACDCA0AE}"/>
    <cellStyle name="Moeda 3 3 2 2 3 2 3 2 2 2 2" xfId="48299" xr:uid="{114FD9AC-BE1B-4650-8F70-C0F0ADABA75A}"/>
    <cellStyle name="Moeda 3 3 2 2 3 2 3 2 2 3" xfId="36011" xr:uid="{2D932CB4-01D8-4821-9033-87FED545C896}"/>
    <cellStyle name="Moeda 3 3 2 2 3 2 3 2 3" xfId="17580" xr:uid="{ED5E7CCB-5012-4211-9F64-135CD9EC8730}"/>
    <cellStyle name="Moeda 3 3 2 2 3 2 3 2 3 2" xfId="42155" xr:uid="{5F8B6216-FE75-47E9-9A9E-475A84DAFE98}"/>
    <cellStyle name="Moeda 3 3 2 2 3 2 3 2 4" xfId="29868" xr:uid="{295521C4-F6DA-4400-B263-F6D5772431F5}"/>
    <cellStyle name="Moeda 3 3 2 2 3 2 3 3" xfId="8364" xr:uid="{157948CE-BF2A-4FE5-8837-5D1BDA580B8E}"/>
    <cellStyle name="Moeda 3 3 2 2 3 2 3 3 2" xfId="20652" xr:uid="{BA3D9BE6-7272-4130-8483-C1732FAACFEE}"/>
    <cellStyle name="Moeda 3 3 2 2 3 2 3 3 2 2" xfId="45227" xr:uid="{34A12259-DB52-4A05-8F0A-BB92861E213B}"/>
    <cellStyle name="Moeda 3 3 2 2 3 2 3 3 3" xfId="32939" xr:uid="{D0314974-0F06-4008-980D-F35DBABED50A}"/>
    <cellStyle name="Moeda 3 3 2 2 3 2 3 4" xfId="14508" xr:uid="{D81B1A55-CA74-4276-8991-7CA78241B948}"/>
    <cellStyle name="Moeda 3 3 2 2 3 2 3 4 2" xfId="39083" xr:uid="{9F7D7DF0-A523-4DA2-8DAD-6BDEC226377C}"/>
    <cellStyle name="Moeda 3 3 2 2 3 2 3 5" xfId="26796" xr:uid="{C39D2149-8E89-467D-A3A1-7714DE696634}"/>
    <cellStyle name="Moeda 3 3 2 2 3 2 4" xfId="3756" xr:uid="{7A33C147-CCB2-4975-A5A6-D87F23F7B4A4}"/>
    <cellStyle name="Moeda 3 3 2 2 3 2 4 2" xfId="9900" xr:uid="{B3A5F138-0224-4D3A-9C5A-A8C432D50E61}"/>
    <cellStyle name="Moeda 3 3 2 2 3 2 4 2 2" xfId="22188" xr:uid="{29F5CD3E-AFE9-4536-B80E-731D1300FD03}"/>
    <cellStyle name="Moeda 3 3 2 2 3 2 4 2 2 2" xfId="46763" xr:uid="{B53F3FDC-E591-4FB3-9751-F75DC5B17941}"/>
    <cellStyle name="Moeda 3 3 2 2 3 2 4 2 3" xfId="34475" xr:uid="{31958A92-1CE6-4FEC-977A-AF3F8719C948}"/>
    <cellStyle name="Moeda 3 3 2 2 3 2 4 3" xfId="16044" xr:uid="{65D56E27-DEBB-4E16-B3B0-3D3742C2A483}"/>
    <cellStyle name="Moeda 3 3 2 2 3 2 4 3 2" xfId="40619" xr:uid="{099F91A9-3D62-4E01-B69C-382A95587D3C}"/>
    <cellStyle name="Moeda 3 3 2 2 3 2 4 4" xfId="28332" xr:uid="{33C3902C-884E-4F27-BF65-29DC1F768966}"/>
    <cellStyle name="Moeda 3 3 2 2 3 2 5" xfId="6828" xr:uid="{C601019C-F109-4901-A0D7-72FEC86B93B9}"/>
    <cellStyle name="Moeda 3 3 2 2 3 2 5 2" xfId="19116" xr:uid="{A5E3B908-2B6C-46F3-8F80-13FC319173CE}"/>
    <cellStyle name="Moeda 3 3 2 2 3 2 5 2 2" xfId="43691" xr:uid="{4FAADB82-5124-4299-8B00-C3E632EDCBDC}"/>
    <cellStyle name="Moeda 3 3 2 2 3 2 5 3" xfId="31403" xr:uid="{CD8D9636-FA53-4CEE-B02B-1F257BF21C2F}"/>
    <cellStyle name="Moeda 3 3 2 2 3 2 6" xfId="12972" xr:uid="{AF55A316-8D50-4642-ACD8-88DBA943F454}"/>
    <cellStyle name="Moeda 3 3 2 2 3 2 6 2" xfId="37547" xr:uid="{DAA97F66-290D-48D3-A5F9-EB84A7F91BAE}"/>
    <cellStyle name="Moeda 3 3 2 2 3 2 7" xfId="25260" xr:uid="{69A90EBF-3F56-4ADE-9B79-B597765F204A}"/>
    <cellStyle name="Moeda 3 3 2 2 3 3" xfId="1068" xr:uid="{133CC377-8242-40FD-801A-9CAB07071737}"/>
    <cellStyle name="Moeda 3 3 2 2 3 3 2" xfId="2604" xr:uid="{3F63861B-F11E-4CD0-82A2-81ABFC53D775}"/>
    <cellStyle name="Moeda 3 3 2 2 3 3 2 2" xfId="5676" xr:uid="{3F428FE3-A2A9-4EAF-BE4A-7028CE43C62B}"/>
    <cellStyle name="Moeda 3 3 2 2 3 3 2 2 2" xfId="11820" xr:uid="{ED9C841F-83F1-4AA2-8F33-43EFA9B5EDBB}"/>
    <cellStyle name="Moeda 3 3 2 2 3 3 2 2 2 2" xfId="24108" xr:uid="{5B0A5747-B4B7-4BEB-AF15-677A8F170559}"/>
    <cellStyle name="Moeda 3 3 2 2 3 3 2 2 2 2 2" xfId="48683" xr:uid="{4E427E83-3F72-4E94-8B01-D68ACD70C06E}"/>
    <cellStyle name="Moeda 3 3 2 2 3 3 2 2 2 3" xfId="36395" xr:uid="{18775AC9-B90B-4391-92C6-67006D49EF92}"/>
    <cellStyle name="Moeda 3 3 2 2 3 3 2 2 3" xfId="17964" xr:uid="{5C1AC79B-A178-4570-9FA9-87C8DBCCA114}"/>
    <cellStyle name="Moeda 3 3 2 2 3 3 2 2 3 2" xfId="42539" xr:uid="{8BED60F4-37F8-4262-BCF1-E8058332DD78}"/>
    <cellStyle name="Moeda 3 3 2 2 3 3 2 2 4" xfId="30251" xr:uid="{1867AD56-EC7B-4252-AA99-322B4E0AC92A}"/>
    <cellStyle name="Moeda 3 3 2 2 3 3 2 3" xfId="8748" xr:uid="{25DFE444-F08F-48AA-B812-19F91EC0652C}"/>
    <cellStyle name="Moeda 3 3 2 2 3 3 2 3 2" xfId="21036" xr:uid="{A7AB0E0B-78E1-4C1B-A404-275D99F40508}"/>
    <cellStyle name="Moeda 3 3 2 2 3 3 2 3 2 2" xfId="45611" xr:uid="{BA9F42F6-483D-4EF2-85BE-2AB7A099B6D0}"/>
    <cellStyle name="Moeda 3 3 2 2 3 3 2 3 3" xfId="33323" xr:uid="{EBD2C2C9-6A71-4111-8457-A74C47971446}"/>
    <cellStyle name="Moeda 3 3 2 2 3 3 2 4" xfId="14892" xr:uid="{3AF717BB-018D-4950-909B-9653F7B27E2A}"/>
    <cellStyle name="Moeda 3 3 2 2 3 3 2 4 2" xfId="39467" xr:uid="{E2A27124-8365-4C8D-AAF8-7A7D09A23F53}"/>
    <cellStyle name="Moeda 3 3 2 2 3 3 2 5" xfId="27180" xr:uid="{C0A25A67-EB75-4D09-8A7A-2BC76329FDF8}"/>
    <cellStyle name="Moeda 3 3 2 2 3 3 3" xfId="4140" xr:uid="{CDF75302-3A1B-4C38-B371-E635BA239E33}"/>
    <cellStyle name="Moeda 3 3 2 2 3 3 3 2" xfId="10284" xr:uid="{5691CDD3-7E69-4521-B9F4-99FC749F0211}"/>
    <cellStyle name="Moeda 3 3 2 2 3 3 3 2 2" xfId="22572" xr:uid="{65EA5D3D-AA11-494C-B6E0-B9E95798118B}"/>
    <cellStyle name="Moeda 3 3 2 2 3 3 3 2 2 2" xfId="47147" xr:uid="{45EFDA35-B3BF-4DD7-8006-43118C9ACA1E}"/>
    <cellStyle name="Moeda 3 3 2 2 3 3 3 2 3" xfId="34859" xr:uid="{2C7B5873-9145-4D55-AC18-578EA045BFA3}"/>
    <cellStyle name="Moeda 3 3 2 2 3 3 3 3" xfId="16428" xr:uid="{D7ACC8AE-9E74-433C-81DF-0DA2CEDA44B7}"/>
    <cellStyle name="Moeda 3 3 2 2 3 3 3 3 2" xfId="41003" xr:uid="{8E80A157-CCC2-47FB-9622-84A6EE0BF40B}"/>
    <cellStyle name="Moeda 3 3 2 2 3 3 3 4" xfId="28716" xr:uid="{FE0CEA6C-1F28-4D5A-91CB-249B6990A773}"/>
    <cellStyle name="Moeda 3 3 2 2 3 3 4" xfId="7212" xr:uid="{2463D037-C404-4201-BF62-3390E6005803}"/>
    <cellStyle name="Moeda 3 3 2 2 3 3 4 2" xfId="19500" xr:uid="{32A1BEA3-4398-406F-BC2F-7C7024EA35D4}"/>
    <cellStyle name="Moeda 3 3 2 2 3 3 4 2 2" xfId="44075" xr:uid="{23C8E2AD-ADA0-4F14-9D37-CAF96BB5BB41}"/>
    <cellStyle name="Moeda 3 3 2 2 3 3 4 3" xfId="31787" xr:uid="{96E443B5-FC65-4C2E-A4A9-B04EE26C20D7}"/>
    <cellStyle name="Moeda 3 3 2 2 3 3 5" xfId="13356" xr:uid="{BC1A5E9E-2A64-4820-A09F-998029629103}"/>
    <cellStyle name="Moeda 3 3 2 2 3 3 5 2" xfId="37931" xr:uid="{034D7D52-788E-4F64-BFA3-04DD7B0BAB7A}"/>
    <cellStyle name="Moeda 3 3 2 2 3 3 6" xfId="25644" xr:uid="{B13095B0-BA9B-496D-A052-638B4D00C7F3}"/>
    <cellStyle name="Moeda 3 3 2 2 3 4" xfId="1836" xr:uid="{C5DA6E4E-B901-485C-88FF-69A074286E1D}"/>
    <cellStyle name="Moeda 3 3 2 2 3 4 2" xfId="4908" xr:uid="{1CA1980A-262F-4C95-B939-CC76896C5478}"/>
    <cellStyle name="Moeda 3 3 2 2 3 4 2 2" xfId="11052" xr:uid="{1E18F51B-23EF-4214-9178-2FCB0DFA236D}"/>
    <cellStyle name="Moeda 3 3 2 2 3 4 2 2 2" xfId="23340" xr:uid="{6EDFE8E0-5325-478A-A13F-8834E3F9E5BC}"/>
    <cellStyle name="Moeda 3 3 2 2 3 4 2 2 2 2" xfId="47915" xr:uid="{F4DF6703-B847-4DF6-89D8-0014B6FE0F17}"/>
    <cellStyle name="Moeda 3 3 2 2 3 4 2 2 3" xfId="35627" xr:uid="{259C59A9-7088-48F9-A847-A5793D04BA6A}"/>
    <cellStyle name="Moeda 3 3 2 2 3 4 2 3" xfId="17196" xr:uid="{DEFDB818-F99C-4E2A-AD9F-4233CF2D1BC9}"/>
    <cellStyle name="Moeda 3 3 2 2 3 4 2 3 2" xfId="41771" xr:uid="{D6E2DCAF-EDC6-486E-BEE7-CA687079EFFA}"/>
    <cellStyle name="Moeda 3 3 2 2 3 4 2 4" xfId="29484" xr:uid="{5F3565CA-CB3F-4F0D-86EE-BAD1F375E6BD}"/>
    <cellStyle name="Moeda 3 3 2 2 3 4 3" xfId="7980" xr:uid="{4C6E641E-959B-4FE7-A073-FC79A79CC5EF}"/>
    <cellStyle name="Moeda 3 3 2 2 3 4 3 2" xfId="20268" xr:uid="{E1C9A6A5-EA7E-4601-9161-F7F4D18FDCA2}"/>
    <cellStyle name="Moeda 3 3 2 2 3 4 3 2 2" xfId="44843" xr:uid="{7B625BC4-D49D-4890-83BF-863BB536917D}"/>
    <cellStyle name="Moeda 3 3 2 2 3 4 3 3" xfId="32555" xr:uid="{5085418A-2E7E-4D4F-B3CD-5A27C0B934C6}"/>
    <cellStyle name="Moeda 3 3 2 2 3 4 4" xfId="14124" xr:uid="{74ED02C8-3944-4998-9A8E-2C4FC24BB4C8}"/>
    <cellStyle name="Moeda 3 3 2 2 3 4 4 2" xfId="38699" xr:uid="{0C1CF846-848D-4DBE-9465-820524BBC9C7}"/>
    <cellStyle name="Moeda 3 3 2 2 3 4 5" xfId="26412" xr:uid="{B226A36D-04AA-4313-82E3-64996963B3EC}"/>
    <cellStyle name="Moeda 3 3 2 2 3 5" xfId="3372" xr:uid="{EC32AF71-C049-4535-83F7-0151F67E6102}"/>
    <cellStyle name="Moeda 3 3 2 2 3 5 2" xfId="9516" xr:uid="{57DF8D2D-A649-4E6F-8428-84938288EFA9}"/>
    <cellStyle name="Moeda 3 3 2 2 3 5 2 2" xfId="21804" xr:uid="{C5F76736-517D-45CF-AFE2-87813737ABA5}"/>
    <cellStyle name="Moeda 3 3 2 2 3 5 2 2 2" xfId="46379" xr:uid="{FB42BB39-5EAF-42CD-8428-5154BC48D59E}"/>
    <cellStyle name="Moeda 3 3 2 2 3 5 2 3" xfId="34091" xr:uid="{117D49E9-8A04-4B40-920F-D649AC6442CF}"/>
    <cellStyle name="Moeda 3 3 2 2 3 5 3" xfId="15660" xr:uid="{816F8A73-1FFD-4883-BE96-240253B956B6}"/>
    <cellStyle name="Moeda 3 3 2 2 3 5 3 2" xfId="40235" xr:uid="{774FAC85-A978-4AA9-93D9-CC504190B636}"/>
    <cellStyle name="Moeda 3 3 2 2 3 5 4" xfId="27948" xr:uid="{458F4246-A000-4BA8-B70B-36775AF54B34}"/>
    <cellStyle name="Moeda 3 3 2 2 3 6" xfId="6444" xr:uid="{A279D19E-D06B-4A46-BF26-0486AC3BE44A}"/>
    <cellStyle name="Moeda 3 3 2 2 3 6 2" xfId="18732" xr:uid="{8C2200C1-E9EA-42DC-90AE-3F5D31103605}"/>
    <cellStyle name="Moeda 3 3 2 2 3 6 2 2" xfId="43307" xr:uid="{87F535B3-B954-4B69-9B9A-196FDA4C723C}"/>
    <cellStyle name="Moeda 3 3 2 2 3 6 3" xfId="31019" xr:uid="{C2E724DC-450B-41A3-B6B0-7C3A66F8592E}"/>
    <cellStyle name="Moeda 3 3 2 2 3 7" xfId="12588" xr:uid="{4EC04764-3A1E-4AF4-8C41-71C47121FEF0}"/>
    <cellStyle name="Moeda 3 3 2 2 3 7 2" xfId="37163" xr:uid="{6FEA4561-1041-44B9-854C-846D61CA10DB}"/>
    <cellStyle name="Moeda 3 3 2 2 3 8" xfId="24876" xr:uid="{66839DC5-A9C2-4CC6-A631-03BF9B27385E}"/>
    <cellStyle name="Moeda 3 3 2 2 4" xfId="492" xr:uid="{DD917CAA-92F5-4F80-9C58-E2D12B1C34BC}"/>
    <cellStyle name="Moeda 3 3 2 2 4 2" xfId="1260" xr:uid="{F448343F-70F0-4F56-A8C7-5DBF35965EED}"/>
    <cellStyle name="Moeda 3 3 2 2 4 2 2" xfId="2796" xr:uid="{69560E96-ABFA-4F59-9F2C-44613AD67620}"/>
    <cellStyle name="Moeda 3 3 2 2 4 2 2 2" xfId="5868" xr:uid="{8AD64769-E1F6-48EB-84C3-50EAD564EECD}"/>
    <cellStyle name="Moeda 3 3 2 2 4 2 2 2 2" xfId="12012" xr:uid="{390BC093-53FC-4391-B88E-D9959E52C981}"/>
    <cellStyle name="Moeda 3 3 2 2 4 2 2 2 2 2" xfId="24300" xr:uid="{7B8078CA-58AE-4A2A-9BCF-527BB28ACFB8}"/>
    <cellStyle name="Moeda 3 3 2 2 4 2 2 2 2 2 2" xfId="48875" xr:uid="{6399D01F-F448-45BF-A434-F6A0B473EEED}"/>
    <cellStyle name="Moeda 3 3 2 2 4 2 2 2 2 3" xfId="36587" xr:uid="{B933AA0E-86B3-4103-B55A-AB43FFADC662}"/>
    <cellStyle name="Moeda 3 3 2 2 4 2 2 2 3" xfId="18156" xr:uid="{F2A5AECA-9DCD-4675-AC98-55D16FDBD5B9}"/>
    <cellStyle name="Moeda 3 3 2 2 4 2 2 2 3 2" xfId="42731" xr:uid="{8E165DFD-1FF6-46EE-8015-89ED38E5C6FA}"/>
    <cellStyle name="Moeda 3 3 2 2 4 2 2 2 4" xfId="30443" xr:uid="{02DE0B21-C616-40F1-9D1B-894D5BDCB4BC}"/>
    <cellStyle name="Moeda 3 3 2 2 4 2 2 3" xfId="8940" xr:uid="{24462DC2-B078-4630-88AA-39C982442671}"/>
    <cellStyle name="Moeda 3 3 2 2 4 2 2 3 2" xfId="21228" xr:uid="{DCF83F98-23FC-4238-B8EE-A892A5DC15C0}"/>
    <cellStyle name="Moeda 3 3 2 2 4 2 2 3 2 2" xfId="45803" xr:uid="{DEC36FA8-C3D7-4E4A-BE99-3531E8F9A96D}"/>
    <cellStyle name="Moeda 3 3 2 2 4 2 2 3 3" xfId="33515" xr:uid="{A05CE9E5-6470-4ABC-BA18-4DC63824981A}"/>
    <cellStyle name="Moeda 3 3 2 2 4 2 2 4" xfId="15084" xr:uid="{7369DF4F-028E-45F2-A2FC-79CB50929133}"/>
    <cellStyle name="Moeda 3 3 2 2 4 2 2 4 2" xfId="39659" xr:uid="{43B24A46-2271-43BE-A897-55B1E37C2C77}"/>
    <cellStyle name="Moeda 3 3 2 2 4 2 2 5" xfId="27372" xr:uid="{C3E2B456-5A91-4775-A83B-216868CCB80B}"/>
    <cellStyle name="Moeda 3 3 2 2 4 2 3" xfId="4332" xr:uid="{0B694243-C241-448D-BE31-3863CCF28612}"/>
    <cellStyle name="Moeda 3 3 2 2 4 2 3 2" xfId="10476" xr:uid="{D07B5B1B-F55F-4FF2-93BF-A3DAA3793799}"/>
    <cellStyle name="Moeda 3 3 2 2 4 2 3 2 2" xfId="22764" xr:uid="{49E8A584-AF8F-4136-99A6-509C45288E8C}"/>
    <cellStyle name="Moeda 3 3 2 2 4 2 3 2 2 2" xfId="47339" xr:uid="{C3415BA6-D30C-40BE-BEE7-D9EC9577DEEE}"/>
    <cellStyle name="Moeda 3 3 2 2 4 2 3 2 3" xfId="35051" xr:uid="{BFCBE24F-29CA-464B-A083-2203412992D4}"/>
    <cellStyle name="Moeda 3 3 2 2 4 2 3 3" xfId="16620" xr:uid="{50E1A766-0BF2-41E3-8289-0C547E2FB28C}"/>
    <cellStyle name="Moeda 3 3 2 2 4 2 3 3 2" xfId="41195" xr:uid="{89BDEDD5-5BF5-41D6-A5E0-0FD5DEA4829E}"/>
    <cellStyle name="Moeda 3 3 2 2 4 2 3 4" xfId="28908" xr:uid="{D94A66C4-A1C2-4CE6-992C-EF267B619065}"/>
    <cellStyle name="Moeda 3 3 2 2 4 2 4" xfId="7404" xr:uid="{4F76ED0E-54C1-4C7B-8DF5-9FEF79A25C48}"/>
    <cellStyle name="Moeda 3 3 2 2 4 2 4 2" xfId="19692" xr:uid="{E12DFCBC-0664-41DF-A43E-23A8BECE149C}"/>
    <cellStyle name="Moeda 3 3 2 2 4 2 4 2 2" xfId="44267" xr:uid="{E04EFCFC-8D10-41DA-A73F-C4EE111CDCFB}"/>
    <cellStyle name="Moeda 3 3 2 2 4 2 4 3" xfId="31979" xr:uid="{302C1481-34ED-48D5-9220-A27C9C9CEA2C}"/>
    <cellStyle name="Moeda 3 3 2 2 4 2 5" xfId="13548" xr:uid="{728B028C-8B6F-4895-99F3-BDACB6A28D74}"/>
    <cellStyle name="Moeda 3 3 2 2 4 2 5 2" xfId="38123" xr:uid="{7608A162-B04E-498D-9EEB-C4486324B3AE}"/>
    <cellStyle name="Moeda 3 3 2 2 4 2 6" xfId="25836" xr:uid="{79868D47-AC7F-412F-93C8-7297116EAF6E}"/>
    <cellStyle name="Moeda 3 3 2 2 4 3" xfId="2028" xr:uid="{59C02A97-370A-470F-80C0-84FCAEFE94D7}"/>
    <cellStyle name="Moeda 3 3 2 2 4 3 2" xfId="5100" xr:uid="{776A0E63-21DC-4711-9CE6-8C50932C17E8}"/>
    <cellStyle name="Moeda 3 3 2 2 4 3 2 2" xfId="11244" xr:uid="{A64680B5-D32D-419D-957E-C799962DA2F6}"/>
    <cellStyle name="Moeda 3 3 2 2 4 3 2 2 2" xfId="23532" xr:uid="{AD5F506D-9AE2-402E-8E8B-C782EE4F7FEF}"/>
    <cellStyle name="Moeda 3 3 2 2 4 3 2 2 2 2" xfId="48107" xr:uid="{0B5D5C49-C990-4E89-902C-79D402D2C8A5}"/>
    <cellStyle name="Moeda 3 3 2 2 4 3 2 2 3" xfId="35819" xr:uid="{645AFC78-3978-4495-A934-97E44A7D90E9}"/>
    <cellStyle name="Moeda 3 3 2 2 4 3 2 3" xfId="17388" xr:uid="{8E32E46E-6EC3-4ED8-B58D-98101534F66D}"/>
    <cellStyle name="Moeda 3 3 2 2 4 3 2 3 2" xfId="41963" xr:uid="{DE900388-B343-4E9A-AF67-4F460E6161F2}"/>
    <cellStyle name="Moeda 3 3 2 2 4 3 2 4" xfId="29676" xr:uid="{EAC9C538-E124-4A1D-8C26-0D809F6C34DD}"/>
    <cellStyle name="Moeda 3 3 2 2 4 3 3" xfId="8172" xr:uid="{8E7DFF38-AF44-4742-BD4D-4AF12E6848D8}"/>
    <cellStyle name="Moeda 3 3 2 2 4 3 3 2" xfId="20460" xr:uid="{B180FA3B-4CF8-446C-ADE9-F7535E91B3F7}"/>
    <cellStyle name="Moeda 3 3 2 2 4 3 3 2 2" xfId="45035" xr:uid="{1297F61C-39E2-433A-B50B-E3E136BFDAED}"/>
    <cellStyle name="Moeda 3 3 2 2 4 3 3 3" xfId="32747" xr:uid="{C2C91797-72BF-40E9-A889-B3C42DF84A21}"/>
    <cellStyle name="Moeda 3 3 2 2 4 3 4" xfId="14316" xr:uid="{9532AA84-DC44-4151-A3D2-248119C5062B}"/>
    <cellStyle name="Moeda 3 3 2 2 4 3 4 2" xfId="38891" xr:uid="{04199F7D-F564-45AC-827D-6E94437A21C4}"/>
    <cellStyle name="Moeda 3 3 2 2 4 3 5" xfId="26604" xr:uid="{DB9453CE-25C5-4FBA-B45D-6706B79FF898}"/>
    <cellStyle name="Moeda 3 3 2 2 4 4" xfId="3564" xr:uid="{3912FC59-A4B5-4218-B996-0BD276B08765}"/>
    <cellStyle name="Moeda 3 3 2 2 4 4 2" xfId="9708" xr:uid="{29A82D4E-C1DD-44C1-A9E9-21F998425EEA}"/>
    <cellStyle name="Moeda 3 3 2 2 4 4 2 2" xfId="21996" xr:uid="{034B9C12-186B-4A6F-98A7-7E932CA6ABCA}"/>
    <cellStyle name="Moeda 3 3 2 2 4 4 2 2 2" xfId="46571" xr:uid="{56A3C595-A377-4C00-9CD5-28B613455091}"/>
    <cellStyle name="Moeda 3 3 2 2 4 4 2 3" xfId="34283" xr:uid="{E7A87F8F-73D9-4B58-BCCA-6519AB54BB65}"/>
    <cellStyle name="Moeda 3 3 2 2 4 4 3" xfId="15852" xr:uid="{5CE4A65F-8442-4A4E-BC5E-EDF890617D53}"/>
    <cellStyle name="Moeda 3 3 2 2 4 4 3 2" xfId="40427" xr:uid="{35E6538D-7E35-4295-912D-0AFFD3BD866F}"/>
    <cellStyle name="Moeda 3 3 2 2 4 4 4" xfId="28140" xr:uid="{4B2A212E-9D81-456F-A608-A0A11E286846}"/>
    <cellStyle name="Moeda 3 3 2 2 4 5" xfId="6636" xr:uid="{1B6D648E-BF60-462F-A377-6B6EB0C1ECAE}"/>
    <cellStyle name="Moeda 3 3 2 2 4 5 2" xfId="18924" xr:uid="{1BDAFC5D-B040-4E17-BB82-D96CE827FF08}"/>
    <cellStyle name="Moeda 3 3 2 2 4 5 2 2" xfId="43499" xr:uid="{E8DC7ECE-E71F-4268-AB01-5E09B7493AE0}"/>
    <cellStyle name="Moeda 3 3 2 2 4 5 3" xfId="31211" xr:uid="{13BD1CC7-3990-42BE-910F-745F0C342290}"/>
    <cellStyle name="Moeda 3 3 2 2 4 6" xfId="12780" xr:uid="{0A38B2BC-2B37-4826-8A22-6432B2FCB458}"/>
    <cellStyle name="Moeda 3 3 2 2 4 6 2" xfId="37355" xr:uid="{D1182F5D-AA5B-40A8-928D-9AD687E54865}"/>
    <cellStyle name="Moeda 3 3 2 2 4 7" xfId="25068" xr:uid="{59065313-CB0C-480F-A05A-B2F0E5655F53}"/>
    <cellStyle name="Moeda 3 3 2 2 5" xfId="876" xr:uid="{AB56FEDF-6FAA-44C4-BD98-A0FA364F5E78}"/>
    <cellStyle name="Moeda 3 3 2 2 5 2" xfId="2412" xr:uid="{75639E47-8232-42A1-B74A-BCCA17A17E0B}"/>
    <cellStyle name="Moeda 3 3 2 2 5 2 2" xfId="5484" xr:uid="{6EBD16A2-A3D6-4B58-9E23-95575A8377EF}"/>
    <cellStyle name="Moeda 3 3 2 2 5 2 2 2" xfId="11628" xr:uid="{F1D62F13-C20A-41D9-87F6-F115CB397420}"/>
    <cellStyle name="Moeda 3 3 2 2 5 2 2 2 2" xfId="23916" xr:uid="{923BD871-1921-4923-80E8-EFB6576A6911}"/>
    <cellStyle name="Moeda 3 3 2 2 5 2 2 2 2 2" xfId="48491" xr:uid="{CDD21E20-F9B5-42AF-A1C6-BE5B30F3C702}"/>
    <cellStyle name="Moeda 3 3 2 2 5 2 2 2 3" xfId="36203" xr:uid="{687F97C3-E21F-4D7E-BB96-0A5ABC8F908F}"/>
    <cellStyle name="Moeda 3 3 2 2 5 2 2 3" xfId="17772" xr:uid="{6C51F187-9BDA-4A7D-AC58-7BFCAC1D1DCA}"/>
    <cellStyle name="Moeda 3 3 2 2 5 2 2 3 2" xfId="42347" xr:uid="{6F0B5C67-E17D-4BB5-8DEF-EACC978E18FE}"/>
    <cellStyle name="Moeda 3 3 2 2 5 2 2 4" xfId="30059" xr:uid="{C7CB3609-AD8B-47A1-8C39-EA5A0EF4E5FF}"/>
    <cellStyle name="Moeda 3 3 2 2 5 2 3" xfId="8556" xr:uid="{84A61C6D-7271-4A81-8142-18FBC4303F25}"/>
    <cellStyle name="Moeda 3 3 2 2 5 2 3 2" xfId="20844" xr:uid="{01DE0CC8-B37D-4217-B6AF-B03CAC6EBC15}"/>
    <cellStyle name="Moeda 3 3 2 2 5 2 3 2 2" xfId="45419" xr:uid="{020529EE-0DDE-4337-8AB5-20DF0A88319D}"/>
    <cellStyle name="Moeda 3 3 2 2 5 2 3 3" xfId="33131" xr:uid="{7622DEF7-CD6A-4AFA-853A-FE8348C2FA60}"/>
    <cellStyle name="Moeda 3 3 2 2 5 2 4" xfId="14700" xr:uid="{D7A720AD-2934-420D-AEF5-8A21DDC6DD9B}"/>
    <cellStyle name="Moeda 3 3 2 2 5 2 4 2" xfId="39275" xr:uid="{E715EE8F-7006-4211-AFB1-F15C74F6A4D4}"/>
    <cellStyle name="Moeda 3 3 2 2 5 2 5" xfId="26988" xr:uid="{1D01BCF7-4133-4CCA-943E-06BE94A9A2D0}"/>
    <cellStyle name="Moeda 3 3 2 2 5 3" xfId="3948" xr:uid="{2F2F5198-CAAE-4DA5-AE63-BBBADFB3EFEA}"/>
    <cellStyle name="Moeda 3 3 2 2 5 3 2" xfId="10092" xr:uid="{174304E0-88C5-4123-A684-4D84818F4EB0}"/>
    <cellStyle name="Moeda 3 3 2 2 5 3 2 2" xfId="22380" xr:uid="{1E947CE2-470D-41BA-A576-C697E5B35CB6}"/>
    <cellStyle name="Moeda 3 3 2 2 5 3 2 2 2" xfId="46955" xr:uid="{F39498F7-3F6A-4EDD-B2A8-39DE15EFE683}"/>
    <cellStyle name="Moeda 3 3 2 2 5 3 2 3" xfId="34667" xr:uid="{381451C3-0B66-42DD-98E0-8BF80EBEC0D0}"/>
    <cellStyle name="Moeda 3 3 2 2 5 3 3" xfId="16236" xr:uid="{D70B1400-144E-4A71-88E8-B1C1C3A3F549}"/>
    <cellStyle name="Moeda 3 3 2 2 5 3 3 2" xfId="40811" xr:uid="{A5569723-5108-41BB-81DC-C90AC0D2010B}"/>
    <cellStyle name="Moeda 3 3 2 2 5 3 4" xfId="28524" xr:uid="{CDD3519B-9292-4F31-92D1-1F1CABA05A52}"/>
    <cellStyle name="Moeda 3 3 2 2 5 4" xfId="7020" xr:uid="{154B6AD3-1FD0-4EF3-844D-3E248DD44D24}"/>
    <cellStyle name="Moeda 3 3 2 2 5 4 2" xfId="19308" xr:uid="{2D8D1166-7742-4ABA-9A9F-A9EDE193337D}"/>
    <cellStyle name="Moeda 3 3 2 2 5 4 2 2" xfId="43883" xr:uid="{9643AF43-20FB-4727-A47F-2B248C893245}"/>
    <cellStyle name="Moeda 3 3 2 2 5 4 3" xfId="31595" xr:uid="{6D81B315-BC6F-46EC-9EFC-C4973CC207D5}"/>
    <cellStyle name="Moeda 3 3 2 2 5 5" xfId="13164" xr:uid="{066A51F5-931F-4DF8-B2C3-F96442EC9C37}"/>
    <cellStyle name="Moeda 3 3 2 2 5 5 2" xfId="37739" xr:uid="{E0A572BD-5961-4A09-8120-0B91122831DB}"/>
    <cellStyle name="Moeda 3 3 2 2 5 6" xfId="25452" xr:uid="{4BB6613F-9B56-424D-A363-118E103E69CF}"/>
    <cellStyle name="Moeda 3 3 2 2 6" xfId="1644" xr:uid="{A4D3BC85-8A85-47AF-ADB7-5F7745915B85}"/>
    <cellStyle name="Moeda 3 3 2 2 6 2" xfId="4716" xr:uid="{AAC27C70-9B38-4B76-82E3-1A485108A704}"/>
    <cellStyle name="Moeda 3 3 2 2 6 2 2" xfId="10860" xr:uid="{284B4367-77FC-4493-94F9-E2C0FA6D0D92}"/>
    <cellStyle name="Moeda 3 3 2 2 6 2 2 2" xfId="23148" xr:uid="{B9D0157F-62DF-4B99-A741-2E248BB8EF9D}"/>
    <cellStyle name="Moeda 3 3 2 2 6 2 2 2 2" xfId="47723" xr:uid="{85114129-E308-4DB0-9E9B-CB4EE0328948}"/>
    <cellStyle name="Moeda 3 3 2 2 6 2 2 3" xfId="35435" xr:uid="{2A52F8D2-439C-4D9E-9A29-804E30287AAE}"/>
    <cellStyle name="Moeda 3 3 2 2 6 2 3" xfId="17004" xr:uid="{68DB986E-869F-44FA-85BA-441828CF26CE}"/>
    <cellStyle name="Moeda 3 3 2 2 6 2 3 2" xfId="41579" xr:uid="{453B6DA6-CFE1-440F-9470-98CB05158990}"/>
    <cellStyle name="Moeda 3 3 2 2 6 2 4" xfId="29292" xr:uid="{D1B66964-EAFA-4998-8872-156221C3413B}"/>
    <cellStyle name="Moeda 3 3 2 2 6 3" xfId="7788" xr:uid="{F260DB8A-31FA-4B88-BE1C-290A9AEB6A9C}"/>
    <cellStyle name="Moeda 3 3 2 2 6 3 2" xfId="20076" xr:uid="{DE9670F1-AD46-40B4-802E-B34AC2C0A803}"/>
    <cellStyle name="Moeda 3 3 2 2 6 3 2 2" xfId="44651" xr:uid="{F39355C8-77F8-470A-86AA-AF1B8030CE19}"/>
    <cellStyle name="Moeda 3 3 2 2 6 3 3" xfId="32363" xr:uid="{42B8405D-F3E4-44C9-B11D-E8FBF39E4D72}"/>
    <cellStyle name="Moeda 3 3 2 2 6 4" xfId="13932" xr:uid="{1509A417-59D1-458A-A88E-ABAC9558EEF6}"/>
    <cellStyle name="Moeda 3 3 2 2 6 4 2" xfId="38507" xr:uid="{E14F716C-4C9A-424F-9515-E63AA4383F11}"/>
    <cellStyle name="Moeda 3 3 2 2 6 5" xfId="26220" xr:uid="{FBBAAE9C-D8C6-4907-845B-29990371CAF0}"/>
    <cellStyle name="Moeda 3 3 2 2 7" xfId="3180" xr:uid="{AB27688C-6438-4991-A5E1-638502CBD048}"/>
    <cellStyle name="Moeda 3 3 2 2 7 2" xfId="9324" xr:uid="{35F63B4D-CBC0-4920-B417-9C62B477CC1E}"/>
    <cellStyle name="Moeda 3 3 2 2 7 2 2" xfId="21612" xr:uid="{15893007-96B4-40EC-9A37-7D7DDA763F83}"/>
    <cellStyle name="Moeda 3 3 2 2 7 2 2 2" xfId="46187" xr:uid="{0AF38A7E-7A6F-4B2E-A3EA-444B49E7B65E}"/>
    <cellStyle name="Moeda 3 3 2 2 7 2 3" xfId="33899" xr:uid="{D61ADD69-E19B-4ED2-BCBC-FA8DEE91CAFF}"/>
    <cellStyle name="Moeda 3 3 2 2 7 3" xfId="15468" xr:uid="{E62751E3-6C30-403B-913C-411CF42B92F0}"/>
    <cellStyle name="Moeda 3 3 2 2 7 3 2" xfId="40043" xr:uid="{0E759F3A-98A3-4CBB-AA83-D0CBEBABF5FD}"/>
    <cellStyle name="Moeda 3 3 2 2 7 4" xfId="27756" xr:uid="{F94E4B78-BBD2-4F3A-BBB7-ED657010D3D3}"/>
    <cellStyle name="Moeda 3 3 2 2 8" xfId="6252" xr:uid="{A3F8A238-E510-411C-BDAA-210791E78DF2}"/>
    <cellStyle name="Moeda 3 3 2 2 8 2" xfId="18540" xr:uid="{41E76C64-DF05-4580-990B-9F66AFA3B87F}"/>
    <cellStyle name="Moeda 3 3 2 2 8 2 2" xfId="43115" xr:uid="{1928B56F-9EAC-4DD4-ADEB-8E4C2C482583}"/>
    <cellStyle name="Moeda 3 3 2 2 8 3" xfId="30827" xr:uid="{7DFAB74E-1B52-425B-8D32-E0915B44F27F}"/>
    <cellStyle name="Moeda 3 3 2 2 9" xfId="12396" xr:uid="{FCC49811-7083-446C-8A44-C94C500A7804}"/>
    <cellStyle name="Moeda 3 3 2 2 9 2" xfId="36971" xr:uid="{E0E9D1CA-A609-4582-81E4-6D1D5CB1C318}"/>
    <cellStyle name="Moeda 3 3 2 3" xfId="156" xr:uid="{8123E21C-008A-4560-A3AA-195F51F8E095}"/>
    <cellStyle name="Moeda 3 3 2 3 2" xfId="348" xr:uid="{C7C8E585-AA02-4A8D-98B9-14E54178736C}"/>
    <cellStyle name="Moeda 3 3 2 3 2 2" xfId="732" xr:uid="{CF4D76E1-4D50-41A8-B515-0F78EC25F6FA}"/>
    <cellStyle name="Moeda 3 3 2 3 2 2 2" xfId="1500" xr:uid="{69B2B884-4CEA-4A7D-8E38-1714CA51CD03}"/>
    <cellStyle name="Moeda 3 3 2 3 2 2 2 2" xfId="3036" xr:uid="{462537E2-9915-451F-B22D-67BB7B75BD96}"/>
    <cellStyle name="Moeda 3 3 2 3 2 2 2 2 2" xfId="6108" xr:uid="{6E0DEC94-11C3-440D-863E-F4FA9C07E023}"/>
    <cellStyle name="Moeda 3 3 2 3 2 2 2 2 2 2" xfId="12252" xr:uid="{9DB83B38-AE20-4E40-90BB-F232334E57C8}"/>
    <cellStyle name="Moeda 3 3 2 3 2 2 2 2 2 2 2" xfId="24540" xr:uid="{83EC1D4A-9B25-46AA-B9C8-D212621065B9}"/>
    <cellStyle name="Moeda 3 3 2 3 2 2 2 2 2 2 2 2" xfId="49115" xr:uid="{9E6EC4BE-B299-4D56-A326-D376A795BB78}"/>
    <cellStyle name="Moeda 3 3 2 3 2 2 2 2 2 2 3" xfId="36827" xr:uid="{3BE97B4E-BBCA-4C13-AE5B-3A7A0B07ECB9}"/>
    <cellStyle name="Moeda 3 3 2 3 2 2 2 2 2 3" xfId="18396" xr:uid="{AE8CF31F-A81B-42EC-96EF-EE2D3BAF9584}"/>
    <cellStyle name="Moeda 3 3 2 3 2 2 2 2 2 3 2" xfId="42971" xr:uid="{74547493-18D0-42C0-824C-C3BD3A873D5D}"/>
    <cellStyle name="Moeda 3 3 2 3 2 2 2 2 2 4" xfId="30683" xr:uid="{F5DB68E5-3A21-47C8-8E13-BA33C22C0989}"/>
    <cellStyle name="Moeda 3 3 2 3 2 2 2 2 3" xfId="9180" xr:uid="{C3176D4C-C74A-4C2C-9774-6692DF7E1CD7}"/>
    <cellStyle name="Moeda 3 3 2 3 2 2 2 2 3 2" xfId="21468" xr:uid="{683908C0-7D8D-447F-85A8-88F76D89BB4E}"/>
    <cellStyle name="Moeda 3 3 2 3 2 2 2 2 3 2 2" xfId="46043" xr:uid="{5B559351-8849-4F43-8AEA-95FFD58FCF71}"/>
    <cellStyle name="Moeda 3 3 2 3 2 2 2 2 3 3" xfId="33755" xr:uid="{735AD0A2-67C6-447B-B778-7D3B412D7190}"/>
    <cellStyle name="Moeda 3 3 2 3 2 2 2 2 4" xfId="15324" xr:uid="{FDAEA89A-21F8-4792-BD9E-0B8427A87383}"/>
    <cellStyle name="Moeda 3 3 2 3 2 2 2 2 4 2" xfId="39899" xr:uid="{773823EF-EC90-46E4-80EB-15608FC070BC}"/>
    <cellStyle name="Moeda 3 3 2 3 2 2 2 2 5" xfId="27612" xr:uid="{54E1F724-66B7-4EF4-AE7F-C8A9CE28B66E}"/>
    <cellStyle name="Moeda 3 3 2 3 2 2 2 3" xfId="4572" xr:uid="{4BAEDF07-8CC4-457A-BD87-245042C30B01}"/>
    <cellStyle name="Moeda 3 3 2 3 2 2 2 3 2" xfId="10716" xr:uid="{89DFC95B-6C75-4236-9EFD-B17FF870830A}"/>
    <cellStyle name="Moeda 3 3 2 3 2 2 2 3 2 2" xfId="23004" xr:uid="{E756D668-E148-4F31-AE1C-926A77070438}"/>
    <cellStyle name="Moeda 3 3 2 3 2 2 2 3 2 2 2" xfId="47579" xr:uid="{1072BE22-52EC-4CF8-B96F-189D8CA612C6}"/>
    <cellStyle name="Moeda 3 3 2 3 2 2 2 3 2 3" xfId="35291" xr:uid="{3337499E-31EE-41C6-967E-45A1294B6CDD}"/>
    <cellStyle name="Moeda 3 3 2 3 2 2 2 3 3" xfId="16860" xr:uid="{8CCB719B-2439-4A19-B0D8-C828295A0E7C}"/>
    <cellStyle name="Moeda 3 3 2 3 2 2 2 3 3 2" xfId="41435" xr:uid="{3CA88F75-7AC3-4155-A8C9-4C85C250F8E2}"/>
    <cellStyle name="Moeda 3 3 2 3 2 2 2 3 4" xfId="29148" xr:uid="{7E4A411E-5594-4431-A363-E4824CFEB13A}"/>
    <cellStyle name="Moeda 3 3 2 3 2 2 2 4" xfId="7644" xr:uid="{4D17048C-7649-43BE-A518-BD1E9EA249F5}"/>
    <cellStyle name="Moeda 3 3 2 3 2 2 2 4 2" xfId="19932" xr:uid="{7A771259-1C2F-4F95-BDB5-AA127AB062FD}"/>
    <cellStyle name="Moeda 3 3 2 3 2 2 2 4 2 2" xfId="44507" xr:uid="{CB7FF599-4146-40D6-A98B-FF5A5E9323FB}"/>
    <cellStyle name="Moeda 3 3 2 3 2 2 2 4 3" xfId="32219" xr:uid="{C2EAC7A7-B843-4C7F-9CBA-1FCC04959323}"/>
    <cellStyle name="Moeda 3 3 2 3 2 2 2 5" xfId="13788" xr:uid="{C014E4BD-434E-4D03-A308-17D2C0BCF14F}"/>
    <cellStyle name="Moeda 3 3 2 3 2 2 2 5 2" xfId="38363" xr:uid="{BE98C68B-01BB-46E7-B817-6A5F81808C75}"/>
    <cellStyle name="Moeda 3 3 2 3 2 2 2 6" xfId="26076" xr:uid="{BD1A56D0-3296-4B72-8677-3DCBB46DC1DD}"/>
    <cellStyle name="Moeda 3 3 2 3 2 2 3" xfId="2268" xr:uid="{8D40837A-4954-4780-8639-4607D09520BB}"/>
    <cellStyle name="Moeda 3 3 2 3 2 2 3 2" xfId="5340" xr:uid="{B6EB7AE1-0FB0-4724-A9FD-9569E35FE5A2}"/>
    <cellStyle name="Moeda 3 3 2 3 2 2 3 2 2" xfId="11484" xr:uid="{A20A2C53-5CA8-4918-9B0A-A3BD4D0AE253}"/>
    <cellStyle name="Moeda 3 3 2 3 2 2 3 2 2 2" xfId="23772" xr:uid="{6469BB4D-7097-40BB-B400-00A93CDA0F3A}"/>
    <cellStyle name="Moeda 3 3 2 3 2 2 3 2 2 2 2" xfId="48347" xr:uid="{A6A9D657-54D9-47FB-B802-C4CB40351048}"/>
    <cellStyle name="Moeda 3 3 2 3 2 2 3 2 2 3" xfId="36059" xr:uid="{263A504E-6C9C-4715-B751-FE74042AA2BA}"/>
    <cellStyle name="Moeda 3 3 2 3 2 2 3 2 3" xfId="17628" xr:uid="{C1DECB4D-0895-4365-A3D2-1E7F1A35E99C}"/>
    <cellStyle name="Moeda 3 3 2 3 2 2 3 2 3 2" xfId="42203" xr:uid="{09EA35DA-C137-49D9-91BB-514C336C76EB}"/>
    <cellStyle name="Moeda 3 3 2 3 2 2 3 2 4" xfId="29916" xr:uid="{2B595AB3-84AC-497F-BD54-E53EE47623E0}"/>
    <cellStyle name="Moeda 3 3 2 3 2 2 3 3" xfId="8412" xr:uid="{D6513861-E01C-40AA-88AB-259C2FF1809C}"/>
    <cellStyle name="Moeda 3 3 2 3 2 2 3 3 2" xfId="20700" xr:uid="{6AEF2217-83DF-488C-8601-9E0EDF372E28}"/>
    <cellStyle name="Moeda 3 3 2 3 2 2 3 3 2 2" xfId="45275" xr:uid="{09E8588F-FEA1-4DBA-B753-F7D89D43DCDF}"/>
    <cellStyle name="Moeda 3 3 2 3 2 2 3 3 3" xfId="32987" xr:uid="{54EACF1C-711C-4A66-AF77-EC073340A49D}"/>
    <cellStyle name="Moeda 3 3 2 3 2 2 3 4" xfId="14556" xr:uid="{41318185-F9D9-4FE5-9223-1E2AF13DED08}"/>
    <cellStyle name="Moeda 3 3 2 3 2 2 3 4 2" xfId="39131" xr:uid="{02389D77-369C-49CD-A6CC-1307CA38E969}"/>
    <cellStyle name="Moeda 3 3 2 3 2 2 3 5" xfId="26844" xr:uid="{28C4C1D1-824A-4574-8980-5E37977FEE7D}"/>
    <cellStyle name="Moeda 3 3 2 3 2 2 4" xfId="3804" xr:uid="{E79DE520-406C-4506-9498-EC96E653CA9B}"/>
    <cellStyle name="Moeda 3 3 2 3 2 2 4 2" xfId="9948" xr:uid="{67D0AA06-077C-4EFF-BE33-4E58B6A764C9}"/>
    <cellStyle name="Moeda 3 3 2 3 2 2 4 2 2" xfId="22236" xr:uid="{51EB08B6-B228-4F3F-9539-6EB0153E39C9}"/>
    <cellStyle name="Moeda 3 3 2 3 2 2 4 2 2 2" xfId="46811" xr:uid="{10FA065A-641D-4E13-B575-B6652E0AAF5D}"/>
    <cellStyle name="Moeda 3 3 2 3 2 2 4 2 3" xfId="34523" xr:uid="{D6E61924-B7D3-431F-B6D0-65E7D7F94CF1}"/>
    <cellStyle name="Moeda 3 3 2 3 2 2 4 3" xfId="16092" xr:uid="{CCA9895D-7B1E-479E-BAE6-F2732F94C479}"/>
    <cellStyle name="Moeda 3 3 2 3 2 2 4 3 2" xfId="40667" xr:uid="{80F6F7D8-A836-4050-83A7-6BE97476B9FC}"/>
    <cellStyle name="Moeda 3 3 2 3 2 2 4 4" xfId="28380" xr:uid="{43343243-DFE3-4691-8DC6-D4F0900C8CCF}"/>
    <cellStyle name="Moeda 3 3 2 3 2 2 5" xfId="6876" xr:uid="{ABFC7C4B-185F-4B4F-B1D8-F28113BC64F5}"/>
    <cellStyle name="Moeda 3 3 2 3 2 2 5 2" xfId="19164" xr:uid="{431CA3D7-3E76-4638-810E-092853C16AD0}"/>
    <cellStyle name="Moeda 3 3 2 3 2 2 5 2 2" xfId="43739" xr:uid="{4E9F9FA4-3F06-410F-A89B-E39748D2C271}"/>
    <cellStyle name="Moeda 3 3 2 3 2 2 5 3" xfId="31451" xr:uid="{0A0BD70C-CBE9-415E-92B8-3CA9A0522534}"/>
    <cellStyle name="Moeda 3 3 2 3 2 2 6" xfId="13020" xr:uid="{2197701F-3242-4F6C-A31A-50D6FABCF46C}"/>
    <cellStyle name="Moeda 3 3 2 3 2 2 6 2" xfId="37595" xr:uid="{241E041F-1424-408D-9A2C-5D86604B581D}"/>
    <cellStyle name="Moeda 3 3 2 3 2 2 7" xfId="25308" xr:uid="{EB7B58D8-B93C-4FCC-B34E-08EC496FA6AC}"/>
    <cellStyle name="Moeda 3 3 2 3 2 3" xfId="1116" xr:uid="{9E25DEC7-0CED-4960-A2E2-E9C4E4E0A1F1}"/>
    <cellStyle name="Moeda 3 3 2 3 2 3 2" xfId="2652" xr:uid="{AC08052E-C2DC-45FB-95B4-2050D106631B}"/>
    <cellStyle name="Moeda 3 3 2 3 2 3 2 2" xfId="5724" xr:uid="{D7EAF39A-B545-42BD-B6F3-58FB3DD78D62}"/>
    <cellStyle name="Moeda 3 3 2 3 2 3 2 2 2" xfId="11868" xr:uid="{BFCF9F85-3965-4FAD-A8FB-0CD5F9CD3860}"/>
    <cellStyle name="Moeda 3 3 2 3 2 3 2 2 2 2" xfId="24156" xr:uid="{F348AA3C-30B9-40F4-870F-86F125D45DE4}"/>
    <cellStyle name="Moeda 3 3 2 3 2 3 2 2 2 2 2" xfId="48731" xr:uid="{1C2FEF24-76B7-42AD-8A93-6967454E1C36}"/>
    <cellStyle name="Moeda 3 3 2 3 2 3 2 2 2 3" xfId="36443" xr:uid="{8CB375F2-114D-4488-BC4A-8B4A59FD962B}"/>
    <cellStyle name="Moeda 3 3 2 3 2 3 2 2 3" xfId="18012" xr:uid="{E7CBFC13-0792-4505-904A-D80C7FEB0D78}"/>
    <cellStyle name="Moeda 3 3 2 3 2 3 2 2 3 2" xfId="42587" xr:uid="{17093698-9FDA-439E-B809-8E5259693373}"/>
    <cellStyle name="Moeda 3 3 2 3 2 3 2 2 4" xfId="30299" xr:uid="{A156507F-ADF3-4347-A089-3A1118DD3292}"/>
    <cellStyle name="Moeda 3 3 2 3 2 3 2 3" xfId="8796" xr:uid="{23426069-A4F3-4D4A-B2DD-C71DDE295A77}"/>
    <cellStyle name="Moeda 3 3 2 3 2 3 2 3 2" xfId="21084" xr:uid="{03DADFB3-02E2-4491-9BB7-1EB9BB2020E0}"/>
    <cellStyle name="Moeda 3 3 2 3 2 3 2 3 2 2" xfId="45659" xr:uid="{116FC7A0-199F-419B-BB8B-B939E7E54EC6}"/>
    <cellStyle name="Moeda 3 3 2 3 2 3 2 3 3" xfId="33371" xr:uid="{425153A5-E6E5-4A8E-965F-E1A619BCEEE1}"/>
    <cellStyle name="Moeda 3 3 2 3 2 3 2 4" xfId="14940" xr:uid="{683DB0AA-D95A-4DEB-BF4E-4A58A34D2BC5}"/>
    <cellStyle name="Moeda 3 3 2 3 2 3 2 4 2" xfId="39515" xr:uid="{7F769472-1BEA-41F0-ADB5-20201E7B6DC8}"/>
    <cellStyle name="Moeda 3 3 2 3 2 3 2 5" xfId="27228" xr:uid="{2572F6A6-79E4-4CEA-8A8F-17DF3991B45F}"/>
    <cellStyle name="Moeda 3 3 2 3 2 3 3" xfId="4188" xr:uid="{7D4C2ABD-8AF1-44EF-8C64-E5B229A987DC}"/>
    <cellStyle name="Moeda 3 3 2 3 2 3 3 2" xfId="10332" xr:uid="{A3DB7F92-5F74-468B-8466-FFC39A3FCE43}"/>
    <cellStyle name="Moeda 3 3 2 3 2 3 3 2 2" xfId="22620" xr:uid="{78270FD8-14C1-472E-9013-EE54FAE6F510}"/>
    <cellStyle name="Moeda 3 3 2 3 2 3 3 2 2 2" xfId="47195" xr:uid="{83074F7A-10BA-4E90-A791-14EBF7600DE8}"/>
    <cellStyle name="Moeda 3 3 2 3 2 3 3 2 3" xfId="34907" xr:uid="{484195EF-FCF3-41A8-B455-2EC04ECB7ABE}"/>
    <cellStyle name="Moeda 3 3 2 3 2 3 3 3" xfId="16476" xr:uid="{AFD17F19-8FF8-47CE-A932-1E1F615E981A}"/>
    <cellStyle name="Moeda 3 3 2 3 2 3 3 3 2" xfId="41051" xr:uid="{ABA6AC51-F566-40C2-B0AC-B56D9C6EA635}"/>
    <cellStyle name="Moeda 3 3 2 3 2 3 3 4" xfId="28764" xr:uid="{A08A9015-0D35-4E5B-A470-A50844C852BC}"/>
    <cellStyle name="Moeda 3 3 2 3 2 3 4" xfId="7260" xr:uid="{347E0355-390D-4639-877F-D497D6CF967D}"/>
    <cellStyle name="Moeda 3 3 2 3 2 3 4 2" xfId="19548" xr:uid="{ADE9C106-56FC-4265-9E1E-6734DD32DCE5}"/>
    <cellStyle name="Moeda 3 3 2 3 2 3 4 2 2" xfId="44123" xr:uid="{D651FC7B-B391-4241-9A30-F5BCC0B9761F}"/>
    <cellStyle name="Moeda 3 3 2 3 2 3 4 3" xfId="31835" xr:uid="{C2DF796A-0CCE-407A-9513-E29F1004C1BF}"/>
    <cellStyle name="Moeda 3 3 2 3 2 3 5" xfId="13404" xr:uid="{DB80C62F-E598-43A9-A6BB-C7014D86A86D}"/>
    <cellStyle name="Moeda 3 3 2 3 2 3 5 2" xfId="37979" xr:uid="{FB65BD30-6947-4279-974E-C26D7DF6C6FF}"/>
    <cellStyle name="Moeda 3 3 2 3 2 3 6" xfId="25692" xr:uid="{7E5053A4-1CEE-4BF3-AE3B-F32F9D67E6CD}"/>
    <cellStyle name="Moeda 3 3 2 3 2 4" xfId="1884" xr:uid="{F7FEFB5F-16DC-4547-B193-EE32D2090C20}"/>
    <cellStyle name="Moeda 3 3 2 3 2 4 2" xfId="4956" xr:uid="{6B0DCA0B-47ED-4165-9197-CA5357956A94}"/>
    <cellStyle name="Moeda 3 3 2 3 2 4 2 2" xfId="11100" xr:uid="{0A01A548-398F-469B-942E-FA35C0E9C211}"/>
    <cellStyle name="Moeda 3 3 2 3 2 4 2 2 2" xfId="23388" xr:uid="{6645BB21-391E-434B-A14E-5F94F59A3CB5}"/>
    <cellStyle name="Moeda 3 3 2 3 2 4 2 2 2 2" xfId="47963" xr:uid="{E67D590B-7270-4BE9-83EF-F1B86DFAA2EE}"/>
    <cellStyle name="Moeda 3 3 2 3 2 4 2 2 3" xfId="35675" xr:uid="{4F9782C7-CD40-428F-8F4E-8FBE956B0BBC}"/>
    <cellStyle name="Moeda 3 3 2 3 2 4 2 3" xfId="17244" xr:uid="{DAA02BE2-8F0B-4483-8D8F-5E6208909AFD}"/>
    <cellStyle name="Moeda 3 3 2 3 2 4 2 3 2" xfId="41819" xr:uid="{CC9C6B2D-6DC1-43F0-BF3D-3EC8E65EA5C1}"/>
    <cellStyle name="Moeda 3 3 2 3 2 4 2 4" xfId="29532" xr:uid="{22643386-9494-4866-A9B2-622B66E8D43E}"/>
    <cellStyle name="Moeda 3 3 2 3 2 4 3" xfId="8028" xr:uid="{89809CD1-125A-4854-9A3E-FDBCAF450ACF}"/>
    <cellStyle name="Moeda 3 3 2 3 2 4 3 2" xfId="20316" xr:uid="{A423C7A8-7A1D-413E-B6C4-585446449856}"/>
    <cellStyle name="Moeda 3 3 2 3 2 4 3 2 2" xfId="44891" xr:uid="{20CEE4A1-6023-4648-ADA5-D4F5F771CC71}"/>
    <cellStyle name="Moeda 3 3 2 3 2 4 3 3" xfId="32603" xr:uid="{E79692BD-CD01-484F-976D-5DB8DEF51901}"/>
    <cellStyle name="Moeda 3 3 2 3 2 4 4" xfId="14172" xr:uid="{D977513D-82F4-498C-9ACB-AE88B0373265}"/>
    <cellStyle name="Moeda 3 3 2 3 2 4 4 2" xfId="38747" xr:uid="{55F8B462-4005-4433-99D5-FD4AFA39A8E4}"/>
    <cellStyle name="Moeda 3 3 2 3 2 4 5" xfId="26460" xr:uid="{BFB301C7-EEFC-465B-B94B-37D2CF55C561}"/>
    <cellStyle name="Moeda 3 3 2 3 2 5" xfId="3420" xr:uid="{B50FC575-BDD7-41B1-9426-36B1F253C821}"/>
    <cellStyle name="Moeda 3 3 2 3 2 5 2" xfId="9564" xr:uid="{B2C49782-AEDD-41AE-AEE9-EBE9D6488676}"/>
    <cellStyle name="Moeda 3 3 2 3 2 5 2 2" xfId="21852" xr:uid="{AF8FE346-B3F4-4C5A-945F-0B2F438F92EC}"/>
    <cellStyle name="Moeda 3 3 2 3 2 5 2 2 2" xfId="46427" xr:uid="{DF3EDEEA-FB63-4E4A-8673-93C459B1A68F}"/>
    <cellStyle name="Moeda 3 3 2 3 2 5 2 3" xfId="34139" xr:uid="{8DC12331-C44E-4CC3-91CF-BBB19B3CB74E}"/>
    <cellStyle name="Moeda 3 3 2 3 2 5 3" xfId="15708" xr:uid="{316CE0C5-00BE-47DC-8418-4D88A5486F88}"/>
    <cellStyle name="Moeda 3 3 2 3 2 5 3 2" xfId="40283" xr:uid="{A285F9B7-EBA4-408D-A29F-CAC2A5811F62}"/>
    <cellStyle name="Moeda 3 3 2 3 2 5 4" xfId="27996" xr:uid="{EBF35656-3FE0-40B7-BB1C-0BFCA3EE7E8D}"/>
    <cellStyle name="Moeda 3 3 2 3 2 6" xfId="6492" xr:uid="{9E4268A3-2EA8-4A7C-AB5D-F6E6CC04A557}"/>
    <cellStyle name="Moeda 3 3 2 3 2 6 2" xfId="18780" xr:uid="{8EC99A15-2EA1-4818-AE6C-DF1116204B2E}"/>
    <cellStyle name="Moeda 3 3 2 3 2 6 2 2" xfId="43355" xr:uid="{EF2F9968-13D6-4076-8151-CF2A6EBE6C01}"/>
    <cellStyle name="Moeda 3 3 2 3 2 6 3" xfId="31067" xr:uid="{CCF63F10-9AAB-465B-988F-77C180193954}"/>
    <cellStyle name="Moeda 3 3 2 3 2 7" xfId="12636" xr:uid="{6120175A-4582-4DCC-88DC-4109063160E8}"/>
    <cellStyle name="Moeda 3 3 2 3 2 7 2" xfId="37211" xr:uid="{9DF3018F-6781-4A08-878C-1237CE204058}"/>
    <cellStyle name="Moeda 3 3 2 3 2 8" xfId="24924" xr:uid="{8BC6FACE-476F-4A3E-A6EB-14D7A4A4E0F4}"/>
    <cellStyle name="Moeda 3 3 2 3 3" xfId="540" xr:uid="{2F457BDF-2D68-4771-8681-871E5F6578A5}"/>
    <cellStyle name="Moeda 3 3 2 3 3 2" xfId="1308" xr:uid="{B67DC43A-5EAF-4C3B-8AC7-583575D1F753}"/>
    <cellStyle name="Moeda 3 3 2 3 3 2 2" xfId="2844" xr:uid="{ABE8E920-1C68-48C0-9F46-0FEBDFE85B4F}"/>
    <cellStyle name="Moeda 3 3 2 3 3 2 2 2" xfId="5916" xr:uid="{6E11C212-2A4F-4C63-BF2F-CE686E1ACE7A}"/>
    <cellStyle name="Moeda 3 3 2 3 3 2 2 2 2" xfId="12060" xr:uid="{CF400D47-A493-4B69-8519-867DD992639A}"/>
    <cellStyle name="Moeda 3 3 2 3 3 2 2 2 2 2" xfId="24348" xr:uid="{5B11B08C-41BF-467D-B846-EC9A737E55F3}"/>
    <cellStyle name="Moeda 3 3 2 3 3 2 2 2 2 2 2" xfId="48923" xr:uid="{2F24B1CC-BBFC-4B89-8F18-40150319222F}"/>
    <cellStyle name="Moeda 3 3 2 3 3 2 2 2 2 3" xfId="36635" xr:uid="{8FD7813F-3686-4CBE-912C-5B7A1FF33204}"/>
    <cellStyle name="Moeda 3 3 2 3 3 2 2 2 3" xfId="18204" xr:uid="{B3BA09B8-DB0D-4CCE-8B9B-1A4D898946C6}"/>
    <cellStyle name="Moeda 3 3 2 3 3 2 2 2 3 2" xfId="42779" xr:uid="{EE50F092-CCE2-4BA8-BC24-3A908CD6CA03}"/>
    <cellStyle name="Moeda 3 3 2 3 3 2 2 2 4" xfId="30491" xr:uid="{317D3E69-3CDF-40BF-A3E7-A1D14DF89F1C}"/>
    <cellStyle name="Moeda 3 3 2 3 3 2 2 3" xfId="8988" xr:uid="{911FFA5E-6E38-4185-8995-62CC6ED2E4AF}"/>
    <cellStyle name="Moeda 3 3 2 3 3 2 2 3 2" xfId="21276" xr:uid="{73601484-3282-49E7-8F68-79C874300EC6}"/>
    <cellStyle name="Moeda 3 3 2 3 3 2 2 3 2 2" xfId="45851" xr:uid="{7DB868AB-DCD9-49D1-BA33-652993C76B06}"/>
    <cellStyle name="Moeda 3 3 2 3 3 2 2 3 3" xfId="33563" xr:uid="{932A48F5-D6FD-4E9C-BCE6-ACD013A01F6F}"/>
    <cellStyle name="Moeda 3 3 2 3 3 2 2 4" xfId="15132" xr:uid="{FC994A40-A36B-4ED9-99C4-4F32A3659C81}"/>
    <cellStyle name="Moeda 3 3 2 3 3 2 2 4 2" xfId="39707" xr:uid="{4BE5446F-04BC-4583-8E4C-B22AAEDA3B1C}"/>
    <cellStyle name="Moeda 3 3 2 3 3 2 2 5" xfId="27420" xr:uid="{8084862B-1005-4709-89DD-DDD319392B4E}"/>
    <cellStyle name="Moeda 3 3 2 3 3 2 3" xfId="4380" xr:uid="{89B9906C-8DF5-47AE-A4C2-AA1BC5CC02B5}"/>
    <cellStyle name="Moeda 3 3 2 3 3 2 3 2" xfId="10524" xr:uid="{C94A852A-F719-40A3-AF7D-FDD9E2F56D24}"/>
    <cellStyle name="Moeda 3 3 2 3 3 2 3 2 2" xfId="22812" xr:uid="{015E0769-ECBC-4521-88FC-463D7C93690E}"/>
    <cellStyle name="Moeda 3 3 2 3 3 2 3 2 2 2" xfId="47387" xr:uid="{2E85DAAE-FE03-4550-BD4A-4D5C743FC341}"/>
    <cellStyle name="Moeda 3 3 2 3 3 2 3 2 3" xfId="35099" xr:uid="{48DD6E53-B852-459F-8277-1812978A0809}"/>
    <cellStyle name="Moeda 3 3 2 3 3 2 3 3" xfId="16668" xr:uid="{7DAD32BB-601A-41E4-ABC1-B84CB8F29FC9}"/>
    <cellStyle name="Moeda 3 3 2 3 3 2 3 3 2" xfId="41243" xr:uid="{822FF382-64BD-4B15-917A-C127DAA1B49D}"/>
    <cellStyle name="Moeda 3 3 2 3 3 2 3 4" xfId="28956" xr:uid="{64A8AE9A-6A07-46D8-8EF3-CA6C9E7F9C5A}"/>
    <cellStyle name="Moeda 3 3 2 3 3 2 4" xfId="7452" xr:uid="{8FA0A07A-EBDF-4799-8C0E-1CDF524283E5}"/>
    <cellStyle name="Moeda 3 3 2 3 3 2 4 2" xfId="19740" xr:uid="{B44AD297-24B8-4CB6-BB95-F39B9485E776}"/>
    <cellStyle name="Moeda 3 3 2 3 3 2 4 2 2" xfId="44315" xr:uid="{CCC37BAF-EBF2-4661-BC7D-D289AF4AEDE3}"/>
    <cellStyle name="Moeda 3 3 2 3 3 2 4 3" xfId="32027" xr:uid="{2F01C5B3-746D-4C44-AA83-D997520326AB}"/>
    <cellStyle name="Moeda 3 3 2 3 3 2 5" xfId="13596" xr:uid="{1CC9A374-4346-43EF-9F5E-CE7C5F1A5951}"/>
    <cellStyle name="Moeda 3 3 2 3 3 2 5 2" xfId="38171" xr:uid="{8CA8D996-650F-4F78-924E-83B5F0F70EA9}"/>
    <cellStyle name="Moeda 3 3 2 3 3 2 6" xfId="25884" xr:uid="{08A16144-0900-44EA-89CA-8DDB109B4B75}"/>
    <cellStyle name="Moeda 3 3 2 3 3 3" xfId="2076" xr:uid="{0BAF4AF4-0A38-43F9-9862-FE44CC44E582}"/>
    <cellStyle name="Moeda 3 3 2 3 3 3 2" xfId="5148" xr:uid="{EDB99C80-F451-4065-A84C-9C2FFA025FA9}"/>
    <cellStyle name="Moeda 3 3 2 3 3 3 2 2" xfId="11292" xr:uid="{A66B71F9-7B37-4590-A212-2CE290180236}"/>
    <cellStyle name="Moeda 3 3 2 3 3 3 2 2 2" xfId="23580" xr:uid="{B074E9D6-3CC2-4D99-A179-1A553A4EB062}"/>
    <cellStyle name="Moeda 3 3 2 3 3 3 2 2 2 2" xfId="48155" xr:uid="{A77FBB8A-AFCF-4CA3-A01B-A80FD3A2B71F}"/>
    <cellStyle name="Moeda 3 3 2 3 3 3 2 2 3" xfId="35867" xr:uid="{9DD136A7-C65B-4ED4-AC4A-F0C2630E7643}"/>
    <cellStyle name="Moeda 3 3 2 3 3 3 2 3" xfId="17436" xr:uid="{B6091C1E-8913-4833-A40C-83B00D11BE5B}"/>
    <cellStyle name="Moeda 3 3 2 3 3 3 2 3 2" xfId="42011" xr:uid="{2B64BD95-E4BA-44C2-B50F-A43BD8307619}"/>
    <cellStyle name="Moeda 3 3 2 3 3 3 2 4" xfId="29724" xr:uid="{CA60C76B-56BA-4F90-9A85-AA3CC31E27D6}"/>
    <cellStyle name="Moeda 3 3 2 3 3 3 3" xfId="8220" xr:uid="{5CCCDBDF-471A-45FF-A32F-C6286E65811C}"/>
    <cellStyle name="Moeda 3 3 2 3 3 3 3 2" xfId="20508" xr:uid="{53408232-D586-40C7-ACB7-C338191719DA}"/>
    <cellStyle name="Moeda 3 3 2 3 3 3 3 2 2" xfId="45083" xr:uid="{0D6909FB-F130-45A3-9E47-3B0F3FB9329D}"/>
    <cellStyle name="Moeda 3 3 2 3 3 3 3 3" xfId="32795" xr:uid="{8E283052-1D88-40ED-B891-2D8C61C5FED2}"/>
    <cellStyle name="Moeda 3 3 2 3 3 3 4" xfId="14364" xr:uid="{336039DA-EB8C-4437-9722-2760A297DFFB}"/>
    <cellStyle name="Moeda 3 3 2 3 3 3 4 2" xfId="38939" xr:uid="{13D5065A-DCC4-40A7-B8B6-975A5BD76E17}"/>
    <cellStyle name="Moeda 3 3 2 3 3 3 5" xfId="26652" xr:uid="{682BD84A-780A-4ECF-8A94-9569A95A0010}"/>
    <cellStyle name="Moeda 3 3 2 3 3 4" xfId="3612" xr:uid="{CD016E28-DDAA-49AB-8D84-A70C69D89A1D}"/>
    <cellStyle name="Moeda 3 3 2 3 3 4 2" xfId="9756" xr:uid="{B8DCBDA8-9A62-4190-9443-AC008DEBC0DF}"/>
    <cellStyle name="Moeda 3 3 2 3 3 4 2 2" xfId="22044" xr:uid="{78EA6086-C4EB-479C-AEFE-D80E5A1B4D15}"/>
    <cellStyle name="Moeda 3 3 2 3 3 4 2 2 2" xfId="46619" xr:uid="{7EF5C6D4-C9AA-46E6-9217-F76282AFD3C6}"/>
    <cellStyle name="Moeda 3 3 2 3 3 4 2 3" xfId="34331" xr:uid="{3F4F1ABF-5EE3-44B3-A903-611D8D81E77E}"/>
    <cellStyle name="Moeda 3 3 2 3 3 4 3" xfId="15900" xr:uid="{7D692D2A-277D-4DA7-BBFD-A4720C156736}"/>
    <cellStyle name="Moeda 3 3 2 3 3 4 3 2" xfId="40475" xr:uid="{B178F83C-B78F-4BF0-B215-4FDFEEEC07E9}"/>
    <cellStyle name="Moeda 3 3 2 3 3 4 4" xfId="28188" xr:uid="{620DBE0D-5617-4474-B1A8-E26D98C64DB7}"/>
    <cellStyle name="Moeda 3 3 2 3 3 5" xfId="6684" xr:uid="{08B57EC5-878A-4E3E-9FE3-5C5352F838A8}"/>
    <cellStyle name="Moeda 3 3 2 3 3 5 2" xfId="18972" xr:uid="{CDED52E6-A790-4083-93A5-8968D6075ACD}"/>
    <cellStyle name="Moeda 3 3 2 3 3 5 2 2" xfId="43547" xr:uid="{013252AB-EDE6-4445-8245-402FD76097FD}"/>
    <cellStyle name="Moeda 3 3 2 3 3 5 3" xfId="31259" xr:uid="{AE481E42-6F57-4A3E-847B-E10FDB8C68D7}"/>
    <cellStyle name="Moeda 3 3 2 3 3 6" xfId="12828" xr:uid="{56CDA2BB-2C03-4B87-B8AA-B367AFEDF29E}"/>
    <cellStyle name="Moeda 3 3 2 3 3 6 2" xfId="37403" xr:uid="{842A4655-5AC6-4D4C-8671-D8EFE69B42A0}"/>
    <cellStyle name="Moeda 3 3 2 3 3 7" xfId="25116" xr:uid="{6C36C81D-5D65-41C1-B37D-E3E2273C5B8D}"/>
    <cellStyle name="Moeda 3 3 2 3 4" xfId="924" xr:uid="{048EB2F6-5720-47F6-8E57-03B3B8479D28}"/>
    <cellStyle name="Moeda 3 3 2 3 4 2" xfId="2460" xr:uid="{E1A8BBC1-25A0-4498-9ED6-8E70949FC545}"/>
    <cellStyle name="Moeda 3 3 2 3 4 2 2" xfId="5532" xr:uid="{30174D2D-1A15-40BF-82F1-AAD4055550B1}"/>
    <cellStyle name="Moeda 3 3 2 3 4 2 2 2" xfId="11676" xr:uid="{A44A9BD3-6083-4177-9DC0-8557C304A956}"/>
    <cellStyle name="Moeda 3 3 2 3 4 2 2 2 2" xfId="23964" xr:uid="{E1310095-3E00-492F-BF81-E2D35E5FF358}"/>
    <cellStyle name="Moeda 3 3 2 3 4 2 2 2 2 2" xfId="48539" xr:uid="{5792DB0F-E021-4812-890B-14A8BAEED08A}"/>
    <cellStyle name="Moeda 3 3 2 3 4 2 2 2 3" xfId="36251" xr:uid="{969E6B28-13F0-4FC3-971D-356D08FDD4DE}"/>
    <cellStyle name="Moeda 3 3 2 3 4 2 2 3" xfId="17820" xr:uid="{D63A5F4E-731A-4486-9F92-5FF35A2BB29E}"/>
    <cellStyle name="Moeda 3 3 2 3 4 2 2 3 2" xfId="42395" xr:uid="{AC25BD80-7497-4BB4-A610-B73DCD26E320}"/>
    <cellStyle name="Moeda 3 3 2 3 4 2 2 4" xfId="30107" xr:uid="{FB5C73A5-0E32-495E-BE90-7DACCF91DD6F}"/>
    <cellStyle name="Moeda 3 3 2 3 4 2 3" xfId="8604" xr:uid="{69CFC302-00CB-4EB7-A15F-5F2FDD6C67B6}"/>
    <cellStyle name="Moeda 3 3 2 3 4 2 3 2" xfId="20892" xr:uid="{398FF92D-E8AD-4C29-8DA8-E0761493A2C1}"/>
    <cellStyle name="Moeda 3 3 2 3 4 2 3 2 2" xfId="45467" xr:uid="{AEC8E2ED-187C-4AF6-96D9-4C75F5E7B21C}"/>
    <cellStyle name="Moeda 3 3 2 3 4 2 3 3" xfId="33179" xr:uid="{F61434B6-81DE-4143-A409-7E71F7354DF5}"/>
    <cellStyle name="Moeda 3 3 2 3 4 2 4" xfId="14748" xr:uid="{5470B0CD-7D3E-4E84-8F55-336660CB4DBC}"/>
    <cellStyle name="Moeda 3 3 2 3 4 2 4 2" xfId="39323" xr:uid="{94E23186-0D0C-4D56-9DAD-C37306F2DDE3}"/>
    <cellStyle name="Moeda 3 3 2 3 4 2 5" xfId="27036" xr:uid="{18D7F0BA-B7D6-4FE8-8B97-15B10C027239}"/>
    <cellStyle name="Moeda 3 3 2 3 4 3" xfId="3996" xr:uid="{C1FCE1CA-F5D8-418B-87D7-078D5F88390D}"/>
    <cellStyle name="Moeda 3 3 2 3 4 3 2" xfId="10140" xr:uid="{D2A7CF8E-F733-41BD-B10F-810A7FBE4C22}"/>
    <cellStyle name="Moeda 3 3 2 3 4 3 2 2" xfId="22428" xr:uid="{20375BFD-B734-42CE-AB95-C6B1B44B042A}"/>
    <cellStyle name="Moeda 3 3 2 3 4 3 2 2 2" xfId="47003" xr:uid="{3C58C310-CD02-45CE-9D69-30C314B29020}"/>
    <cellStyle name="Moeda 3 3 2 3 4 3 2 3" xfId="34715" xr:uid="{0890EE07-5C4E-4E81-8A26-7A5067609B55}"/>
    <cellStyle name="Moeda 3 3 2 3 4 3 3" xfId="16284" xr:uid="{01B31C00-79E4-461C-846D-01E576D43A9B}"/>
    <cellStyle name="Moeda 3 3 2 3 4 3 3 2" xfId="40859" xr:uid="{3F8EE287-8151-43BC-96A0-7190B8632E26}"/>
    <cellStyle name="Moeda 3 3 2 3 4 3 4" xfId="28572" xr:uid="{C2ACE9CC-B0E7-4297-B4EA-2E1005A44B05}"/>
    <cellStyle name="Moeda 3 3 2 3 4 4" xfId="7068" xr:uid="{C68E700C-027B-4A3C-A587-3C74E2CA1DA6}"/>
    <cellStyle name="Moeda 3 3 2 3 4 4 2" xfId="19356" xr:uid="{8EC81282-E85E-4B11-883E-10B0C2048ECA}"/>
    <cellStyle name="Moeda 3 3 2 3 4 4 2 2" xfId="43931" xr:uid="{01DF3F82-B89B-4EEC-83F0-150EACC6CB3C}"/>
    <cellStyle name="Moeda 3 3 2 3 4 4 3" xfId="31643" xr:uid="{9E925B44-4351-47CE-9609-EC0A2DEA7AE6}"/>
    <cellStyle name="Moeda 3 3 2 3 4 5" xfId="13212" xr:uid="{2D179ED2-993B-49F6-A2AA-87097EFC8380}"/>
    <cellStyle name="Moeda 3 3 2 3 4 5 2" xfId="37787" xr:uid="{1C5C6CCB-8215-4660-952B-29A6CC015D36}"/>
    <cellStyle name="Moeda 3 3 2 3 4 6" xfId="25500" xr:uid="{070E3E8B-3891-499A-BEBA-C49782BE62B8}"/>
    <cellStyle name="Moeda 3 3 2 3 5" xfId="1692" xr:uid="{FE648D8B-28C8-47B1-AE17-8B122ABD3B50}"/>
    <cellStyle name="Moeda 3 3 2 3 5 2" xfId="4764" xr:uid="{9ECC0389-E717-4220-AE92-D3E24DFEF4B1}"/>
    <cellStyle name="Moeda 3 3 2 3 5 2 2" xfId="10908" xr:uid="{580B02B7-89E9-4E92-80F4-4DAF7C6651C3}"/>
    <cellStyle name="Moeda 3 3 2 3 5 2 2 2" xfId="23196" xr:uid="{BA2E9D89-7896-4C0F-A44E-786673A76DFB}"/>
    <cellStyle name="Moeda 3 3 2 3 5 2 2 2 2" xfId="47771" xr:uid="{F3D465AC-88A9-4E95-B6AD-683A0CE077FA}"/>
    <cellStyle name="Moeda 3 3 2 3 5 2 2 3" xfId="35483" xr:uid="{056C7E79-7643-4324-887C-AB46466FCC2C}"/>
    <cellStyle name="Moeda 3 3 2 3 5 2 3" xfId="17052" xr:uid="{9B768F12-9BC3-4475-9CE2-4D84E38A97B6}"/>
    <cellStyle name="Moeda 3 3 2 3 5 2 3 2" xfId="41627" xr:uid="{CC18269D-E001-4085-B0D2-64144AB971B6}"/>
    <cellStyle name="Moeda 3 3 2 3 5 2 4" xfId="29340" xr:uid="{574D99A4-A36A-48DD-9DE3-D0EC501DF37C}"/>
    <cellStyle name="Moeda 3 3 2 3 5 3" xfId="7836" xr:uid="{44AA7FFD-D3E7-41D2-B247-FDF307880C48}"/>
    <cellStyle name="Moeda 3 3 2 3 5 3 2" xfId="20124" xr:uid="{E32A4FFA-93A4-46BB-A0F6-0F451AA25A56}"/>
    <cellStyle name="Moeda 3 3 2 3 5 3 2 2" xfId="44699" xr:uid="{2B69EA2B-C14E-42BC-8A69-73B506E52839}"/>
    <cellStyle name="Moeda 3 3 2 3 5 3 3" xfId="32411" xr:uid="{3204F046-C635-411A-90EE-274224C33AA5}"/>
    <cellStyle name="Moeda 3 3 2 3 5 4" xfId="13980" xr:uid="{B7660BB5-91BE-4DFD-BC75-F4679375FB89}"/>
    <cellStyle name="Moeda 3 3 2 3 5 4 2" xfId="38555" xr:uid="{BAD43873-7E11-4A27-A448-6B10EA111C11}"/>
    <cellStyle name="Moeda 3 3 2 3 5 5" xfId="26268" xr:uid="{BC5DD77A-EEA5-4BB7-8974-DD91C6487002}"/>
    <cellStyle name="Moeda 3 3 2 3 6" xfId="3228" xr:uid="{4659E361-A91D-466C-A20D-53D98DF57234}"/>
    <cellStyle name="Moeda 3 3 2 3 6 2" xfId="9372" xr:uid="{DBDBD445-6BC3-4160-80B2-DDC40B4A497B}"/>
    <cellStyle name="Moeda 3 3 2 3 6 2 2" xfId="21660" xr:uid="{CAF2CB21-63B4-477C-AE4A-F202FEE7AEFA}"/>
    <cellStyle name="Moeda 3 3 2 3 6 2 2 2" xfId="46235" xr:uid="{D8B81EA2-18A4-40D1-B56D-899B76720034}"/>
    <cellStyle name="Moeda 3 3 2 3 6 2 3" xfId="33947" xr:uid="{276500E4-2751-4C90-9BDC-5BB121977265}"/>
    <cellStyle name="Moeda 3 3 2 3 6 3" xfId="15516" xr:uid="{19780B9D-C2FE-47AD-A6E6-B7C0059E5663}"/>
    <cellStyle name="Moeda 3 3 2 3 6 3 2" xfId="40091" xr:uid="{EF33B198-0821-432A-89F0-017E1D295E28}"/>
    <cellStyle name="Moeda 3 3 2 3 6 4" xfId="27804" xr:uid="{C23839AA-910B-48F4-82E1-1B414ABE551D}"/>
    <cellStyle name="Moeda 3 3 2 3 7" xfId="6300" xr:uid="{2AE260D1-05FB-45B7-84F7-CB801E3F8B0E}"/>
    <cellStyle name="Moeda 3 3 2 3 7 2" xfId="18588" xr:uid="{78CE69B9-4E54-4562-832B-B1C2CCA8B40E}"/>
    <cellStyle name="Moeda 3 3 2 3 7 2 2" xfId="43163" xr:uid="{9C9584E7-628E-4BD6-8EE4-1DBE44637689}"/>
    <cellStyle name="Moeda 3 3 2 3 7 3" xfId="30875" xr:uid="{5F58150A-E082-4920-BA40-51F9DD6C034A}"/>
    <cellStyle name="Moeda 3 3 2 3 8" xfId="12444" xr:uid="{27A5669A-A1A0-4EFA-8BDE-4D0AB89D77FD}"/>
    <cellStyle name="Moeda 3 3 2 3 8 2" xfId="37019" xr:uid="{5ED98021-C9BF-4F4D-89B9-40DC8EF0BFAD}"/>
    <cellStyle name="Moeda 3 3 2 3 9" xfId="24732" xr:uid="{EADE0B5A-B168-4E18-A677-1ECB455409EF}"/>
    <cellStyle name="Moeda 3 3 2 4" xfId="252" xr:uid="{0063ECE0-EBF9-4FBF-8B75-0E2836B980F4}"/>
    <cellStyle name="Moeda 3 3 2 4 2" xfId="636" xr:uid="{A064B3C0-A308-4EAA-95E7-2F51AE035E34}"/>
    <cellStyle name="Moeda 3 3 2 4 2 2" xfId="1404" xr:uid="{0A225935-5647-4CC9-AD5B-CA59DEBF44F3}"/>
    <cellStyle name="Moeda 3 3 2 4 2 2 2" xfId="2940" xr:uid="{F30F5731-A14F-4C16-8375-49EEF6853CE8}"/>
    <cellStyle name="Moeda 3 3 2 4 2 2 2 2" xfId="6012" xr:uid="{8BB4BE84-B510-4F8A-A462-A70858D1961B}"/>
    <cellStyle name="Moeda 3 3 2 4 2 2 2 2 2" xfId="12156" xr:uid="{9767DB20-6CB7-4802-A581-2306FB966CBA}"/>
    <cellStyle name="Moeda 3 3 2 4 2 2 2 2 2 2" xfId="24444" xr:uid="{1BA4BEB5-1AC5-4F21-8977-7FDF61B2BB5A}"/>
    <cellStyle name="Moeda 3 3 2 4 2 2 2 2 2 2 2" xfId="49019" xr:uid="{904DD465-3497-4DC3-9FC9-773D011D1B59}"/>
    <cellStyle name="Moeda 3 3 2 4 2 2 2 2 2 3" xfId="36731" xr:uid="{0BF5102D-F2B6-4013-B184-DC8A4FDC8502}"/>
    <cellStyle name="Moeda 3 3 2 4 2 2 2 2 3" xfId="18300" xr:uid="{405B988C-9721-4CFC-8B77-F4551561AC09}"/>
    <cellStyle name="Moeda 3 3 2 4 2 2 2 2 3 2" xfId="42875" xr:uid="{0A4B3461-E509-471F-B758-2723A61FC7EA}"/>
    <cellStyle name="Moeda 3 3 2 4 2 2 2 2 4" xfId="30587" xr:uid="{51823A3E-BB80-46EB-B66E-9078D0A10A9D}"/>
    <cellStyle name="Moeda 3 3 2 4 2 2 2 3" xfId="9084" xr:uid="{B5DA684A-02A0-431B-ADE1-FB5626AE3EAC}"/>
    <cellStyle name="Moeda 3 3 2 4 2 2 2 3 2" xfId="21372" xr:uid="{9101344F-0C91-456D-8F82-C16D3E4E696D}"/>
    <cellStyle name="Moeda 3 3 2 4 2 2 2 3 2 2" xfId="45947" xr:uid="{8777F3FC-7565-4718-B9CB-62E89E8D180A}"/>
    <cellStyle name="Moeda 3 3 2 4 2 2 2 3 3" xfId="33659" xr:uid="{FAF2DAA3-EB9A-412A-959F-BBABF1455C3F}"/>
    <cellStyle name="Moeda 3 3 2 4 2 2 2 4" xfId="15228" xr:uid="{9B43EBE5-41E2-4574-B401-EEDB78ACAADC}"/>
    <cellStyle name="Moeda 3 3 2 4 2 2 2 4 2" xfId="39803" xr:uid="{3DC76B11-39E7-4A64-83C2-DBEA248B8F55}"/>
    <cellStyle name="Moeda 3 3 2 4 2 2 2 5" xfId="27516" xr:uid="{D9EC1F81-9230-4757-B6C9-372E66CDA21C}"/>
    <cellStyle name="Moeda 3 3 2 4 2 2 3" xfId="4476" xr:uid="{D5EC43B3-EDD5-4FDB-8D5F-61BD499A9847}"/>
    <cellStyle name="Moeda 3 3 2 4 2 2 3 2" xfId="10620" xr:uid="{C7FD55B3-B1B2-48E8-9CEE-A72B154C3003}"/>
    <cellStyle name="Moeda 3 3 2 4 2 2 3 2 2" xfId="22908" xr:uid="{9B38284C-F447-43AB-996D-78FF8438B3A7}"/>
    <cellStyle name="Moeda 3 3 2 4 2 2 3 2 2 2" xfId="47483" xr:uid="{271FD875-BE0D-42BD-A6CD-3FD762CFE2AE}"/>
    <cellStyle name="Moeda 3 3 2 4 2 2 3 2 3" xfId="35195" xr:uid="{9162564F-21F7-4C86-8F2A-3A4A3BD2F5D3}"/>
    <cellStyle name="Moeda 3 3 2 4 2 2 3 3" xfId="16764" xr:uid="{45DF4A28-8193-4689-AA91-64FD15221EAC}"/>
    <cellStyle name="Moeda 3 3 2 4 2 2 3 3 2" xfId="41339" xr:uid="{08882ED3-5DE8-44DD-9E19-DB55069DC5F2}"/>
    <cellStyle name="Moeda 3 3 2 4 2 2 3 4" xfId="29052" xr:uid="{6BC62067-15EC-487F-B7E2-79F8B7C3989B}"/>
    <cellStyle name="Moeda 3 3 2 4 2 2 4" xfId="7548" xr:uid="{2A9C1852-AB64-4E27-BBE4-167F03ACD142}"/>
    <cellStyle name="Moeda 3 3 2 4 2 2 4 2" xfId="19836" xr:uid="{C1A18AEA-3B07-47CB-9F75-2EC2DB40345F}"/>
    <cellStyle name="Moeda 3 3 2 4 2 2 4 2 2" xfId="44411" xr:uid="{C5DFB9F0-ABD3-4BFE-A822-2ED8F07B412E}"/>
    <cellStyle name="Moeda 3 3 2 4 2 2 4 3" xfId="32123" xr:uid="{1FAC9269-CDE3-4948-BE21-0F67ADA8B7AD}"/>
    <cellStyle name="Moeda 3 3 2 4 2 2 5" xfId="13692" xr:uid="{4C400152-7926-4C63-B221-171EB86B4E52}"/>
    <cellStyle name="Moeda 3 3 2 4 2 2 5 2" xfId="38267" xr:uid="{1A875A05-1021-469A-B6AC-39C7DC7A752C}"/>
    <cellStyle name="Moeda 3 3 2 4 2 2 6" xfId="25980" xr:uid="{734E750E-3371-4D6E-85B6-FE3E6B544B3D}"/>
    <cellStyle name="Moeda 3 3 2 4 2 3" xfId="2172" xr:uid="{F133733D-26EE-4CD3-919B-662909422E00}"/>
    <cellStyle name="Moeda 3 3 2 4 2 3 2" xfId="5244" xr:uid="{C34DD418-3F3C-44FF-B69F-F9C9ECB888AC}"/>
    <cellStyle name="Moeda 3 3 2 4 2 3 2 2" xfId="11388" xr:uid="{4335C64D-FFB4-44AA-84AF-BD3E65ED678C}"/>
    <cellStyle name="Moeda 3 3 2 4 2 3 2 2 2" xfId="23676" xr:uid="{E504DC42-F671-4BF1-96E9-0ED43F12C5AB}"/>
    <cellStyle name="Moeda 3 3 2 4 2 3 2 2 2 2" xfId="48251" xr:uid="{687356F3-2F12-4FFE-B442-032A35206AD4}"/>
    <cellStyle name="Moeda 3 3 2 4 2 3 2 2 3" xfId="35963" xr:uid="{66EED4C4-BF04-4350-A5CC-CD5A7D71D5E5}"/>
    <cellStyle name="Moeda 3 3 2 4 2 3 2 3" xfId="17532" xr:uid="{B478E1E7-82B5-4D9D-9BC4-9099334054A9}"/>
    <cellStyle name="Moeda 3 3 2 4 2 3 2 3 2" xfId="42107" xr:uid="{A0A1DCB0-4F0C-45AF-B474-3B0809268711}"/>
    <cellStyle name="Moeda 3 3 2 4 2 3 2 4" xfId="29820" xr:uid="{00AFE3D9-DF07-4810-AA17-B2CEA229F298}"/>
    <cellStyle name="Moeda 3 3 2 4 2 3 3" xfId="8316" xr:uid="{C0A988D5-991B-4979-9424-44969FC7C6F4}"/>
    <cellStyle name="Moeda 3 3 2 4 2 3 3 2" xfId="20604" xr:uid="{4EB29965-4E38-453C-84DC-32E570D1E6D2}"/>
    <cellStyle name="Moeda 3 3 2 4 2 3 3 2 2" xfId="45179" xr:uid="{86C19AAB-F6E7-489C-B0FE-A826F47CEDDE}"/>
    <cellStyle name="Moeda 3 3 2 4 2 3 3 3" xfId="32891" xr:uid="{95DE51C3-6717-402C-9DB7-5272EBF0ABE3}"/>
    <cellStyle name="Moeda 3 3 2 4 2 3 4" xfId="14460" xr:uid="{537F8CEF-2829-450A-8C83-3F3A861A131B}"/>
    <cellStyle name="Moeda 3 3 2 4 2 3 4 2" xfId="39035" xr:uid="{73FFD056-86D8-407A-B603-2B893C228458}"/>
    <cellStyle name="Moeda 3 3 2 4 2 3 5" xfId="26748" xr:uid="{7C93B969-7E9F-4478-AC30-D56B72456EF1}"/>
    <cellStyle name="Moeda 3 3 2 4 2 4" xfId="3708" xr:uid="{DA013F32-812B-4071-A3B9-945C441E6F0E}"/>
    <cellStyle name="Moeda 3 3 2 4 2 4 2" xfId="9852" xr:uid="{BB8E6DD1-4015-4384-B3D7-4BE5C4262E84}"/>
    <cellStyle name="Moeda 3 3 2 4 2 4 2 2" xfId="22140" xr:uid="{EEBA03AF-39ED-41A8-8B51-54EE140E501C}"/>
    <cellStyle name="Moeda 3 3 2 4 2 4 2 2 2" xfId="46715" xr:uid="{4F7C1B09-AAEE-4D3B-88A4-277EE40AFFEC}"/>
    <cellStyle name="Moeda 3 3 2 4 2 4 2 3" xfId="34427" xr:uid="{915F23FF-6428-4715-AB27-9C41FC632667}"/>
    <cellStyle name="Moeda 3 3 2 4 2 4 3" xfId="15996" xr:uid="{C93547F4-584E-41CE-8E84-BA4693748AD4}"/>
    <cellStyle name="Moeda 3 3 2 4 2 4 3 2" xfId="40571" xr:uid="{20E39E95-9BD6-4AAE-BD20-82AADEFE7473}"/>
    <cellStyle name="Moeda 3 3 2 4 2 4 4" xfId="28284" xr:uid="{EA8E0D93-EECF-4D60-92FD-51FAF7E1DC00}"/>
    <cellStyle name="Moeda 3 3 2 4 2 5" xfId="6780" xr:uid="{DE56CDEB-8D9B-459F-AF2C-5292FBF82DE3}"/>
    <cellStyle name="Moeda 3 3 2 4 2 5 2" xfId="19068" xr:uid="{AA464221-EF58-477D-9A93-9494452E199E}"/>
    <cellStyle name="Moeda 3 3 2 4 2 5 2 2" xfId="43643" xr:uid="{C008C7A9-8176-4061-9B2B-AD7D6B571E94}"/>
    <cellStyle name="Moeda 3 3 2 4 2 5 3" xfId="31355" xr:uid="{D08F1352-01AB-4F7C-820B-E38757633C2E}"/>
    <cellStyle name="Moeda 3 3 2 4 2 6" xfId="12924" xr:uid="{76D3F2F5-2CA3-47C8-AE48-77F2C9FB7E8F}"/>
    <cellStyle name="Moeda 3 3 2 4 2 6 2" xfId="37499" xr:uid="{8C228AAF-FF54-44CE-BBBE-8B4B74587400}"/>
    <cellStyle name="Moeda 3 3 2 4 2 7" xfId="25212" xr:uid="{8F2F772A-A084-45B5-8D95-065D569F0108}"/>
    <cellStyle name="Moeda 3 3 2 4 3" xfId="1020" xr:uid="{61E5EA7E-06F9-4E48-AC59-89283AF02DB0}"/>
    <cellStyle name="Moeda 3 3 2 4 3 2" xfId="2556" xr:uid="{91CDDA80-146E-494B-8C4D-469C8B71B30C}"/>
    <cellStyle name="Moeda 3 3 2 4 3 2 2" xfId="5628" xr:uid="{B052DDD6-CBC9-474D-8CCD-5BE8C55DE55D}"/>
    <cellStyle name="Moeda 3 3 2 4 3 2 2 2" xfId="11772" xr:uid="{6DBF1C10-5D91-472D-BD50-EF8F14F7F984}"/>
    <cellStyle name="Moeda 3 3 2 4 3 2 2 2 2" xfId="24060" xr:uid="{A574BB6B-BF7A-4C7B-B19B-DEDC40FDFCC2}"/>
    <cellStyle name="Moeda 3 3 2 4 3 2 2 2 2 2" xfId="48635" xr:uid="{27BB8AEB-5B24-4DAD-9F61-DBB95FF99DAD}"/>
    <cellStyle name="Moeda 3 3 2 4 3 2 2 2 3" xfId="36347" xr:uid="{5C52AA84-0E94-42E6-B8FD-70D6AA193F47}"/>
    <cellStyle name="Moeda 3 3 2 4 3 2 2 3" xfId="17916" xr:uid="{818486DF-9852-41DF-8DDD-C5C692F1AD10}"/>
    <cellStyle name="Moeda 3 3 2 4 3 2 2 3 2" xfId="42491" xr:uid="{F956FA31-C9D1-42A0-9DDD-DB80B13C3148}"/>
    <cellStyle name="Moeda 3 3 2 4 3 2 2 4" xfId="30203" xr:uid="{935037AD-A8B5-4D33-AF34-308662C5907D}"/>
    <cellStyle name="Moeda 3 3 2 4 3 2 3" xfId="8700" xr:uid="{219F8A8A-1E7B-49CB-93B9-2B551F962051}"/>
    <cellStyle name="Moeda 3 3 2 4 3 2 3 2" xfId="20988" xr:uid="{D7AB9315-A738-4878-A068-E6C89D9CBAF9}"/>
    <cellStyle name="Moeda 3 3 2 4 3 2 3 2 2" xfId="45563" xr:uid="{7D69CBBE-D325-4D67-99EA-81F516387580}"/>
    <cellStyle name="Moeda 3 3 2 4 3 2 3 3" xfId="33275" xr:uid="{80EF452D-D5F9-4FA8-87C0-F1652A26738D}"/>
    <cellStyle name="Moeda 3 3 2 4 3 2 4" xfId="14844" xr:uid="{B08452A8-6BAD-4505-858B-C88AF8D7D232}"/>
    <cellStyle name="Moeda 3 3 2 4 3 2 4 2" xfId="39419" xr:uid="{A07798BF-0833-44BE-9ACD-AC059F0B170E}"/>
    <cellStyle name="Moeda 3 3 2 4 3 2 5" xfId="27132" xr:uid="{2F3D958B-C50A-41AD-B53E-F67C2403D9AE}"/>
    <cellStyle name="Moeda 3 3 2 4 3 3" xfId="4092" xr:uid="{86778D20-08F1-4924-A2B3-167F16698892}"/>
    <cellStyle name="Moeda 3 3 2 4 3 3 2" xfId="10236" xr:uid="{D64BB43D-BD90-4F8F-8B57-103B33801EF3}"/>
    <cellStyle name="Moeda 3 3 2 4 3 3 2 2" xfId="22524" xr:uid="{1BAD0D2A-F50F-463D-9586-B9F283B1D4F0}"/>
    <cellStyle name="Moeda 3 3 2 4 3 3 2 2 2" xfId="47099" xr:uid="{E763883A-2478-4A0C-AE73-3AB7019A2C60}"/>
    <cellStyle name="Moeda 3 3 2 4 3 3 2 3" xfId="34811" xr:uid="{551C6959-6AB0-4C19-AD9D-9ABC0F3B6C36}"/>
    <cellStyle name="Moeda 3 3 2 4 3 3 3" xfId="16380" xr:uid="{5451FDEE-D9E3-4B63-B9CD-D1ED95F67A28}"/>
    <cellStyle name="Moeda 3 3 2 4 3 3 3 2" xfId="40955" xr:uid="{1CAB5088-124E-4CF5-A9F7-D00ECD086864}"/>
    <cellStyle name="Moeda 3 3 2 4 3 3 4" xfId="28668" xr:uid="{4BB9D9C8-E133-4170-BDF4-FF2D8729A8EF}"/>
    <cellStyle name="Moeda 3 3 2 4 3 4" xfId="7164" xr:uid="{7B49D87E-5A3D-4D90-BBC1-FA0B0C2925A7}"/>
    <cellStyle name="Moeda 3 3 2 4 3 4 2" xfId="19452" xr:uid="{3AB2FB95-BB75-41A5-889E-486BD7CADB6E}"/>
    <cellStyle name="Moeda 3 3 2 4 3 4 2 2" xfId="44027" xr:uid="{027C8EC8-5124-4817-916C-B02CB229ECC1}"/>
    <cellStyle name="Moeda 3 3 2 4 3 4 3" xfId="31739" xr:uid="{D004EF9F-ECC1-49D4-A069-F0EBB2025A9B}"/>
    <cellStyle name="Moeda 3 3 2 4 3 5" xfId="13308" xr:uid="{B69DAA6F-FA8B-40B4-8456-D9273BE05FB0}"/>
    <cellStyle name="Moeda 3 3 2 4 3 5 2" xfId="37883" xr:uid="{6C79784D-BF15-4911-94F2-124903E947B4}"/>
    <cellStyle name="Moeda 3 3 2 4 3 6" xfId="25596" xr:uid="{45884F3D-4A39-4567-A2D0-CE06754D0C0B}"/>
    <cellStyle name="Moeda 3 3 2 4 4" xfId="1788" xr:uid="{989B5FF4-3030-4BF5-8DE6-B5DA3060677F}"/>
    <cellStyle name="Moeda 3 3 2 4 4 2" xfId="4860" xr:uid="{BBF668B9-D02E-4E2B-BA7A-838F68E4C248}"/>
    <cellStyle name="Moeda 3 3 2 4 4 2 2" xfId="11004" xr:uid="{0F2E9C5B-1A66-4230-AA21-1F09B61E58C1}"/>
    <cellStyle name="Moeda 3 3 2 4 4 2 2 2" xfId="23292" xr:uid="{A936D191-B184-4448-A66B-7AB811E93CF0}"/>
    <cellStyle name="Moeda 3 3 2 4 4 2 2 2 2" xfId="47867" xr:uid="{CACC1D0B-A45D-48A8-B00F-CB46CC60FB4B}"/>
    <cellStyle name="Moeda 3 3 2 4 4 2 2 3" xfId="35579" xr:uid="{C53B7AF9-FC79-40C6-828D-54E3CDFF1663}"/>
    <cellStyle name="Moeda 3 3 2 4 4 2 3" xfId="17148" xr:uid="{0F1D92A3-5CC3-488C-BF66-1B0EE88949DA}"/>
    <cellStyle name="Moeda 3 3 2 4 4 2 3 2" xfId="41723" xr:uid="{EF279340-96E9-4BBE-AF27-F8B9FECD5B6E}"/>
    <cellStyle name="Moeda 3 3 2 4 4 2 4" xfId="29436" xr:uid="{3827D54A-E74A-4B2B-8191-E7EF46635746}"/>
    <cellStyle name="Moeda 3 3 2 4 4 3" xfId="7932" xr:uid="{52550D48-33DB-4E94-94CB-02B7C5080693}"/>
    <cellStyle name="Moeda 3 3 2 4 4 3 2" xfId="20220" xr:uid="{70BC07EC-2F63-45E1-B48D-57F119237999}"/>
    <cellStyle name="Moeda 3 3 2 4 4 3 2 2" xfId="44795" xr:uid="{B79DFB4B-188B-42EA-BDE4-4778B36EC7F1}"/>
    <cellStyle name="Moeda 3 3 2 4 4 3 3" xfId="32507" xr:uid="{CD19C1F2-F0E5-4FEF-910E-788CA74D098E}"/>
    <cellStyle name="Moeda 3 3 2 4 4 4" xfId="14076" xr:uid="{A79B598E-D9D6-4CC5-BB21-02BA2CECCDA5}"/>
    <cellStyle name="Moeda 3 3 2 4 4 4 2" xfId="38651" xr:uid="{B084ED14-FB75-487A-AC37-B45BFA5836BB}"/>
    <cellStyle name="Moeda 3 3 2 4 4 5" xfId="26364" xr:uid="{2A3B28DE-DFAF-4332-9757-CBC85A1B9E06}"/>
    <cellStyle name="Moeda 3 3 2 4 5" xfId="3324" xr:uid="{E05A15CF-88C8-44AE-AD49-9C098B182CC4}"/>
    <cellStyle name="Moeda 3 3 2 4 5 2" xfId="9468" xr:uid="{19839BAB-7605-47DB-9858-92C0A701CAF3}"/>
    <cellStyle name="Moeda 3 3 2 4 5 2 2" xfId="21756" xr:uid="{6F9E0117-4482-4F47-A72F-EBC13F01CD16}"/>
    <cellStyle name="Moeda 3 3 2 4 5 2 2 2" xfId="46331" xr:uid="{290F0C5E-707B-4450-AC71-77AC577FD014}"/>
    <cellStyle name="Moeda 3 3 2 4 5 2 3" xfId="34043" xr:uid="{8347ABB4-55E4-4771-8F4A-E49793556736}"/>
    <cellStyle name="Moeda 3 3 2 4 5 3" xfId="15612" xr:uid="{FA4C4CBF-47B2-4736-A416-58BDA74E5E3C}"/>
    <cellStyle name="Moeda 3 3 2 4 5 3 2" xfId="40187" xr:uid="{F4F7F036-9728-4103-B516-561276A093D8}"/>
    <cellStyle name="Moeda 3 3 2 4 5 4" xfId="27900" xr:uid="{2B5DAA23-F040-41C3-BF6C-2D374939DDF5}"/>
    <cellStyle name="Moeda 3 3 2 4 6" xfId="6396" xr:uid="{FD526138-6AED-42B6-B130-A06B497524EF}"/>
    <cellStyle name="Moeda 3 3 2 4 6 2" xfId="18684" xr:uid="{EE579FCB-D8EF-4A5C-ABE0-EB0A3DDBE1E0}"/>
    <cellStyle name="Moeda 3 3 2 4 6 2 2" xfId="43259" xr:uid="{B428E7FE-6338-4B1E-8B82-B725645068B7}"/>
    <cellStyle name="Moeda 3 3 2 4 6 3" xfId="30971" xr:uid="{C82C70DA-1853-4D82-80E0-1D8A3BC0398F}"/>
    <cellStyle name="Moeda 3 3 2 4 7" xfId="12540" xr:uid="{06C6E515-E168-457A-A059-640A04AF6375}"/>
    <cellStyle name="Moeda 3 3 2 4 7 2" xfId="37115" xr:uid="{F06C07EE-991B-4C0D-8081-213A9D38FE0D}"/>
    <cellStyle name="Moeda 3 3 2 4 8" xfId="24828" xr:uid="{1463ACFD-03DD-4454-92AE-0F2A64CECD12}"/>
    <cellStyle name="Moeda 3 3 2 5" xfId="444" xr:uid="{63E739F2-F115-48B3-A11B-8E5A52093E30}"/>
    <cellStyle name="Moeda 3 3 2 5 2" xfId="1212" xr:uid="{E8D16E0B-462A-4DFB-9282-F6E4A51408B2}"/>
    <cellStyle name="Moeda 3 3 2 5 2 2" xfId="2748" xr:uid="{A635AA4E-10C6-4E95-B429-D2587FE241DA}"/>
    <cellStyle name="Moeda 3 3 2 5 2 2 2" xfId="5820" xr:uid="{D048AA8C-4313-4DC9-8853-4798840E2E28}"/>
    <cellStyle name="Moeda 3 3 2 5 2 2 2 2" xfId="11964" xr:uid="{05512B2A-61ED-4294-A9D4-CB795077F43C}"/>
    <cellStyle name="Moeda 3 3 2 5 2 2 2 2 2" xfId="24252" xr:uid="{95118CF1-2FB4-455E-85E5-8E648047B0C9}"/>
    <cellStyle name="Moeda 3 3 2 5 2 2 2 2 2 2" xfId="48827" xr:uid="{E960D844-F210-462D-B948-2637FCF0532A}"/>
    <cellStyle name="Moeda 3 3 2 5 2 2 2 2 3" xfId="36539" xr:uid="{9AAD0FDF-3020-44EB-9DAE-C1BCDFF76872}"/>
    <cellStyle name="Moeda 3 3 2 5 2 2 2 3" xfId="18108" xr:uid="{7C0597BA-B530-429E-81D5-43300FD57E68}"/>
    <cellStyle name="Moeda 3 3 2 5 2 2 2 3 2" xfId="42683" xr:uid="{F45C10F2-C7F4-42AE-9947-5E502D6FB5AD}"/>
    <cellStyle name="Moeda 3 3 2 5 2 2 2 4" xfId="30395" xr:uid="{273D0AF4-1428-4F16-91A0-F25604769FFF}"/>
    <cellStyle name="Moeda 3 3 2 5 2 2 3" xfId="8892" xr:uid="{D7BD178E-2653-42F9-A0DF-D85C256AD77B}"/>
    <cellStyle name="Moeda 3 3 2 5 2 2 3 2" xfId="21180" xr:uid="{6F1EDD77-13EE-4EA9-849B-45C31C58DE8F}"/>
    <cellStyle name="Moeda 3 3 2 5 2 2 3 2 2" xfId="45755" xr:uid="{DE7807B6-03B1-4AFB-AB63-B157D53A522D}"/>
    <cellStyle name="Moeda 3 3 2 5 2 2 3 3" xfId="33467" xr:uid="{7C005922-09A3-4A94-B800-4E1418FFFE89}"/>
    <cellStyle name="Moeda 3 3 2 5 2 2 4" xfId="15036" xr:uid="{AF782840-4E62-4596-AD03-D9125093D124}"/>
    <cellStyle name="Moeda 3 3 2 5 2 2 4 2" xfId="39611" xr:uid="{B563AB92-0F66-4143-8C5D-AD0F0E985EE4}"/>
    <cellStyle name="Moeda 3 3 2 5 2 2 5" xfId="27324" xr:uid="{2BACBE87-469E-4810-A0CC-AE87ED6319CD}"/>
    <cellStyle name="Moeda 3 3 2 5 2 3" xfId="4284" xr:uid="{246A58C3-6B22-41D5-9E79-D3F13BB23648}"/>
    <cellStyle name="Moeda 3 3 2 5 2 3 2" xfId="10428" xr:uid="{306689B2-CC18-4369-BC8C-08386846AA0D}"/>
    <cellStyle name="Moeda 3 3 2 5 2 3 2 2" xfId="22716" xr:uid="{845845CD-7C12-47EC-A3B3-6C2B15B4E4FE}"/>
    <cellStyle name="Moeda 3 3 2 5 2 3 2 2 2" xfId="47291" xr:uid="{32301499-D04B-4434-BEC5-B6CD5A34ACC5}"/>
    <cellStyle name="Moeda 3 3 2 5 2 3 2 3" xfId="35003" xr:uid="{01B550BD-0989-48AD-B17F-45E07516502A}"/>
    <cellStyle name="Moeda 3 3 2 5 2 3 3" xfId="16572" xr:uid="{B9540F08-246D-4019-84B7-8660F15AF493}"/>
    <cellStyle name="Moeda 3 3 2 5 2 3 3 2" xfId="41147" xr:uid="{CB366649-A720-4DDC-A361-2836CE8A3451}"/>
    <cellStyle name="Moeda 3 3 2 5 2 3 4" xfId="28860" xr:uid="{34B70730-9FF1-41B2-B14F-387E9FCC96B1}"/>
    <cellStyle name="Moeda 3 3 2 5 2 4" xfId="7356" xr:uid="{D286D481-009B-407F-BB2A-7851D9050503}"/>
    <cellStyle name="Moeda 3 3 2 5 2 4 2" xfId="19644" xr:uid="{BBD156B3-350B-48FF-80F7-F8B755931E40}"/>
    <cellStyle name="Moeda 3 3 2 5 2 4 2 2" xfId="44219" xr:uid="{57D0952D-D56D-441B-BB73-7BCFD9563119}"/>
    <cellStyle name="Moeda 3 3 2 5 2 4 3" xfId="31931" xr:uid="{243B0CAB-BE1C-4086-B414-AF72E8BD10BF}"/>
    <cellStyle name="Moeda 3 3 2 5 2 5" xfId="13500" xr:uid="{165B1F64-C2B8-4EF0-A6AD-0337E5D95D49}"/>
    <cellStyle name="Moeda 3 3 2 5 2 5 2" xfId="38075" xr:uid="{7C00F2ED-DB2F-4350-9D6A-313BE11AA649}"/>
    <cellStyle name="Moeda 3 3 2 5 2 6" xfId="25788" xr:uid="{1691C930-B6AD-4DFE-AC74-3A9B0CAF643A}"/>
    <cellStyle name="Moeda 3 3 2 5 3" xfId="1980" xr:uid="{0370E79A-434F-40D3-932A-80B8A676A350}"/>
    <cellStyle name="Moeda 3 3 2 5 3 2" xfId="5052" xr:uid="{579D5E18-EDB7-4D10-8AA3-A4B5E607B3BB}"/>
    <cellStyle name="Moeda 3 3 2 5 3 2 2" xfId="11196" xr:uid="{9E9BA5E1-C5DC-404F-ABE1-213F9153C47D}"/>
    <cellStyle name="Moeda 3 3 2 5 3 2 2 2" xfId="23484" xr:uid="{2EA0FFD3-F21B-4230-9E97-8C32ABB12A68}"/>
    <cellStyle name="Moeda 3 3 2 5 3 2 2 2 2" xfId="48059" xr:uid="{32279AC7-DEAB-414A-B5FE-46F6BF9333AF}"/>
    <cellStyle name="Moeda 3 3 2 5 3 2 2 3" xfId="35771" xr:uid="{E2B91EA8-3A5C-42CC-A036-63702653CFA0}"/>
    <cellStyle name="Moeda 3 3 2 5 3 2 3" xfId="17340" xr:uid="{1F4E019F-B684-475C-AE71-64D62A090224}"/>
    <cellStyle name="Moeda 3 3 2 5 3 2 3 2" xfId="41915" xr:uid="{A305486C-0214-44D1-9A1A-9F9EAAAA2B7C}"/>
    <cellStyle name="Moeda 3 3 2 5 3 2 4" xfId="29628" xr:uid="{CFE9116F-9B93-4535-AB89-1C19B0BF1038}"/>
    <cellStyle name="Moeda 3 3 2 5 3 3" xfId="8124" xr:uid="{E62CB6D5-0547-4AF2-87A8-62DC044736E2}"/>
    <cellStyle name="Moeda 3 3 2 5 3 3 2" xfId="20412" xr:uid="{AC6A4B0D-6352-4B27-B99C-CF7CA4E51327}"/>
    <cellStyle name="Moeda 3 3 2 5 3 3 2 2" xfId="44987" xr:uid="{BDE81BEC-DD1F-460F-B1BA-8FFD57572172}"/>
    <cellStyle name="Moeda 3 3 2 5 3 3 3" xfId="32699" xr:uid="{1211159E-579E-463B-97AE-DA023906DB5C}"/>
    <cellStyle name="Moeda 3 3 2 5 3 4" xfId="14268" xr:uid="{F479AF31-00FF-4E6D-ADCF-FE1E7B8C39A7}"/>
    <cellStyle name="Moeda 3 3 2 5 3 4 2" xfId="38843" xr:uid="{CC58C286-E202-4F97-99DD-5F5B67278567}"/>
    <cellStyle name="Moeda 3 3 2 5 3 5" xfId="26556" xr:uid="{F76CE774-CEEB-4546-BA2F-8FB5A8EDB094}"/>
    <cellStyle name="Moeda 3 3 2 5 4" xfId="3516" xr:uid="{13462179-9336-423F-AE68-BE75A04043ED}"/>
    <cellStyle name="Moeda 3 3 2 5 4 2" xfId="9660" xr:uid="{0C69D00E-F5FA-435F-A847-E74AFC79C92D}"/>
    <cellStyle name="Moeda 3 3 2 5 4 2 2" xfId="21948" xr:uid="{4A410005-0635-4246-8E63-22D8766D89A6}"/>
    <cellStyle name="Moeda 3 3 2 5 4 2 2 2" xfId="46523" xr:uid="{9F2E2C9D-1470-4901-B2AB-6DE1ECF6A02F}"/>
    <cellStyle name="Moeda 3 3 2 5 4 2 3" xfId="34235" xr:uid="{99A1193C-AD78-4978-9915-030DBD688FFD}"/>
    <cellStyle name="Moeda 3 3 2 5 4 3" xfId="15804" xr:uid="{6F9B6EC8-3174-49F0-84D0-5FA05C33F1EE}"/>
    <cellStyle name="Moeda 3 3 2 5 4 3 2" xfId="40379" xr:uid="{AE347266-0D83-48AC-AF05-B87E0F7BCCDA}"/>
    <cellStyle name="Moeda 3 3 2 5 4 4" xfId="28092" xr:uid="{37129A4E-D1C8-4356-8BBA-454137E6B86A}"/>
    <cellStyle name="Moeda 3 3 2 5 5" xfId="6588" xr:uid="{7151F64C-DFAF-4D34-8BA5-1B9A41E6DDE5}"/>
    <cellStyle name="Moeda 3 3 2 5 5 2" xfId="18876" xr:uid="{C4C2F46C-7E0D-407C-987E-B055862C5B67}"/>
    <cellStyle name="Moeda 3 3 2 5 5 2 2" xfId="43451" xr:uid="{29635A12-7678-45AC-8926-F1F28179B921}"/>
    <cellStyle name="Moeda 3 3 2 5 5 3" xfId="31163" xr:uid="{E8B94704-F3D3-4DDF-BFA9-B5A8F94B7E7C}"/>
    <cellStyle name="Moeda 3 3 2 5 6" xfId="12732" xr:uid="{2684B0D4-5C9A-43CB-A98C-60D645AEB3CB}"/>
    <cellStyle name="Moeda 3 3 2 5 6 2" xfId="37307" xr:uid="{0422A870-586D-4723-A247-078012B594BB}"/>
    <cellStyle name="Moeda 3 3 2 5 7" xfId="25020" xr:uid="{77C63F95-70B1-4835-8416-0536DAB5B680}"/>
    <cellStyle name="Moeda 3 3 2 6" xfId="828" xr:uid="{AA561795-5732-49A3-9201-27D2B8087610}"/>
    <cellStyle name="Moeda 3 3 2 6 2" xfId="2364" xr:uid="{4A3731EE-C0F3-4152-9A1A-8A125B4A5E0F}"/>
    <cellStyle name="Moeda 3 3 2 6 2 2" xfId="5436" xr:uid="{F4FA095E-5B62-49D2-B07C-05E015BF90E3}"/>
    <cellStyle name="Moeda 3 3 2 6 2 2 2" xfId="11580" xr:uid="{1B1289BE-4F72-425F-8BB6-84F195645D33}"/>
    <cellStyle name="Moeda 3 3 2 6 2 2 2 2" xfId="23868" xr:uid="{9419F886-7138-4FE3-BA0F-AC19483E8F33}"/>
    <cellStyle name="Moeda 3 3 2 6 2 2 2 2 2" xfId="48443" xr:uid="{1B45EDC1-52BD-4384-ACC9-EA589DA68A35}"/>
    <cellStyle name="Moeda 3 3 2 6 2 2 2 3" xfId="36155" xr:uid="{194FDE3B-8991-4303-95DC-F818442B4439}"/>
    <cellStyle name="Moeda 3 3 2 6 2 2 3" xfId="17724" xr:uid="{2FC8FE3A-ECC3-4A31-9672-3A12F368EC8F}"/>
    <cellStyle name="Moeda 3 3 2 6 2 2 3 2" xfId="42299" xr:uid="{89716BBF-B461-4329-966B-08A07C7155AE}"/>
    <cellStyle name="Moeda 3 3 2 6 2 2 4" xfId="30011" xr:uid="{800C0823-3B0E-4D0A-B731-B77FABE10EF4}"/>
    <cellStyle name="Moeda 3 3 2 6 2 3" xfId="8508" xr:uid="{E2C39053-EB50-4FB0-A8D3-0FFCED9C8668}"/>
    <cellStyle name="Moeda 3 3 2 6 2 3 2" xfId="20796" xr:uid="{1B340F0C-6107-436C-AF70-EEC608119214}"/>
    <cellStyle name="Moeda 3 3 2 6 2 3 2 2" xfId="45371" xr:uid="{5490436F-66C1-4232-A87C-689479458AB4}"/>
    <cellStyle name="Moeda 3 3 2 6 2 3 3" xfId="33083" xr:uid="{4C6534B2-4B40-4437-8DC2-484B8FA1354A}"/>
    <cellStyle name="Moeda 3 3 2 6 2 4" xfId="14652" xr:uid="{4B991A56-5614-4C63-9DCD-BD978059E4AF}"/>
    <cellStyle name="Moeda 3 3 2 6 2 4 2" xfId="39227" xr:uid="{D946D82C-5509-4EEE-9B1E-CE77BD5CFF5F}"/>
    <cellStyle name="Moeda 3 3 2 6 2 5" xfId="26940" xr:uid="{7DA27A37-DE22-4364-A5F7-D27C84EFD9BB}"/>
    <cellStyle name="Moeda 3 3 2 6 3" xfId="3900" xr:uid="{6F0C6590-5423-45AA-97E1-D1A72EA49B93}"/>
    <cellStyle name="Moeda 3 3 2 6 3 2" xfId="10044" xr:uid="{8836618E-3E75-4FA1-BC57-CF587D66387C}"/>
    <cellStyle name="Moeda 3 3 2 6 3 2 2" xfId="22332" xr:uid="{0C02323C-50CB-46ED-8527-635918A7C9E6}"/>
    <cellStyle name="Moeda 3 3 2 6 3 2 2 2" xfId="46907" xr:uid="{F2807369-01E4-4D96-996E-8C4ADCAA3325}"/>
    <cellStyle name="Moeda 3 3 2 6 3 2 3" xfId="34619" xr:uid="{024245D5-49BA-430F-B0A4-E26DCC1939FA}"/>
    <cellStyle name="Moeda 3 3 2 6 3 3" xfId="16188" xr:uid="{276741A4-CAA3-49A9-8B02-8971D48CA92A}"/>
    <cellStyle name="Moeda 3 3 2 6 3 3 2" xfId="40763" xr:uid="{F1ACA8C8-A94C-4AD3-91DE-F345F327450A}"/>
    <cellStyle name="Moeda 3 3 2 6 3 4" xfId="28476" xr:uid="{EBEEA4E5-6D11-42C6-B6D6-47C25CFFD285}"/>
    <cellStyle name="Moeda 3 3 2 6 4" xfId="6972" xr:uid="{CBE198B3-188E-4739-AFEA-1372D63A5182}"/>
    <cellStyle name="Moeda 3 3 2 6 4 2" xfId="19260" xr:uid="{E6F63171-43D4-41F0-9A02-887B1290F3BE}"/>
    <cellStyle name="Moeda 3 3 2 6 4 2 2" xfId="43835" xr:uid="{E17487DC-FEEC-4120-8976-BA1055CA20E4}"/>
    <cellStyle name="Moeda 3 3 2 6 4 3" xfId="31547" xr:uid="{3B87B36D-8D39-42E0-BA8E-C9C159366BF0}"/>
    <cellStyle name="Moeda 3 3 2 6 5" xfId="13116" xr:uid="{E99104EF-B0B3-40B3-B88F-714A3E8908D0}"/>
    <cellStyle name="Moeda 3 3 2 6 5 2" xfId="37691" xr:uid="{B4F2BEB2-5CCD-41E2-995B-6151FDEA0503}"/>
    <cellStyle name="Moeda 3 3 2 6 6" xfId="25404" xr:uid="{1B506994-A497-41B3-9B25-49CEFD992060}"/>
    <cellStyle name="Moeda 3 3 2 7" xfId="1596" xr:uid="{253B4CB0-7A56-4782-A868-94187B1DB925}"/>
    <cellStyle name="Moeda 3 3 2 7 2" xfId="4668" xr:uid="{5799296E-B0F2-4EFD-9009-49EA8D6E60A6}"/>
    <cellStyle name="Moeda 3 3 2 7 2 2" xfId="10812" xr:uid="{6040DF98-E142-4054-B299-CC6030E2D154}"/>
    <cellStyle name="Moeda 3 3 2 7 2 2 2" xfId="23100" xr:uid="{365A32E4-AB5C-44D7-8985-C73514BAA3AD}"/>
    <cellStyle name="Moeda 3 3 2 7 2 2 2 2" xfId="47675" xr:uid="{0C2ED0B2-3BF8-48BE-92F5-683D2523E23D}"/>
    <cellStyle name="Moeda 3 3 2 7 2 2 3" xfId="35387" xr:uid="{AF9E845B-2E39-4367-A76A-3B8F01110C4E}"/>
    <cellStyle name="Moeda 3 3 2 7 2 3" xfId="16956" xr:uid="{0D98C827-9BC6-4620-97FE-9F602557041E}"/>
    <cellStyle name="Moeda 3 3 2 7 2 3 2" xfId="41531" xr:uid="{CEBF8DD1-A4EC-40B9-A67B-0D3F704BCC34}"/>
    <cellStyle name="Moeda 3 3 2 7 2 4" xfId="29244" xr:uid="{5D040FD1-90A3-4806-B083-E43223833517}"/>
    <cellStyle name="Moeda 3 3 2 7 3" xfId="7740" xr:uid="{EF25F208-E851-4737-BA3C-8AB295D90186}"/>
    <cellStyle name="Moeda 3 3 2 7 3 2" xfId="20028" xr:uid="{92C23DB5-67E9-46EB-B74E-FD5862835DE0}"/>
    <cellStyle name="Moeda 3 3 2 7 3 2 2" xfId="44603" xr:uid="{11932190-38E3-4491-8B9A-0BE59BB3BE07}"/>
    <cellStyle name="Moeda 3 3 2 7 3 3" xfId="32315" xr:uid="{C4C22A64-58E0-4EA2-B21F-24884E593CE7}"/>
    <cellStyle name="Moeda 3 3 2 7 4" xfId="13884" xr:uid="{698E5A7C-1FC2-42A1-92EA-4B08A9B7AB09}"/>
    <cellStyle name="Moeda 3 3 2 7 4 2" xfId="38459" xr:uid="{B34980EE-C2E1-4090-9483-F7CF41ABE59D}"/>
    <cellStyle name="Moeda 3 3 2 7 5" xfId="26172" xr:uid="{20FAAC1E-E205-4C70-98D0-591F8CDF0D2E}"/>
    <cellStyle name="Moeda 3 3 2 8" xfId="3132" xr:uid="{C9BCADC8-356F-4BE2-A81A-9E275F221335}"/>
    <cellStyle name="Moeda 3 3 2 8 2" xfId="9276" xr:uid="{E509BDE3-3EBD-4472-A41C-8AE75921689A}"/>
    <cellStyle name="Moeda 3 3 2 8 2 2" xfId="21564" xr:uid="{BC04CAEB-9225-4358-ACA0-46125D60D9A9}"/>
    <cellStyle name="Moeda 3 3 2 8 2 2 2" xfId="46139" xr:uid="{45B8A8C9-59C4-4D25-96AF-914B656DB8DA}"/>
    <cellStyle name="Moeda 3 3 2 8 2 3" xfId="33851" xr:uid="{B307DE6B-708C-4E53-84B6-51CF14DF25CD}"/>
    <cellStyle name="Moeda 3 3 2 8 3" xfId="15420" xr:uid="{D8D4EC10-E1FF-400E-9150-6C5410E11F32}"/>
    <cellStyle name="Moeda 3 3 2 8 3 2" xfId="39995" xr:uid="{17090E3C-C055-49B3-BF3D-D13544963785}"/>
    <cellStyle name="Moeda 3 3 2 8 4" xfId="27708" xr:uid="{F86CCC65-A2AD-49E2-8714-70D2B21C5918}"/>
    <cellStyle name="Moeda 3 3 2 9" xfId="6204" xr:uid="{FB5BCE43-8E55-4BC2-B6AC-942AFC6D7D69}"/>
    <cellStyle name="Moeda 3 3 2 9 2" xfId="18492" xr:uid="{3063D68A-E4C5-47C6-979B-CA10887B00AB}"/>
    <cellStyle name="Moeda 3 3 2 9 2 2" xfId="43067" xr:uid="{2184DBEF-506B-42F2-9C4A-0A9EB0CCD720}"/>
    <cellStyle name="Moeda 3 3 2 9 3" xfId="30779" xr:uid="{24C2528A-D1B9-4AB1-9E57-A16E47605728}"/>
    <cellStyle name="Moeda 3 3 3" xfId="84" xr:uid="{3816DB4E-23B4-4027-91D9-F8DB34ABB05C}"/>
    <cellStyle name="Moeda 3 3 3 10" xfId="24660" xr:uid="{B1AF8B23-0DFC-413F-95A0-D144DE6EB494}"/>
    <cellStyle name="Moeda 3 3 3 2" xfId="180" xr:uid="{9AF1BAD6-C205-4E44-BDE9-66171A4DADA4}"/>
    <cellStyle name="Moeda 3 3 3 2 2" xfId="372" xr:uid="{AE380915-50AD-42F1-AECC-DEB6C230E729}"/>
    <cellStyle name="Moeda 3 3 3 2 2 2" xfId="756" xr:uid="{721E64D8-3610-490E-AAB7-8EEB7273583D}"/>
    <cellStyle name="Moeda 3 3 3 2 2 2 2" xfId="1524" xr:uid="{C5096006-783A-47CF-92D8-8252926A6BCF}"/>
    <cellStyle name="Moeda 3 3 3 2 2 2 2 2" xfId="3060" xr:uid="{2A9F3F67-1CAD-4538-A60D-57ECF303E7A7}"/>
    <cellStyle name="Moeda 3 3 3 2 2 2 2 2 2" xfId="6132" xr:uid="{DCB01D4A-6D87-46E2-8C5D-98763E78097F}"/>
    <cellStyle name="Moeda 3 3 3 2 2 2 2 2 2 2" xfId="12276" xr:uid="{D3470477-CE44-4C21-BB17-2B59E85452F0}"/>
    <cellStyle name="Moeda 3 3 3 2 2 2 2 2 2 2 2" xfId="24564" xr:uid="{2C3CCDE7-7A34-4E0F-9A08-D8497446C570}"/>
    <cellStyle name="Moeda 3 3 3 2 2 2 2 2 2 2 2 2" xfId="49139" xr:uid="{668045B0-7F7E-4A84-823C-D0B850A6213B}"/>
    <cellStyle name="Moeda 3 3 3 2 2 2 2 2 2 2 3" xfId="36851" xr:uid="{54822711-D963-44BE-93B0-CE359AB651B2}"/>
    <cellStyle name="Moeda 3 3 3 2 2 2 2 2 2 3" xfId="18420" xr:uid="{2D383938-38CC-420B-A40F-922AB303C70F}"/>
    <cellStyle name="Moeda 3 3 3 2 2 2 2 2 2 3 2" xfId="42995" xr:uid="{95C12761-7E61-40D9-8DC5-C69F35158C22}"/>
    <cellStyle name="Moeda 3 3 3 2 2 2 2 2 2 4" xfId="30707" xr:uid="{4AF4AF21-3A61-4A04-BCB0-D769ADA7E104}"/>
    <cellStyle name="Moeda 3 3 3 2 2 2 2 2 3" xfId="9204" xr:uid="{F49FE7A6-FAC2-4CC0-B4F9-318A524B2E29}"/>
    <cellStyle name="Moeda 3 3 3 2 2 2 2 2 3 2" xfId="21492" xr:uid="{39F4ECDE-E9ED-4066-A597-E062B5B6E0D7}"/>
    <cellStyle name="Moeda 3 3 3 2 2 2 2 2 3 2 2" xfId="46067" xr:uid="{00CE14D6-BFF6-4901-9842-A44225691DB3}"/>
    <cellStyle name="Moeda 3 3 3 2 2 2 2 2 3 3" xfId="33779" xr:uid="{24D5F637-8241-4A3A-B958-00BACF509BAE}"/>
    <cellStyle name="Moeda 3 3 3 2 2 2 2 2 4" xfId="15348" xr:uid="{DCAF45F7-AA0F-4A52-80D0-5FAE8AD52984}"/>
    <cellStyle name="Moeda 3 3 3 2 2 2 2 2 4 2" xfId="39923" xr:uid="{B1E38497-FCC0-4195-B8B3-C27278321DE6}"/>
    <cellStyle name="Moeda 3 3 3 2 2 2 2 2 5" xfId="27636" xr:uid="{C5778C11-8617-4C61-8029-FDE40633BBD6}"/>
    <cellStyle name="Moeda 3 3 3 2 2 2 2 3" xfId="4596" xr:uid="{A2DB10B0-8B53-4BE4-83D7-33897D805866}"/>
    <cellStyle name="Moeda 3 3 3 2 2 2 2 3 2" xfId="10740" xr:uid="{C0C2E35B-DF9C-4B23-8BB7-0469CA2B94D3}"/>
    <cellStyle name="Moeda 3 3 3 2 2 2 2 3 2 2" xfId="23028" xr:uid="{72AB74F8-2B16-4878-81DE-8DE719F90C3E}"/>
    <cellStyle name="Moeda 3 3 3 2 2 2 2 3 2 2 2" xfId="47603" xr:uid="{FEDDDECE-8CCE-4E45-80C5-C11D3971756A}"/>
    <cellStyle name="Moeda 3 3 3 2 2 2 2 3 2 3" xfId="35315" xr:uid="{DACFCE35-2855-4F75-AC67-FFF936C45642}"/>
    <cellStyle name="Moeda 3 3 3 2 2 2 2 3 3" xfId="16884" xr:uid="{40CD3D74-9399-4411-B8FC-BCAD8F638CCC}"/>
    <cellStyle name="Moeda 3 3 3 2 2 2 2 3 3 2" xfId="41459" xr:uid="{0CB3CDED-F552-4491-A6EE-8C5EDCA6CC9E}"/>
    <cellStyle name="Moeda 3 3 3 2 2 2 2 3 4" xfId="29172" xr:uid="{1B74E23C-70C3-4AA8-97C4-12D651A74F14}"/>
    <cellStyle name="Moeda 3 3 3 2 2 2 2 4" xfId="7668" xr:uid="{4D88F721-7981-4225-88AA-1971A6E40A39}"/>
    <cellStyle name="Moeda 3 3 3 2 2 2 2 4 2" xfId="19956" xr:uid="{DEAC6192-85C1-4ED5-BC3D-F0BDB6F00FDE}"/>
    <cellStyle name="Moeda 3 3 3 2 2 2 2 4 2 2" xfId="44531" xr:uid="{5614A236-7EA1-42E5-AADE-A2ECE3EB0588}"/>
    <cellStyle name="Moeda 3 3 3 2 2 2 2 4 3" xfId="32243" xr:uid="{E3714EDC-127B-4561-BEEE-5CA6E217B1D4}"/>
    <cellStyle name="Moeda 3 3 3 2 2 2 2 5" xfId="13812" xr:uid="{77F2BAE7-4941-48D5-9B36-84C7F85524FE}"/>
    <cellStyle name="Moeda 3 3 3 2 2 2 2 5 2" xfId="38387" xr:uid="{12112E1B-6F0F-4190-BDE6-E994F83C5E41}"/>
    <cellStyle name="Moeda 3 3 3 2 2 2 2 6" xfId="26100" xr:uid="{CCC3C545-E3E6-43D2-876D-697DBEED871E}"/>
    <cellStyle name="Moeda 3 3 3 2 2 2 3" xfId="2292" xr:uid="{7DC2C4AB-93B7-40EE-A7AD-D05E1F1300FC}"/>
    <cellStyle name="Moeda 3 3 3 2 2 2 3 2" xfId="5364" xr:uid="{8170E30C-B726-45CC-9590-25CD92253E69}"/>
    <cellStyle name="Moeda 3 3 3 2 2 2 3 2 2" xfId="11508" xr:uid="{716A5236-5E8E-4D03-A64C-5C4663CB62CA}"/>
    <cellStyle name="Moeda 3 3 3 2 2 2 3 2 2 2" xfId="23796" xr:uid="{01E0760E-B60B-41CE-8F68-BC3C898A894D}"/>
    <cellStyle name="Moeda 3 3 3 2 2 2 3 2 2 2 2" xfId="48371" xr:uid="{6F67CBFB-2A35-4CD4-8D47-3DEAD40F31DE}"/>
    <cellStyle name="Moeda 3 3 3 2 2 2 3 2 2 3" xfId="36083" xr:uid="{BB4CFD3C-5A8C-4B56-AC48-41A002F34066}"/>
    <cellStyle name="Moeda 3 3 3 2 2 2 3 2 3" xfId="17652" xr:uid="{899298D7-6A84-4A5F-945C-54EFE2E1AA3D}"/>
    <cellStyle name="Moeda 3 3 3 2 2 2 3 2 3 2" xfId="42227" xr:uid="{74EA57A8-4A6E-4DA0-A140-34947660994C}"/>
    <cellStyle name="Moeda 3 3 3 2 2 2 3 2 4" xfId="29940" xr:uid="{4B543F96-1D47-4796-B7E6-5DE4578766AF}"/>
    <cellStyle name="Moeda 3 3 3 2 2 2 3 3" xfId="8436" xr:uid="{939656A7-5A73-4E42-B515-4E8BC87339D5}"/>
    <cellStyle name="Moeda 3 3 3 2 2 2 3 3 2" xfId="20724" xr:uid="{4C892628-B0E6-4F59-B6F5-CDE459851FA2}"/>
    <cellStyle name="Moeda 3 3 3 2 2 2 3 3 2 2" xfId="45299" xr:uid="{D97FBC3B-4339-4998-A936-26470A6966E2}"/>
    <cellStyle name="Moeda 3 3 3 2 2 2 3 3 3" xfId="33011" xr:uid="{A15D09CE-6694-4F48-BFC9-5A010DD130A1}"/>
    <cellStyle name="Moeda 3 3 3 2 2 2 3 4" xfId="14580" xr:uid="{CD606CAD-2D00-41BA-A766-7D5AC910B273}"/>
    <cellStyle name="Moeda 3 3 3 2 2 2 3 4 2" xfId="39155" xr:uid="{5403C1C1-02FA-42B6-B61D-D956A3792CC6}"/>
    <cellStyle name="Moeda 3 3 3 2 2 2 3 5" xfId="26868" xr:uid="{8D47A158-7E64-406A-8708-CA144423DF31}"/>
    <cellStyle name="Moeda 3 3 3 2 2 2 4" xfId="3828" xr:uid="{44AD3678-4A37-4734-839E-8E40AA4245F6}"/>
    <cellStyle name="Moeda 3 3 3 2 2 2 4 2" xfId="9972" xr:uid="{627BCB74-E9BE-425F-B7DB-06ECAE9FB428}"/>
    <cellStyle name="Moeda 3 3 3 2 2 2 4 2 2" xfId="22260" xr:uid="{2D62775D-77DD-4666-982A-B6C70657A370}"/>
    <cellStyle name="Moeda 3 3 3 2 2 2 4 2 2 2" xfId="46835" xr:uid="{C1245F5D-1BA5-4B63-B7CD-A5E6533FC2BE}"/>
    <cellStyle name="Moeda 3 3 3 2 2 2 4 2 3" xfId="34547" xr:uid="{378EA2E3-0704-44B3-B6F6-2C3299A706F4}"/>
    <cellStyle name="Moeda 3 3 3 2 2 2 4 3" xfId="16116" xr:uid="{88A55073-D41E-487C-920C-DFB02179BE14}"/>
    <cellStyle name="Moeda 3 3 3 2 2 2 4 3 2" xfId="40691" xr:uid="{50CBD367-60B1-4D41-99CF-B8AD6BB89A87}"/>
    <cellStyle name="Moeda 3 3 3 2 2 2 4 4" xfId="28404" xr:uid="{3E21905B-FA34-4FC4-9510-DE40430B3F8B}"/>
    <cellStyle name="Moeda 3 3 3 2 2 2 5" xfId="6900" xr:uid="{E0851FF4-08F7-47BE-A29D-D635C9006D2A}"/>
    <cellStyle name="Moeda 3 3 3 2 2 2 5 2" xfId="19188" xr:uid="{646460D9-5E23-4106-9D14-A75AAA897F9B}"/>
    <cellStyle name="Moeda 3 3 3 2 2 2 5 2 2" xfId="43763" xr:uid="{9E3F8113-A977-499D-94F2-84CFDBCE54FB}"/>
    <cellStyle name="Moeda 3 3 3 2 2 2 5 3" xfId="31475" xr:uid="{85A238E3-4F97-4FBC-9D06-82623E620A4A}"/>
    <cellStyle name="Moeda 3 3 3 2 2 2 6" xfId="13044" xr:uid="{E3143952-2E2C-4804-A25F-8D86DAD5582B}"/>
    <cellStyle name="Moeda 3 3 3 2 2 2 6 2" xfId="37619" xr:uid="{285928C3-CCEE-4E58-8524-769A576DAB50}"/>
    <cellStyle name="Moeda 3 3 3 2 2 2 7" xfId="25332" xr:uid="{A6546900-735B-4A7F-A7C4-5FBCBCF41038}"/>
    <cellStyle name="Moeda 3 3 3 2 2 3" xfId="1140" xr:uid="{6B42E329-71D6-4E37-9ACF-26F48D7DD088}"/>
    <cellStyle name="Moeda 3 3 3 2 2 3 2" xfId="2676" xr:uid="{8722DF36-8A65-47E4-AA04-7692521AD957}"/>
    <cellStyle name="Moeda 3 3 3 2 2 3 2 2" xfId="5748" xr:uid="{CA044209-8CC4-4390-AD1D-D1E58E31889F}"/>
    <cellStyle name="Moeda 3 3 3 2 2 3 2 2 2" xfId="11892" xr:uid="{FC1E82DB-5ECE-4EE1-B8E8-3F385A96F896}"/>
    <cellStyle name="Moeda 3 3 3 2 2 3 2 2 2 2" xfId="24180" xr:uid="{FC65BF0D-9351-469A-9AB4-F16C3189A2C7}"/>
    <cellStyle name="Moeda 3 3 3 2 2 3 2 2 2 2 2" xfId="48755" xr:uid="{1D210F1D-B118-4E74-A6DD-F80EB0F8801F}"/>
    <cellStyle name="Moeda 3 3 3 2 2 3 2 2 2 3" xfId="36467" xr:uid="{C26E89F7-3FD2-4354-99DF-2352C0111482}"/>
    <cellStyle name="Moeda 3 3 3 2 2 3 2 2 3" xfId="18036" xr:uid="{3946F25B-9C69-43C9-A223-24715E043818}"/>
    <cellStyle name="Moeda 3 3 3 2 2 3 2 2 3 2" xfId="42611" xr:uid="{B9E2E80F-36AD-4A9D-AB3A-D50F4ED82A27}"/>
    <cellStyle name="Moeda 3 3 3 2 2 3 2 2 4" xfId="30323" xr:uid="{A1A4FC73-1D3C-415C-BB61-F91B220B7348}"/>
    <cellStyle name="Moeda 3 3 3 2 2 3 2 3" xfId="8820" xr:uid="{A98193F3-13DB-4EBF-8CE4-47F3F5889D09}"/>
    <cellStyle name="Moeda 3 3 3 2 2 3 2 3 2" xfId="21108" xr:uid="{50490E88-0E5A-4CC1-954A-EF7F49C9F770}"/>
    <cellStyle name="Moeda 3 3 3 2 2 3 2 3 2 2" xfId="45683" xr:uid="{DDE6C469-7106-4D74-88F9-4821ACFBBEBC}"/>
    <cellStyle name="Moeda 3 3 3 2 2 3 2 3 3" xfId="33395" xr:uid="{6246F6D3-D098-4278-869D-1AE2B307B28B}"/>
    <cellStyle name="Moeda 3 3 3 2 2 3 2 4" xfId="14964" xr:uid="{01214A3A-878D-4142-98E6-19E732B8AF80}"/>
    <cellStyle name="Moeda 3 3 3 2 2 3 2 4 2" xfId="39539" xr:uid="{D6D3F67F-5B85-45EE-AACE-6C88589F056F}"/>
    <cellStyle name="Moeda 3 3 3 2 2 3 2 5" xfId="27252" xr:uid="{77D51A17-3883-46F4-9495-83D32ECF75DD}"/>
    <cellStyle name="Moeda 3 3 3 2 2 3 3" xfId="4212" xr:uid="{3CE7F744-989C-40A7-831E-3FF5BBF717E7}"/>
    <cellStyle name="Moeda 3 3 3 2 2 3 3 2" xfId="10356" xr:uid="{5351D2B2-6B2A-442F-AAF7-2DC90CA11737}"/>
    <cellStyle name="Moeda 3 3 3 2 2 3 3 2 2" xfId="22644" xr:uid="{6DC8C1E9-1ADF-4D64-9352-5AE61975440D}"/>
    <cellStyle name="Moeda 3 3 3 2 2 3 3 2 2 2" xfId="47219" xr:uid="{621E087E-151D-465C-99E6-C3335FECF541}"/>
    <cellStyle name="Moeda 3 3 3 2 2 3 3 2 3" xfId="34931" xr:uid="{9D3080F3-414D-4F33-8AE8-473F54EA12DB}"/>
    <cellStyle name="Moeda 3 3 3 2 2 3 3 3" xfId="16500" xr:uid="{32692E46-0882-4C2B-B217-F49B51962941}"/>
    <cellStyle name="Moeda 3 3 3 2 2 3 3 3 2" xfId="41075" xr:uid="{002FF879-B81A-475E-9D3B-A1F983B2CCE5}"/>
    <cellStyle name="Moeda 3 3 3 2 2 3 3 4" xfId="28788" xr:uid="{F78161FB-2FD1-4974-9A1E-C219D0588078}"/>
    <cellStyle name="Moeda 3 3 3 2 2 3 4" xfId="7284" xr:uid="{1FEEB5E3-9F94-4595-9E01-16E97F948358}"/>
    <cellStyle name="Moeda 3 3 3 2 2 3 4 2" xfId="19572" xr:uid="{557EC220-7B60-4763-AA7C-B5A922412CCF}"/>
    <cellStyle name="Moeda 3 3 3 2 2 3 4 2 2" xfId="44147" xr:uid="{B3C09A5D-4F37-4583-9DBD-0FD1414C954C}"/>
    <cellStyle name="Moeda 3 3 3 2 2 3 4 3" xfId="31859" xr:uid="{F05749E6-8E74-44B3-8FF5-F3FC28977E24}"/>
    <cellStyle name="Moeda 3 3 3 2 2 3 5" xfId="13428" xr:uid="{3FF63187-D47F-461F-8FF8-8E1918435E29}"/>
    <cellStyle name="Moeda 3 3 3 2 2 3 5 2" xfId="38003" xr:uid="{037E2146-D533-40EE-88E9-2D8D7C02F450}"/>
    <cellStyle name="Moeda 3 3 3 2 2 3 6" xfId="25716" xr:uid="{CAA64AC9-7775-4865-B23E-6401C26370E9}"/>
    <cellStyle name="Moeda 3 3 3 2 2 4" xfId="1908" xr:uid="{BFC60204-778A-4C25-AD55-2A9D44E52B8F}"/>
    <cellStyle name="Moeda 3 3 3 2 2 4 2" xfId="4980" xr:uid="{52557A07-A74D-4A9D-9EBC-ADD64FDC340B}"/>
    <cellStyle name="Moeda 3 3 3 2 2 4 2 2" xfId="11124" xr:uid="{22F9B6DC-4F72-44F7-8730-3BB125A61B15}"/>
    <cellStyle name="Moeda 3 3 3 2 2 4 2 2 2" xfId="23412" xr:uid="{EF9834F5-9A4D-4F15-BC88-2A5F1CA87BF4}"/>
    <cellStyle name="Moeda 3 3 3 2 2 4 2 2 2 2" xfId="47987" xr:uid="{8D0ED42E-9121-41AA-817D-8483E7476483}"/>
    <cellStyle name="Moeda 3 3 3 2 2 4 2 2 3" xfId="35699" xr:uid="{D4FD9C2B-8F1A-4899-8F02-F378222B0F94}"/>
    <cellStyle name="Moeda 3 3 3 2 2 4 2 3" xfId="17268" xr:uid="{024B4712-D0A1-4827-88F1-B9EF4C8173DB}"/>
    <cellStyle name="Moeda 3 3 3 2 2 4 2 3 2" xfId="41843" xr:uid="{FDBD7239-409E-4191-B48C-36A116214708}"/>
    <cellStyle name="Moeda 3 3 3 2 2 4 2 4" xfId="29556" xr:uid="{9626DE15-05FC-40DD-9883-D168244AB9CD}"/>
    <cellStyle name="Moeda 3 3 3 2 2 4 3" xfId="8052" xr:uid="{2FD2747E-354A-48C1-AE82-B4F9FF9CDA11}"/>
    <cellStyle name="Moeda 3 3 3 2 2 4 3 2" xfId="20340" xr:uid="{4444FA09-4A08-455B-A300-6E1ACDE6717A}"/>
    <cellStyle name="Moeda 3 3 3 2 2 4 3 2 2" xfId="44915" xr:uid="{7D2A9FD9-A718-4D16-AC5F-6639D78069C0}"/>
    <cellStyle name="Moeda 3 3 3 2 2 4 3 3" xfId="32627" xr:uid="{CC054638-2EF7-48EC-B42F-03645DF3AD3C}"/>
    <cellStyle name="Moeda 3 3 3 2 2 4 4" xfId="14196" xr:uid="{93656562-1F09-4562-8E3C-1D8C26D54E51}"/>
    <cellStyle name="Moeda 3 3 3 2 2 4 4 2" xfId="38771" xr:uid="{FFC486DE-0F61-4715-879E-5D31C11BC5CC}"/>
    <cellStyle name="Moeda 3 3 3 2 2 4 5" xfId="26484" xr:uid="{49B081A7-CEFD-437C-AC55-D4E9943DC645}"/>
    <cellStyle name="Moeda 3 3 3 2 2 5" xfId="3444" xr:uid="{D5C376F5-3272-4499-A994-2BEEAA0D026B}"/>
    <cellStyle name="Moeda 3 3 3 2 2 5 2" xfId="9588" xr:uid="{56C65A4D-C6D4-4F32-BDC0-B7599F9C671E}"/>
    <cellStyle name="Moeda 3 3 3 2 2 5 2 2" xfId="21876" xr:uid="{749A1FE0-940E-4C08-93EC-779B5E000C91}"/>
    <cellStyle name="Moeda 3 3 3 2 2 5 2 2 2" xfId="46451" xr:uid="{7768B3F8-605A-4BA3-B8B7-2A469F816E7C}"/>
    <cellStyle name="Moeda 3 3 3 2 2 5 2 3" xfId="34163" xr:uid="{8E8A367E-9FC1-4858-9A73-63EF718DE402}"/>
    <cellStyle name="Moeda 3 3 3 2 2 5 3" xfId="15732" xr:uid="{2E5A869A-DDAC-4A8C-9954-25C2E89927C2}"/>
    <cellStyle name="Moeda 3 3 3 2 2 5 3 2" xfId="40307" xr:uid="{5ABFA78A-6914-4346-97A4-FC8D979D646F}"/>
    <cellStyle name="Moeda 3 3 3 2 2 5 4" xfId="28020" xr:uid="{711FA42E-EC48-4E08-83D1-6F5AA20A6DC3}"/>
    <cellStyle name="Moeda 3 3 3 2 2 6" xfId="6516" xr:uid="{22E69A68-1DF2-41A6-95A2-4331BFE745E2}"/>
    <cellStyle name="Moeda 3 3 3 2 2 6 2" xfId="18804" xr:uid="{848F15FB-7628-42D9-A560-BAA1292E6A2F}"/>
    <cellStyle name="Moeda 3 3 3 2 2 6 2 2" xfId="43379" xr:uid="{3678BA3B-936F-4055-8A45-D372D583ADA5}"/>
    <cellStyle name="Moeda 3 3 3 2 2 6 3" xfId="31091" xr:uid="{F59626F5-E731-44FF-A95E-149443CEE048}"/>
    <cellStyle name="Moeda 3 3 3 2 2 7" xfId="12660" xr:uid="{F3B75A64-C324-4AF9-8669-C38AE9AEFBB3}"/>
    <cellStyle name="Moeda 3 3 3 2 2 7 2" xfId="37235" xr:uid="{48F247D9-79A7-451E-B972-A7787F38D461}"/>
    <cellStyle name="Moeda 3 3 3 2 2 8" xfId="24948" xr:uid="{A3F61DD5-C083-4116-818C-109D45E4D9A0}"/>
    <cellStyle name="Moeda 3 3 3 2 3" xfId="564" xr:uid="{8534D8AB-0C50-4885-A661-E1D24DBE2767}"/>
    <cellStyle name="Moeda 3 3 3 2 3 2" xfId="1332" xr:uid="{305F0EA9-C27F-4D3F-95C1-122ABBC74B24}"/>
    <cellStyle name="Moeda 3 3 3 2 3 2 2" xfId="2868" xr:uid="{F9E90905-9068-47C1-897F-DD8D86EAF389}"/>
    <cellStyle name="Moeda 3 3 3 2 3 2 2 2" xfId="5940" xr:uid="{05B4EB41-308E-4C31-99D5-0737E1A0C0A7}"/>
    <cellStyle name="Moeda 3 3 3 2 3 2 2 2 2" xfId="12084" xr:uid="{A8992BB9-C60D-40D7-B25E-C4C2832B2F8F}"/>
    <cellStyle name="Moeda 3 3 3 2 3 2 2 2 2 2" xfId="24372" xr:uid="{0AABA4CD-9DE7-4630-A5DE-A39118D3771A}"/>
    <cellStyle name="Moeda 3 3 3 2 3 2 2 2 2 2 2" xfId="48947" xr:uid="{842EAD15-E71F-4791-ACF5-7659E2C68CF6}"/>
    <cellStyle name="Moeda 3 3 3 2 3 2 2 2 2 3" xfId="36659" xr:uid="{37804BD0-79C2-4ACA-82CA-FD9E9A64EDFC}"/>
    <cellStyle name="Moeda 3 3 3 2 3 2 2 2 3" xfId="18228" xr:uid="{D9951DD4-6300-430A-AAC4-829A7FB5B652}"/>
    <cellStyle name="Moeda 3 3 3 2 3 2 2 2 3 2" xfId="42803" xr:uid="{FDFF75A1-501F-4834-8FAE-115F0A90F893}"/>
    <cellStyle name="Moeda 3 3 3 2 3 2 2 2 4" xfId="30515" xr:uid="{4D874CC4-F68E-43C0-9582-708F60B85119}"/>
    <cellStyle name="Moeda 3 3 3 2 3 2 2 3" xfId="9012" xr:uid="{C5E6F35C-4DD5-4690-BDB7-5EB0F20DD979}"/>
    <cellStyle name="Moeda 3 3 3 2 3 2 2 3 2" xfId="21300" xr:uid="{5BB18497-5E5D-4209-955C-0866B58325AD}"/>
    <cellStyle name="Moeda 3 3 3 2 3 2 2 3 2 2" xfId="45875" xr:uid="{DDEAB6FE-59E1-4379-A52C-9C51C1ABEEBC}"/>
    <cellStyle name="Moeda 3 3 3 2 3 2 2 3 3" xfId="33587" xr:uid="{29B80AF8-B224-4AAA-85F3-8D3DB5CC9A55}"/>
    <cellStyle name="Moeda 3 3 3 2 3 2 2 4" xfId="15156" xr:uid="{1029369D-3209-488F-AA68-CC6995D01813}"/>
    <cellStyle name="Moeda 3 3 3 2 3 2 2 4 2" xfId="39731" xr:uid="{7F743B05-BFC6-44F5-97F8-0ABDCACC0210}"/>
    <cellStyle name="Moeda 3 3 3 2 3 2 2 5" xfId="27444" xr:uid="{D509F4CD-79C9-4311-86C9-5BB5E0CD7D79}"/>
    <cellStyle name="Moeda 3 3 3 2 3 2 3" xfId="4404" xr:uid="{FCBBD79C-B21A-4612-9FD6-32AA661023A2}"/>
    <cellStyle name="Moeda 3 3 3 2 3 2 3 2" xfId="10548" xr:uid="{1DAC3F47-D400-4B0F-83B6-91EF80598DA6}"/>
    <cellStyle name="Moeda 3 3 3 2 3 2 3 2 2" xfId="22836" xr:uid="{C384D60D-D376-41A0-ADAA-0B86F7A997C8}"/>
    <cellStyle name="Moeda 3 3 3 2 3 2 3 2 2 2" xfId="47411" xr:uid="{05E36F87-D25A-45E8-A177-EEB2C2B7DF7A}"/>
    <cellStyle name="Moeda 3 3 3 2 3 2 3 2 3" xfId="35123" xr:uid="{C950D8CB-931E-4F6B-BB4E-A154D07B0B50}"/>
    <cellStyle name="Moeda 3 3 3 2 3 2 3 3" xfId="16692" xr:uid="{3143D8AE-2FED-4EFB-AADF-438D685C7A9D}"/>
    <cellStyle name="Moeda 3 3 3 2 3 2 3 3 2" xfId="41267" xr:uid="{725513BF-3F5A-4874-8824-998F604C734E}"/>
    <cellStyle name="Moeda 3 3 3 2 3 2 3 4" xfId="28980" xr:uid="{AFA4E13D-9009-4316-ABF7-3CB5AAECC554}"/>
    <cellStyle name="Moeda 3 3 3 2 3 2 4" xfId="7476" xr:uid="{B6199E70-0DB8-43C4-A370-0A4EE0AE0656}"/>
    <cellStyle name="Moeda 3 3 3 2 3 2 4 2" xfId="19764" xr:uid="{14F15C75-24FD-4F19-850B-D6071070BCB3}"/>
    <cellStyle name="Moeda 3 3 3 2 3 2 4 2 2" xfId="44339" xr:uid="{2C12FD81-981E-490A-AA7A-F2A960BE2D09}"/>
    <cellStyle name="Moeda 3 3 3 2 3 2 4 3" xfId="32051" xr:uid="{B1EA990F-F0E5-49C7-A423-88F836B90C1D}"/>
    <cellStyle name="Moeda 3 3 3 2 3 2 5" xfId="13620" xr:uid="{484F8307-2473-4F35-BA62-6448363B5C29}"/>
    <cellStyle name="Moeda 3 3 3 2 3 2 5 2" xfId="38195" xr:uid="{3F67110D-F59C-4FDF-B7E2-9F16F2557AF7}"/>
    <cellStyle name="Moeda 3 3 3 2 3 2 6" xfId="25908" xr:uid="{D35D7454-DD83-4E51-B955-C4C3C41A955C}"/>
    <cellStyle name="Moeda 3 3 3 2 3 3" xfId="2100" xr:uid="{0176019C-5F41-4284-A41F-3011F9026ADF}"/>
    <cellStyle name="Moeda 3 3 3 2 3 3 2" xfId="5172" xr:uid="{ADF54127-0C05-49E3-8123-E016522909BC}"/>
    <cellStyle name="Moeda 3 3 3 2 3 3 2 2" xfId="11316" xr:uid="{AEAB8F83-1A41-400A-84CF-26490B46791E}"/>
    <cellStyle name="Moeda 3 3 3 2 3 3 2 2 2" xfId="23604" xr:uid="{8A45C641-D369-4B6C-B583-6C8290610C2A}"/>
    <cellStyle name="Moeda 3 3 3 2 3 3 2 2 2 2" xfId="48179" xr:uid="{C26EBD24-4647-4508-B91A-BE0E9FC27F56}"/>
    <cellStyle name="Moeda 3 3 3 2 3 3 2 2 3" xfId="35891" xr:uid="{528308B6-8F04-4F22-9E32-37DAB6A650E8}"/>
    <cellStyle name="Moeda 3 3 3 2 3 3 2 3" xfId="17460" xr:uid="{64D9D473-EA70-4A5B-9143-4CD623E0A973}"/>
    <cellStyle name="Moeda 3 3 3 2 3 3 2 3 2" xfId="42035" xr:uid="{90E8F23D-EE2D-40E2-A41B-BA071E04651E}"/>
    <cellStyle name="Moeda 3 3 3 2 3 3 2 4" xfId="29748" xr:uid="{7411A8FD-D19D-4976-B461-7AF4B9FD611D}"/>
    <cellStyle name="Moeda 3 3 3 2 3 3 3" xfId="8244" xr:uid="{7A9475FA-450E-42B9-B2F3-DF5231B02D12}"/>
    <cellStyle name="Moeda 3 3 3 2 3 3 3 2" xfId="20532" xr:uid="{F9F9E0FB-EE15-4069-A881-C1E44483D292}"/>
    <cellStyle name="Moeda 3 3 3 2 3 3 3 2 2" xfId="45107" xr:uid="{062F2BB2-E0C2-432F-86CC-5426BBBCB2AF}"/>
    <cellStyle name="Moeda 3 3 3 2 3 3 3 3" xfId="32819" xr:uid="{20F05C0E-7552-47B6-B8BA-6F342E239C91}"/>
    <cellStyle name="Moeda 3 3 3 2 3 3 4" xfId="14388" xr:uid="{50C35279-BD4F-4AC4-8D5D-FAC3C3AFCF4B}"/>
    <cellStyle name="Moeda 3 3 3 2 3 3 4 2" xfId="38963" xr:uid="{9738141F-ED20-494F-AB66-03A81D8B0696}"/>
    <cellStyle name="Moeda 3 3 3 2 3 3 5" xfId="26676" xr:uid="{FB06B631-6C51-4F73-A162-E675A7498DF4}"/>
    <cellStyle name="Moeda 3 3 3 2 3 4" xfId="3636" xr:uid="{8CBC1210-DA95-4FA4-BDB9-6FAB126D1CA8}"/>
    <cellStyle name="Moeda 3 3 3 2 3 4 2" xfId="9780" xr:uid="{4672BA21-A3A3-4337-898E-A4DD3FD19DDB}"/>
    <cellStyle name="Moeda 3 3 3 2 3 4 2 2" xfId="22068" xr:uid="{C53FB7CA-8B9B-462B-8B15-1AA2D3BEAF44}"/>
    <cellStyle name="Moeda 3 3 3 2 3 4 2 2 2" xfId="46643" xr:uid="{983E7C91-0C37-4AA4-924D-6A4397A953E5}"/>
    <cellStyle name="Moeda 3 3 3 2 3 4 2 3" xfId="34355" xr:uid="{E2A956A3-1DE1-45A3-9625-A4409A275316}"/>
    <cellStyle name="Moeda 3 3 3 2 3 4 3" xfId="15924" xr:uid="{A288CC8E-C882-41FD-8A59-6619EC668539}"/>
    <cellStyle name="Moeda 3 3 3 2 3 4 3 2" xfId="40499" xr:uid="{F7D8C04D-6C38-46D4-AE52-BF8F7CFAAB66}"/>
    <cellStyle name="Moeda 3 3 3 2 3 4 4" xfId="28212" xr:uid="{EABFB662-0F95-4C91-BD74-4D0FB7750C11}"/>
    <cellStyle name="Moeda 3 3 3 2 3 5" xfId="6708" xr:uid="{F2C68AB3-4011-4C02-AD1F-0E6BAAB42B0D}"/>
    <cellStyle name="Moeda 3 3 3 2 3 5 2" xfId="18996" xr:uid="{DE6DCA94-6EAF-4994-8938-52518733EB0E}"/>
    <cellStyle name="Moeda 3 3 3 2 3 5 2 2" xfId="43571" xr:uid="{05CD53C4-A98F-4BEA-A1B2-32CCE9F6FFFB}"/>
    <cellStyle name="Moeda 3 3 3 2 3 5 3" xfId="31283" xr:uid="{A9BA0DC7-3689-4091-B4AA-76F9583806A5}"/>
    <cellStyle name="Moeda 3 3 3 2 3 6" xfId="12852" xr:uid="{78FA05E6-3F41-4E3D-ABE9-85DABA3DAD24}"/>
    <cellStyle name="Moeda 3 3 3 2 3 6 2" xfId="37427" xr:uid="{5F1A7B54-0EDB-417F-B2D2-ED1851BAB59B}"/>
    <cellStyle name="Moeda 3 3 3 2 3 7" xfId="25140" xr:uid="{18141EF4-1860-4163-B6BA-F048201C7AE4}"/>
    <cellStyle name="Moeda 3 3 3 2 4" xfId="948" xr:uid="{1B5A2E25-B54B-4817-BE79-1D431B07FFE9}"/>
    <cellStyle name="Moeda 3 3 3 2 4 2" xfId="2484" xr:uid="{78BE253C-72DA-4F68-982D-A1572918890E}"/>
    <cellStyle name="Moeda 3 3 3 2 4 2 2" xfId="5556" xr:uid="{1EBBA5E4-9A26-4E49-8C89-CAA086F69946}"/>
    <cellStyle name="Moeda 3 3 3 2 4 2 2 2" xfId="11700" xr:uid="{BC933F10-92F8-43BC-9C73-6E7D2DB0F363}"/>
    <cellStyle name="Moeda 3 3 3 2 4 2 2 2 2" xfId="23988" xr:uid="{DAE37B6D-1A7E-4CAB-A040-B6C766526550}"/>
    <cellStyle name="Moeda 3 3 3 2 4 2 2 2 2 2" xfId="48563" xr:uid="{5FC15A1C-5033-45D2-9886-EE857FB6F7BB}"/>
    <cellStyle name="Moeda 3 3 3 2 4 2 2 2 3" xfId="36275" xr:uid="{986877D1-00DA-4189-88CB-42769BC76CB8}"/>
    <cellStyle name="Moeda 3 3 3 2 4 2 2 3" xfId="17844" xr:uid="{517F88F2-17FC-49D4-B697-98ECC6193362}"/>
    <cellStyle name="Moeda 3 3 3 2 4 2 2 3 2" xfId="42419" xr:uid="{3947F60F-A6FB-4057-97DD-41E1B8057212}"/>
    <cellStyle name="Moeda 3 3 3 2 4 2 2 4" xfId="30131" xr:uid="{F8AE1D73-0793-43F5-AFED-483EB3B4F0FA}"/>
    <cellStyle name="Moeda 3 3 3 2 4 2 3" xfId="8628" xr:uid="{67577B37-EBE9-4E24-BAC9-01B4FDF86816}"/>
    <cellStyle name="Moeda 3 3 3 2 4 2 3 2" xfId="20916" xr:uid="{689A1424-B525-40FA-B047-73017D087E0E}"/>
    <cellStyle name="Moeda 3 3 3 2 4 2 3 2 2" xfId="45491" xr:uid="{F724F46E-2232-4BFC-9AAD-61547A41DB1F}"/>
    <cellStyle name="Moeda 3 3 3 2 4 2 3 3" xfId="33203" xr:uid="{A182CEEF-1DDD-4CEF-9906-F558DB3568E8}"/>
    <cellStyle name="Moeda 3 3 3 2 4 2 4" xfId="14772" xr:uid="{CB9E41E5-E3DB-4526-A35A-3C79DBEE5868}"/>
    <cellStyle name="Moeda 3 3 3 2 4 2 4 2" xfId="39347" xr:uid="{5AF68EB6-C05E-48A5-A6D4-BB400FA298E7}"/>
    <cellStyle name="Moeda 3 3 3 2 4 2 5" xfId="27060" xr:uid="{91CAE3C8-9705-4212-9D43-CD5170329ED7}"/>
    <cellStyle name="Moeda 3 3 3 2 4 3" xfId="4020" xr:uid="{B494E055-B80A-441E-9385-EC434FBC447C}"/>
    <cellStyle name="Moeda 3 3 3 2 4 3 2" xfId="10164" xr:uid="{E327B9AF-7015-4E9B-9225-E211034CB648}"/>
    <cellStyle name="Moeda 3 3 3 2 4 3 2 2" xfId="22452" xr:uid="{897ACA33-8F21-4B79-A273-E2F11C0D004E}"/>
    <cellStyle name="Moeda 3 3 3 2 4 3 2 2 2" xfId="47027" xr:uid="{F8A67484-C846-4FAA-9532-57D37B95AC5B}"/>
    <cellStyle name="Moeda 3 3 3 2 4 3 2 3" xfId="34739" xr:uid="{5492B624-F809-43E0-9B90-04AE5AB3C98F}"/>
    <cellStyle name="Moeda 3 3 3 2 4 3 3" xfId="16308" xr:uid="{F38E751E-5C83-4BD8-ADA4-0BF9423C2C91}"/>
    <cellStyle name="Moeda 3 3 3 2 4 3 3 2" xfId="40883" xr:uid="{BC8C7C8B-B236-4B7C-B90D-979FD463F6D9}"/>
    <cellStyle name="Moeda 3 3 3 2 4 3 4" xfId="28596" xr:uid="{C82DF18D-C29D-4181-A1B6-395EA05293C9}"/>
    <cellStyle name="Moeda 3 3 3 2 4 4" xfId="7092" xr:uid="{E64EE943-AAF8-4F4A-A530-E605D3E2BAF7}"/>
    <cellStyle name="Moeda 3 3 3 2 4 4 2" xfId="19380" xr:uid="{73D8BD99-D898-484F-8798-0F203756F8E1}"/>
    <cellStyle name="Moeda 3 3 3 2 4 4 2 2" xfId="43955" xr:uid="{37BC7B41-E92C-4018-865A-609C1BA47DF2}"/>
    <cellStyle name="Moeda 3 3 3 2 4 4 3" xfId="31667" xr:uid="{591C51DF-9978-4278-9738-D9C078908E80}"/>
    <cellStyle name="Moeda 3 3 3 2 4 5" xfId="13236" xr:uid="{8D98239D-4DF7-4927-B733-EDD6F4BAE9B7}"/>
    <cellStyle name="Moeda 3 3 3 2 4 5 2" xfId="37811" xr:uid="{68E46BAB-3C53-4B51-B854-5FF79A14CAE9}"/>
    <cellStyle name="Moeda 3 3 3 2 4 6" xfId="25524" xr:uid="{71D7990C-3949-408F-BBA5-D0B1CA75432C}"/>
    <cellStyle name="Moeda 3 3 3 2 5" xfId="1716" xr:uid="{AB38CC58-211E-4DFE-A7C3-C43BB24FD01C}"/>
    <cellStyle name="Moeda 3 3 3 2 5 2" xfId="4788" xr:uid="{6AA2D248-FD34-45CD-9FC8-BDE47A6BBA8B}"/>
    <cellStyle name="Moeda 3 3 3 2 5 2 2" xfId="10932" xr:uid="{D482EFD7-E9EF-46D6-98B7-80FD8293FF20}"/>
    <cellStyle name="Moeda 3 3 3 2 5 2 2 2" xfId="23220" xr:uid="{06AE4291-ECBA-4FF6-BC38-CA551312C59F}"/>
    <cellStyle name="Moeda 3 3 3 2 5 2 2 2 2" xfId="47795" xr:uid="{438B0C5F-224F-44D7-84EE-F2926E26447D}"/>
    <cellStyle name="Moeda 3 3 3 2 5 2 2 3" xfId="35507" xr:uid="{22D6B1FE-0465-44AC-825D-EA89C3349E28}"/>
    <cellStyle name="Moeda 3 3 3 2 5 2 3" xfId="17076" xr:uid="{A7154130-2D93-4C79-8769-4AD8A1003E97}"/>
    <cellStyle name="Moeda 3 3 3 2 5 2 3 2" xfId="41651" xr:uid="{53C86A47-6048-4689-A149-1C5F4B66330D}"/>
    <cellStyle name="Moeda 3 3 3 2 5 2 4" xfId="29364" xr:uid="{53B30620-A982-4135-B262-B1EC91F8124A}"/>
    <cellStyle name="Moeda 3 3 3 2 5 3" xfId="7860" xr:uid="{3A7BD065-CE8F-419F-B366-B8AC71E4F706}"/>
    <cellStyle name="Moeda 3 3 3 2 5 3 2" xfId="20148" xr:uid="{6781B9BC-7E71-4966-B12F-C276B0EDB173}"/>
    <cellStyle name="Moeda 3 3 3 2 5 3 2 2" xfId="44723" xr:uid="{401FD4AC-FEC6-497A-A438-DBC2AB2FF8DB}"/>
    <cellStyle name="Moeda 3 3 3 2 5 3 3" xfId="32435" xr:uid="{8466A194-A336-4D7C-9AD2-6281C9FD6D98}"/>
    <cellStyle name="Moeda 3 3 3 2 5 4" xfId="14004" xr:uid="{6D9DF9F5-D1E4-4566-B351-14233C285329}"/>
    <cellStyle name="Moeda 3 3 3 2 5 4 2" xfId="38579" xr:uid="{A1429084-AAF0-4DA2-BF08-80E0047E1EE6}"/>
    <cellStyle name="Moeda 3 3 3 2 5 5" xfId="26292" xr:uid="{3C00A133-982D-4338-9456-98939B99EDF2}"/>
    <cellStyle name="Moeda 3 3 3 2 6" xfId="3252" xr:uid="{F1065A6B-3F65-4DE1-A857-A2AF05891F13}"/>
    <cellStyle name="Moeda 3 3 3 2 6 2" xfId="9396" xr:uid="{983DEF2B-6C37-4CB1-9CD9-050A6C3098A3}"/>
    <cellStyle name="Moeda 3 3 3 2 6 2 2" xfId="21684" xr:uid="{41228BA5-5BD1-4925-B9EA-A110A340DEA7}"/>
    <cellStyle name="Moeda 3 3 3 2 6 2 2 2" xfId="46259" xr:uid="{8CF6CA32-2854-4351-AEF4-33A76DFAA922}"/>
    <cellStyle name="Moeda 3 3 3 2 6 2 3" xfId="33971" xr:uid="{9AE769C9-C680-490B-8A58-9A4F7783CDD0}"/>
    <cellStyle name="Moeda 3 3 3 2 6 3" xfId="15540" xr:uid="{AE61072E-F895-44C3-B165-F0C4AFCE2CD6}"/>
    <cellStyle name="Moeda 3 3 3 2 6 3 2" xfId="40115" xr:uid="{548B5DF0-DC8F-4752-9E3B-9D711BB30019}"/>
    <cellStyle name="Moeda 3 3 3 2 6 4" xfId="27828" xr:uid="{A21E706B-8517-4683-A2D9-A4BBC47BBB54}"/>
    <cellStyle name="Moeda 3 3 3 2 7" xfId="6324" xr:uid="{A3720679-C37B-4B0B-96AC-B2BBC866B5E0}"/>
    <cellStyle name="Moeda 3 3 3 2 7 2" xfId="18612" xr:uid="{2A54052F-78F4-4EB4-95B8-49E3D7626C2C}"/>
    <cellStyle name="Moeda 3 3 3 2 7 2 2" xfId="43187" xr:uid="{D8EB2452-94DD-4CD9-951E-83074B6FF7BE}"/>
    <cellStyle name="Moeda 3 3 3 2 7 3" xfId="30899" xr:uid="{98A2D7B0-3FDB-40D8-9ABF-2C33297B4FE8}"/>
    <cellStyle name="Moeda 3 3 3 2 8" xfId="12468" xr:uid="{A1F063A6-E8CE-4F98-B635-E0F7873E854D}"/>
    <cellStyle name="Moeda 3 3 3 2 8 2" xfId="37043" xr:uid="{5EC6127D-A1D9-476B-89C2-2E53595DC5E7}"/>
    <cellStyle name="Moeda 3 3 3 2 9" xfId="24756" xr:uid="{6C20041A-F78F-484B-A094-8CEA0444F6FB}"/>
    <cellStyle name="Moeda 3 3 3 3" xfId="276" xr:uid="{BC4CD890-5968-44D3-AC00-41AEC5C63026}"/>
    <cellStyle name="Moeda 3 3 3 3 2" xfId="660" xr:uid="{76369DB4-F250-4A95-A893-0F94F4063AFB}"/>
    <cellStyle name="Moeda 3 3 3 3 2 2" xfId="1428" xr:uid="{92099FCF-5CF0-4211-A4ED-53AA48DB0974}"/>
    <cellStyle name="Moeda 3 3 3 3 2 2 2" xfId="2964" xr:uid="{8763B900-D35B-4A20-9DE8-AC3248B97B00}"/>
    <cellStyle name="Moeda 3 3 3 3 2 2 2 2" xfId="6036" xr:uid="{EF5BA5DC-B8E2-4E12-935E-EAE757B2EB59}"/>
    <cellStyle name="Moeda 3 3 3 3 2 2 2 2 2" xfId="12180" xr:uid="{2D98DEAC-F0CE-4A7B-9855-43A7B410CF22}"/>
    <cellStyle name="Moeda 3 3 3 3 2 2 2 2 2 2" xfId="24468" xr:uid="{F0413071-B792-41F0-9AA5-0684065F3D44}"/>
    <cellStyle name="Moeda 3 3 3 3 2 2 2 2 2 2 2" xfId="49043" xr:uid="{A1FB283C-56B3-4178-965B-6D42C37A443A}"/>
    <cellStyle name="Moeda 3 3 3 3 2 2 2 2 2 3" xfId="36755" xr:uid="{7724E81C-C823-4726-8E7B-D6B96BC7ACBF}"/>
    <cellStyle name="Moeda 3 3 3 3 2 2 2 2 3" xfId="18324" xr:uid="{0354A04B-D146-4E30-8B1E-27D29254B407}"/>
    <cellStyle name="Moeda 3 3 3 3 2 2 2 2 3 2" xfId="42899" xr:uid="{C28B4567-2057-4E0F-83DD-BB0B9AEBC121}"/>
    <cellStyle name="Moeda 3 3 3 3 2 2 2 2 4" xfId="30611" xr:uid="{D861D197-4CCE-4281-B3EC-F0BB501190E0}"/>
    <cellStyle name="Moeda 3 3 3 3 2 2 2 3" xfId="9108" xr:uid="{41CD2FFD-2EF4-4079-8602-71B491380BFE}"/>
    <cellStyle name="Moeda 3 3 3 3 2 2 2 3 2" xfId="21396" xr:uid="{706A61A7-3B53-439A-93C1-9016B5A3FC18}"/>
    <cellStyle name="Moeda 3 3 3 3 2 2 2 3 2 2" xfId="45971" xr:uid="{FA712ECA-FA7D-4BF6-BB04-FFEEF76D2C9D}"/>
    <cellStyle name="Moeda 3 3 3 3 2 2 2 3 3" xfId="33683" xr:uid="{FBA57882-E372-403B-A659-21644EF15876}"/>
    <cellStyle name="Moeda 3 3 3 3 2 2 2 4" xfId="15252" xr:uid="{590F9C4A-D67D-47F0-973F-E9730A075A77}"/>
    <cellStyle name="Moeda 3 3 3 3 2 2 2 4 2" xfId="39827" xr:uid="{2480B65F-CD80-4E13-AD69-944205201186}"/>
    <cellStyle name="Moeda 3 3 3 3 2 2 2 5" xfId="27540" xr:uid="{1438AA5B-B43E-4372-B969-DDD01F5AE21D}"/>
    <cellStyle name="Moeda 3 3 3 3 2 2 3" xfId="4500" xr:uid="{D1E908D9-273C-47B9-97D4-2AB29412ECD3}"/>
    <cellStyle name="Moeda 3 3 3 3 2 2 3 2" xfId="10644" xr:uid="{18AD05A0-A011-47FD-B91A-31A499418E5E}"/>
    <cellStyle name="Moeda 3 3 3 3 2 2 3 2 2" xfId="22932" xr:uid="{A2D1B371-9DD3-4722-9EE3-5C5CBD87319B}"/>
    <cellStyle name="Moeda 3 3 3 3 2 2 3 2 2 2" xfId="47507" xr:uid="{FDC7C0EA-BA4E-4650-9FF5-856A9C3A20F2}"/>
    <cellStyle name="Moeda 3 3 3 3 2 2 3 2 3" xfId="35219" xr:uid="{63070CBA-B6B3-41C6-9101-9A4709BFE315}"/>
    <cellStyle name="Moeda 3 3 3 3 2 2 3 3" xfId="16788" xr:uid="{4F51850F-1B46-4DDB-A5AB-347AC642A2BF}"/>
    <cellStyle name="Moeda 3 3 3 3 2 2 3 3 2" xfId="41363" xr:uid="{604A448D-32F1-43A0-B36F-C0E4049C22B4}"/>
    <cellStyle name="Moeda 3 3 3 3 2 2 3 4" xfId="29076" xr:uid="{C8FC05CF-A1C6-4B35-882C-B32B9F1E4DC7}"/>
    <cellStyle name="Moeda 3 3 3 3 2 2 4" xfId="7572" xr:uid="{24B142B0-B306-446F-92C7-3905D57A752C}"/>
    <cellStyle name="Moeda 3 3 3 3 2 2 4 2" xfId="19860" xr:uid="{362F8C50-FD65-4369-89D2-A5D6925F902D}"/>
    <cellStyle name="Moeda 3 3 3 3 2 2 4 2 2" xfId="44435" xr:uid="{9D480D64-3974-44B9-A9D2-1A637FC3CF05}"/>
    <cellStyle name="Moeda 3 3 3 3 2 2 4 3" xfId="32147" xr:uid="{0C5208A8-39E5-498A-AECF-3EA295629D3C}"/>
    <cellStyle name="Moeda 3 3 3 3 2 2 5" xfId="13716" xr:uid="{7D27DC9D-437D-4E11-BDD7-F013BEC8BFFD}"/>
    <cellStyle name="Moeda 3 3 3 3 2 2 5 2" xfId="38291" xr:uid="{90BACD0A-2181-4ED0-9A98-1A88DBC279B5}"/>
    <cellStyle name="Moeda 3 3 3 3 2 2 6" xfId="26004" xr:uid="{B054216D-C0D8-45E1-901F-EDB558846A8A}"/>
    <cellStyle name="Moeda 3 3 3 3 2 3" xfId="2196" xr:uid="{52FC8279-4A68-4F94-806C-87E302EC2C8C}"/>
    <cellStyle name="Moeda 3 3 3 3 2 3 2" xfId="5268" xr:uid="{F4ADD9B1-6254-4E76-8F75-4BEEB30AE494}"/>
    <cellStyle name="Moeda 3 3 3 3 2 3 2 2" xfId="11412" xr:uid="{55F5F932-4A50-40EA-945C-F1B44B6339DE}"/>
    <cellStyle name="Moeda 3 3 3 3 2 3 2 2 2" xfId="23700" xr:uid="{CDDA3179-C3ED-4C56-B24F-EDE0BCE821FE}"/>
    <cellStyle name="Moeda 3 3 3 3 2 3 2 2 2 2" xfId="48275" xr:uid="{C9FA6366-B2F8-4A1A-814B-ED371435ADFE}"/>
    <cellStyle name="Moeda 3 3 3 3 2 3 2 2 3" xfId="35987" xr:uid="{D528A2E3-41D0-406D-AB7A-90823C6F6281}"/>
    <cellStyle name="Moeda 3 3 3 3 2 3 2 3" xfId="17556" xr:uid="{CAC5FD5F-A48A-41E6-8B3B-6D9A591DC41A}"/>
    <cellStyle name="Moeda 3 3 3 3 2 3 2 3 2" xfId="42131" xr:uid="{5D6561E7-3C6D-465B-BE0B-A90BCDAE5DBB}"/>
    <cellStyle name="Moeda 3 3 3 3 2 3 2 4" xfId="29844" xr:uid="{25C838EB-D3EB-4D23-91B8-E8650A8FA230}"/>
    <cellStyle name="Moeda 3 3 3 3 2 3 3" xfId="8340" xr:uid="{DE6340B0-C88C-4F02-89FD-740D0AE42255}"/>
    <cellStyle name="Moeda 3 3 3 3 2 3 3 2" xfId="20628" xr:uid="{CD225B85-460D-415E-99C6-89E4C7C729F9}"/>
    <cellStyle name="Moeda 3 3 3 3 2 3 3 2 2" xfId="45203" xr:uid="{F911B389-4DA4-4F27-BF1A-175A96371784}"/>
    <cellStyle name="Moeda 3 3 3 3 2 3 3 3" xfId="32915" xr:uid="{86D9733B-F3B5-4813-BC0F-DF14444D2DF4}"/>
    <cellStyle name="Moeda 3 3 3 3 2 3 4" xfId="14484" xr:uid="{71C9EB69-B5C3-4533-8081-6FE4427C256A}"/>
    <cellStyle name="Moeda 3 3 3 3 2 3 4 2" xfId="39059" xr:uid="{2F302B9A-426F-4275-86F8-AA0E0E456EF1}"/>
    <cellStyle name="Moeda 3 3 3 3 2 3 5" xfId="26772" xr:uid="{86B40FF9-8C7C-418B-939F-71531EE1A4B4}"/>
    <cellStyle name="Moeda 3 3 3 3 2 4" xfId="3732" xr:uid="{4DF25689-0CE5-4169-B72E-B97BC320D6BA}"/>
    <cellStyle name="Moeda 3 3 3 3 2 4 2" xfId="9876" xr:uid="{0CEBAFCD-472A-4610-8275-6E841F4098BA}"/>
    <cellStyle name="Moeda 3 3 3 3 2 4 2 2" xfId="22164" xr:uid="{D6C563FA-D0F7-4BA9-B5B7-49725D2763D6}"/>
    <cellStyle name="Moeda 3 3 3 3 2 4 2 2 2" xfId="46739" xr:uid="{E97C17B3-2EC8-4404-A52A-5E6A25631551}"/>
    <cellStyle name="Moeda 3 3 3 3 2 4 2 3" xfId="34451" xr:uid="{19F38756-EAA8-43F3-87AD-168DA78DF32B}"/>
    <cellStyle name="Moeda 3 3 3 3 2 4 3" xfId="16020" xr:uid="{3832C6C1-F2D0-4D26-9C7B-48D2D5E55088}"/>
    <cellStyle name="Moeda 3 3 3 3 2 4 3 2" xfId="40595" xr:uid="{F2E12BEB-E155-41F1-BC99-0EC3083D3C2A}"/>
    <cellStyle name="Moeda 3 3 3 3 2 4 4" xfId="28308" xr:uid="{C97DB364-0CAB-4827-9472-B3AA063313F9}"/>
    <cellStyle name="Moeda 3 3 3 3 2 5" xfId="6804" xr:uid="{A60B5F26-2A47-40D1-9DD3-407FBCD8ED60}"/>
    <cellStyle name="Moeda 3 3 3 3 2 5 2" xfId="19092" xr:uid="{CFC3473E-FB72-42F3-BDB1-69CBF2A2B40E}"/>
    <cellStyle name="Moeda 3 3 3 3 2 5 2 2" xfId="43667" xr:uid="{356D71AC-1AC7-43B4-8D79-5D09CFBFF68B}"/>
    <cellStyle name="Moeda 3 3 3 3 2 5 3" xfId="31379" xr:uid="{850AB76D-97BD-4CEB-AB21-22B172A43D84}"/>
    <cellStyle name="Moeda 3 3 3 3 2 6" xfId="12948" xr:uid="{A1662AAF-2EB6-4278-A2B1-4E87F16AD253}"/>
    <cellStyle name="Moeda 3 3 3 3 2 6 2" xfId="37523" xr:uid="{9ADA0D39-FF66-4595-BC94-D3049942086A}"/>
    <cellStyle name="Moeda 3 3 3 3 2 7" xfId="25236" xr:uid="{248019F9-5A1A-419B-934A-94546F61B762}"/>
    <cellStyle name="Moeda 3 3 3 3 3" xfId="1044" xr:uid="{A4A21877-6D30-4F42-84F4-62EE99284E37}"/>
    <cellStyle name="Moeda 3 3 3 3 3 2" xfId="2580" xr:uid="{38373D20-DE85-4579-925F-21235C87BB12}"/>
    <cellStyle name="Moeda 3 3 3 3 3 2 2" xfId="5652" xr:uid="{9BA43F83-EA1B-48E5-A51E-1D116E9E70CA}"/>
    <cellStyle name="Moeda 3 3 3 3 3 2 2 2" xfId="11796" xr:uid="{A35A854F-954D-49A6-BEC4-1A71DB727493}"/>
    <cellStyle name="Moeda 3 3 3 3 3 2 2 2 2" xfId="24084" xr:uid="{612836BC-4B01-4DBF-BE5E-4DBC19268383}"/>
    <cellStyle name="Moeda 3 3 3 3 3 2 2 2 2 2" xfId="48659" xr:uid="{1B6FEC62-4F7D-4D46-8565-E9932625E18D}"/>
    <cellStyle name="Moeda 3 3 3 3 3 2 2 2 3" xfId="36371" xr:uid="{BC5FAEE3-A4C2-4569-B252-9817BD6CCE4A}"/>
    <cellStyle name="Moeda 3 3 3 3 3 2 2 3" xfId="17940" xr:uid="{FF60BE6D-A022-4A86-BC53-10D27B2EF77A}"/>
    <cellStyle name="Moeda 3 3 3 3 3 2 2 3 2" xfId="42515" xr:uid="{5A3497D3-E5A1-44C3-86E7-1FCBD98881DA}"/>
    <cellStyle name="Moeda 3 3 3 3 3 2 2 4" xfId="30227" xr:uid="{01A6889D-7AE6-473F-976E-BD5D817DA25A}"/>
    <cellStyle name="Moeda 3 3 3 3 3 2 3" xfId="8724" xr:uid="{0BEB241A-2EAE-4467-853B-EE770818D5EA}"/>
    <cellStyle name="Moeda 3 3 3 3 3 2 3 2" xfId="21012" xr:uid="{01858912-0096-41E2-A363-E5CD889E5A98}"/>
    <cellStyle name="Moeda 3 3 3 3 3 2 3 2 2" xfId="45587" xr:uid="{D4A7FBC8-3008-41F9-8E23-7DAAC1338BF1}"/>
    <cellStyle name="Moeda 3 3 3 3 3 2 3 3" xfId="33299" xr:uid="{28C48F15-4813-41D1-8FBD-81418CECFDCB}"/>
    <cellStyle name="Moeda 3 3 3 3 3 2 4" xfId="14868" xr:uid="{55D69480-5138-41C6-8835-097CFE64279B}"/>
    <cellStyle name="Moeda 3 3 3 3 3 2 4 2" xfId="39443" xr:uid="{C24FF1B1-196D-4E67-BC14-564167BB58DA}"/>
    <cellStyle name="Moeda 3 3 3 3 3 2 5" xfId="27156" xr:uid="{0146C756-47AC-465F-95C7-3986BB78DF7A}"/>
    <cellStyle name="Moeda 3 3 3 3 3 3" xfId="4116" xr:uid="{B2EE493B-8A02-487B-9BD8-95A53B70636E}"/>
    <cellStyle name="Moeda 3 3 3 3 3 3 2" xfId="10260" xr:uid="{492988D5-8F9F-4AD7-8EC6-C6715FDE8909}"/>
    <cellStyle name="Moeda 3 3 3 3 3 3 2 2" xfId="22548" xr:uid="{06FC5D8B-2686-4B92-8E2D-554B26E687B9}"/>
    <cellStyle name="Moeda 3 3 3 3 3 3 2 2 2" xfId="47123" xr:uid="{E3A49C1F-D742-414E-9BF0-9D482CFE4D25}"/>
    <cellStyle name="Moeda 3 3 3 3 3 3 2 3" xfId="34835" xr:uid="{3A9FA80C-D700-417A-866F-86846705DC10}"/>
    <cellStyle name="Moeda 3 3 3 3 3 3 3" xfId="16404" xr:uid="{4ACE8B8E-14A5-4103-9AA0-CCD0AD2126C1}"/>
    <cellStyle name="Moeda 3 3 3 3 3 3 3 2" xfId="40979" xr:uid="{7B274D97-6E42-4476-BACC-51B4C02EF6DE}"/>
    <cellStyle name="Moeda 3 3 3 3 3 3 4" xfId="28692" xr:uid="{CD1CCEF2-2E9F-41FB-BB04-9099891F5FB1}"/>
    <cellStyle name="Moeda 3 3 3 3 3 4" xfId="7188" xr:uid="{6AEFEC45-C1A5-467C-B806-41A1033BC7DF}"/>
    <cellStyle name="Moeda 3 3 3 3 3 4 2" xfId="19476" xr:uid="{BC7E6D01-06D7-4B36-82C2-4D3DD2A3D92D}"/>
    <cellStyle name="Moeda 3 3 3 3 3 4 2 2" xfId="44051" xr:uid="{2D6C4715-DB2B-4990-B9C3-E33C3C200B64}"/>
    <cellStyle name="Moeda 3 3 3 3 3 4 3" xfId="31763" xr:uid="{A1952529-DE05-4B1A-A27A-34862E62BC4B}"/>
    <cellStyle name="Moeda 3 3 3 3 3 5" xfId="13332" xr:uid="{3E7BD17F-78F5-4408-BB8F-93EF722E7079}"/>
    <cellStyle name="Moeda 3 3 3 3 3 5 2" xfId="37907" xr:uid="{AB8E0D6F-7787-4788-BC7E-68B84964E9CB}"/>
    <cellStyle name="Moeda 3 3 3 3 3 6" xfId="25620" xr:uid="{11C9DF3C-113A-4005-B220-E062D3E13F58}"/>
    <cellStyle name="Moeda 3 3 3 3 4" xfId="1812" xr:uid="{EAD236D2-3D0B-405B-A4D2-5BC3E58EC329}"/>
    <cellStyle name="Moeda 3 3 3 3 4 2" xfId="4884" xr:uid="{47115EAC-4DBB-4066-8321-89588A819A8F}"/>
    <cellStyle name="Moeda 3 3 3 3 4 2 2" xfId="11028" xr:uid="{9E74213D-6EC3-4C9D-81FE-8ECB68A8C7F8}"/>
    <cellStyle name="Moeda 3 3 3 3 4 2 2 2" xfId="23316" xr:uid="{ABF6980F-5FF1-4946-AB78-C58AE26B0F1D}"/>
    <cellStyle name="Moeda 3 3 3 3 4 2 2 2 2" xfId="47891" xr:uid="{C4624CC0-3993-4EB5-BFBB-4D6FFA9EB094}"/>
    <cellStyle name="Moeda 3 3 3 3 4 2 2 3" xfId="35603" xr:uid="{05BED9B3-B6ED-43F1-8FF1-E0536F8FF6B5}"/>
    <cellStyle name="Moeda 3 3 3 3 4 2 3" xfId="17172" xr:uid="{D34991AD-C304-4501-BD46-D70739886B85}"/>
    <cellStyle name="Moeda 3 3 3 3 4 2 3 2" xfId="41747" xr:uid="{C3703DBE-BDD9-43AE-959A-3E15D6A45D08}"/>
    <cellStyle name="Moeda 3 3 3 3 4 2 4" xfId="29460" xr:uid="{9F0219CE-AD50-4AAF-B03D-32CF2D81502A}"/>
    <cellStyle name="Moeda 3 3 3 3 4 3" xfId="7956" xr:uid="{87A7BC65-B58B-4124-81D1-11104AB6D72D}"/>
    <cellStyle name="Moeda 3 3 3 3 4 3 2" xfId="20244" xr:uid="{535DA15A-FC36-408B-AA6E-3147C2F94368}"/>
    <cellStyle name="Moeda 3 3 3 3 4 3 2 2" xfId="44819" xr:uid="{7174A6C0-F77C-4016-A50E-8DFD09317866}"/>
    <cellStyle name="Moeda 3 3 3 3 4 3 3" xfId="32531" xr:uid="{9DB0596A-840E-4D6E-ACF5-4D4E47987322}"/>
    <cellStyle name="Moeda 3 3 3 3 4 4" xfId="14100" xr:uid="{4FD4E5EE-B9E8-4A7F-A7EF-F5A444F111CB}"/>
    <cellStyle name="Moeda 3 3 3 3 4 4 2" xfId="38675" xr:uid="{A78802DE-F705-492C-B3E5-599CE0976026}"/>
    <cellStyle name="Moeda 3 3 3 3 4 5" xfId="26388" xr:uid="{79E269A8-87FE-4EEB-9378-BE765D1AA2C7}"/>
    <cellStyle name="Moeda 3 3 3 3 5" xfId="3348" xr:uid="{88241EF1-91E3-40F3-85C4-34804F5C712F}"/>
    <cellStyle name="Moeda 3 3 3 3 5 2" xfId="9492" xr:uid="{BCCEDE72-22A2-4844-BDD2-6680472FE641}"/>
    <cellStyle name="Moeda 3 3 3 3 5 2 2" xfId="21780" xr:uid="{18906F31-38C1-45F3-AE73-8FBADC06CBB7}"/>
    <cellStyle name="Moeda 3 3 3 3 5 2 2 2" xfId="46355" xr:uid="{AD36E2FC-1726-40D3-9D25-95DCE43E76E4}"/>
    <cellStyle name="Moeda 3 3 3 3 5 2 3" xfId="34067" xr:uid="{42BDD835-7B24-4CD2-9D50-28A89AD3EDDA}"/>
    <cellStyle name="Moeda 3 3 3 3 5 3" xfId="15636" xr:uid="{9884D94B-B17F-4DD6-AF2F-471FE50559B6}"/>
    <cellStyle name="Moeda 3 3 3 3 5 3 2" xfId="40211" xr:uid="{A85DE4C0-E342-4059-A4E2-9651DC40A560}"/>
    <cellStyle name="Moeda 3 3 3 3 5 4" xfId="27924" xr:uid="{C126D324-FBEE-4126-9599-87F118C018AC}"/>
    <cellStyle name="Moeda 3 3 3 3 6" xfId="6420" xr:uid="{86B83A05-A115-4498-B69F-D5853E14DAAB}"/>
    <cellStyle name="Moeda 3 3 3 3 6 2" xfId="18708" xr:uid="{05B35F0C-E5CB-4308-AAB3-C5D87716399C}"/>
    <cellStyle name="Moeda 3 3 3 3 6 2 2" xfId="43283" xr:uid="{2ED549A5-AE6B-450A-9C89-FA9D1F689E16}"/>
    <cellStyle name="Moeda 3 3 3 3 6 3" xfId="30995" xr:uid="{3EBE21A1-0DC7-4542-946E-CD12E07A06A5}"/>
    <cellStyle name="Moeda 3 3 3 3 7" xfId="12564" xr:uid="{3600084C-A897-4791-9642-C88045070DEE}"/>
    <cellStyle name="Moeda 3 3 3 3 7 2" xfId="37139" xr:uid="{6A6A5A06-DCBC-4933-9289-69C64D772069}"/>
    <cellStyle name="Moeda 3 3 3 3 8" xfId="24852" xr:uid="{11136D6D-3673-4915-A0EB-5CA0FB21B16B}"/>
    <cellStyle name="Moeda 3 3 3 4" xfId="468" xr:uid="{F14BCA5D-E3F0-4FFA-8AAB-D242818E7566}"/>
    <cellStyle name="Moeda 3 3 3 4 2" xfId="1236" xr:uid="{10777179-E012-4730-9205-C3E5CD011122}"/>
    <cellStyle name="Moeda 3 3 3 4 2 2" xfId="2772" xr:uid="{77B39639-2DBA-46DD-BAE2-3105E3A7AF93}"/>
    <cellStyle name="Moeda 3 3 3 4 2 2 2" xfId="5844" xr:uid="{7E3A696E-63D5-4A4F-9F3E-548ACC7B74A6}"/>
    <cellStyle name="Moeda 3 3 3 4 2 2 2 2" xfId="11988" xr:uid="{F1A52D5A-6CA6-43CC-9F30-5B19C1714EC0}"/>
    <cellStyle name="Moeda 3 3 3 4 2 2 2 2 2" xfId="24276" xr:uid="{0CD0C626-A51C-4023-8029-723CB1F6644E}"/>
    <cellStyle name="Moeda 3 3 3 4 2 2 2 2 2 2" xfId="48851" xr:uid="{0DCB30D8-F7B2-4395-AC27-1C47A1ABA4C1}"/>
    <cellStyle name="Moeda 3 3 3 4 2 2 2 2 3" xfId="36563" xr:uid="{BCB7EA25-0E27-469D-A3D8-BCDA3DB352BF}"/>
    <cellStyle name="Moeda 3 3 3 4 2 2 2 3" xfId="18132" xr:uid="{49DB0A2D-5785-4319-9784-7084D0F3CAA4}"/>
    <cellStyle name="Moeda 3 3 3 4 2 2 2 3 2" xfId="42707" xr:uid="{5C56DCCD-A45E-4F67-99C5-A3964556BAC6}"/>
    <cellStyle name="Moeda 3 3 3 4 2 2 2 4" xfId="30419" xr:uid="{30620DC1-411B-44B0-ADC5-640C65AB25FF}"/>
    <cellStyle name="Moeda 3 3 3 4 2 2 3" xfId="8916" xr:uid="{26B6C50C-6498-47F0-80D5-2B4C3911F7B3}"/>
    <cellStyle name="Moeda 3 3 3 4 2 2 3 2" xfId="21204" xr:uid="{89E13A05-5691-4298-B729-011C3DC4AE6B}"/>
    <cellStyle name="Moeda 3 3 3 4 2 2 3 2 2" xfId="45779" xr:uid="{228EC44B-742E-419C-80E1-6B87D5B59E7E}"/>
    <cellStyle name="Moeda 3 3 3 4 2 2 3 3" xfId="33491" xr:uid="{25639FDD-1F77-4AE0-99A6-D0C0ABD61E9D}"/>
    <cellStyle name="Moeda 3 3 3 4 2 2 4" xfId="15060" xr:uid="{B701B56B-776C-406E-9A74-962F0C83FA5E}"/>
    <cellStyle name="Moeda 3 3 3 4 2 2 4 2" xfId="39635" xr:uid="{4C2E6608-6E71-4AAA-ABF4-A5C801EB3A1B}"/>
    <cellStyle name="Moeda 3 3 3 4 2 2 5" xfId="27348" xr:uid="{4A99535E-DA6C-43ED-8EA3-C829EAF99DB0}"/>
    <cellStyle name="Moeda 3 3 3 4 2 3" xfId="4308" xr:uid="{B3DE7C6A-B283-4600-BB23-64D2D00B1E74}"/>
    <cellStyle name="Moeda 3 3 3 4 2 3 2" xfId="10452" xr:uid="{E3050634-8509-4DD3-AC4B-747E97D588DD}"/>
    <cellStyle name="Moeda 3 3 3 4 2 3 2 2" xfId="22740" xr:uid="{A7824CD4-577E-4E81-8FF5-E4F9EDA8E13C}"/>
    <cellStyle name="Moeda 3 3 3 4 2 3 2 2 2" xfId="47315" xr:uid="{86560716-2FA6-44ED-9CDD-8A8FB3FD9C76}"/>
    <cellStyle name="Moeda 3 3 3 4 2 3 2 3" xfId="35027" xr:uid="{1601F92F-3757-44ED-BDD6-E21D706097B6}"/>
    <cellStyle name="Moeda 3 3 3 4 2 3 3" xfId="16596" xr:uid="{6E50DB81-EA34-406F-A1D3-CE18AB0800E1}"/>
    <cellStyle name="Moeda 3 3 3 4 2 3 3 2" xfId="41171" xr:uid="{ED4F16FF-3B06-4E12-8756-05224A3E9A15}"/>
    <cellStyle name="Moeda 3 3 3 4 2 3 4" xfId="28884" xr:uid="{154F5D6D-8CC1-44AC-BAB8-44A470D327D5}"/>
    <cellStyle name="Moeda 3 3 3 4 2 4" xfId="7380" xr:uid="{6E4FE8DA-B4C0-4E30-8E62-7254D95130C4}"/>
    <cellStyle name="Moeda 3 3 3 4 2 4 2" xfId="19668" xr:uid="{07EC5135-98AD-4D25-A805-157FF790D977}"/>
    <cellStyle name="Moeda 3 3 3 4 2 4 2 2" xfId="44243" xr:uid="{F83B09FD-6A13-470C-8BE5-D2263C6BC34D}"/>
    <cellStyle name="Moeda 3 3 3 4 2 4 3" xfId="31955" xr:uid="{E7636413-C29A-438F-88B8-BC9427EA69E9}"/>
    <cellStyle name="Moeda 3 3 3 4 2 5" xfId="13524" xr:uid="{97633291-EADB-456E-9D49-AC95BDD79D70}"/>
    <cellStyle name="Moeda 3 3 3 4 2 5 2" xfId="38099" xr:uid="{3187975A-5B10-4EC7-82B4-7A4C7CCE5CA6}"/>
    <cellStyle name="Moeda 3 3 3 4 2 6" xfId="25812" xr:uid="{DD4E205B-FFB1-4BEA-AE6D-2C4B81A2EF0E}"/>
    <cellStyle name="Moeda 3 3 3 4 3" xfId="2004" xr:uid="{703BEC97-28C2-4484-B81F-113E0C36D915}"/>
    <cellStyle name="Moeda 3 3 3 4 3 2" xfId="5076" xr:uid="{842E521B-86C7-40DF-BE02-E5FAA85B8FAD}"/>
    <cellStyle name="Moeda 3 3 3 4 3 2 2" xfId="11220" xr:uid="{5BCFB8E9-8146-44C1-B195-A1AFF6CEF2E1}"/>
    <cellStyle name="Moeda 3 3 3 4 3 2 2 2" xfId="23508" xr:uid="{C32ED626-4343-42BE-B9B2-CEAE10F90A2D}"/>
    <cellStyle name="Moeda 3 3 3 4 3 2 2 2 2" xfId="48083" xr:uid="{DD490A37-DE88-41EC-8D27-F37371A3EB82}"/>
    <cellStyle name="Moeda 3 3 3 4 3 2 2 3" xfId="35795" xr:uid="{1E840127-D233-419F-8D44-4379D785CA86}"/>
    <cellStyle name="Moeda 3 3 3 4 3 2 3" xfId="17364" xr:uid="{3A2347A0-F7A8-4B50-B3F9-16CF4B27FF0E}"/>
    <cellStyle name="Moeda 3 3 3 4 3 2 3 2" xfId="41939" xr:uid="{7A940BAF-ECAF-45CC-A6BB-7E3BF77A211B}"/>
    <cellStyle name="Moeda 3 3 3 4 3 2 4" xfId="29652" xr:uid="{A0BEDDFF-CBD5-472C-84F6-7564F9E4CD11}"/>
    <cellStyle name="Moeda 3 3 3 4 3 3" xfId="8148" xr:uid="{8D58CEBD-DB56-449A-8E47-1D8F6037FB3B}"/>
    <cellStyle name="Moeda 3 3 3 4 3 3 2" xfId="20436" xr:uid="{12513831-8D68-4CCA-9BC4-56D882CD9E0A}"/>
    <cellStyle name="Moeda 3 3 3 4 3 3 2 2" xfId="45011" xr:uid="{D786AD7A-08EA-457B-B241-A8D07221AAA3}"/>
    <cellStyle name="Moeda 3 3 3 4 3 3 3" xfId="32723" xr:uid="{C4A0BD5C-1FAC-416A-9250-C100A619C059}"/>
    <cellStyle name="Moeda 3 3 3 4 3 4" xfId="14292" xr:uid="{2C9C6C65-3D24-41D3-87B1-59092BA0972D}"/>
    <cellStyle name="Moeda 3 3 3 4 3 4 2" xfId="38867" xr:uid="{8C2ECCAD-6EBC-45F0-91A9-96321A16E9BF}"/>
    <cellStyle name="Moeda 3 3 3 4 3 5" xfId="26580" xr:uid="{1F83BCF2-C19D-4072-B5B3-AC20ADA80299}"/>
    <cellStyle name="Moeda 3 3 3 4 4" xfId="3540" xr:uid="{41FC9F0B-6CFF-47BF-A76A-9CC88DC2C341}"/>
    <cellStyle name="Moeda 3 3 3 4 4 2" xfId="9684" xr:uid="{09C60ABE-A548-44F8-93BD-24FC08EB19FC}"/>
    <cellStyle name="Moeda 3 3 3 4 4 2 2" xfId="21972" xr:uid="{7FD0A391-F2A3-46B5-B801-A49674499A93}"/>
    <cellStyle name="Moeda 3 3 3 4 4 2 2 2" xfId="46547" xr:uid="{D9C8590E-FB7A-439A-9824-FCD112936B06}"/>
    <cellStyle name="Moeda 3 3 3 4 4 2 3" xfId="34259" xr:uid="{BC5EF657-A266-46FB-92E6-EF9F3E41E7B3}"/>
    <cellStyle name="Moeda 3 3 3 4 4 3" xfId="15828" xr:uid="{084F75DF-7F29-4A82-A8DE-25EC8A6D3C2F}"/>
    <cellStyle name="Moeda 3 3 3 4 4 3 2" xfId="40403" xr:uid="{FCE46025-3598-4EE8-88EA-A9E31B47767A}"/>
    <cellStyle name="Moeda 3 3 3 4 4 4" xfId="28116" xr:uid="{BB0784E5-5D3E-4311-92FC-7534280B39C0}"/>
    <cellStyle name="Moeda 3 3 3 4 5" xfId="6612" xr:uid="{C48886C7-4884-40FD-88A9-6ABB988052DF}"/>
    <cellStyle name="Moeda 3 3 3 4 5 2" xfId="18900" xr:uid="{2E54C7FB-B78B-49CC-9664-CDD33FB21345}"/>
    <cellStyle name="Moeda 3 3 3 4 5 2 2" xfId="43475" xr:uid="{7E172B87-6FFC-4CA8-8C0A-C486B283F534}"/>
    <cellStyle name="Moeda 3 3 3 4 5 3" xfId="31187" xr:uid="{54876B28-D361-4EB5-8843-29FBE9E8451E}"/>
    <cellStyle name="Moeda 3 3 3 4 6" xfId="12756" xr:uid="{C5C00D2C-9D84-45EA-B937-529CBA9BD04D}"/>
    <cellStyle name="Moeda 3 3 3 4 6 2" xfId="37331" xr:uid="{5B630E95-89F8-47FF-A26C-284E55804F6B}"/>
    <cellStyle name="Moeda 3 3 3 4 7" xfId="25044" xr:uid="{357C49CA-5397-4042-9AAC-D569B92F7B46}"/>
    <cellStyle name="Moeda 3 3 3 5" xfId="852" xr:uid="{50270E6A-730C-44B1-9E7A-6001C5B72B13}"/>
    <cellStyle name="Moeda 3 3 3 5 2" xfId="2388" xr:uid="{A54CB001-7890-41C4-A0DE-2ADEAF1B44D7}"/>
    <cellStyle name="Moeda 3 3 3 5 2 2" xfId="5460" xr:uid="{22750E89-C1BA-4FA4-9A95-01BF5471617F}"/>
    <cellStyle name="Moeda 3 3 3 5 2 2 2" xfId="11604" xr:uid="{9FB4CDE7-7A43-4128-A128-75152E9D35EA}"/>
    <cellStyle name="Moeda 3 3 3 5 2 2 2 2" xfId="23892" xr:uid="{3CF33805-E6D4-462F-B3F7-B7E54E1C65BF}"/>
    <cellStyle name="Moeda 3 3 3 5 2 2 2 2 2" xfId="48467" xr:uid="{B8AED6BD-54BB-46AF-BE0A-3C7F95442741}"/>
    <cellStyle name="Moeda 3 3 3 5 2 2 2 3" xfId="36179" xr:uid="{4F235003-9B53-4F7B-B973-E576EC15FB27}"/>
    <cellStyle name="Moeda 3 3 3 5 2 2 3" xfId="17748" xr:uid="{BE79C712-BF8B-4559-AAC5-7AE86E7E0F07}"/>
    <cellStyle name="Moeda 3 3 3 5 2 2 3 2" xfId="42323" xr:uid="{03EE1B25-F6F1-4471-A709-E2CB7132F6A6}"/>
    <cellStyle name="Moeda 3 3 3 5 2 2 4" xfId="30035" xr:uid="{BAC4A452-521A-4E47-BC0C-0E96831239FF}"/>
    <cellStyle name="Moeda 3 3 3 5 2 3" xfId="8532" xr:uid="{14660275-F882-4BF8-BD0E-02524A05DA15}"/>
    <cellStyle name="Moeda 3 3 3 5 2 3 2" xfId="20820" xr:uid="{9F725A0B-AC08-498D-B9D3-A1E874185E2C}"/>
    <cellStyle name="Moeda 3 3 3 5 2 3 2 2" xfId="45395" xr:uid="{259614F4-AAE6-44E7-8179-4E48E1A62831}"/>
    <cellStyle name="Moeda 3 3 3 5 2 3 3" xfId="33107" xr:uid="{C070F11E-063C-42CB-B692-6BCF00939C89}"/>
    <cellStyle name="Moeda 3 3 3 5 2 4" xfId="14676" xr:uid="{82CCA021-675D-4031-A6C5-E697F9EEA5DB}"/>
    <cellStyle name="Moeda 3 3 3 5 2 4 2" xfId="39251" xr:uid="{38828F32-6C8B-4F78-97EF-75663D96544D}"/>
    <cellStyle name="Moeda 3 3 3 5 2 5" xfId="26964" xr:uid="{98DD62BB-F359-4635-9B80-9A0CC43AAAE8}"/>
    <cellStyle name="Moeda 3 3 3 5 3" xfId="3924" xr:uid="{A301A2AB-A29C-4089-9ABF-1F362420BF25}"/>
    <cellStyle name="Moeda 3 3 3 5 3 2" xfId="10068" xr:uid="{15F2C613-18D2-420C-ACC7-822355D92C9E}"/>
    <cellStyle name="Moeda 3 3 3 5 3 2 2" xfId="22356" xr:uid="{B2ACC36F-DAE9-4E04-AFAF-FA7D112F8ADE}"/>
    <cellStyle name="Moeda 3 3 3 5 3 2 2 2" xfId="46931" xr:uid="{8D69BCD7-A67C-49B1-8A54-5C0FFA4DFCBA}"/>
    <cellStyle name="Moeda 3 3 3 5 3 2 3" xfId="34643" xr:uid="{B18D6FB5-96BB-4A86-B407-1CF12A444171}"/>
    <cellStyle name="Moeda 3 3 3 5 3 3" xfId="16212" xr:uid="{CFF62B4B-5605-4A8D-9A2F-7F42BFB2351A}"/>
    <cellStyle name="Moeda 3 3 3 5 3 3 2" xfId="40787" xr:uid="{148131B4-9CF0-4E91-B706-4FCDD4F970CA}"/>
    <cellStyle name="Moeda 3 3 3 5 3 4" xfId="28500" xr:uid="{8F3D45FC-B5C2-4D7A-8E77-4067EF63E5A9}"/>
    <cellStyle name="Moeda 3 3 3 5 4" xfId="6996" xr:uid="{92886AE4-C1D3-4E84-A6B0-96FD0AED8CB9}"/>
    <cellStyle name="Moeda 3 3 3 5 4 2" xfId="19284" xr:uid="{3E32DFB9-5EB2-412A-8C83-FC1A241BBB7E}"/>
    <cellStyle name="Moeda 3 3 3 5 4 2 2" xfId="43859" xr:uid="{30C45643-7AA9-4FF8-8188-6419A253BFCC}"/>
    <cellStyle name="Moeda 3 3 3 5 4 3" xfId="31571" xr:uid="{CEDF2EE6-35D3-4E50-A4E1-6ABC32BC34BE}"/>
    <cellStyle name="Moeda 3 3 3 5 5" xfId="13140" xr:uid="{FF686F6D-22C7-4E89-8745-595983AD9242}"/>
    <cellStyle name="Moeda 3 3 3 5 5 2" xfId="37715" xr:uid="{F2046299-F8E6-46DA-9CA3-3EC648028607}"/>
    <cellStyle name="Moeda 3 3 3 5 6" xfId="25428" xr:uid="{0E3D6591-1504-4AF9-B60F-4694489EBFC2}"/>
    <cellStyle name="Moeda 3 3 3 6" xfId="1620" xr:uid="{8F1B1093-BB43-4602-B1B3-A5C8349C7FBD}"/>
    <cellStyle name="Moeda 3 3 3 6 2" xfId="4692" xr:uid="{41E0C358-0676-4C6B-82BC-D7A5CF4E301B}"/>
    <cellStyle name="Moeda 3 3 3 6 2 2" xfId="10836" xr:uid="{7103C03C-4E4B-4B0B-8855-FEE6B04620AA}"/>
    <cellStyle name="Moeda 3 3 3 6 2 2 2" xfId="23124" xr:uid="{C74B4EAC-E439-441A-BF4D-FEB706395413}"/>
    <cellStyle name="Moeda 3 3 3 6 2 2 2 2" xfId="47699" xr:uid="{508B2299-5CCC-4B98-885C-645AF4B48891}"/>
    <cellStyle name="Moeda 3 3 3 6 2 2 3" xfId="35411" xr:uid="{DE3B8E78-1099-4598-91C2-090D4466283A}"/>
    <cellStyle name="Moeda 3 3 3 6 2 3" xfId="16980" xr:uid="{1767F1A5-22A1-4438-B31B-7C5DB7725B37}"/>
    <cellStyle name="Moeda 3 3 3 6 2 3 2" xfId="41555" xr:uid="{94B7BDEB-607E-4AFE-B697-49384D177FCC}"/>
    <cellStyle name="Moeda 3 3 3 6 2 4" xfId="29268" xr:uid="{E34F321C-7722-41CD-8D68-23BCC812F85C}"/>
    <cellStyle name="Moeda 3 3 3 6 3" xfId="7764" xr:uid="{85A1D73C-FDF8-4F75-8B3A-40DEEA7A02FE}"/>
    <cellStyle name="Moeda 3 3 3 6 3 2" xfId="20052" xr:uid="{6498ACEF-95E8-44CF-855B-C479E3E119A3}"/>
    <cellStyle name="Moeda 3 3 3 6 3 2 2" xfId="44627" xr:uid="{9A74A7F6-D56A-4CCF-941C-1BD3CACF6DCD}"/>
    <cellStyle name="Moeda 3 3 3 6 3 3" xfId="32339" xr:uid="{03624C20-56BC-410F-954B-B39464FAB681}"/>
    <cellStyle name="Moeda 3 3 3 6 4" xfId="13908" xr:uid="{3AA35422-FF6D-4572-A98E-91388E59EF86}"/>
    <cellStyle name="Moeda 3 3 3 6 4 2" xfId="38483" xr:uid="{66957011-C0A9-4490-92C2-89B217426A6E}"/>
    <cellStyle name="Moeda 3 3 3 6 5" xfId="26196" xr:uid="{2AEC3185-955B-4724-BB8D-819F4BA175F1}"/>
    <cellStyle name="Moeda 3 3 3 7" xfId="3156" xr:uid="{FF72E004-A735-4438-AB0C-160E39EA51F4}"/>
    <cellStyle name="Moeda 3 3 3 7 2" xfId="9300" xr:uid="{62E35C96-B3ED-4433-921D-2075F8AC7BB0}"/>
    <cellStyle name="Moeda 3 3 3 7 2 2" xfId="21588" xr:uid="{A13A9FF0-AB59-495E-9023-DBE4C837CA8B}"/>
    <cellStyle name="Moeda 3 3 3 7 2 2 2" xfId="46163" xr:uid="{85D06433-D86D-4073-8CB7-6C2CBEA8BC7A}"/>
    <cellStyle name="Moeda 3 3 3 7 2 3" xfId="33875" xr:uid="{5BC624B8-9F80-48E2-8114-9FFE92EC685E}"/>
    <cellStyle name="Moeda 3 3 3 7 3" xfId="15444" xr:uid="{86AEBE01-FC77-4514-9C65-73890D9A3BD0}"/>
    <cellStyle name="Moeda 3 3 3 7 3 2" xfId="40019" xr:uid="{5656A07C-F82B-43A6-BA89-9C8A2E92E103}"/>
    <cellStyle name="Moeda 3 3 3 7 4" xfId="27732" xr:uid="{3B53EB4E-ACCE-4E73-A5CA-C64881C04A4E}"/>
    <cellStyle name="Moeda 3 3 3 8" xfId="6228" xr:uid="{452D5F48-573D-41D2-B78E-DDCED708D937}"/>
    <cellStyle name="Moeda 3 3 3 8 2" xfId="18516" xr:uid="{8B518CCE-21CE-4DBD-BACA-C0C06C28D4AA}"/>
    <cellStyle name="Moeda 3 3 3 8 2 2" xfId="43091" xr:uid="{4D5B2754-CF73-4BCE-8094-E35D7B9AE9A6}"/>
    <cellStyle name="Moeda 3 3 3 8 3" xfId="30803" xr:uid="{48B10AA9-367A-49A7-832E-17C181C9F4C6}"/>
    <cellStyle name="Moeda 3 3 3 9" xfId="12372" xr:uid="{988D8F63-0C46-4C7A-993A-A0DD9CF77853}"/>
    <cellStyle name="Moeda 3 3 3 9 2" xfId="36947" xr:uid="{965DD451-05FF-41D7-9853-951880E4D101}"/>
    <cellStyle name="Moeda 3 3 4" xfId="132" xr:uid="{7F604CFC-5DF4-4C18-B8D8-39CC1020874C}"/>
    <cellStyle name="Moeda 3 3 4 2" xfId="324" xr:uid="{356B485A-683B-4B80-9FB2-73F197591A66}"/>
    <cellStyle name="Moeda 3 3 4 2 2" xfId="708" xr:uid="{DAB055FB-A9B1-4A6C-9F98-98E9512C1A25}"/>
    <cellStyle name="Moeda 3 3 4 2 2 2" xfId="1476" xr:uid="{643C1A3E-40E2-46EF-8B77-9D96D6EAE2D4}"/>
    <cellStyle name="Moeda 3 3 4 2 2 2 2" xfId="3012" xr:uid="{DEA995B4-740B-41C7-B2DF-8C7CBEF5959D}"/>
    <cellStyle name="Moeda 3 3 4 2 2 2 2 2" xfId="6084" xr:uid="{67A12455-E908-4B52-8F06-50E86061F930}"/>
    <cellStyle name="Moeda 3 3 4 2 2 2 2 2 2" xfId="12228" xr:uid="{8F5E6B84-07D1-449B-B46F-EF9F1273C817}"/>
    <cellStyle name="Moeda 3 3 4 2 2 2 2 2 2 2" xfId="24516" xr:uid="{E22B8911-9E4A-49D0-9026-BAF4EE92915B}"/>
    <cellStyle name="Moeda 3 3 4 2 2 2 2 2 2 2 2" xfId="49091" xr:uid="{21E3D8F5-91A1-49DF-A9FA-A4FC7AD9B75D}"/>
    <cellStyle name="Moeda 3 3 4 2 2 2 2 2 2 3" xfId="36803" xr:uid="{78DD612F-F389-4636-8715-B31DDC4C1D23}"/>
    <cellStyle name="Moeda 3 3 4 2 2 2 2 2 3" xfId="18372" xr:uid="{E3D2EBB6-388B-48F7-9CFB-3003302E88D7}"/>
    <cellStyle name="Moeda 3 3 4 2 2 2 2 2 3 2" xfId="42947" xr:uid="{DFE39BBC-6D15-4DA5-907C-739386B0F0B6}"/>
    <cellStyle name="Moeda 3 3 4 2 2 2 2 2 4" xfId="30659" xr:uid="{F56DBBF1-310C-4541-813C-786C4D0E17BF}"/>
    <cellStyle name="Moeda 3 3 4 2 2 2 2 3" xfId="9156" xr:uid="{5E43B973-75AB-4D43-B5B9-F03CB0D44184}"/>
    <cellStyle name="Moeda 3 3 4 2 2 2 2 3 2" xfId="21444" xr:uid="{6705BA04-039F-49BE-9104-899538297237}"/>
    <cellStyle name="Moeda 3 3 4 2 2 2 2 3 2 2" xfId="46019" xr:uid="{46A1E16B-35D9-47B0-97D7-9C1BC262E35B}"/>
    <cellStyle name="Moeda 3 3 4 2 2 2 2 3 3" xfId="33731" xr:uid="{E9CEA59D-7B50-47F5-ABE1-907551FADE98}"/>
    <cellStyle name="Moeda 3 3 4 2 2 2 2 4" xfId="15300" xr:uid="{0774C8F4-7E04-4911-BA34-1B9DEDEAB2F8}"/>
    <cellStyle name="Moeda 3 3 4 2 2 2 2 4 2" xfId="39875" xr:uid="{266DFC55-9B5D-4CBB-8B2C-6317248762DB}"/>
    <cellStyle name="Moeda 3 3 4 2 2 2 2 5" xfId="27588" xr:uid="{FCD759D2-CB41-4334-BC14-31FB952ECD09}"/>
    <cellStyle name="Moeda 3 3 4 2 2 2 3" xfId="4548" xr:uid="{E185E438-C1B2-4B43-84B5-447BF6FDFF5C}"/>
    <cellStyle name="Moeda 3 3 4 2 2 2 3 2" xfId="10692" xr:uid="{3B0DCD4C-FF8B-4F51-8C28-FF1AA710A641}"/>
    <cellStyle name="Moeda 3 3 4 2 2 2 3 2 2" xfId="22980" xr:uid="{7E1E9FED-4A1E-4AAB-9A08-17644B99D3C4}"/>
    <cellStyle name="Moeda 3 3 4 2 2 2 3 2 2 2" xfId="47555" xr:uid="{59EB9738-19DF-4B15-9786-F08E3BE2B8CF}"/>
    <cellStyle name="Moeda 3 3 4 2 2 2 3 2 3" xfId="35267" xr:uid="{D43811C7-7221-4A50-A0FC-B0DCFDC19D83}"/>
    <cellStyle name="Moeda 3 3 4 2 2 2 3 3" xfId="16836" xr:uid="{14C7AEAF-AA2A-409C-B388-C14B151E8CF3}"/>
    <cellStyle name="Moeda 3 3 4 2 2 2 3 3 2" xfId="41411" xr:uid="{4153DF0B-0436-4BBB-83F5-35010E9008EB}"/>
    <cellStyle name="Moeda 3 3 4 2 2 2 3 4" xfId="29124" xr:uid="{969AB33D-674A-4733-8925-2E4E3FD6F44F}"/>
    <cellStyle name="Moeda 3 3 4 2 2 2 4" xfId="7620" xr:uid="{CBA37F85-21C8-4332-9BDD-3CB330466A2D}"/>
    <cellStyle name="Moeda 3 3 4 2 2 2 4 2" xfId="19908" xr:uid="{9C55979F-3CA7-4DC9-B607-D2472E833E09}"/>
    <cellStyle name="Moeda 3 3 4 2 2 2 4 2 2" xfId="44483" xr:uid="{104C767D-9D50-4552-93CC-ADE216445F4F}"/>
    <cellStyle name="Moeda 3 3 4 2 2 2 4 3" xfId="32195" xr:uid="{543F0954-9F32-4915-AE8E-56FB54EE3319}"/>
    <cellStyle name="Moeda 3 3 4 2 2 2 5" xfId="13764" xr:uid="{ECE12C9C-3F7C-4223-91D7-87D34BF5CEA3}"/>
    <cellStyle name="Moeda 3 3 4 2 2 2 5 2" xfId="38339" xr:uid="{B787AB0B-8E77-45DF-B85F-B12EC08617AE}"/>
    <cellStyle name="Moeda 3 3 4 2 2 2 6" xfId="26052" xr:uid="{F7364E44-9B76-4096-B934-7E7F798C2751}"/>
    <cellStyle name="Moeda 3 3 4 2 2 3" xfId="2244" xr:uid="{E9BFE8F0-3DCE-4EE7-A4B1-EE66D6EB06AD}"/>
    <cellStyle name="Moeda 3 3 4 2 2 3 2" xfId="5316" xr:uid="{417CFFF3-5C11-4331-A29B-FF2A14C38CFA}"/>
    <cellStyle name="Moeda 3 3 4 2 2 3 2 2" xfId="11460" xr:uid="{98BA91E0-F100-4D66-B7A5-376B9C126493}"/>
    <cellStyle name="Moeda 3 3 4 2 2 3 2 2 2" xfId="23748" xr:uid="{56243384-5111-485A-85E8-0CA6A4641DAF}"/>
    <cellStyle name="Moeda 3 3 4 2 2 3 2 2 2 2" xfId="48323" xr:uid="{A96D67AE-996F-434D-8901-A70E1F7C8B7D}"/>
    <cellStyle name="Moeda 3 3 4 2 2 3 2 2 3" xfId="36035" xr:uid="{ABCD0095-4556-40D8-B7C9-966BF3B2D1F3}"/>
    <cellStyle name="Moeda 3 3 4 2 2 3 2 3" xfId="17604" xr:uid="{B35D2116-03DA-483F-B06D-F2F0D9CB1E50}"/>
    <cellStyle name="Moeda 3 3 4 2 2 3 2 3 2" xfId="42179" xr:uid="{95730AE8-68FC-482D-BDBB-25A372D6E4B9}"/>
    <cellStyle name="Moeda 3 3 4 2 2 3 2 4" xfId="29892" xr:uid="{05C1757C-3739-4F4C-B63D-050A78FAD76B}"/>
    <cellStyle name="Moeda 3 3 4 2 2 3 3" xfId="8388" xr:uid="{1B437B66-27DF-4BC4-996A-EC8E3DE8A313}"/>
    <cellStyle name="Moeda 3 3 4 2 2 3 3 2" xfId="20676" xr:uid="{ADCE6A3D-D14B-46EF-9194-3B5BBD21C217}"/>
    <cellStyle name="Moeda 3 3 4 2 2 3 3 2 2" xfId="45251" xr:uid="{25479448-B48C-46ED-ABB0-361431B8F3D7}"/>
    <cellStyle name="Moeda 3 3 4 2 2 3 3 3" xfId="32963" xr:uid="{AC48AA16-AE37-44B7-B4F0-D16EB68F83F4}"/>
    <cellStyle name="Moeda 3 3 4 2 2 3 4" xfId="14532" xr:uid="{ED92ED5E-558A-43C6-A2D8-82151F583E56}"/>
    <cellStyle name="Moeda 3 3 4 2 2 3 4 2" xfId="39107" xr:uid="{960E3DB2-6FC6-4670-B18C-D4936BADCCB5}"/>
    <cellStyle name="Moeda 3 3 4 2 2 3 5" xfId="26820" xr:uid="{C2DF4283-1E3D-4AA9-B4A0-2F13C7820D6C}"/>
    <cellStyle name="Moeda 3 3 4 2 2 4" xfId="3780" xr:uid="{E410BADA-9F4C-4DA9-84C4-792A4158CFB2}"/>
    <cellStyle name="Moeda 3 3 4 2 2 4 2" xfId="9924" xr:uid="{1C222753-FF6C-4802-A609-9305D33068A9}"/>
    <cellStyle name="Moeda 3 3 4 2 2 4 2 2" xfId="22212" xr:uid="{844065FD-6976-4863-B3EE-C627B187D55F}"/>
    <cellStyle name="Moeda 3 3 4 2 2 4 2 2 2" xfId="46787" xr:uid="{669BC0A2-4D4F-4E65-B579-F36132BA49FD}"/>
    <cellStyle name="Moeda 3 3 4 2 2 4 2 3" xfId="34499" xr:uid="{CEAC0A3F-BA14-4DF6-AFFA-F888E8417F5C}"/>
    <cellStyle name="Moeda 3 3 4 2 2 4 3" xfId="16068" xr:uid="{EC7976AA-F492-4DC2-8DA0-77C037657EBB}"/>
    <cellStyle name="Moeda 3 3 4 2 2 4 3 2" xfId="40643" xr:uid="{46CE453A-ED90-4F11-ABE8-E395B5FCF0C3}"/>
    <cellStyle name="Moeda 3 3 4 2 2 4 4" xfId="28356" xr:uid="{6B812DD1-70A0-4AF7-8525-CAF47298C277}"/>
    <cellStyle name="Moeda 3 3 4 2 2 5" xfId="6852" xr:uid="{16091F72-51F8-4F89-A5A9-85662CE77702}"/>
    <cellStyle name="Moeda 3 3 4 2 2 5 2" xfId="19140" xr:uid="{FCC6B27D-E142-4A4D-93B2-0B54A6ADB535}"/>
    <cellStyle name="Moeda 3 3 4 2 2 5 2 2" xfId="43715" xr:uid="{36535F73-5BC3-4107-B9DB-4E5CC2BCA92F}"/>
    <cellStyle name="Moeda 3 3 4 2 2 5 3" xfId="31427" xr:uid="{E8295A8D-2051-4F9D-BCDF-F874DA9F90E2}"/>
    <cellStyle name="Moeda 3 3 4 2 2 6" xfId="12996" xr:uid="{DC6B6D2E-09BF-4C02-B0FC-220E377D192A}"/>
    <cellStyle name="Moeda 3 3 4 2 2 6 2" xfId="37571" xr:uid="{B3C8C72F-07B7-4942-991A-AF91421BFFFF}"/>
    <cellStyle name="Moeda 3 3 4 2 2 7" xfId="25284" xr:uid="{EDE95DEF-2728-4BB9-901B-86EFDD380D11}"/>
    <cellStyle name="Moeda 3 3 4 2 3" xfId="1092" xr:uid="{3E1E87F8-E13B-45C7-81A3-FBF110DBB731}"/>
    <cellStyle name="Moeda 3 3 4 2 3 2" xfId="2628" xr:uid="{162FB5F4-CC07-4EB5-B594-13D7DB272F01}"/>
    <cellStyle name="Moeda 3 3 4 2 3 2 2" xfId="5700" xr:uid="{24763669-1150-40D0-B2AE-8BD284BC98D8}"/>
    <cellStyle name="Moeda 3 3 4 2 3 2 2 2" xfId="11844" xr:uid="{91A586D2-D63E-4B84-949F-7D63E9F5FB9B}"/>
    <cellStyle name="Moeda 3 3 4 2 3 2 2 2 2" xfId="24132" xr:uid="{0A9BAB21-CFC7-4B4F-8838-60325D38F7F0}"/>
    <cellStyle name="Moeda 3 3 4 2 3 2 2 2 2 2" xfId="48707" xr:uid="{EBCD4118-A7CB-4896-9B53-CC2114EEDC78}"/>
    <cellStyle name="Moeda 3 3 4 2 3 2 2 2 3" xfId="36419" xr:uid="{A47CF60D-50D2-410F-92A1-A73BD9720133}"/>
    <cellStyle name="Moeda 3 3 4 2 3 2 2 3" xfId="17988" xr:uid="{8B6D2E15-E4D7-4291-9C78-1F15244CB162}"/>
    <cellStyle name="Moeda 3 3 4 2 3 2 2 3 2" xfId="42563" xr:uid="{5DC6690F-5D4D-4669-9E7E-A0C3128FBC9A}"/>
    <cellStyle name="Moeda 3 3 4 2 3 2 2 4" xfId="30275" xr:uid="{B186838E-E7C7-46C6-93BD-9D58C85346C5}"/>
    <cellStyle name="Moeda 3 3 4 2 3 2 3" xfId="8772" xr:uid="{71649B03-F3BA-4171-8B78-EFB387BC0157}"/>
    <cellStyle name="Moeda 3 3 4 2 3 2 3 2" xfId="21060" xr:uid="{E7FBB66F-B9DB-4E4C-B7FF-8B7892BF082B}"/>
    <cellStyle name="Moeda 3 3 4 2 3 2 3 2 2" xfId="45635" xr:uid="{2CFA4ADF-F897-48D6-9D8F-115038D92DA2}"/>
    <cellStyle name="Moeda 3 3 4 2 3 2 3 3" xfId="33347" xr:uid="{9AB74225-8392-4D44-9814-8227F7CF418A}"/>
    <cellStyle name="Moeda 3 3 4 2 3 2 4" xfId="14916" xr:uid="{6ACECEB7-37B2-471B-A640-B0B8ED85BCD1}"/>
    <cellStyle name="Moeda 3 3 4 2 3 2 4 2" xfId="39491" xr:uid="{FD30305C-009A-4B76-8C5F-8B4A95C2E66C}"/>
    <cellStyle name="Moeda 3 3 4 2 3 2 5" xfId="27204" xr:uid="{84378594-E8CF-4E13-B8BE-781CE93832C0}"/>
    <cellStyle name="Moeda 3 3 4 2 3 3" xfId="4164" xr:uid="{AC5BB04E-B948-4AA2-A717-CB74C3F47D7D}"/>
    <cellStyle name="Moeda 3 3 4 2 3 3 2" xfId="10308" xr:uid="{566DF3C1-278A-4C4D-971E-18B320C0531D}"/>
    <cellStyle name="Moeda 3 3 4 2 3 3 2 2" xfId="22596" xr:uid="{B213A2A8-6953-44F9-9016-EF616E6E5877}"/>
    <cellStyle name="Moeda 3 3 4 2 3 3 2 2 2" xfId="47171" xr:uid="{0A6E325C-B56D-4EF8-AA56-71BAA51A3403}"/>
    <cellStyle name="Moeda 3 3 4 2 3 3 2 3" xfId="34883" xr:uid="{729BB9EB-F63F-4A13-A6D5-610AE4CDBC54}"/>
    <cellStyle name="Moeda 3 3 4 2 3 3 3" xfId="16452" xr:uid="{A74CA7FC-2BDC-45A3-9196-E415B976B7F6}"/>
    <cellStyle name="Moeda 3 3 4 2 3 3 3 2" xfId="41027" xr:uid="{3B457086-A40F-4CEF-B878-960AA0D50A2B}"/>
    <cellStyle name="Moeda 3 3 4 2 3 3 4" xfId="28740" xr:uid="{11DF58A2-55A8-46F4-A0C3-4ADF43147280}"/>
    <cellStyle name="Moeda 3 3 4 2 3 4" xfId="7236" xr:uid="{92624300-39CB-4D65-AEA9-4A217F2EA648}"/>
    <cellStyle name="Moeda 3 3 4 2 3 4 2" xfId="19524" xr:uid="{1F6DB8FB-3C7D-47B5-8822-22D1C5880C13}"/>
    <cellStyle name="Moeda 3 3 4 2 3 4 2 2" xfId="44099" xr:uid="{14F9DF39-5F50-4C48-8F20-DADBD8E8DD7F}"/>
    <cellStyle name="Moeda 3 3 4 2 3 4 3" xfId="31811" xr:uid="{2385BE37-C602-4697-A425-043A58424C3D}"/>
    <cellStyle name="Moeda 3 3 4 2 3 5" xfId="13380" xr:uid="{8F7405E5-B2BF-4C73-8500-108B7C981AB4}"/>
    <cellStyle name="Moeda 3 3 4 2 3 5 2" xfId="37955" xr:uid="{AB95D5DA-3294-44AF-97E9-4FD17395D4A2}"/>
    <cellStyle name="Moeda 3 3 4 2 3 6" xfId="25668" xr:uid="{F0771B72-F0AD-427F-9A3F-23F98C42FB5D}"/>
    <cellStyle name="Moeda 3 3 4 2 4" xfId="1860" xr:uid="{8A656BE8-F9F8-46FD-BE10-C79C5DE69303}"/>
    <cellStyle name="Moeda 3 3 4 2 4 2" xfId="4932" xr:uid="{B923921B-5F6B-49CC-A7DC-05F8BEA0217C}"/>
    <cellStyle name="Moeda 3 3 4 2 4 2 2" xfId="11076" xr:uid="{A7FC3CD5-7DC1-42BF-8334-24F00CD1278A}"/>
    <cellStyle name="Moeda 3 3 4 2 4 2 2 2" xfId="23364" xr:uid="{987BE7C1-3784-4B94-8395-E4A7FF96046A}"/>
    <cellStyle name="Moeda 3 3 4 2 4 2 2 2 2" xfId="47939" xr:uid="{C30860A4-4121-49E6-A4E8-A7A932D54446}"/>
    <cellStyle name="Moeda 3 3 4 2 4 2 2 3" xfId="35651" xr:uid="{A15437CC-F561-498D-86BF-5551BD656A16}"/>
    <cellStyle name="Moeda 3 3 4 2 4 2 3" xfId="17220" xr:uid="{8709437D-5C67-4DC0-B39A-A347085F1032}"/>
    <cellStyle name="Moeda 3 3 4 2 4 2 3 2" xfId="41795" xr:uid="{7939829D-DAA5-402C-A029-0A4DE21EE818}"/>
    <cellStyle name="Moeda 3 3 4 2 4 2 4" xfId="29508" xr:uid="{44DA20DD-93D1-4184-B790-877414690ACF}"/>
    <cellStyle name="Moeda 3 3 4 2 4 3" xfId="8004" xr:uid="{C6AB848D-A305-47E1-9BC3-0D908E4CF5A4}"/>
    <cellStyle name="Moeda 3 3 4 2 4 3 2" xfId="20292" xr:uid="{7D6B6531-76C4-4DB9-A3C6-C7E36FC331AF}"/>
    <cellStyle name="Moeda 3 3 4 2 4 3 2 2" xfId="44867" xr:uid="{CB21C226-EA64-4D2E-9F4A-8E88FBAD51CD}"/>
    <cellStyle name="Moeda 3 3 4 2 4 3 3" xfId="32579" xr:uid="{438D1A13-3F77-4700-94A7-83293EEFC93B}"/>
    <cellStyle name="Moeda 3 3 4 2 4 4" xfId="14148" xr:uid="{0E7F81A5-7B75-4DB4-8CD9-29E1CD1DA3A4}"/>
    <cellStyle name="Moeda 3 3 4 2 4 4 2" xfId="38723" xr:uid="{7CA70675-A606-4FB2-B14A-42100CD9EC8B}"/>
    <cellStyle name="Moeda 3 3 4 2 4 5" xfId="26436" xr:uid="{CB82AE42-BEB1-42A9-BB75-07096CEA0E91}"/>
    <cellStyle name="Moeda 3 3 4 2 5" xfId="3396" xr:uid="{A0DE3657-14B9-4CF1-8643-213B39292709}"/>
    <cellStyle name="Moeda 3 3 4 2 5 2" xfId="9540" xr:uid="{96EF9634-4744-47AD-82CB-2D9969128EB7}"/>
    <cellStyle name="Moeda 3 3 4 2 5 2 2" xfId="21828" xr:uid="{6F11BB8D-47EC-4B3A-BD7A-1B812E273038}"/>
    <cellStyle name="Moeda 3 3 4 2 5 2 2 2" xfId="46403" xr:uid="{99CBC844-731E-4FC7-BF22-8C8753D0D0E8}"/>
    <cellStyle name="Moeda 3 3 4 2 5 2 3" xfId="34115" xr:uid="{ADABB421-B64F-42A5-AD3E-537D87DC1ED0}"/>
    <cellStyle name="Moeda 3 3 4 2 5 3" xfId="15684" xr:uid="{0D095499-9CC1-42FF-980D-E2BBAD6FE2DA}"/>
    <cellStyle name="Moeda 3 3 4 2 5 3 2" xfId="40259" xr:uid="{EF6BB63E-3F00-49BB-B7D1-2B182A6C4BE5}"/>
    <cellStyle name="Moeda 3 3 4 2 5 4" xfId="27972" xr:uid="{F4E9EC7D-3AB2-4A6E-9A8C-68EBADA555BA}"/>
    <cellStyle name="Moeda 3 3 4 2 6" xfId="6468" xr:uid="{9CEFFA44-7A14-49B8-AF4D-E11E7726A3B2}"/>
    <cellStyle name="Moeda 3 3 4 2 6 2" xfId="18756" xr:uid="{BF31D2C3-61C0-4A95-BDC1-5E500B4CA94F}"/>
    <cellStyle name="Moeda 3 3 4 2 6 2 2" xfId="43331" xr:uid="{2BE513B4-9CCB-406E-B321-6F7FF146C10C}"/>
    <cellStyle name="Moeda 3 3 4 2 6 3" xfId="31043" xr:uid="{433B714F-F29D-430D-B67F-47E09C4DD53A}"/>
    <cellStyle name="Moeda 3 3 4 2 7" xfId="12612" xr:uid="{CCA4032D-CAFB-4CBC-A451-799EA09B0E99}"/>
    <cellStyle name="Moeda 3 3 4 2 7 2" xfId="37187" xr:uid="{7C2CAA77-1512-419E-987A-9B3D94D0FF39}"/>
    <cellStyle name="Moeda 3 3 4 2 8" xfId="24900" xr:uid="{1A6E26C5-26B9-4715-A05E-1A7ED953008D}"/>
    <cellStyle name="Moeda 3 3 4 3" xfId="516" xr:uid="{1D86DD48-0545-40CB-B5E8-BD782E502C34}"/>
    <cellStyle name="Moeda 3 3 4 3 2" xfId="1284" xr:uid="{DC8C5A44-A74E-40D2-A565-925BEF3F0474}"/>
    <cellStyle name="Moeda 3 3 4 3 2 2" xfId="2820" xr:uid="{0B4E5755-082A-4F80-92A8-14A908E4D304}"/>
    <cellStyle name="Moeda 3 3 4 3 2 2 2" xfId="5892" xr:uid="{F70A7E56-9138-408B-9B88-34FBD233C047}"/>
    <cellStyle name="Moeda 3 3 4 3 2 2 2 2" xfId="12036" xr:uid="{53D7D5E0-02C9-465C-AA1B-517523ECB8E1}"/>
    <cellStyle name="Moeda 3 3 4 3 2 2 2 2 2" xfId="24324" xr:uid="{0DF28E07-5C7D-45FC-A172-2E3C3D815CDD}"/>
    <cellStyle name="Moeda 3 3 4 3 2 2 2 2 2 2" xfId="48899" xr:uid="{DC8D77F7-3A03-4A99-8B5D-988A34D34027}"/>
    <cellStyle name="Moeda 3 3 4 3 2 2 2 2 3" xfId="36611" xr:uid="{8C20E7B4-1B57-4FBC-802F-B569861FB3A7}"/>
    <cellStyle name="Moeda 3 3 4 3 2 2 2 3" xfId="18180" xr:uid="{30E6C727-A059-432E-94E8-D8CFA31CD578}"/>
    <cellStyle name="Moeda 3 3 4 3 2 2 2 3 2" xfId="42755" xr:uid="{8B27A890-F5B9-406C-84D2-0F6AF4172F1D}"/>
    <cellStyle name="Moeda 3 3 4 3 2 2 2 4" xfId="30467" xr:uid="{B30AFA5A-B462-4B57-B364-59686C2598A8}"/>
    <cellStyle name="Moeda 3 3 4 3 2 2 3" xfId="8964" xr:uid="{5E89F5CB-E5A4-4222-9178-3BB5B3C0A1BC}"/>
    <cellStyle name="Moeda 3 3 4 3 2 2 3 2" xfId="21252" xr:uid="{4B77DFC8-5464-4F20-BC53-F9B62F211596}"/>
    <cellStyle name="Moeda 3 3 4 3 2 2 3 2 2" xfId="45827" xr:uid="{EED13ACF-7349-4FED-BE6C-06EE152A9F81}"/>
    <cellStyle name="Moeda 3 3 4 3 2 2 3 3" xfId="33539" xr:uid="{828E80DC-64A1-4E4C-BDA4-819851762E54}"/>
    <cellStyle name="Moeda 3 3 4 3 2 2 4" xfId="15108" xr:uid="{B7DCB935-DEE4-4212-9527-9100237910A4}"/>
    <cellStyle name="Moeda 3 3 4 3 2 2 4 2" xfId="39683" xr:uid="{73CF6CE8-B584-4A7B-B4E1-9562A0CCE588}"/>
    <cellStyle name="Moeda 3 3 4 3 2 2 5" xfId="27396" xr:uid="{3A942760-ED1B-43EE-B6DF-A02F3C240215}"/>
    <cellStyle name="Moeda 3 3 4 3 2 3" xfId="4356" xr:uid="{57D664AB-D9BB-4373-8408-73788B62D433}"/>
    <cellStyle name="Moeda 3 3 4 3 2 3 2" xfId="10500" xr:uid="{372A9A6E-0CE6-45A6-A117-7E5F5412DC56}"/>
    <cellStyle name="Moeda 3 3 4 3 2 3 2 2" xfId="22788" xr:uid="{5C603467-48FA-4E92-B0C3-9797A7B4BA74}"/>
    <cellStyle name="Moeda 3 3 4 3 2 3 2 2 2" xfId="47363" xr:uid="{283FD447-B510-41A8-8759-9397079F07C4}"/>
    <cellStyle name="Moeda 3 3 4 3 2 3 2 3" xfId="35075" xr:uid="{4E4F995B-B3DA-41B7-BCB6-CA0592A874C1}"/>
    <cellStyle name="Moeda 3 3 4 3 2 3 3" xfId="16644" xr:uid="{CA55152D-A5F3-42C4-A692-0CA01D026EF1}"/>
    <cellStyle name="Moeda 3 3 4 3 2 3 3 2" xfId="41219" xr:uid="{3DCA61F0-FEE3-4474-9725-316814E17970}"/>
    <cellStyle name="Moeda 3 3 4 3 2 3 4" xfId="28932" xr:uid="{E73D9A7C-4F98-4D55-ADC9-8DBF09E6D390}"/>
    <cellStyle name="Moeda 3 3 4 3 2 4" xfId="7428" xr:uid="{B08A3D42-AD7A-4E25-BC74-156F460BC4E6}"/>
    <cellStyle name="Moeda 3 3 4 3 2 4 2" xfId="19716" xr:uid="{A38ADD3B-7E92-4B28-9289-3EA117C69E9C}"/>
    <cellStyle name="Moeda 3 3 4 3 2 4 2 2" xfId="44291" xr:uid="{E4FD190E-4561-45DC-8488-C56EB14229E6}"/>
    <cellStyle name="Moeda 3 3 4 3 2 4 3" xfId="32003" xr:uid="{93B4EFBF-5388-41D3-AE58-330E403B5EE6}"/>
    <cellStyle name="Moeda 3 3 4 3 2 5" xfId="13572" xr:uid="{EA66F99D-0CCF-478A-81D9-40E61703E452}"/>
    <cellStyle name="Moeda 3 3 4 3 2 5 2" xfId="38147" xr:uid="{68729EE0-FE75-45AD-A6EA-A049FAF46714}"/>
    <cellStyle name="Moeda 3 3 4 3 2 6" xfId="25860" xr:uid="{3B1E38F2-0605-4EE1-8B7C-876546399122}"/>
    <cellStyle name="Moeda 3 3 4 3 3" xfId="2052" xr:uid="{D8FFA724-46C1-41D0-BBA2-24E364FD6CDD}"/>
    <cellStyle name="Moeda 3 3 4 3 3 2" xfId="5124" xr:uid="{D3CF3FCF-1458-4E6C-8D10-CF82C16D4143}"/>
    <cellStyle name="Moeda 3 3 4 3 3 2 2" xfId="11268" xr:uid="{05E99BE7-6A70-4839-BD2A-545BCDEF54E7}"/>
    <cellStyle name="Moeda 3 3 4 3 3 2 2 2" xfId="23556" xr:uid="{89135874-D31B-4E84-812C-085A18353F84}"/>
    <cellStyle name="Moeda 3 3 4 3 3 2 2 2 2" xfId="48131" xr:uid="{ECA17E78-0C98-4A0D-B6EF-70A65E41FD17}"/>
    <cellStyle name="Moeda 3 3 4 3 3 2 2 3" xfId="35843" xr:uid="{495DB6BD-6219-473E-9638-98EB07725163}"/>
    <cellStyle name="Moeda 3 3 4 3 3 2 3" xfId="17412" xr:uid="{790098A0-A601-4D4B-9BBC-D015B636C26B}"/>
    <cellStyle name="Moeda 3 3 4 3 3 2 3 2" xfId="41987" xr:uid="{92EE0A34-8FF9-4BE2-9D48-90FFFA0E6FD9}"/>
    <cellStyle name="Moeda 3 3 4 3 3 2 4" xfId="29700" xr:uid="{BF8685E8-81F1-4C71-8338-CB513C4BE3A9}"/>
    <cellStyle name="Moeda 3 3 4 3 3 3" xfId="8196" xr:uid="{74B0FD9F-9FBD-4625-915A-D70A9D6C62CA}"/>
    <cellStyle name="Moeda 3 3 4 3 3 3 2" xfId="20484" xr:uid="{56178C89-D74E-4567-A2D9-3A0258BB1173}"/>
    <cellStyle name="Moeda 3 3 4 3 3 3 2 2" xfId="45059" xr:uid="{ACC43E36-87D2-47B3-B16D-DBC1F724A45E}"/>
    <cellStyle name="Moeda 3 3 4 3 3 3 3" xfId="32771" xr:uid="{F7CABC8C-4280-4AD1-8E18-3F6AB5AD6E09}"/>
    <cellStyle name="Moeda 3 3 4 3 3 4" xfId="14340" xr:uid="{7BBB5669-CEAE-44DD-8C25-0CDBFAFA9ADB}"/>
    <cellStyle name="Moeda 3 3 4 3 3 4 2" xfId="38915" xr:uid="{8C93C3DB-CA04-44DE-BE00-834AE4677518}"/>
    <cellStyle name="Moeda 3 3 4 3 3 5" xfId="26628" xr:uid="{AE1E3AF3-FFFD-4F46-9E7D-918CF801527C}"/>
    <cellStyle name="Moeda 3 3 4 3 4" xfId="3588" xr:uid="{608A8F2A-B3F3-486C-BCDE-256F8461F42E}"/>
    <cellStyle name="Moeda 3 3 4 3 4 2" xfId="9732" xr:uid="{835ED8B4-A200-46EF-A309-E1AD8D16E907}"/>
    <cellStyle name="Moeda 3 3 4 3 4 2 2" xfId="22020" xr:uid="{B61E61A3-054D-4352-A0F1-F0A3AE1079F6}"/>
    <cellStyle name="Moeda 3 3 4 3 4 2 2 2" xfId="46595" xr:uid="{A8656EBB-D846-493E-A35B-22E877715038}"/>
    <cellStyle name="Moeda 3 3 4 3 4 2 3" xfId="34307" xr:uid="{4EFBB8D6-F720-4D67-8583-0496A32A1558}"/>
    <cellStyle name="Moeda 3 3 4 3 4 3" xfId="15876" xr:uid="{9DE67911-F352-49F3-BDD2-102FBBF23526}"/>
    <cellStyle name="Moeda 3 3 4 3 4 3 2" xfId="40451" xr:uid="{C2DC656C-720F-478B-ADB1-B059FD4F75EE}"/>
    <cellStyle name="Moeda 3 3 4 3 4 4" xfId="28164" xr:uid="{705129AF-09E8-4E68-88F7-D9B4939516E6}"/>
    <cellStyle name="Moeda 3 3 4 3 5" xfId="6660" xr:uid="{3DF27657-C0F9-408C-971B-CB61CD840132}"/>
    <cellStyle name="Moeda 3 3 4 3 5 2" xfId="18948" xr:uid="{C4F464AC-C8DA-4F00-BA18-E346C87CB317}"/>
    <cellStyle name="Moeda 3 3 4 3 5 2 2" xfId="43523" xr:uid="{0715F289-6A16-403D-A09C-6FC16279FB12}"/>
    <cellStyle name="Moeda 3 3 4 3 5 3" xfId="31235" xr:uid="{E6435DF9-2CF1-4773-A25F-4D3E7320D658}"/>
    <cellStyle name="Moeda 3 3 4 3 6" xfId="12804" xr:uid="{4AD5079E-F4FA-4913-8A69-353171C8BEF6}"/>
    <cellStyle name="Moeda 3 3 4 3 6 2" xfId="37379" xr:uid="{F42B8A25-6BC8-4CBA-859F-E680FB2A0053}"/>
    <cellStyle name="Moeda 3 3 4 3 7" xfId="25092" xr:uid="{93592DC2-D5C9-44A0-A5F1-C53FCC2A5958}"/>
    <cellStyle name="Moeda 3 3 4 4" xfId="900" xr:uid="{B562CAFB-F3E8-4261-AC47-77775327E282}"/>
    <cellStyle name="Moeda 3 3 4 4 2" xfId="2436" xr:uid="{74D6F9CD-F269-4DB5-8A30-C638B1EB8CFF}"/>
    <cellStyle name="Moeda 3 3 4 4 2 2" xfId="5508" xr:uid="{C70A3558-E12C-4DEC-85EE-8706F5B65BEE}"/>
    <cellStyle name="Moeda 3 3 4 4 2 2 2" xfId="11652" xr:uid="{29E68568-E59E-4F03-B452-0DD9CD87D5B0}"/>
    <cellStyle name="Moeda 3 3 4 4 2 2 2 2" xfId="23940" xr:uid="{628E3EBB-1836-4F19-9C8E-0648A1FF363B}"/>
    <cellStyle name="Moeda 3 3 4 4 2 2 2 2 2" xfId="48515" xr:uid="{744B6A4C-EFFE-442C-86C9-1350CEAF1422}"/>
    <cellStyle name="Moeda 3 3 4 4 2 2 2 3" xfId="36227" xr:uid="{FC14FF80-B1DD-4092-8039-24D1A00708B7}"/>
    <cellStyle name="Moeda 3 3 4 4 2 2 3" xfId="17796" xr:uid="{C4D28E72-9C92-41DE-85AF-EBEDFAA576EA}"/>
    <cellStyle name="Moeda 3 3 4 4 2 2 3 2" xfId="42371" xr:uid="{32FD0C94-EA08-45B2-8450-18FCA2D22C0F}"/>
    <cellStyle name="Moeda 3 3 4 4 2 2 4" xfId="30083" xr:uid="{30219F92-C4A3-45E8-9A73-1236DC744CD8}"/>
    <cellStyle name="Moeda 3 3 4 4 2 3" xfId="8580" xr:uid="{DFDEFA27-02C6-4A74-8DB2-C99E2581A3AC}"/>
    <cellStyle name="Moeda 3 3 4 4 2 3 2" xfId="20868" xr:uid="{72F65B77-F099-4C2D-8FF6-B5D24FC3653E}"/>
    <cellStyle name="Moeda 3 3 4 4 2 3 2 2" xfId="45443" xr:uid="{F0AF8AE0-8AA9-4096-8699-564C9F626681}"/>
    <cellStyle name="Moeda 3 3 4 4 2 3 3" xfId="33155" xr:uid="{99F4D418-F0B8-4AA7-B97F-B5A32EDCF795}"/>
    <cellStyle name="Moeda 3 3 4 4 2 4" xfId="14724" xr:uid="{03F732D4-1B86-4C4F-B93B-9B72F6093CF7}"/>
    <cellStyle name="Moeda 3 3 4 4 2 4 2" xfId="39299" xr:uid="{DE152419-7EDB-45D4-9D09-229ED811DB44}"/>
    <cellStyle name="Moeda 3 3 4 4 2 5" xfId="27012" xr:uid="{0B6F30D0-1180-40F7-84B9-5C7BEBDB2D40}"/>
    <cellStyle name="Moeda 3 3 4 4 3" xfId="3972" xr:uid="{2A7F8379-6524-47C3-A55F-96757C609E6B}"/>
    <cellStyle name="Moeda 3 3 4 4 3 2" xfId="10116" xr:uid="{7AF51BAF-6844-47EC-8169-8BF184EA2881}"/>
    <cellStyle name="Moeda 3 3 4 4 3 2 2" xfId="22404" xr:uid="{15FF0B9F-FB1B-4726-BD5D-37FE2DC69BF5}"/>
    <cellStyle name="Moeda 3 3 4 4 3 2 2 2" xfId="46979" xr:uid="{B0FABDFA-D84B-4A12-A7BB-27BB2F07A621}"/>
    <cellStyle name="Moeda 3 3 4 4 3 2 3" xfId="34691" xr:uid="{CBE9A064-2CBF-496C-BA69-3B5D619B3045}"/>
    <cellStyle name="Moeda 3 3 4 4 3 3" xfId="16260" xr:uid="{00EACF94-88CE-4C20-94BB-DBFCFB88D9A6}"/>
    <cellStyle name="Moeda 3 3 4 4 3 3 2" xfId="40835" xr:uid="{340EFC19-084D-437A-A156-9FCFDF03FEEB}"/>
    <cellStyle name="Moeda 3 3 4 4 3 4" xfId="28548" xr:uid="{EE7E995A-BB21-4177-94B9-4B90346AAB79}"/>
    <cellStyle name="Moeda 3 3 4 4 4" xfId="7044" xr:uid="{70CCDA99-696A-4D5C-829F-3B0299872FE0}"/>
    <cellStyle name="Moeda 3 3 4 4 4 2" xfId="19332" xr:uid="{F7C1505F-7364-4819-8B27-54CAEAE508E4}"/>
    <cellStyle name="Moeda 3 3 4 4 4 2 2" xfId="43907" xr:uid="{0F541673-9AD8-4435-BF2B-7C407D0D5648}"/>
    <cellStyle name="Moeda 3 3 4 4 4 3" xfId="31619" xr:uid="{3A621729-3282-48C6-BB62-80694028930D}"/>
    <cellStyle name="Moeda 3 3 4 4 5" xfId="13188" xr:uid="{B199E461-4523-48A9-97D5-9F369F6C056A}"/>
    <cellStyle name="Moeda 3 3 4 4 5 2" xfId="37763" xr:uid="{4997FEA5-12F2-42E7-A4E6-197B3485F86F}"/>
    <cellStyle name="Moeda 3 3 4 4 6" xfId="25476" xr:uid="{794669C1-ABE4-408D-AEDF-AC2C828BC8ED}"/>
    <cellStyle name="Moeda 3 3 4 5" xfId="1668" xr:uid="{FC7A897F-A23C-4F26-885C-0B056E8400C9}"/>
    <cellStyle name="Moeda 3 3 4 5 2" xfId="4740" xr:uid="{3D8476D2-9315-4AD8-8766-84FE3FDAA2E5}"/>
    <cellStyle name="Moeda 3 3 4 5 2 2" xfId="10884" xr:uid="{127735CB-193A-4182-B271-69F34829F910}"/>
    <cellStyle name="Moeda 3 3 4 5 2 2 2" xfId="23172" xr:uid="{8B9F74EC-7E00-4947-B4DF-637BEAF3F262}"/>
    <cellStyle name="Moeda 3 3 4 5 2 2 2 2" xfId="47747" xr:uid="{7E6A98C8-1AF1-4CAA-BFEB-9E0F1AA3CCFE}"/>
    <cellStyle name="Moeda 3 3 4 5 2 2 3" xfId="35459" xr:uid="{94B7DBB1-F450-43A9-B154-A89A5CEB74D7}"/>
    <cellStyle name="Moeda 3 3 4 5 2 3" xfId="17028" xr:uid="{C18E21C9-98C7-400C-BC81-328746305D2E}"/>
    <cellStyle name="Moeda 3 3 4 5 2 3 2" xfId="41603" xr:uid="{A6408C3D-78D3-4B6D-AB84-F9EA6DE84F75}"/>
    <cellStyle name="Moeda 3 3 4 5 2 4" xfId="29316" xr:uid="{C462B34F-71AA-4EDC-AC35-B9517BFED084}"/>
    <cellStyle name="Moeda 3 3 4 5 3" xfId="7812" xr:uid="{558C988C-0ABE-4342-B54A-F4694A90E682}"/>
    <cellStyle name="Moeda 3 3 4 5 3 2" xfId="20100" xr:uid="{B7BBFDEB-463E-4EF1-87B4-DCF151D172B7}"/>
    <cellStyle name="Moeda 3 3 4 5 3 2 2" xfId="44675" xr:uid="{35E8DC85-F8EB-4271-8884-91B5C055BA91}"/>
    <cellStyle name="Moeda 3 3 4 5 3 3" xfId="32387" xr:uid="{A5564EB0-2BA9-47CA-9D75-9F4AC68C147B}"/>
    <cellStyle name="Moeda 3 3 4 5 4" xfId="13956" xr:uid="{37A98649-D45F-40FE-AD47-C9080FC19703}"/>
    <cellStyle name="Moeda 3 3 4 5 4 2" xfId="38531" xr:uid="{57E938AA-7603-40E2-A61B-45217FA4A80B}"/>
    <cellStyle name="Moeda 3 3 4 5 5" xfId="26244" xr:uid="{26F2D691-A1AB-45AA-8404-DD26E577EC12}"/>
    <cellStyle name="Moeda 3 3 4 6" xfId="3204" xr:uid="{88DE0F87-4437-46ED-8AE7-A4F55676522F}"/>
    <cellStyle name="Moeda 3 3 4 6 2" xfId="9348" xr:uid="{6DBD06DB-5044-4E7A-9612-B63CB4A05C87}"/>
    <cellStyle name="Moeda 3 3 4 6 2 2" xfId="21636" xr:uid="{1EDB2B42-3604-4A1A-B36E-9AF3077382CF}"/>
    <cellStyle name="Moeda 3 3 4 6 2 2 2" xfId="46211" xr:uid="{97573031-834E-4A8A-A63E-A719A5B0EEBC}"/>
    <cellStyle name="Moeda 3 3 4 6 2 3" xfId="33923" xr:uid="{FAD3F55E-C2C2-47F7-BA65-826BE7E1E1BF}"/>
    <cellStyle name="Moeda 3 3 4 6 3" xfId="15492" xr:uid="{F9B877FA-4386-4A14-980A-14430212C52C}"/>
    <cellStyle name="Moeda 3 3 4 6 3 2" xfId="40067" xr:uid="{A14A7CCA-D19B-48A0-8AB9-AA4677CE3893}"/>
    <cellStyle name="Moeda 3 3 4 6 4" xfId="27780" xr:uid="{C81B47B0-E936-47D2-AE25-0DA03541C08D}"/>
    <cellStyle name="Moeda 3 3 4 7" xfId="6276" xr:uid="{DB418839-C0D4-49D7-A79C-5A6A6EFDD3C1}"/>
    <cellStyle name="Moeda 3 3 4 7 2" xfId="18564" xr:uid="{CA5A87E0-F053-46CD-B386-DBCD70296F1A}"/>
    <cellStyle name="Moeda 3 3 4 7 2 2" xfId="43139" xr:uid="{47D2DFC4-AE5B-4F4C-920C-6C696092F971}"/>
    <cellStyle name="Moeda 3 3 4 7 3" xfId="30851" xr:uid="{0FE979D2-ED84-44E1-B1BE-501318131E03}"/>
    <cellStyle name="Moeda 3 3 4 8" xfId="12420" xr:uid="{5AB34CB9-4F17-493A-B7C0-71FCD3057F75}"/>
    <cellStyle name="Moeda 3 3 4 8 2" xfId="36995" xr:uid="{95E0C29F-51B2-470F-AFF8-672839D1C9EA}"/>
    <cellStyle name="Moeda 3 3 4 9" xfId="24708" xr:uid="{FFDF7809-3B3C-4821-B862-1EF7FBC603F1}"/>
    <cellStyle name="Moeda 3 3 5" xfId="228" xr:uid="{FB40AF16-C7FF-4BDE-8F0D-6F72580C8C64}"/>
    <cellStyle name="Moeda 3 3 5 2" xfId="612" xr:uid="{8652C18E-01EC-4F4F-AF5B-BC6D2421AC6C}"/>
    <cellStyle name="Moeda 3 3 5 2 2" xfId="1380" xr:uid="{4D089D93-2D60-4FEC-82C0-07E2FDEC07A4}"/>
    <cellStyle name="Moeda 3 3 5 2 2 2" xfId="2916" xr:uid="{B3CB04AD-34E9-4EFE-B381-719E66BA8E6C}"/>
    <cellStyle name="Moeda 3 3 5 2 2 2 2" xfId="5988" xr:uid="{BF536B3A-2850-47BA-9591-E3243BDD4317}"/>
    <cellStyle name="Moeda 3 3 5 2 2 2 2 2" xfId="12132" xr:uid="{DE505F39-F931-4F10-90BE-5C3BB3FDE80F}"/>
    <cellStyle name="Moeda 3 3 5 2 2 2 2 2 2" xfId="24420" xr:uid="{680645DC-E094-428F-8A2E-CA0EEB904566}"/>
    <cellStyle name="Moeda 3 3 5 2 2 2 2 2 2 2" xfId="48995" xr:uid="{5FF18881-8A63-4C7D-A6F2-5EE2CD9B0FB4}"/>
    <cellStyle name="Moeda 3 3 5 2 2 2 2 2 3" xfId="36707" xr:uid="{5EF81F19-CE58-4620-9AD2-EBDB7ADEC186}"/>
    <cellStyle name="Moeda 3 3 5 2 2 2 2 3" xfId="18276" xr:uid="{5CE3E333-8F16-4BED-99CE-17435883D38D}"/>
    <cellStyle name="Moeda 3 3 5 2 2 2 2 3 2" xfId="42851" xr:uid="{73DD8FFC-6BB1-488C-A3DE-E6161369A75C}"/>
    <cellStyle name="Moeda 3 3 5 2 2 2 2 4" xfId="30563" xr:uid="{3D094D98-F2F9-4477-B8C9-7A9FD0034667}"/>
    <cellStyle name="Moeda 3 3 5 2 2 2 3" xfId="9060" xr:uid="{1FFC9F44-67B7-4343-BB07-23CC97C5C9A9}"/>
    <cellStyle name="Moeda 3 3 5 2 2 2 3 2" xfId="21348" xr:uid="{C924E8C4-E5A0-4DA9-BF8A-96265D1EA622}"/>
    <cellStyle name="Moeda 3 3 5 2 2 2 3 2 2" xfId="45923" xr:uid="{61A9F438-1ACF-416D-B373-20D5679BEF60}"/>
    <cellStyle name="Moeda 3 3 5 2 2 2 3 3" xfId="33635" xr:uid="{9F024928-F3C0-46A6-BA4D-D5E5A91CBA93}"/>
    <cellStyle name="Moeda 3 3 5 2 2 2 4" xfId="15204" xr:uid="{6DA58EB7-ADA6-4E01-81A6-81D8321E8704}"/>
    <cellStyle name="Moeda 3 3 5 2 2 2 4 2" xfId="39779" xr:uid="{3FDB8A78-B8D5-4B83-A233-AABB8E9EBBBB}"/>
    <cellStyle name="Moeda 3 3 5 2 2 2 5" xfId="27492" xr:uid="{58F9C5C4-97A1-47F1-A8C1-280EFAD6D788}"/>
    <cellStyle name="Moeda 3 3 5 2 2 3" xfId="4452" xr:uid="{B8237AC4-9E73-481F-B776-1CB493BCA0F2}"/>
    <cellStyle name="Moeda 3 3 5 2 2 3 2" xfId="10596" xr:uid="{DFF82AF3-DA42-4022-8A4F-BE7B1B765524}"/>
    <cellStyle name="Moeda 3 3 5 2 2 3 2 2" xfId="22884" xr:uid="{2F2F42FA-1F2D-494D-B773-EAC82DF2AAF5}"/>
    <cellStyle name="Moeda 3 3 5 2 2 3 2 2 2" xfId="47459" xr:uid="{4B8087B6-BDD0-41AD-82EE-8196C9367B76}"/>
    <cellStyle name="Moeda 3 3 5 2 2 3 2 3" xfId="35171" xr:uid="{8D51D091-22FF-465F-BDCE-6A6C34337A26}"/>
    <cellStyle name="Moeda 3 3 5 2 2 3 3" xfId="16740" xr:uid="{BCFD2858-424B-4B44-87EA-808A2BB4B2D4}"/>
    <cellStyle name="Moeda 3 3 5 2 2 3 3 2" xfId="41315" xr:uid="{BF6A2465-79DC-448E-AFE9-4F395320630B}"/>
    <cellStyle name="Moeda 3 3 5 2 2 3 4" xfId="29028" xr:uid="{3AE176F5-F7BD-4616-9644-D06C5C669CA6}"/>
    <cellStyle name="Moeda 3 3 5 2 2 4" xfId="7524" xr:uid="{6A0BBB7D-06CD-4336-94A2-CCA25BFE6335}"/>
    <cellStyle name="Moeda 3 3 5 2 2 4 2" xfId="19812" xr:uid="{CE719D54-2F43-4DE7-982F-8EED3D33010C}"/>
    <cellStyle name="Moeda 3 3 5 2 2 4 2 2" xfId="44387" xr:uid="{577AEAB0-1FC7-4375-981F-A3D245AD270E}"/>
    <cellStyle name="Moeda 3 3 5 2 2 4 3" xfId="32099" xr:uid="{71661ECD-5E03-4A10-A10E-D8ECD9143C1B}"/>
    <cellStyle name="Moeda 3 3 5 2 2 5" xfId="13668" xr:uid="{3E418307-21DD-4182-A4B5-F7878DB6F87D}"/>
    <cellStyle name="Moeda 3 3 5 2 2 5 2" xfId="38243" xr:uid="{A921C1F0-23A0-4994-8F1D-88FB6CF66118}"/>
    <cellStyle name="Moeda 3 3 5 2 2 6" xfId="25956" xr:uid="{E17F2B87-0AFF-46CF-8A1D-C7F97B1D1CDC}"/>
    <cellStyle name="Moeda 3 3 5 2 3" xfId="2148" xr:uid="{019D8609-D1B7-4783-9C7B-BB22451E7D2C}"/>
    <cellStyle name="Moeda 3 3 5 2 3 2" xfId="5220" xr:uid="{928E1B31-2960-4161-B03B-9270DBF31A23}"/>
    <cellStyle name="Moeda 3 3 5 2 3 2 2" xfId="11364" xr:uid="{C8366FA8-E2FC-476D-8EBD-C793CD2EA074}"/>
    <cellStyle name="Moeda 3 3 5 2 3 2 2 2" xfId="23652" xr:uid="{7C488729-7338-42B2-9339-3911A54033A9}"/>
    <cellStyle name="Moeda 3 3 5 2 3 2 2 2 2" xfId="48227" xr:uid="{E5726E83-82A9-4581-86D9-AA5EE00EA268}"/>
    <cellStyle name="Moeda 3 3 5 2 3 2 2 3" xfId="35939" xr:uid="{BD25F692-4A6E-4537-83D4-8ED3C3CB3906}"/>
    <cellStyle name="Moeda 3 3 5 2 3 2 3" xfId="17508" xr:uid="{7337D080-71D3-4CDC-AE5F-56EACFC685DF}"/>
    <cellStyle name="Moeda 3 3 5 2 3 2 3 2" xfId="42083" xr:uid="{EA96EFB0-A877-400F-BDF4-18D5C8AFED50}"/>
    <cellStyle name="Moeda 3 3 5 2 3 2 4" xfId="29796" xr:uid="{98787ACA-5BC5-4249-A48E-33379FF6BAC6}"/>
    <cellStyle name="Moeda 3 3 5 2 3 3" xfId="8292" xr:uid="{12F3FBD9-0E1F-447B-B6C1-BCCCE33AD9DD}"/>
    <cellStyle name="Moeda 3 3 5 2 3 3 2" xfId="20580" xr:uid="{0BC0FB65-17BD-4A61-9E5C-758E0B3831B2}"/>
    <cellStyle name="Moeda 3 3 5 2 3 3 2 2" xfId="45155" xr:uid="{51AF3750-DED3-47F5-BD43-BD9C744D4ADE}"/>
    <cellStyle name="Moeda 3 3 5 2 3 3 3" xfId="32867" xr:uid="{5EA5F176-5DAA-4420-9422-C00EABB543BA}"/>
    <cellStyle name="Moeda 3 3 5 2 3 4" xfId="14436" xr:uid="{5ED27DC1-47D7-4686-89C0-E3976D93F14D}"/>
    <cellStyle name="Moeda 3 3 5 2 3 4 2" xfId="39011" xr:uid="{16714B68-9774-4100-9A53-97C54D5EC528}"/>
    <cellStyle name="Moeda 3 3 5 2 3 5" xfId="26724" xr:uid="{D5D7E436-C992-44C4-B5CC-325F53BCFDC3}"/>
    <cellStyle name="Moeda 3 3 5 2 4" xfId="3684" xr:uid="{7BA5B98C-D1C3-470B-BF46-687C4A7A7345}"/>
    <cellStyle name="Moeda 3 3 5 2 4 2" xfId="9828" xr:uid="{4C405EBB-3104-4B1B-9F01-0401DCFF0171}"/>
    <cellStyle name="Moeda 3 3 5 2 4 2 2" xfId="22116" xr:uid="{0C801020-7C89-435C-873C-9782C0BA3D40}"/>
    <cellStyle name="Moeda 3 3 5 2 4 2 2 2" xfId="46691" xr:uid="{140A7C69-A876-4C49-AA14-9F20F4870C60}"/>
    <cellStyle name="Moeda 3 3 5 2 4 2 3" xfId="34403" xr:uid="{1A29CB9D-6CCC-4FC3-83ED-FCD591FAD28E}"/>
    <cellStyle name="Moeda 3 3 5 2 4 3" xfId="15972" xr:uid="{83A08C73-1FEC-45E7-BC86-A8AA06A1CBAC}"/>
    <cellStyle name="Moeda 3 3 5 2 4 3 2" xfId="40547" xr:uid="{8C5AF4E2-2734-4E12-8523-03DE622F85EC}"/>
    <cellStyle name="Moeda 3 3 5 2 4 4" xfId="28260" xr:uid="{88832EFF-8AF9-46A0-9B6C-E2F570FBE26D}"/>
    <cellStyle name="Moeda 3 3 5 2 5" xfId="6756" xr:uid="{D5F08C82-BA73-45B8-9A52-752B4BBA7A81}"/>
    <cellStyle name="Moeda 3 3 5 2 5 2" xfId="19044" xr:uid="{8091F016-2156-47CA-87C4-8BBF551AC7B9}"/>
    <cellStyle name="Moeda 3 3 5 2 5 2 2" xfId="43619" xr:uid="{621F4BCC-2CD2-4FBB-AAC1-0AEAB3910136}"/>
    <cellStyle name="Moeda 3 3 5 2 5 3" xfId="31331" xr:uid="{B1F443C9-0094-48F5-993A-A2E5C3F032A9}"/>
    <cellStyle name="Moeda 3 3 5 2 6" xfId="12900" xr:uid="{649E421B-A274-4344-9C20-0854200D86AD}"/>
    <cellStyle name="Moeda 3 3 5 2 6 2" xfId="37475" xr:uid="{4117BD1D-AF72-449D-AF47-FF922E9ABC19}"/>
    <cellStyle name="Moeda 3 3 5 2 7" xfId="25188" xr:uid="{7412BB3E-6B53-4EC6-9396-EB3B0F729581}"/>
    <cellStyle name="Moeda 3 3 5 3" xfId="996" xr:uid="{27867A2E-C7A4-445C-B9F7-C27B36BC9A93}"/>
    <cellStyle name="Moeda 3 3 5 3 2" xfId="2532" xr:uid="{2CE1E4BE-E549-473A-9005-4CF3906E189A}"/>
    <cellStyle name="Moeda 3 3 5 3 2 2" xfId="5604" xr:uid="{BE7FA71E-6E38-470E-B2A3-DE456C07A791}"/>
    <cellStyle name="Moeda 3 3 5 3 2 2 2" xfId="11748" xr:uid="{F25B0B29-6E66-45DF-B741-3859E00AA7CD}"/>
    <cellStyle name="Moeda 3 3 5 3 2 2 2 2" xfId="24036" xr:uid="{2927D846-9FC3-4301-A9F7-4353CF7EF35C}"/>
    <cellStyle name="Moeda 3 3 5 3 2 2 2 2 2" xfId="48611" xr:uid="{F4DE98A8-7C7E-43C3-AF37-8BA07405DEAB}"/>
    <cellStyle name="Moeda 3 3 5 3 2 2 2 3" xfId="36323" xr:uid="{B0CB37E3-268C-4B38-A871-BE15CC871DB4}"/>
    <cellStyle name="Moeda 3 3 5 3 2 2 3" xfId="17892" xr:uid="{B1F95DEA-2F94-4CED-9B83-CFE9E29FAE83}"/>
    <cellStyle name="Moeda 3 3 5 3 2 2 3 2" xfId="42467" xr:uid="{49C5EA77-4EFE-40DC-81F7-F90F6400DCCD}"/>
    <cellStyle name="Moeda 3 3 5 3 2 2 4" xfId="30179" xr:uid="{09142720-FD8D-436C-B097-3EA696D108A1}"/>
    <cellStyle name="Moeda 3 3 5 3 2 3" xfId="8676" xr:uid="{F84B7620-85B6-4E0F-B105-E53E4A8E3B3D}"/>
    <cellStyle name="Moeda 3 3 5 3 2 3 2" xfId="20964" xr:uid="{D2B190B7-F0A4-4DE5-AADD-C654F977F4F2}"/>
    <cellStyle name="Moeda 3 3 5 3 2 3 2 2" xfId="45539" xr:uid="{4C67DF97-C461-479D-9785-20DDFF23BF2E}"/>
    <cellStyle name="Moeda 3 3 5 3 2 3 3" xfId="33251" xr:uid="{4F20402E-D71A-4230-B2E3-155329CD6168}"/>
    <cellStyle name="Moeda 3 3 5 3 2 4" xfId="14820" xr:uid="{255BD466-D473-4F95-9716-CB5F683C52AF}"/>
    <cellStyle name="Moeda 3 3 5 3 2 4 2" xfId="39395" xr:uid="{38AEE14B-89A0-46A9-AD8F-342545F0DF24}"/>
    <cellStyle name="Moeda 3 3 5 3 2 5" xfId="27108" xr:uid="{8665FE95-7FAC-4E37-BBE2-E51513A8D5E3}"/>
    <cellStyle name="Moeda 3 3 5 3 3" xfId="4068" xr:uid="{A8C68A74-D67A-4188-9D27-4607457B5CA2}"/>
    <cellStyle name="Moeda 3 3 5 3 3 2" xfId="10212" xr:uid="{51F29FF4-D774-4513-B84C-251CEF1B93FB}"/>
    <cellStyle name="Moeda 3 3 5 3 3 2 2" xfId="22500" xr:uid="{26FF149B-ABC0-4DA0-969B-C6FF9198446C}"/>
    <cellStyle name="Moeda 3 3 5 3 3 2 2 2" xfId="47075" xr:uid="{2E6BC438-14FA-4664-852E-0FF7C0A3AB80}"/>
    <cellStyle name="Moeda 3 3 5 3 3 2 3" xfId="34787" xr:uid="{8841D472-CB3B-4C5D-A31E-3DC4B0EC61F4}"/>
    <cellStyle name="Moeda 3 3 5 3 3 3" xfId="16356" xr:uid="{6B9F3213-20DA-4A74-BCFE-3D85EAF794E1}"/>
    <cellStyle name="Moeda 3 3 5 3 3 3 2" xfId="40931" xr:uid="{6FD08AF7-C97F-4387-ADBB-92777F24F66D}"/>
    <cellStyle name="Moeda 3 3 5 3 3 4" xfId="28644" xr:uid="{B7945D3B-261C-4E76-8225-FEEDD2A3E979}"/>
    <cellStyle name="Moeda 3 3 5 3 4" xfId="7140" xr:uid="{827DD18A-3218-42A9-B30E-70B37FBF5E29}"/>
    <cellStyle name="Moeda 3 3 5 3 4 2" xfId="19428" xr:uid="{D32FEB68-AE02-44D7-B2C6-E243EB08B6E7}"/>
    <cellStyle name="Moeda 3 3 5 3 4 2 2" xfId="44003" xr:uid="{28D388C7-63A2-4867-B30D-71A76B7B84F6}"/>
    <cellStyle name="Moeda 3 3 5 3 4 3" xfId="31715" xr:uid="{3A5E68B1-8906-4C3A-AC8D-9BD810C021E9}"/>
    <cellStyle name="Moeda 3 3 5 3 5" xfId="13284" xr:uid="{98CF3775-4D03-4A12-B429-1CF57DAE0963}"/>
    <cellStyle name="Moeda 3 3 5 3 5 2" xfId="37859" xr:uid="{8C92EE22-AE71-439D-8986-77B8B0930C7D}"/>
    <cellStyle name="Moeda 3 3 5 3 6" xfId="25572" xr:uid="{1568554D-7761-4207-919B-7CE04D50F7BB}"/>
    <cellStyle name="Moeda 3 3 5 4" xfId="1764" xr:uid="{4BD39708-A213-4E7A-BC2D-909102080F2B}"/>
    <cellStyle name="Moeda 3 3 5 4 2" xfId="4836" xr:uid="{DB71181D-5B83-48C7-9BD2-BBE87B388045}"/>
    <cellStyle name="Moeda 3 3 5 4 2 2" xfId="10980" xr:uid="{99271361-7FAD-43E2-841E-5EAA235BDDB2}"/>
    <cellStyle name="Moeda 3 3 5 4 2 2 2" xfId="23268" xr:uid="{2CB5BE99-E19D-4E23-8CC6-F65643B0B640}"/>
    <cellStyle name="Moeda 3 3 5 4 2 2 2 2" xfId="47843" xr:uid="{86C20D37-08FE-4A59-A40F-CF89472C787E}"/>
    <cellStyle name="Moeda 3 3 5 4 2 2 3" xfId="35555" xr:uid="{866FA8B6-004B-4D75-ACD4-44DF00A7B717}"/>
    <cellStyle name="Moeda 3 3 5 4 2 3" xfId="17124" xr:uid="{FBE899C8-98F1-4B90-BD0A-143CC4721654}"/>
    <cellStyle name="Moeda 3 3 5 4 2 3 2" xfId="41699" xr:uid="{C6DC8F3B-9398-417E-9136-29BA73A74080}"/>
    <cellStyle name="Moeda 3 3 5 4 2 4" xfId="29412" xr:uid="{93CD9113-F6DA-4339-8653-40B3EED58A4E}"/>
    <cellStyle name="Moeda 3 3 5 4 3" xfId="7908" xr:uid="{16887831-19CE-4727-8D71-DDE5300E03DE}"/>
    <cellStyle name="Moeda 3 3 5 4 3 2" xfId="20196" xr:uid="{2B748DA4-0F0D-4295-BBDF-E3BCD261CD3C}"/>
    <cellStyle name="Moeda 3 3 5 4 3 2 2" xfId="44771" xr:uid="{AD222EBA-57B1-4614-9C13-FEBEDAE81844}"/>
    <cellStyle name="Moeda 3 3 5 4 3 3" xfId="32483" xr:uid="{4EAC42FA-6981-40B1-8AC6-DB78766CAA2F}"/>
    <cellStyle name="Moeda 3 3 5 4 4" xfId="14052" xr:uid="{421DDBDA-AD78-4CA1-B98A-C00A4000DBB1}"/>
    <cellStyle name="Moeda 3 3 5 4 4 2" xfId="38627" xr:uid="{40BA3078-DAEA-48B5-A7B3-98950B8BDE1B}"/>
    <cellStyle name="Moeda 3 3 5 4 5" xfId="26340" xr:uid="{D909940D-FC21-48A5-B521-17442B0B9F79}"/>
    <cellStyle name="Moeda 3 3 5 5" xfId="3300" xr:uid="{DA0340DA-F4BD-4F4B-A166-4632FE69B32F}"/>
    <cellStyle name="Moeda 3 3 5 5 2" xfId="9444" xr:uid="{0549CDFD-E91D-46B8-BC86-C559549F7E64}"/>
    <cellStyle name="Moeda 3 3 5 5 2 2" xfId="21732" xr:uid="{43256FE0-A074-4EFE-8F5E-66AE91BE3CB4}"/>
    <cellStyle name="Moeda 3 3 5 5 2 2 2" xfId="46307" xr:uid="{498A2A0C-79FF-4437-8595-001737E9FBA6}"/>
    <cellStyle name="Moeda 3 3 5 5 2 3" xfId="34019" xr:uid="{532302E3-CAAD-4493-81CD-35AB39356B5B}"/>
    <cellStyle name="Moeda 3 3 5 5 3" xfId="15588" xr:uid="{BC3DDBE3-013A-4FFF-849D-EFE6488FCE0A}"/>
    <cellStyle name="Moeda 3 3 5 5 3 2" xfId="40163" xr:uid="{CE76A7B6-8FC5-4023-AC3E-2BCE1B7C3011}"/>
    <cellStyle name="Moeda 3 3 5 5 4" xfId="27876" xr:uid="{E9548DE6-7AB6-48B7-9DF6-4F15AD7E6A10}"/>
    <cellStyle name="Moeda 3 3 5 6" xfId="6372" xr:uid="{89505C0D-42AB-4B88-9410-9CC0D95BFC44}"/>
    <cellStyle name="Moeda 3 3 5 6 2" xfId="18660" xr:uid="{7E9A8CBC-31CB-447D-8B2F-D95024C8BA13}"/>
    <cellStyle name="Moeda 3 3 5 6 2 2" xfId="43235" xr:uid="{7061F7CA-025F-4148-A0A2-37B446520496}"/>
    <cellStyle name="Moeda 3 3 5 6 3" xfId="30947" xr:uid="{F999BFF1-6C78-4646-A641-74CC626CDCC5}"/>
    <cellStyle name="Moeda 3 3 5 7" xfId="12516" xr:uid="{D105971D-5189-42CB-A083-2755343351BC}"/>
    <cellStyle name="Moeda 3 3 5 7 2" xfId="37091" xr:uid="{CA77A96C-A695-453A-A925-5E38A47ED832}"/>
    <cellStyle name="Moeda 3 3 5 8" xfId="24804" xr:uid="{7B467CA5-9617-42D1-A7D6-FA189C22E08A}"/>
    <cellStyle name="Moeda 3 3 6" xfId="420" xr:uid="{E820C634-300C-4D4F-A67C-9ECE28D5EAE9}"/>
    <cellStyle name="Moeda 3 3 6 2" xfId="1188" xr:uid="{30F6077F-FC2F-417B-A7DB-23FF42DC3101}"/>
    <cellStyle name="Moeda 3 3 6 2 2" xfId="2724" xr:uid="{19AB9FCE-EF39-47B9-B5CD-AFDDEA5B58C9}"/>
    <cellStyle name="Moeda 3 3 6 2 2 2" xfId="5796" xr:uid="{2E83DCF2-F39D-437F-A77E-61CB2CD595C2}"/>
    <cellStyle name="Moeda 3 3 6 2 2 2 2" xfId="11940" xr:uid="{B541B90F-8504-4533-8F01-B5B0B34A1A09}"/>
    <cellStyle name="Moeda 3 3 6 2 2 2 2 2" xfId="24228" xr:uid="{E7E8B726-ABB8-422E-9C06-982A3A3AA27D}"/>
    <cellStyle name="Moeda 3 3 6 2 2 2 2 2 2" xfId="48803" xr:uid="{29A50D44-3AF7-429F-B9C1-DFB0B4B5D509}"/>
    <cellStyle name="Moeda 3 3 6 2 2 2 2 3" xfId="36515" xr:uid="{5F462FBC-46D7-40AF-A628-39DF598CABFC}"/>
    <cellStyle name="Moeda 3 3 6 2 2 2 3" xfId="18084" xr:uid="{1A065502-6DDD-4866-ABE1-DEB767F49389}"/>
    <cellStyle name="Moeda 3 3 6 2 2 2 3 2" xfId="42659" xr:uid="{83CF8848-1FBD-4DA3-86EB-CC025F3EA913}"/>
    <cellStyle name="Moeda 3 3 6 2 2 2 4" xfId="30371" xr:uid="{70595EFA-7ACC-4E43-A923-AB76BE7DCCC3}"/>
    <cellStyle name="Moeda 3 3 6 2 2 3" xfId="8868" xr:uid="{1872E16C-32C1-4866-A812-82B0D42525BE}"/>
    <cellStyle name="Moeda 3 3 6 2 2 3 2" xfId="21156" xr:uid="{EF6ED8B6-4CF0-4652-AFC5-AE13CE80D894}"/>
    <cellStyle name="Moeda 3 3 6 2 2 3 2 2" xfId="45731" xr:uid="{58B4808D-5DA4-43D2-9394-2FBB88DCCC28}"/>
    <cellStyle name="Moeda 3 3 6 2 2 3 3" xfId="33443" xr:uid="{56FE7AC3-C1A7-4209-A255-1A982A815D21}"/>
    <cellStyle name="Moeda 3 3 6 2 2 4" xfId="15012" xr:uid="{195C6872-A304-4FCB-AF62-DA1EAD379CD4}"/>
    <cellStyle name="Moeda 3 3 6 2 2 4 2" xfId="39587" xr:uid="{4BD538DA-3BDB-4DF2-9D7E-1972130D63E7}"/>
    <cellStyle name="Moeda 3 3 6 2 2 5" xfId="27300" xr:uid="{AC3B86F8-5BB5-4020-9398-7040C3EB0244}"/>
    <cellStyle name="Moeda 3 3 6 2 3" xfId="4260" xr:uid="{9C267FD1-A6A1-4B06-8FEE-8C88C730DA1D}"/>
    <cellStyle name="Moeda 3 3 6 2 3 2" xfId="10404" xr:uid="{E9EB64D4-CABD-49AA-AFBC-495EC0B1702E}"/>
    <cellStyle name="Moeda 3 3 6 2 3 2 2" xfId="22692" xr:uid="{3DD4A565-372C-4B2C-8C86-02D3948BE011}"/>
    <cellStyle name="Moeda 3 3 6 2 3 2 2 2" xfId="47267" xr:uid="{73D50AA3-8EE8-4CB5-A7FD-436C54AB9B00}"/>
    <cellStyle name="Moeda 3 3 6 2 3 2 3" xfId="34979" xr:uid="{32B0525C-D719-429A-A9F7-07F8ADBBD5B8}"/>
    <cellStyle name="Moeda 3 3 6 2 3 3" xfId="16548" xr:uid="{B30675BD-142C-4C9A-B040-9D99F6BD3B19}"/>
    <cellStyle name="Moeda 3 3 6 2 3 3 2" xfId="41123" xr:uid="{72A89FB4-DAF0-4626-BC34-2F159806110E}"/>
    <cellStyle name="Moeda 3 3 6 2 3 4" xfId="28836" xr:uid="{E00A212A-6F8B-4C6E-8191-C2937A5F7763}"/>
    <cellStyle name="Moeda 3 3 6 2 4" xfId="7332" xr:uid="{FE815E84-3035-4FC6-9F4D-F23C05850AB1}"/>
    <cellStyle name="Moeda 3 3 6 2 4 2" xfId="19620" xr:uid="{EAB0B123-E9DE-43B4-8892-ED405F66A26F}"/>
    <cellStyle name="Moeda 3 3 6 2 4 2 2" xfId="44195" xr:uid="{70E78D68-D4E1-4B87-99A9-5BFB9830784F}"/>
    <cellStyle name="Moeda 3 3 6 2 4 3" xfId="31907" xr:uid="{B0F2E5EE-DF65-49EF-8FA5-94143010CD24}"/>
    <cellStyle name="Moeda 3 3 6 2 5" xfId="13476" xr:uid="{530A06B4-13D6-4ED6-B353-12CDD5EF377F}"/>
    <cellStyle name="Moeda 3 3 6 2 5 2" xfId="38051" xr:uid="{3D2A4A49-4922-4231-AE9C-37E05A99180B}"/>
    <cellStyle name="Moeda 3 3 6 2 6" xfId="25764" xr:uid="{4A7CC242-E3C8-4115-90E8-D999C663D34A}"/>
    <cellStyle name="Moeda 3 3 6 3" xfId="1956" xr:uid="{3C3EF75B-07B9-4C60-A001-14AEF7622B1D}"/>
    <cellStyle name="Moeda 3 3 6 3 2" xfId="5028" xr:uid="{A2D68C82-354D-4864-914F-91B12BD60EEE}"/>
    <cellStyle name="Moeda 3 3 6 3 2 2" xfId="11172" xr:uid="{02F283BE-0F33-4BE3-A2D3-99D29D980165}"/>
    <cellStyle name="Moeda 3 3 6 3 2 2 2" xfId="23460" xr:uid="{424B9EB9-5B32-4608-B6E3-7B68117BBBA2}"/>
    <cellStyle name="Moeda 3 3 6 3 2 2 2 2" xfId="48035" xr:uid="{0F9CD7D9-AB65-4770-97BB-4376831BA886}"/>
    <cellStyle name="Moeda 3 3 6 3 2 2 3" xfId="35747" xr:uid="{F2457DC9-61D3-43A0-9708-B338EBE02686}"/>
    <cellStyle name="Moeda 3 3 6 3 2 3" xfId="17316" xr:uid="{BA613D7F-248F-46AB-93CB-671AF01A8E3C}"/>
    <cellStyle name="Moeda 3 3 6 3 2 3 2" xfId="41891" xr:uid="{0E0B2322-A356-4C18-A39E-44E1ECD86323}"/>
    <cellStyle name="Moeda 3 3 6 3 2 4" xfId="29604" xr:uid="{AF11023F-4420-4976-A1BC-DD005AB36652}"/>
    <cellStyle name="Moeda 3 3 6 3 3" xfId="8100" xr:uid="{485C9664-ABA2-4C44-9804-9ABCBE5A55E9}"/>
    <cellStyle name="Moeda 3 3 6 3 3 2" xfId="20388" xr:uid="{2A6C1AF5-D145-493A-B908-8A22D66C854C}"/>
    <cellStyle name="Moeda 3 3 6 3 3 2 2" xfId="44963" xr:uid="{A76163BD-946F-425B-8AAC-6B638AE60B33}"/>
    <cellStyle name="Moeda 3 3 6 3 3 3" xfId="32675" xr:uid="{D1039BFD-90B6-4E92-8F2F-94433E878F73}"/>
    <cellStyle name="Moeda 3 3 6 3 4" xfId="14244" xr:uid="{D5D04C15-1187-4448-BBFB-655FA6D98358}"/>
    <cellStyle name="Moeda 3 3 6 3 4 2" xfId="38819" xr:uid="{1054E7C5-1009-4F57-B6DE-3DF96BEF082C}"/>
    <cellStyle name="Moeda 3 3 6 3 5" xfId="26532" xr:uid="{4B60C938-FB84-4C09-BB05-CB07C92845C4}"/>
    <cellStyle name="Moeda 3 3 6 4" xfId="3492" xr:uid="{8E97E1AD-1687-47C3-935F-830732BC2E4B}"/>
    <cellStyle name="Moeda 3 3 6 4 2" xfId="9636" xr:uid="{45EE3931-5CDB-4075-8B8B-1DE7220E70DF}"/>
    <cellStyle name="Moeda 3 3 6 4 2 2" xfId="21924" xr:uid="{64836B4C-1B9C-4E73-B72B-8A4E01C28681}"/>
    <cellStyle name="Moeda 3 3 6 4 2 2 2" xfId="46499" xr:uid="{F2BAE3E1-A223-41BA-83E6-036C29AFF088}"/>
    <cellStyle name="Moeda 3 3 6 4 2 3" xfId="34211" xr:uid="{62B7D8AA-C414-4BFC-B5D7-93B68669B2C7}"/>
    <cellStyle name="Moeda 3 3 6 4 3" xfId="15780" xr:uid="{0DC272E9-AD69-448F-B82B-F3133F8A67E1}"/>
    <cellStyle name="Moeda 3 3 6 4 3 2" xfId="40355" xr:uid="{3250915B-C915-43B1-9DFC-85B530286168}"/>
    <cellStyle name="Moeda 3 3 6 4 4" xfId="28068" xr:uid="{02C33D2B-8BE7-4808-9F54-1508EF882693}"/>
    <cellStyle name="Moeda 3 3 6 5" xfId="6564" xr:uid="{1B28B9DF-DA6C-49F0-875D-3B604D8CE7E6}"/>
    <cellStyle name="Moeda 3 3 6 5 2" xfId="18852" xr:uid="{22500EA7-9934-44D0-A383-638E8DF33A45}"/>
    <cellStyle name="Moeda 3 3 6 5 2 2" xfId="43427" xr:uid="{9299FAF6-6F46-4358-9A71-39EB367D927B}"/>
    <cellStyle name="Moeda 3 3 6 5 3" xfId="31139" xr:uid="{1C9FD3B8-254B-4F31-9829-CEA6F89E9DF2}"/>
    <cellStyle name="Moeda 3 3 6 6" xfId="12708" xr:uid="{82843BDF-F407-47E9-B34D-0DA1A28B9B37}"/>
    <cellStyle name="Moeda 3 3 6 6 2" xfId="37283" xr:uid="{E8F0F6B2-62A1-42E3-B2B2-96A0AC4815B9}"/>
    <cellStyle name="Moeda 3 3 6 7" xfId="24996" xr:uid="{75D4BE42-BAFD-4FA5-B560-FC03495C4600}"/>
    <cellStyle name="Moeda 3 3 7" xfId="804" xr:uid="{4AFB7729-DDAE-434B-A142-B6E56FF836E1}"/>
    <cellStyle name="Moeda 3 3 7 2" xfId="2340" xr:uid="{FA0C768C-91CC-4B15-9D26-1D6E6CE97CBB}"/>
    <cellStyle name="Moeda 3 3 7 2 2" xfId="5412" xr:uid="{E95091D1-4088-424D-AE5B-5704DA93A070}"/>
    <cellStyle name="Moeda 3 3 7 2 2 2" xfId="11556" xr:uid="{BB2DE526-463B-4B93-9E48-EAAEC9757FD5}"/>
    <cellStyle name="Moeda 3 3 7 2 2 2 2" xfId="23844" xr:uid="{9B857A66-97E9-4054-8F2D-D9EB36DE58AB}"/>
    <cellStyle name="Moeda 3 3 7 2 2 2 2 2" xfId="48419" xr:uid="{0B625C92-2E7D-4418-8454-B57AAFF67B8D}"/>
    <cellStyle name="Moeda 3 3 7 2 2 2 3" xfId="36131" xr:uid="{0BE9DE5B-13C3-452D-AC9A-0B1A9B0ED762}"/>
    <cellStyle name="Moeda 3 3 7 2 2 3" xfId="17700" xr:uid="{04B819D3-790B-4787-97A3-AA8DA12466EF}"/>
    <cellStyle name="Moeda 3 3 7 2 2 3 2" xfId="42275" xr:uid="{1D6B9E82-6871-47AD-B497-C509F35A88EE}"/>
    <cellStyle name="Moeda 3 3 7 2 2 4" xfId="29987" xr:uid="{5282176B-6D38-4DBA-9BFD-798E348001BD}"/>
    <cellStyle name="Moeda 3 3 7 2 3" xfId="8484" xr:uid="{6ADB12E9-1396-4ED2-9A61-B07A230DD7D7}"/>
    <cellStyle name="Moeda 3 3 7 2 3 2" xfId="20772" xr:uid="{588F3F2A-043D-4B57-904E-9FFD652065AB}"/>
    <cellStyle name="Moeda 3 3 7 2 3 2 2" xfId="45347" xr:uid="{260F2F1C-3B52-455A-BAE5-E580D6B3F589}"/>
    <cellStyle name="Moeda 3 3 7 2 3 3" xfId="33059" xr:uid="{8EA2375B-E536-4F0C-82A8-D488706FFDF9}"/>
    <cellStyle name="Moeda 3 3 7 2 4" xfId="14628" xr:uid="{AA324628-5F8A-463D-8AB2-C6FE02F7A5B9}"/>
    <cellStyle name="Moeda 3 3 7 2 4 2" xfId="39203" xr:uid="{AA594778-C052-4525-A57D-F016F13B771E}"/>
    <cellStyle name="Moeda 3 3 7 2 5" xfId="26916" xr:uid="{C83CCEAF-2A26-48B3-A8FA-B32B21035515}"/>
    <cellStyle name="Moeda 3 3 7 3" xfId="3876" xr:uid="{9CC0B18D-144A-4F7A-B78F-093D2D789044}"/>
    <cellStyle name="Moeda 3 3 7 3 2" xfId="10020" xr:uid="{CA3AC7F0-8759-4F72-835E-45F0D746778E}"/>
    <cellStyle name="Moeda 3 3 7 3 2 2" xfId="22308" xr:uid="{614A6BB8-D081-4649-A627-AA67424B31F1}"/>
    <cellStyle name="Moeda 3 3 7 3 2 2 2" xfId="46883" xr:uid="{0B6F51D7-0EFE-428B-A6C3-47F88392DE9E}"/>
    <cellStyle name="Moeda 3 3 7 3 2 3" xfId="34595" xr:uid="{459A5DC8-89FC-4550-9FCB-C99023D7788E}"/>
    <cellStyle name="Moeda 3 3 7 3 3" xfId="16164" xr:uid="{4632D533-05B1-470F-9E26-43F273307466}"/>
    <cellStyle name="Moeda 3 3 7 3 3 2" xfId="40739" xr:uid="{686B6613-DC63-4DCF-A4F9-AD9440989C44}"/>
    <cellStyle name="Moeda 3 3 7 3 4" xfId="28452" xr:uid="{E4775FD5-D278-44B3-96EC-3370A7EB1791}"/>
    <cellStyle name="Moeda 3 3 7 4" xfId="6948" xr:uid="{8896C182-F4BC-4FE6-B6F1-FE0AB5DC5098}"/>
    <cellStyle name="Moeda 3 3 7 4 2" xfId="19236" xr:uid="{18451944-2987-4FC2-8FA7-2CFD73D5FFDE}"/>
    <cellStyle name="Moeda 3 3 7 4 2 2" xfId="43811" xr:uid="{DF8F8788-D227-462F-B2D0-5CA58D1D3FA7}"/>
    <cellStyle name="Moeda 3 3 7 4 3" xfId="31523" xr:uid="{9C2264AE-D422-4705-A7BD-898C792262D5}"/>
    <cellStyle name="Moeda 3 3 7 5" xfId="13092" xr:uid="{1E1E14F5-198C-4732-BB09-7234C935295D}"/>
    <cellStyle name="Moeda 3 3 7 5 2" xfId="37667" xr:uid="{99A73030-E932-4796-B458-A084FA3D8F10}"/>
    <cellStyle name="Moeda 3 3 7 6" xfId="25380" xr:uid="{500E4AA0-A12A-44D7-9112-8E1CAB311E47}"/>
    <cellStyle name="Moeda 3 3 8" xfId="1572" xr:uid="{C03BF322-F5EE-453E-B93B-E536BE4BCB23}"/>
    <cellStyle name="Moeda 3 3 8 2" xfId="4644" xr:uid="{FE92C90A-1C15-4DC7-96F5-7076AE11C2C1}"/>
    <cellStyle name="Moeda 3 3 8 2 2" xfId="10788" xr:uid="{762A80CC-3077-4574-9817-A3A81BF3BFD0}"/>
    <cellStyle name="Moeda 3 3 8 2 2 2" xfId="23076" xr:uid="{EC553076-6853-4A6B-952D-2477D65B3E50}"/>
    <cellStyle name="Moeda 3 3 8 2 2 2 2" xfId="47651" xr:uid="{D9CD64D8-E76E-4FEC-B1B1-0A67464EE933}"/>
    <cellStyle name="Moeda 3 3 8 2 2 3" xfId="35363" xr:uid="{7227D2B7-231A-4FAD-BF75-EB67EED97511}"/>
    <cellStyle name="Moeda 3 3 8 2 3" xfId="16932" xr:uid="{42438D5D-5C7A-4753-8860-10E6CD939EEE}"/>
    <cellStyle name="Moeda 3 3 8 2 3 2" xfId="41507" xr:uid="{F0C7A931-A832-4956-BA46-1FE048A799D6}"/>
    <cellStyle name="Moeda 3 3 8 2 4" xfId="29220" xr:uid="{EC14138A-8A50-442F-B516-8E96A55D2F8D}"/>
    <cellStyle name="Moeda 3 3 8 3" xfId="7716" xr:uid="{A3791F79-331B-49EA-AA3F-766D2C4D9258}"/>
    <cellStyle name="Moeda 3 3 8 3 2" xfId="20004" xr:uid="{83572582-91D5-45ED-8214-9AC394CF4987}"/>
    <cellStyle name="Moeda 3 3 8 3 2 2" xfId="44579" xr:uid="{17234D3F-B94D-4A02-917B-C9CD62C0B998}"/>
    <cellStyle name="Moeda 3 3 8 3 3" xfId="32291" xr:uid="{FF51C47F-C4EA-452D-9950-DDF40226CA4D}"/>
    <cellStyle name="Moeda 3 3 8 4" xfId="13860" xr:uid="{7D873B56-105F-45F4-A0DF-A05C77ECB389}"/>
    <cellStyle name="Moeda 3 3 8 4 2" xfId="38435" xr:uid="{58BC5AB9-B78B-4B3D-9D6E-8F003B8DAF81}"/>
    <cellStyle name="Moeda 3 3 8 5" xfId="26148" xr:uid="{F4BEA41B-3EA2-46B8-B3A0-BB8428E5D99A}"/>
    <cellStyle name="Moeda 3 3 9" xfId="3108" xr:uid="{B03C5D11-524E-44EE-876A-D1723C6A50C0}"/>
    <cellStyle name="Moeda 3 3 9 2" xfId="9252" xr:uid="{D37BC93C-AFFE-470B-BF6D-28F908A5F3BD}"/>
    <cellStyle name="Moeda 3 3 9 2 2" xfId="21540" xr:uid="{13C18B0C-88DA-42F1-AF82-724AEBA33B29}"/>
    <cellStyle name="Moeda 3 3 9 2 2 2" xfId="46115" xr:uid="{00337DDA-4F6F-40A6-8134-20495A0C6056}"/>
    <cellStyle name="Moeda 3 3 9 2 3" xfId="33827" xr:uid="{B78F698C-37BB-4634-BBEB-875C6EF49E30}"/>
    <cellStyle name="Moeda 3 3 9 3" xfId="15396" xr:uid="{17BA9B4C-4A86-451B-8D3D-D4AABE782134}"/>
    <cellStyle name="Moeda 3 3 9 3 2" xfId="39971" xr:uid="{10E3710B-C6E1-4E12-BF63-1EACA0D92DFE}"/>
    <cellStyle name="Moeda 3 3 9 4" xfId="27684" xr:uid="{339C8A97-42A8-4F82-BDDA-35E1D9A29880}"/>
    <cellStyle name="Moeda 3 4" xfId="48" xr:uid="{572CAD72-CBEA-45B7-AE53-B313FD6ABFFA}"/>
    <cellStyle name="Moeda 3 4 10" xfId="12336" xr:uid="{B18847E8-FD0F-4716-BD1C-76B71EE634D4}"/>
    <cellStyle name="Moeda 3 4 10 2" xfId="36911" xr:uid="{A740859E-E00B-492F-86A5-26039AC769C5}"/>
    <cellStyle name="Moeda 3 4 11" xfId="24624" xr:uid="{2C682F00-3754-4BE8-B2F6-46D853193367}"/>
    <cellStyle name="Moeda 3 4 2" xfId="96" xr:uid="{20406EF7-51B2-4DA1-BA80-E570FBA974E6}"/>
    <cellStyle name="Moeda 3 4 2 10" xfId="24672" xr:uid="{B074BB57-9F07-4542-B5AE-6FAA33CCD0AA}"/>
    <cellStyle name="Moeda 3 4 2 2" xfId="192" xr:uid="{1A1DBDFC-67E7-403E-9BBB-4AA463A5DB62}"/>
    <cellStyle name="Moeda 3 4 2 2 2" xfId="384" xr:uid="{99C463A3-A433-45DE-8C60-7F6D536F752D}"/>
    <cellStyle name="Moeda 3 4 2 2 2 2" xfId="768" xr:uid="{5BCBA0B5-FD90-4671-A416-3467FC7CAE57}"/>
    <cellStyle name="Moeda 3 4 2 2 2 2 2" xfId="1536" xr:uid="{0DF235A7-A3B7-4F5A-BDB6-FE6194966304}"/>
    <cellStyle name="Moeda 3 4 2 2 2 2 2 2" xfId="3072" xr:uid="{6A9EC64B-5683-4E64-B981-7AC684381DAA}"/>
    <cellStyle name="Moeda 3 4 2 2 2 2 2 2 2" xfId="6144" xr:uid="{B1B64C8A-BD4B-408C-9FA8-8FA6A81FF8C4}"/>
    <cellStyle name="Moeda 3 4 2 2 2 2 2 2 2 2" xfId="12288" xr:uid="{DEE40A1D-EBAB-41B9-8CDD-0986112AFE9B}"/>
    <cellStyle name="Moeda 3 4 2 2 2 2 2 2 2 2 2" xfId="24576" xr:uid="{95B53543-319B-4D89-9037-B3AAA7BA69DB}"/>
    <cellStyle name="Moeda 3 4 2 2 2 2 2 2 2 2 2 2" xfId="49151" xr:uid="{A7463DC0-5F07-403D-A803-732F720B807E}"/>
    <cellStyle name="Moeda 3 4 2 2 2 2 2 2 2 2 3" xfId="36863" xr:uid="{47F1AF56-5A8B-47DC-962C-00CA1226F8F2}"/>
    <cellStyle name="Moeda 3 4 2 2 2 2 2 2 2 3" xfId="18432" xr:uid="{5AFE8131-F471-42EA-BD82-D2CB4B4B6A28}"/>
    <cellStyle name="Moeda 3 4 2 2 2 2 2 2 2 3 2" xfId="43007" xr:uid="{A72FB9D7-8323-4F92-930B-219794BEDCFD}"/>
    <cellStyle name="Moeda 3 4 2 2 2 2 2 2 2 4" xfId="30719" xr:uid="{8E822E2F-D9CD-4D6F-9505-9875277E319C}"/>
    <cellStyle name="Moeda 3 4 2 2 2 2 2 2 3" xfId="9216" xr:uid="{225D618E-2D64-457A-BD56-FD246FE96A71}"/>
    <cellStyle name="Moeda 3 4 2 2 2 2 2 2 3 2" xfId="21504" xr:uid="{79C14464-6510-4843-B8C2-F2B428589E42}"/>
    <cellStyle name="Moeda 3 4 2 2 2 2 2 2 3 2 2" xfId="46079" xr:uid="{23C20244-61EB-4171-873B-6503BB7EB3C3}"/>
    <cellStyle name="Moeda 3 4 2 2 2 2 2 2 3 3" xfId="33791" xr:uid="{D32E76D1-ADEE-487B-9FE2-AEEA2303E124}"/>
    <cellStyle name="Moeda 3 4 2 2 2 2 2 2 4" xfId="15360" xr:uid="{C545B5AC-2F96-455A-916B-18ABC0E5F986}"/>
    <cellStyle name="Moeda 3 4 2 2 2 2 2 2 4 2" xfId="39935" xr:uid="{EA90B338-97D3-417C-B9A2-8A305378EF35}"/>
    <cellStyle name="Moeda 3 4 2 2 2 2 2 2 5" xfId="27648" xr:uid="{CA4EFD98-3D60-40E9-BD2B-DA0562E763D5}"/>
    <cellStyle name="Moeda 3 4 2 2 2 2 2 3" xfId="4608" xr:uid="{EE59D46E-B57A-42A4-9C69-0117FFAEFB3F}"/>
    <cellStyle name="Moeda 3 4 2 2 2 2 2 3 2" xfId="10752" xr:uid="{8D436798-6429-4082-81FA-DE6216637B41}"/>
    <cellStyle name="Moeda 3 4 2 2 2 2 2 3 2 2" xfId="23040" xr:uid="{34451F0A-ADA4-4836-844F-3C7EEF9E27A9}"/>
    <cellStyle name="Moeda 3 4 2 2 2 2 2 3 2 2 2" xfId="47615" xr:uid="{93A47F88-37FB-47AA-A786-6CEC20774B3B}"/>
    <cellStyle name="Moeda 3 4 2 2 2 2 2 3 2 3" xfId="35327" xr:uid="{F613BB09-3C74-47CF-8F9A-E36BE749A17A}"/>
    <cellStyle name="Moeda 3 4 2 2 2 2 2 3 3" xfId="16896" xr:uid="{B9630788-170A-4D58-BE08-BC222A6FF691}"/>
    <cellStyle name="Moeda 3 4 2 2 2 2 2 3 3 2" xfId="41471" xr:uid="{13975C2D-DF79-43D3-8597-68580E9DACC5}"/>
    <cellStyle name="Moeda 3 4 2 2 2 2 2 3 4" xfId="29184" xr:uid="{3182AE52-A94F-4A4B-9EC9-BC6122436CB2}"/>
    <cellStyle name="Moeda 3 4 2 2 2 2 2 4" xfId="7680" xr:uid="{A6BEFFDC-8D5D-48DF-9242-02F0869B96E3}"/>
    <cellStyle name="Moeda 3 4 2 2 2 2 2 4 2" xfId="19968" xr:uid="{0A0AF58F-046B-4B7A-A4DB-1081D49C330C}"/>
    <cellStyle name="Moeda 3 4 2 2 2 2 2 4 2 2" xfId="44543" xr:uid="{1E35950A-D10D-4341-B2B5-D0E992D32C9B}"/>
    <cellStyle name="Moeda 3 4 2 2 2 2 2 4 3" xfId="32255" xr:uid="{F30D507D-5892-4C7F-BA0B-9E4CB6A7098F}"/>
    <cellStyle name="Moeda 3 4 2 2 2 2 2 5" xfId="13824" xr:uid="{C625C171-5E19-4237-9A8F-6422D07C97DF}"/>
    <cellStyle name="Moeda 3 4 2 2 2 2 2 5 2" xfId="38399" xr:uid="{EEF17C65-EA93-4F5F-8D8B-25823EFF4E8C}"/>
    <cellStyle name="Moeda 3 4 2 2 2 2 2 6" xfId="26112" xr:uid="{5290E27B-DFA9-48F3-99EB-4FC40B4A5665}"/>
    <cellStyle name="Moeda 3 4 2 2 2 2 3" xfId="2304" xr:uid="{24121256-5697-41EE-BCA3-9FC80CFCF989}"/>
    <cellStyle name="Moeda 3 4 2 2 2 2 3 2" xfId="5376" xr:uid="{5E047BE5-98D9-4758-82A6-2D4FA12521B6}"/>
    <cellStyle name="Moeda 3 4 2 2 2 2 3 2 2" xfId="11520" xr:uid="{53894562-0BF2-408F-A48F-1CDA0772EE0E}"/>
    <cellStyle name="Moeda 3 4 2 2 2 2 3 2 2 2" xfId="23808" xr:uid="{51EC5A68-C501-4D36-A943-57F0C37FBA6F}"/>
    <cellStyle name="Moeda 3 4 2 2 2 2 3 2 2 2 2" xfId="48383" xr:uid="{B3E0B50B-3A73-4965-B25D-D2D14BD72F30}"/>
    <cellStyle name="Moeda 3 4 2 2 2 2 3 2 2 3" xfId="36095" xr:uid="{AA41D4D3-04C1-4859-8CD0-FD425AF64BD1}"/>
    <cellStyle name="Moeda 3 4 2 2 2 2 3 2 3" xfId="17664" xr:uid="{3846A98E-8E23-4AC0-9E0E-CADC3A28C595}"/>
    <cellStyle name="Moeda 3 4 2 2 2 2 3 2 3 2" xfId="42239" xr:uid="{D6DC1D3D-319B-4712-99DB-6E0550FC9DFC}"/>
    <cellStyle name="Moeda 3 4 2 2 2 2 3 2 4" xfId="29952" xr:uid="{AEB8A638-9471-4576-B4C9-332DBF505EDF}"/>
    <cellStyle name="Moeda 3 4 2 2 2 2 3 3" xfId="8448" xr:uid="{8D507297-FE27-4498-A3F9-8A9B5EA91A28}"/>
    <cellStyle name="Moeda 3 4 2 2 2 2 3 3 2" xfId="20736" xr:uid="{BAFA4EFE-3330-40A3-B29B-6C28DC8D2BFD}"/>
    <cellStyle name="Moeda 3 4 2 2 2 2 3 3 2 2" xfId="45311" xr:uid="{9F938C54-8E54-471B-B962-734306AC771D}"/>
    <cellStyle name="Moeda 3 4 2 2 2 2 3 3 3" xfId="33023" xr:uid="{85F5D95F-F8D3-4603-BC52-E1A1DE8CB4FE}"/>
    <cellStyle name="Moeda 3 4 2 2 2 2 3 4" xfId="14592" xr:uid="{34700EFB-8817-4150-978F-8A32606FAA3E}"/>
    <cellStyle name="Moeda 3 4 2 2 2 2 3 4 2" xfId="39167" xr:uid="{75538A6C-C4EA-42AB-AED3-EAB71112D739}"/>
    <cellStyle name="Moeda 3 4 2 2 2 2 3 5" xfId="26880" xr:uid="{AEA00DFC-5F54-41D9-BBF7-FCE65E4FE3FC}"/>
    <cellStyle name="Moeda 3 4 2 2 2 2 4" xfId="3840" xr:uid="{3EBBFE92-1327-42B4-A8AC-1C7D5EED6BAD}"/>
    <cellStyle name="Moeda 3 4 2 2 2 2 4 2" xfId="9984" xr:uid="{FFA0FD3A-15C1-4BF9-AB6E-A743B3896DC6}"/>
    <cellStyle name="Moeda 3 4 2 2 2 2 4 2 2" xfId="22272" xr:uid="{8F00607D-E248-4983-B916-EE5C1CC2D3F1}"/>
    <cellStyle name="Moeda 3 4 2 2 2 2 4 2 2 2" xfId="46847" xr:uid="{B59BD08C-A205-4C03-80B7-6B3FC8FF6540}"/>
    <cellStyle name="Moeda 3 4 2 2 2 2 4 2 3" xfId="34559" xr:uid="{B41B5B50-2316-4096-A429-098C6C590D62}"/>
    <cellStyle name="Moeda 3 4 2 2 2 2 4 3" xfId="16128" xr:uid="{B4CAB3FE-2B89-4846-ABF8-16E2CDCF87CB}"/>
    <cellStyle name="Moeda 3 4 2 2 2 2 4 3 2" xfId="40703" xr:uid="{34587BD5-C7D3-42A7-965E-F5A9A4FCC282}"/>
    <cellStyle name="Moeda 3 4 2 2 2 2 4 4" xfId="28416" xr:uid="{F44442E5-CF61-4434-B31D-ACE26DA2BBCA}"/>
    <cellStyle name="Moeda 3 4 2 2 2 2 5" xfId="6912" xr:uid="{FDC347A9-373A-4123-9CB9-4E3EC3D792D1}"/>
    <cellStyle name="Moeda 3 4 2 2 2 2 5 2" xfId="19200" xr:uid="{18BE5AAA-2991-41F7-975C-6D376238BBA7}"/>
    <cellStyle name="Moeda 3 4 2 2 2 2 5 2 2" xfId="43775" xr:uid="{4BB62098-3292-4122-A754-10422DBC8B83}"/>
    <cellStyle name="Moeda 3 4 2 2 2 2 5 3" xfId="31487" xr:uid="{4E1D6253-B220-422B-A8B9-3F2DE7AAEF58}"/>
    <cellStyle name="Moeda 3 4 2 2 2 2 6" xfId="13056" xr:uid="{9ADA7136-6B95-4A7B-8C04-392B53D9F9BB}"/>
    <cellStyle name="Moeda 3 4 2 2 2 2 6 2" xfId="37631" xr:uid="{C2E139CC-B4C3-4EDC-BBDC-78EBAFF90CE5}"/>
    <cellStyle name="Moeda 3 4 2 2 2 2 7" xfId="25344" xr:uid="{469C59F9-46D5-430F-AA06-01DB08D07D47}"/>
    <cellStyle name="Moeda 3 4 2 2 2 3" xfId="1152" xr:uid="{FD5F0662-305A-47B8-B414-6512044B542B}"/>
    <cellStyle name="Moeda 3 4 2 2 2 3 2" xfId="2688" xr:uid="{848B65E2-E458-40A0-8499-1CC7636E6355}"/>
    <cellStyle name="Moeda 3 4 2 2 2 3 2 2" xfId="5760" xr:uid="{48843404-433B-498D-AE1A-EAE2B6A55680}"/>
    <cellStyle name="Moeda 3 4 2 2 2 3 2 2 2" xfId="11904" xr:uid="{8D367BBB-81CC-4CB5-8D09-E6CBFD17B2DA}"/>
    <cellStyle name="Moeda 3 4 2 2 2 3 2 2 2 2" xfId="24192" xr:uid="{9776E0A1-A874-43D1-B8E0-F553D5445F30}"/>
    <cellStyle name="Moeda 3 4 2 2 2 3 2 2 2 2 2" xfId="48767" xr:uid="{02C7B167-91C5-4FCB-A015-0E70E0625D63}"/>
    <cellStyle name="Moeda 3 4 2 2 2 3 2 2 2 3" xfId="36479" xr:uid="{9FA157B9-F803-41D1-9E0C-0945423CAC98}"/>
    <cellStyle name="Moeda 3 4 2 2 2 3 2 2 3" xfId="18048" xr:uid="{ED0239E9-C985-47EA-831D-645F903D3DE5}"/>
    <cellStyle name="Moeda 3 4 2 2 2 3 2 2 3 2" xfId="42623" xr:uid="{3C515ED6-7490-405E-8347-49BB8843E2C7}"/>
    <cellStyle name="Moeda 3 4 2 2 2 3 2 2 4" xfId="30335" xr:uid="{D94D8C3A-6BA9-45BF-9582-2C1F082BB7BC}"/>
    <cellStyle name="Moeda 3 4 2 2 2 3 2 3" xfId="8832" xr:uid="{4EEBF806-E304-4E53-B7A3-8D3F57E42484}"/>
    <cellStyle name="Moeda 3 4 2 2 2 3 2 3 2" xfId="21120" xr:uid="{3E2BBF57-6A96-4B4D-8C1A-E37B32A5780F}"/>
    <cellStyle name="Moeda 3 4 2 2 2 3 2 3 2 2" xfId="45695" xr:uid="{AD93F6E6-4455-4718-BA50-65E3339BC2E8}"/>
    <cellStyle name="Moeda 3 4 2 2 2 3 2 3 3" xfId="33407" xr:uid="{48A15B50-300F-4E14-AC82-092522C47E81}"/>
    <cellStyle name="Moeda 3 4 2 2 2 3 2 4" xfId="14976" xr:uid="{3DA7FB4E-B733-438E-AB1C-544C258917BB}"/>
    <cellStyle name="Moeda 3 4 2 2 2 3 2 4 2" xfId="39551" xr:uid="{849E4EBE-58B6-41C9-A44B-C817E45420C6}"/>
    <cellStyle name="Moeda 3 4 2 2 2 3 2 5" xfId="27264" xr:uid="{6488643A-543B-4104-8244-15A37B04701D}"/>
    <cellStyle name="Moeda 3 4 2 2 2 3 3" xfId="4224" xr:uid="{FDA1A009-D0E6-4FB4-AE16-EB83D1837547}"/>
    <cellStyle name="Moeda 3 4 2 2 2 3 3 2" xfId="10368" xr:uid="{8880B30B-2B2A-4612-A191-9B5DD23FB97B}"/>
    <cellStyle name="Moeda 3 4 2 2 2 3 3 2 2" xfId="22656" xr:uid="{3D4FD223-1CDE-4291-B1BD-66BEBE9142B6}"/>
    <cellStyle name="Moeda 3 4 2 2 2 3 3 2 2 2" xfId="47231" xr:uid="{66372303-51FD-4A0A-A4A5-71E670765F86}"/>
    <cellStyle name="Moeda 3 4 2 2 2 3 3 2 3" xfId="34943" xr:uid="{A5A35FE9-6FF0-4F20-8D94-CB6917B9FD65}"/>
    <cellStyle name="Moeda 3 4 2 2 2 3 3 3" xfId="16512" xr:uid="{9A5C00C5-DA9E-4644-8278-70322F3D91A3}"/>
    <cellStyle name="Moeda 3 4 2 2 2 3 3 3 2" xfId="41087" xr:uid="{AD70FE08-5E0F-4F0B-91AC-B32BB77B3D63}"/>
    <cellStyle name="Moeda 3 4 2 2 2 3 3 4" xfId="28800" xr:uid="{1D4095F3-3A59-4164-A503-322481F54EB0}"/>
    <cellStyle name="Moeda 3 4 2 2 2 3 4" xfId="7296" xr:uid="{FC869A45-CB23-4445-AC09-6B81757F3706}"/>
    <cellStyle name="Moeda 3 4 2 2 2 3 4 2" xfId="19584" xr:uid="{D8DA51DA-C06F-49FC-87EE-D1CFA7059188}"/>
    <cellStyle name="Moeda 3 4 2 2 2 3 4 2 2" xfId="44159" xr:uid="{5E85D71D-1DF8-4372-8B90-D8C44E127D08}"/>
    <cellStyle name="Moeda 3 4 2 2 2 3 4 3" xfId="31871" xr:uid="{0CA19E54-6C8B-403C-97EE-BCB499EC869A}"/>
    <cellStyle name="Moeda 3 4 2 2 2 3 5" xfId="13440" xr:uid="{7919A0A0-207A-4C5A-824E-E6602FBA026C}"/>
    <cellStyle name="Moeda 3 4 2 2 2 3 5 2" xfId="38015" xr:uid="{D0D2B937-BF6F-4AF5-9715-FE6E7298A059}"/>
    <cellStyle name="Moeda 3 4 2 2 2 3 6" xfId="25728" xr:uid="{B3C555E8-1C13-45BE-84F6-0AC3B2029673}"/>
    <cellStyle name="Moeda 3 4 2 2 2 4" xfId="1920" xr:uid="{EFE53B44-F984-4A8C-8123-49365EF06446}"/>
    <cellStyle name="Moeda 3 4 2 2 2 4 2" xfId="4992" xr:uid="{E1851912-080C-409C-8DCC-7AB3E2D82C97}"/>
    <cellStyle name="Moeda 3 4 2 2 2 4 2 2" xfId="11136" xr:uid="{51FEB8C8-7E56-446C-A7FF-CCC2A12D4C53}"/>
    <cellStyle name="Moeda 3 4 2 2 2 4 2 2 2" xfId="23424" xr:uid="{9516BDE3-4826-4E54-92F1-0C502957A294}"/>
    <cellStyle name="Moeda 3 4 2 2 2 4 2 2 2 2" xfId="47999" xr:uid="{DA0ED592-945B-4693-AC6D-A5C1CD634D5A}"/>
    <cellStyle name="Moeda 3 4 2 2 2 4 2 2 3" xfId="35711" xr:uid="{A5ED7C56-5315-4810-99BE-2B2AEB0DF8BE}"/>
    <cellStyle name="Moeda 3 4 2 2 2 4 2 3" xfId="17280" xr:uid="{6D258517-2008-4F20-B116-76203A24F77A}"/>
    <cellStyle name="Moeda 3 4 2 2 2 4 2 3 2" xfId="41855" xr:uid="{4B595096-4916-4798-9E3E-B5D76DCF2A80}"/>
    <cellStyle name="Moeda 3 4 2 2 2 4 2 4" xfId="29568" xr:uid="{0BCF0817-8A80-429E-992E-CEED743748A5}"/>
    <cellStyle name="Moeda 3 4 2 2 2 4 3" xfId="8064" xr:uid="{94DE82E0-73C2-49CB-84E2-AAB3C650C394}"/>
    <cellStyle name="Moeda 3 4 2 2 2 4 3 2" xfId="20352" xr:uid="{F1520B2C-57C2-4BAA-AF77-29F88E1DF222}"/>
    <cellStyle name="Moeda 3 4 2 2 2 4 3 2 2" xfId="44927" xr:uid="{9CF31D81-0F64-4FA5-A7B9-B081E5491256}"/>
    <cellStyle name="Moeda 3 4 2 2 2 4 3 3" xfId="32639" xr:uid="{439EC9AF-F6DE-46D6-8439-9304A74462ED}"/>
    <cellStyle name="Moeda 3 4 2 2 2 4 4" xfId="14208" xr:uid="{EB7EC7CA-0314-42C6-8827-160F2B08EE3D}"/>
    <cellStyle name="Moeda 3 4 2 2 2 4 4 2" xfId="38783" xr:uid="{83E946ED-9CA2-48A3-AF49-3D982B118A4F}"/>
    <cellStyle name="Moeda 3 4 2 2 2 4 5" xfId="26496" xr:uid="{160BDF42-4363-4641-8629-DD295955245A}"/>
    <cellStyle name="Moeda 3 4 2 2 2 5" xfId="3456" xr:uid="{8E87F9A3-3654-4F64-9420-7DC483E11559}"/>
    <cellStyle name="Moeda 3 4 2 2 2 5 2" xfId="9600" xr:uid="{DBC3C77E-D670-4E96-92A9-A3054F0A8251}"/>
    <cellStyle name="Moeda 3 4 2 2 2 5 2 2" xfId="21888" xr:uid="{83773BB4-B821-4B55-9211-C448D8E2A85F}"/>
    <cellStyle name="Moeda 3 4 2 2 2 5 2 2 2" xfId="46463" xr:uid="{D9E7864F-FFA0-4067-A182-C6A16E85CC6F}"/>
    <cellStyle name="Moeda 3 4 2 2 2 5 2 3" xfId="34175" xr:uid="{6A19969C-3344-46A8-8611-941640AF7185}"/>
    <cellStyle name="Moeda 3 4 2 2 2 5 3" xfId="15744" xr:uid="{C3CB8780-BE41-4758-A522-C5CB2F8E4D7E}"/>
    <cellStyle name="Moeda 3 4 2 2 2 5 3 2" xfId="40319" xr:uid="{F952F45F-50BD-472B-8F9E-26C44178A566}"/>
    <cellStyle name="Moeda 3 4 2 2 2 5 4" xfId="28032" xr:uid="{0989531B-DBF1-46EB-AE10-4CFCAD0B83CD}"/>
    <cellStyle name="Moeda 3 4 2 2 2 6" xfId="6528" xr:uid="{84E59B7E-2E3A-4631-8127-F8E828B21075}"/>
    <cellStyle name="Moeda 3 4 2 2 2 6 2" xfId="18816" xr:uid="{458AA183-15AA-4398-9279-7B67ACFC15AA}"/>
    <cellStyle name="Moeda 3 4 2 2 2 6 2 2" xfId="43391" xr:uid="{C5611C5E-9638-4E15-A195-9DE8A93E76A6}"/>
    <cellStyle name="Moeda 3 4 2 2 2 6 3" xfId="31103" xr:uid="{E1B310D9-1A12-4546-AC2F-E2E0386D2708}"/>
    <cellStyle name="Moeda 3 4 2 2 2 7" xfId="12672" xr:uid="{F865746F-D585-499F-B05C-F5B23609339C}"/>
    <cellStyle name="Moeda 3 4 2 2 2 7 2" xfId="37247" xr:uid="{EF24EC9B-943E-4B02-96A0-DDC2A611CD12}"/>
    <cellStyle name="Moeda 3 4 2 2 2 8" xfId="24960" xr:uid="{D140F099-FCC0-4C9C-B6AE-FC2A1DC1170E}"/>
    <cellStyle name="Moeda 3 4 2 2 3" xfId="576" xr:uid="{823CC0E2-9E41-470D-9AD4-68A8F14B9FA3}"/>
    <cellStyle name="Moeda 3 4 2 2 3 2" xfId="1344" xr:uid="{AC8CBE3B-2AD3-4CB0-8B9C-D5BAF4647719}"/>
    <cellStyle name="Moeda 3 4 2 2 3 2 2" xfId="2880" xr:uid="{D9877003-3385-40BC-8281-C24287303306}"/>
    <cellStyle name="Moeda 3 4 2 2 3 2 2 2" xfId="5952" xr:uid="{12B006E1-6A45-450F-A37A-12A0C88E8F65}"/>
    <cellStyle name="Moeda 3 4 2 2 3 2 2 2 2" xfId="12096" xr:uid="{C1113733-D435-4A0A-8DEE-C7F447580E16}"/>
    <cellStyle name="Moeda 3 4 2 2 3 2 2 2 2 2" xfId="24384" xr:uid="{FD935630-7D42-4761-B36B-62E13B17C57F}"/>
    <cellStyle name="Moeda 3 4 2 2 3 2 2 2 2 2 2" xfId="48959" xr:uid="{E25A95A9-C165-4518-B125-417B4C561C49}"/>
    <cellStyle name="Moeda 3 4 2 2 3 2 2 2 2 3" xfId="36671" xr:uid="{34C1F7DE-0E31-4962-BF7C-D5AAF701F023}"/>
    <cellStyle name="Moeda 3 4 2 2 3 2 2 2 3" xfId="18240" xr:uid="{68AE62D0-6D1B-4C9C-93A5-23B1D80DFBB4}"/>
    <cellStyle name="Moeda 3 4 2 2 3 2 2 2 3 2" xfId="42815" xr:uid="{25DD727F-98AF-40F3-A9FA-EBC5E109EC45}"/>
    <cellStyle name="Moeda 3 4 2 2 3 2 2 2 4" xfId="30527" xr:uid="{50E07E0A-9B44-4315-B605-566B9382E11F}"/>
    <cellStyle name="Moeda 3 4 2 2 3 2 2 3" xfId="9024" xr:uid="{1D02C179-F483-45F0-A779-CC344BC106B9}"/>
    <cellStyle name="Moeda 3 4 2 2 3 2 2 3 2" xfId="21312" xr:uid="{40E01C5B-8525-4DB8-8A65-2E54092A5917}"/>
    <cellStyle name="Moeda 3 4 2 2 3 2 2 3 2 2" xfId="45887" xr:uid="{D1E12370-76C5-4434-B5BC-B15BA0C9D078}"/>
    <cellStyle name="Moeda 3 4 2 2 3 2 2 3 3" xfId="33599" xr:uid="{5C99906B-67CE-4155-82EF-264C32BBC1F1}"/>
    <cellStyle name="Moeda 3 4 2 2 3 2 2 4" xfId="15168" xr:uid="{BD7F6D68-2F26-4906-BC30-ECB316C66F8E}"/>
    <cellStyle name="Moeda 3 4 2 2 3 2 2 4 2" xfId="39743" xr:uid="{C9D027E1-FD74-44AF-A5F4-54A9583A6DD6}"/>
    <cellStyle name="Moeda 3 4 2 2 3 2 2 5" xfId="27456" xr:uid="{DFF319BE-3527-4EFB-8707-7CDE93DC2DCD}"/>
    <cellStyle name="Moeda 3 4 2 2 3 2 3" xfId="4416" xr:uid="{4A83AC3A-F58E-47B4-892D-BDAF1D277BAA}"/>
    <cellStyle name="Moeda 3 4 2 2 3 2 3 2" xfId="10560" xr:uid="{700A05C9-BDD8-4EF3-80D0-E036CAAA414F}"/>
    <cellStyle name="Moeda 3 4 2 2 3 2 3 2 2" xfId="22848" xr:uid="{A936E029-7A17-4385-A9F4-F5098E94771D}"/>
    <cellStyle name="Moeda 3 4 2 2 3 2 3 2 2 2" xfId="47423" xr:uid="{5E000C2E-9817-48F3-8EE1-AF209E28857C}"/>
    <cellStyle name="Moeda 3 4 2 2 3 2 3 2 3" xfId="35135" xr:uid="{93538BAE-8976-4090-A854-7E23A41AFFAA}"/>
    <cellStyle name="Moeda 3 4 2 2 3 2 3 3" xfId="16704" xr:uid="{0E9F6C38-BEA4-4418-BD76-9E38DA8440A9}"/>
    <cellStyle name="Moeda 3 4 2 2 3 2 3 3 2" xfId="41279" xr:uid="{82F6C21C-4522-4F21-AABD-103A415D7EF1}"/>
    <cellStyle name="Moeda 3 4 2 2 3 2 3 4" xfId="28992" xr:uid="{0104E266-2D7E-47D5-8587-58759AAF6B47}"/>
    <cellStyle name="Moeda 3 4 2 2 3 2 4" xfId="7488" xr:uid="{64953C7F-4F7D-459B-B174-DD7A4E9A8F2B}"/>
    <cellStyle name="Moeda 3 4 2 2 3 2 4 2" xfId="19776" xr:uid="{E61F2AE5-00AF-48E1-8B68-98957747303F}"/>
    <cellStyle name="Moeda 3 4 2 2 3 2 4 2 2" xfId="44351" xr:uid="{148A07F4-1089-49F5-8486-6524DF3839F8}"/>
    <cellStyle name="Moeda 3 4 2 2 3 2 4 3" xfId="32063" xr:uid="{22E1F18B-FDAD-4C50-837D-E4820865C4E1}"/>
    <cellStyle name="Moeda 3 4 2 2 3 2 5" xfId="13632" xr:uid="{88C59E45-D7BA-48F9-8F24-FF3C85028F89}"/>
    <cellStyle name="Moeda 3 4 2 2 3 2 5 2" xfId="38207" xr:uid="{7FE621E6-983F-40BD-9184-4A6221F12A64}"/>
    <cellStyle name="Moeda 3 4 2 2 3 2 6" xfId="25920" xr:uid="{7A1EDCE9-7EC4-42D2-B8F8-F3BA69F6A129}"/>
    <cellStyle name="Moeda 3 4 2 2 3 3" xfId="2112" xr:uid="{944F9743-9871-4104-8933-5AF678B9AD65}"/>
    <cellStyle name="Moeda 3 4 2 2 3 3 2" xfId="5184" xr:uid="{B0C3703C-2A3D-4C4A-B302-C7B490F8567D}"/>
    <cellStyle name="Moeda 3 4 2 2 3 3 2 2" xfId="11328" xr:uid="{C29970F0-8A60-4689-AD43-65DEC3800E81}"/>
    <cellStyle name="Moeda 3 4 2 2 3 3 2 2 2" xfId="23616" xr:uid="{2EBF241B-E8A3-4001-BD82-195EBCD64153}"/>
    <cellStyle name="Moeda 3 4 2 2 3 3 2 2 2 2" xfId="48191" xr:uid="{505A383D-5903-47F5-9A4B-4D55D90A2AA1}"/>
    <cellStyle name="Moeda 3 4 2 2 3 3 2 2 3" xfId="35903" xr:uid="{19626DE7-514B-46A8-AEF2-EE1C53C07C87}"/>
    <cellStyle name="Moeda 3 4 2 2 3 3 2 3" xfId="17472" xr:uid="{ABB2E97B-01E8-49E2-B1CB-D0620903ADB6}"/>
    <cellStyle name="Moeda 3 4 2 2 3 3 2 3 2" xfId="42047" xr:uid="{CE1E2327-F349-49EF-BC50-E671C787791F}"/>
    <cellStyle name="Moeda 3 4 2 2 3 3 2 4" xfId="29760" xr:uid="{CECCA6A8-39AF-4837-A3EE-1B673462A14E}"/>
    <cellStyle name="Moeda 3 4 2 2 3 3 3" xfId="8256" xr:uid="{A3242E85-D53B-4610-9DD7-804F592B3FED}"/>
    <cellStyle name="Moeda 3 4 2 2 3 3 3 2" xfId="20544" xr:uid="{1624288A-8D08-44F0-9FB4-3F577CAEEA1B}"/>
    <cellStyle name="Moeda 3 4 2 2 3 3 3 2 2" xfId="45119" xr:uid="{D9B05713-0532-42CE-85D3-9A80F9E43847}"/>
    <cellStyle name="Moeda 3 4 2 2 3 3 3 3" xfId="32831" xr:uid="{49C7E8D6-0EDF-46D5-951C-E735C8DD055B}"/>
    <cellStyle name="Moeda 3 4 2 2 3 3 4" xfId="14400" xr:uid="{FA38B501-C9D0-471E-92CB-B4D4B6529494}"/>
    <cellStyle name="Moeda 3 4 2 2 3 3 4 2" xfId="38975" xr:uid="{1B1D4210-AD8D-4292-8457-D97B9F6D3C9E}"/>
    <cellStyle name="Moeda 3 4 2 2 3 3 5" xfId="26688" xr:uid="{E160FACD-B090-4ABB-B25F-07580ACE8297}"/>
    <cellStyle name="Moeda 3 4 2 2 3 4" xfId="3648" xr:uid="{4F3C3D6C-1EF7-43A7-9F36-997AAF74B2DE}"/>
    <cellStyle name="Moeda 3 4 2 2 3 4 2" xfId="9792" xr:uid="{FBE149E8-70A6-43F7-B0FC-1CB264292B0C}"/>
    <cellStyle name="Moeda 3 4 2 2 3 4 2 2" xfId="22080" xr:uid="{9B96FFDF-65A4-49FB-99E0-1D3B57621772}"/>
    <cellStyle name="Moeda 3 4 2 2 3 4 2 2 2" xfId="46655" xr:uid="{0F031B4C-59AF-4C58-87FC-F33A2FFD705E}"/>
    <cellStyle name="Moeda 3 4 2 2 3 4 2 3" xfId="34367" xr:uid="{BB308EDD-1D8D-4806-9570-B371A06A765C}"/>
    <cellStyle name="Moeda 3 4 2 2 3 4 3" xfId="15936" xr:uid="{7A67841E-8543-4BA1-BAB3-9D2BAE916671}"/>
    <cellStyle name="Moeda 3 4 2 2 3 4 3 2" xfId="40511" xr:uid="{98D99B73-D508-4DE0-B8C4-9D3B4996C3D6}"/>
    <cellStyle name="Moeda 3 4 2 2 3 4 4" xfId="28224" xr:uid="{48237B9E-404D-4160-A733-81B42C3383C2}"/>
    <cellStyle name="Moeda 3 4 2 2 3 5" xfId="6720" xr:uid="{CF9476E3-CBD3-41B8-95EE-3D86E69607B3}"/>
    <cellStyle name="Moeda 3 4 2 2 3 5 2" xfId="19008" xr:uid="{CC0AA12C-99BD-417C-B6EC-91249F8BFD34}"/>
    <cellStyle name="Moeda 3 4 2 2 3 5 2 2" xfId="43583" xr:uid="{78901C09-1A8C-433B-8C8C-CAA8841ED716}"/>
    <cellStyle name="Moeda 3 4 2 2 3 5 3" xfId="31295" xr:uid="{8594561F-74E5-4DCD-9D88-8A99E14F6E06}"/>
    <cellStyle name="Moeda 3 4 2 2 3 6" xfId="12864" xr:uid="{ED19AF01-12CA-426E-9B04-C42D47081C4D}"/>
    <cellStyle name="Moeda 3 4 2 2 3 6 2" xfId="37439" xr:uid="{33A0D21D-7D94-48CD-908A-D7C4CA6F6173}"/>
    <cellStyle name="Moeda 3 4 2 2 3 7" xfId="25152" xr:uid="{B60D508E-C052-4F35-B1B8-B9A2DB4DCE2E}"/>
    <cellStyle name="Moeda 3 4 2 2 4" xfId="960" xr:uid="{802AB3DC-FC51-42F3-BCA4-BCF038D474CA}"/>
    <cellStyle name="Moeda 3 4 2 2 4 2" xfId="2496" xr:uid="{92157EC2-58C9-4DA6-A33C-3945DEBCDFC1}"/>
    <cellStyle name="Moeda 3 4 2 2 4 2 2" xfId="5568" xr:uid="{4E4BE9EA-86C4-45F6-BC65-83FCB1B7C3BE}"/>
    <cellStyle name="Moeda 3 4 2 2 4 2 2 2" xfId="11712" xr:uid="{35F11D31-F1E7-41E3-B51C-2F7495AAAB48}"/>
    <cellStyle name="Moeda 3 4 2 2 4 2 2 2 2" xfId="24000" xr:uid="{21D10B32-C174-4546-81B2-CD00978E5B0A}"/>
    <cellStyle name="Moeda 3 4 2 2 4 2 2 2 2 2" xfId="48575" xr:uid="{33A59895-9A99-4D43-8C55-C6B00325E0AD}"/>
    <cellStyle name="Moeda 3 4 2 2 4 2 2 2 3" xfId="36287" xr:uid="{0C7AEBA5-785B-41FB-86BB-BEE8EBB2FF4D}"/>
    <cellStyle name="Moeda 3 4 2 2 4 2 2 3" xfId="17856" xr:uid="{DC566AC1-4849-4E7D-AC17-D7B84E4123D3}"/>
    <cellStyle name="Moeda 3 4 2 2 4 2 2 3 2" xfId="42431" xr:uid="{FD93954A-6CF3-42C1-A383-5AC8BB51F18E}"/>
    <cellStyle name="Moeda 3 4 2 2 4 2 2 4" xfId="30143" xr:uid="{7A947BAD-45DE-441D-8E8C-CD42E73F5926}"/>
    <cellStyle name="Moeda 3 4 2 2 4 2 3" xfId="8640" xr:uid="{351B5127-5E4F-4E77-937E-1706E0CC52C3}"/>
    <cellStyle name="Moeda 3 4 2 2 4 2 3 2" xfId="20928" xr:uid="{67E2F621-8089-4B53-B134-20147A60EF71}"/>
    <cellStyle name="Moeda 3 4 2 2 4 2 3 2 2" xfId="45503" xr:uid="{E9586DED-E0FE-4181-BEC2-A229E071C02F}"/>
    <cellStyle name="Moeda 3 4 2 2 4 2 3 3" xfId="33215" xr:uid="{2E45E57B-34B2-41CD-812F-A959757EE348}"/>
    <cellStyle name="Moeda 3 4 2 2 4 2 4" xfId="14784" xr:uid="{7C6FB119-8C3E-4954-AEF7-A5E169FAA2E9}"/>
    <cellStyle name="Moeda 3 4 2 2 4 2 4 2" xfId="39359" xr:uid="{D9B0B5F3-C2B9-4D2B-B347-75F6641981B6}"/>
    <cellStyle name="Moeda 3 4 2 2 4 2 5" xfId="27072" xr:uid="{A4E10165-2045-4F0F-BEF3-2145A9476855}"/>
    <cellStyle name="Moeda 3 4 2 2 4 3" xfId="4032" xr:uid="{0BA25B5A-B160-47F8-8635-8C81519DEE27}"/>
    <cellStyle name="Moeda 3 4 2 2 4 3 2" xfId="10176" xr:uid="{E032694A-DD5A-410A-A4A0-A7EF191A2B11}"/>
    <cellStyle name="Moeda 3 4 2 2 4 3 2 2" xfId="22464" xr:uid="{A4E072CE-91D7-4CC2-AB74-E22AEAF5779E}"/>
    <cellStyle name="Moeda 3 4 2 2 4 3 2 2 2" xfId="47039" xr:uid="{7839C20D-2CB5-425B-8CA8-D8FE897924A2}"/>
    <cellStyle name="Moeda 3 4 2 2 4 3 2 3" xfId="34751" xr:uid="{24A57B2C-5258-456B-A094-AB81E8AA5C63}"/>
    <cellStyle name="Moeda 3 4 2 2 4 3 3" xfId="16320" xr:uid="{153040DA-931F-45F5-A0BE-DBF84E320173}"/>
    <cellStyle name="Moeda 3 4 2 2 4 3 3 2" xfId="40895" xr:uid="{950485F7-B5D7-467E-8652-12D54C1E67DA}"/>
    <cellStyle name="Moeda 3 4 2 2 4 3 4" xfId="28608" xr:uid="{B0D0D626-33FC-494A-9461-94FB3B838384}"/>
    <cellStyle name="Moeda 3 4 2 2 4 4" xfId="7104" xr:uid="{929A439F-66FE-4DC0-AFEF-A2874F0316B9}"/>
    <cellStyle name="Moeda 3 4 2 2 4 4 2" xfId="19392" xr:uid="{F1C084AB-B85B-4FDC-A0DE-4610CC48C0D5}"/>
    <cellStyle name="Moeda 3 4 2 2 4 4 2 2" xfId="43967" xr:uid="{B7C3593C-FAE5-4022-804B-84FC54425691}"/>
    <cellStyle name="Moeda 3 4 2 2 4 4 3" xfId="31679" xr:uid="{0E2B7AD4-F6DD-48F1-B514-FB73C4476959}"/>
    <cellStyle name="Moeda 3 4 2 2 4 5" xfId="13248" xr:uid="{E0BF9EB6-0507-4D0D-AA12-F747D951C2F8}"/>
    <cellStyle name="Moeda 3 4 2 2 4 5 2" xfId="37823" xr:uid="{0B019D78-3837-48D4-9523-7C89DE378170}"/>
    <cellStyle name="Moeda 3 4 2 2 4 6" xfId="25536" xr:uid="{606799D5-F329-4DBB-B555-E746E2B9B0D4}"/>
    <cellStyle name="Moeda 3 4 2 2 5" xfId="1728" xr:uid="{8DB127C5-6756-4503-9BAD-85723BBE5ABA}"/>
    <cellStyle name="Moeda 3 4 2 2 5 2" xfId="4800" xr:uid="{2A4E9004-0BB8-4AF7-9CF2-532C1043C67A}"/>
    <cellStyle name="Moeda 3 4 2 2 5 2 2" xfId="10944" xr:uid="{8ACEF99A-B2AA-4144-8A73-DA507CE68CAD}"/>
    <cellStyle name="Moeda 3 4 2 2 5 2 2 2" xfId="23232" xr:uid="{00003359-6A10-4436-A7FF-35CE3A713A72}"/>
    <cellStyle name="Moeda 3 4 2 2 5 2 2 2 2" xfId="47807" xr:uid="{D9470923-7BDD-45BB-B449-091C7B903814}"/>
    <cellStyle name="Moeda 3 4 2 2 5 2 2 3" xfId="35519" xr:uid="{764988B7-5C0A-4B50-84F5-2C3B76BE64C3}"/>
    <cellStyle name="Moeda 3 4 2 2 5 2 3" xfId="17088" xr:uid="{9E871315-C63B-41D6-A576-D9AAE7C00B23}"/>
    <cellStyle name="Moeda 3 4 2 2 5 2 3 2" xfId="41663" xr:uid="{E1BFFCD8-9DE3-476E-90EC-20E77E862648}"/>
    <cellStyle name="Moeda 3 4 2 2 5 2 4" xfId="29376" xr:uid="{C6E47433-0B4C-4C10-B1EC-5EFB253504FC}"/>
    <cellStyle name="Moeda 3 4 2 2 5 3" xfId="7872" xr:uid="{32886424-CBFD-444C-AA74-D1320033D3ED}"/>
    <cellStyle name="Moeda 3 4 2 2 5 3 2" xfId="20160" xr:uid="{F41F81F3-AAB6-4643-81D1-8A585A69C507}"/>
    <cellStyle name="Moeda 3 4 2 2 5 3 2 2" xfId="44735" xr:uid="{DC2DCCAD-13CA-412B-B217-8638AD03EDC1}"/>
    <cellStyle name="Moeda 3 4 2 2 5 3 3" xfId="32447" xr:uid="{581ECC3D-BEE3-4A6A-A6C1-853AE8E83079}"/>
    <cellStyle name="Moeda 3 4 2 2 5 4" xfId="14016" xr:uid="{E53DC24E-750D-4DF5-88C4-7CD98892BB41}"/>
    <cellStyle name="Moeda 3 4 2 2 5 4 2" xfId="38591" xr:uid="{32E02A15-7374-42C6-8A91-6AA8945CA69D}"/>
    <cellStyle name="Moeda 3 4 2 2 5 5" xfId="26304" xr:uid="{25996630-AE3C-4719-A9C8-1745BF39CD15}"/>
    <cellStyle name="Moeda 3 4 2 2 6" xfId="3264" xr:uid="{7CD6CB37-9ED0-4462-A33A-654AFA6137AC}"/>
    <cellStyle name="Moeda 3 4 2 2 6 2" xfId="9408" xr:uid="{7A11F91E-2000-4C10-B6B1-A0FF33A37897}"/>
    <cellStyle name="Moeda 3 4 2 2 6 2 2" xfId="21696" xr:uid="{C693D9EA-244C-4281-9A1F-B81F7EFD58EF}"/>
    <cellStyle name="Moeda 3 4 2 2 6 2 2 2" xfId="46271" xr:uid="{A7EEB09D-4C15-4184-A552-5067E6EB898C}"/>
    <cellStyle name="Moeda 3 4 2 2 6 2 3" xfId="33983" xr:uid="{2E83B510-9C1F-41E2-ADCC-D0D311C5073F}"/>
    <cellStyle name="Moeda 3 4 2 2 6 3" xfId="15552" xr:uid="{5201AE39-9B9B-4CFE-B10E-C67629AB0A5D}"/>
    <cellStyle name="Moeda 3 4 2 2 6 3 2" xfId="40127" xr:uid="{51E30630-BAC9-4906-AD9B-0BB8975634C9}"/>
    <cellStyle name="Moeda 3 4 2 2 6 4" xfId="27840" xr:uid="{AFBA9278-9FC2-4CCA-A41D-BE49C0BA5773}"/>
    <cellStyle name="Moeda 3 4 2 2 7" xfId="6336" xr:uid="{00C483B7-B57D-49E3-B509-9E8B61C1C905}"/>
    <cellStyle name="Moeda 3 4 2 2 7 2" xfId="18624" xr:uid="{060CCC87-786C-476E-ACE0-317B55E27690}"/>
    <cellStyle name="Moeda 3 4 2 2 7 2 2" xfId="43199" xr:uid="{E79C52E5-32E7-4662-8508-AAD8186C6653}"/>
    <cellStyle name="Moeda 3 4 2 2 7 3" xfId="30911" xr:uid="{3A7932FC-8493-4E6B-96F7-102A031C535F}"/>
    <cellStyle name="Moeda 3 4 2 2 8" xfId="12480" xr:uid="{44131AB0-C812-4D71-A3EC-D7B7C9008AEB}"/>
    <cellStyle name="Moeda 3 4 2 2 8 2" xfId="37055" xr:uid="{1A353F18-FAB6-4A01-AE46-DA4CA49A7BFA}"/>
    <cellStyle name="Moeda 3 4 2 2 9" xfId="24768" xr:uid="{A4A6035D-4FD0-4695-AD83-32F9BA622F3B}"/>
    <cellStyle name="Moeda 3 4 2 3" xfId="288" xr:uid="{CC695AC7-CF31-47D4-A597-9773D8F49128}"/>
    <cellStyle name="Moeda 3 4 2 3 2" xfId="672" xr:uid="{7EFCE10D-CF45-4579-A354-2F5898869677}"/>
    <cellStyle name="Moeda 3 4 2 3 2 2" xfId="1440" xr:uid="{EB60CACC-1906-40C5-BF27-0EC97D188501}"/>
    <cellStyle name="Moeda 3 4 2 3 2 2 2" xfId="2976" xr:uid="{D9EE13DE-45EC-4239-A47C-61E093E0CD28}"/>
    <cellStyle name="Moeda 3 4 2 3 2 2 2 2" xfId="6048" xr:uid="{1B4FE18D-FAAA-429C-BD5C-7F244404180B}"/>
    <cellStyle name="Moeda 3 4 2 3 2 2 2 2 2" xfId="12192" xr:uid="{506E63BF-21D2-4CB7-A61C-2EFE0EA81AFF}"/>
    <cellStyle name="Moeda 3 4 2 3 2 2 2 2 2 2" xfId="24480" xr:uid="{35FFE8F8-A665-4D96-AAF0-DF44780AF120}"/>
    <cellStyle name="Moeda 3 4 2 3 2 2 2 2 2 2 2" xfId="49055" xr:uid="{4DD24A27-98C5-4155-B912-1DB366C0EB4C}"/>
    <cellStyle name="Moeda 3 4 2 3 2 2 2 2 2 3" xfId="36767" xr:uid="{672504B1-C568-434D-AE31-728A86A376CF}"/>
    <cellStyle name="Moeda 3 4 2 3 2 2 2 2 3" xfId="18336" xr:uid="{6E9A0248-0867-4C45-8514-03FFBB927266}"/>
    <cellStyle name="Moeda 3 4 2 3 2 2 2 2 3 2" xfId="42911" xr:uid="{3ED724A5-A87D-4E16-8594-E71DAB8D9FCA}"/>
    <cellStyle name="Moeda 3 4 2 3 2 2 2 2 4" xfId="30623" xr:uid="{1030BAD7-DBCD-470C-9E4E-4D0BE5F77DFE}"/>
    <cellStyle name="Moeda 3 4 2 3 2 2 2 3" xfId="9120" xr:uid="{DDD1859D-F0E4-4A94-9392-83E9462898FC}"/>
    <cellStyle name="Moeda 3 4 2 3 2 2 2 3 2" xfId="21408" xr:uid="{9925BE7A-3236-4DA9-A825-93A55CC2F1E9}"/>
    <cellStyle name="Moeda 3 4 2 3 2 2 2 3 2 2" xfId="45983" xr:uid="{6E2170B4-A0E2-475F-BFEC-1D6A795168C7}"/>
    <cellStyle name="Moeda 3 4 2 3 2 2 2 3 3" xfId="33695" xr:uid="{841D54FB-6946-4A3C-8257-9B00F58FEC0E}"/>
    <cellStyle name="Moeda 3 4 2 3 2 2 2 4" xfId="15264" xr:uid="{7060C284-CBA0-4CDB-80A5-507BCA539311}"/>
    <cellStyle name="Moeda 3 4 2 3 2 2 2 4 2" xfId="39839" xr:uid="{175EDB71-31A0-4E24-8D06-F9684D96CF22}"/>
    <cellStyle name="Moeda 3 4 2 3 2 2 2 5" xfId="27552" xr:uid="{171F34BB-0BAA-4000-A9F0-0814370BC905}"/>
    <cellStyle name="Moeda 3 4 2 3 2 2 3" xfId="4512" xr:uid="{5358594F-32D0-42A0-A912-025C083B8938}"/>
    <cellStyle name="Moeda 3 4 2 3 2 2 3 2" xfId="10656" xr:uid="{5D6E4F16-5A99-4A15-AAA4-578DB3CA2A3B}"/>
    <cellStyle name="Moeda 3 4 2 3 2 2 3 2 2" xfId="22944" xr:uid="{87371D9B-6366-401A-A00F-464770922165}"/>
    <cellStyle name="Moeda 3 4 2 3 2 2 3 2 2 2" xfId="47519" xr:uid="{2452574C-1F3A-4F0E-8143-A915DB54219F}"/>
    <cellStyle name="Moeda 3 4 2 3 2 2 3 2 3" xfId="35231" xr:uid="{AAA2FEC1-70C5-4808-A686-2533AB9A1139}"/>
    <cellStyle name="Moeda 3 4 2 3 2 2 3 3" xfId="16800" xr:uid="{1A798C6D-C234-48A5-B43D-6488793DFCDB}"/>
    <cellStyle name="Moeda 3 4 2 3 2 2 3 3 2" xfId="41375" xr:uid="{B1C14BD3-10AA-4974-AD37-29810E61C9C9}"/>
    <cellStyle name="Moeda 3 4 2 3 2 2 3 4" xfId="29088" xr:uid="{97874FDB-6267-445F-80BB-0D3BAC716018}"/>
    <cellStyle name="Moeda 3 4 2 3 2 2 4" xfId="7584" xr:uid="{98F5EC0C-D7EB-4A88-A1D2-1D2FBE1E9507}"/>
    <cellStyle name="Moeda 3 4 2 3 2 2 4 2" xfId="19872" xr:uid="{58E54969-DB12-4E40-863A-628F423FFD4E}"/>
    <cellStyle name="Moeda 3 4 2 3 2 2 4 2 2" xfId="44447" xr:uid="{14C69CD7-74F5-40FF-8571-9ABB68FC4D16}"/>
    <cellStyle name="Moeda 3 4 2 3 2 2 4 3" xfId="32159" xr:uid="{1F1D0805-C468-47F4-9234-4826E711A57D}"/>
    <cellStyle name="Moeda 3 4 2 3 2 2 5" xfId="13728" xr:uid="{EC79F40F-FB78-432F-8737-848558A42E2F}"/>
    <cellStyle name="Moeda 3 4 2 3 2 2 5 2" xfId="38303" xr:uid="{50A507CC-4B7E-4713-9E68-3927F27112D0}"/>
    <cellStyle name="Moeda 3 4 2 3 2 2 6" xfId="26016" xr:uid="{97799A4F-9799-4FB8-8526-AC63B743BC74}"/>
    <cellStyle name="Moeda 3 4 2 3 2 3" xfId="2208" xr:uid="{61F94B33-94CA-4045-8E4D-1A4ABF817010}"/>
    <cellStyle name="Moeda 3 4 2 3 2 3 2" xfId="5280" xr:uid="{1892B203-AC32-4699-9AAD-35B8FDC8FA64}"/>
    <cellStyle name="Moeda 3 4 2 3 2 3 2 2" xfId="11424" xr:uid="{5FF4C509-FB58-4652-8364-1212280BA4FA}"/>
    <cellStyle name="Moeda 3 4 2 3 2 3 2 2 2" xfId="23712" xr:uid="{B1996ADA-9424-4865-9180-ED5C6B0354AC}"/>
    <cellStyle name="Moeda 3 4 2 3 2 3 2 2 2 2" xfId="48287" xr:uid="{BBAB0AAC-FB43-468F-AF32-2831030709CE}"/>
    <cellStyle name="Moeda 3 4 2 3 2 3 2 2 3" xfId="35999" xr:uid="{27369B26-538F-4084-B6A5-2E45B717AC3E}"/>
    <cellStyle name="Moeda 3 4 2 3 2 3 2 3" xfId="17568" xr:uid="{B2A21EDF-4F9F-4FAF-A19A-37E698209BEE}"/>
    <cellStyle name="Moeda 3 4 2 3 2 3 2 3 2" xfId="42143" xr:uid="{B1FD2693-A74A-4233-B046-EEEE0C7ABE61}"/>
    <cellStyle name="Moeda 3 4 2 3 2 3 2 4" xfId="29856" xr:uid="{A4336ADA-307A-4056-953A-A0C20E66E33B}"/>
    <cellStyle name="Moeda 3 4 2 3 2 3 3" xfId="8352" xr:uid="{1CBD5E53-8C4E-4ED1-8C90-7CC1FB4FE247}"/>
    <cellStyle name="Moeda 3 4 2 3 2 3 3 2" xfId="20640" xr:uid="{206D0B43-09AF-4ADB-86EF-173A44597386}"/>
    <cellStyle name="Moeda 3 4 2 3 2 3 3 2 2" xfId="45215" xr:uid="{68F1793F-C8B1-4249-A573-1056B279B51B}"/>
    <cellStyle name="Moeda 3 4 2 3 2 3 3 3" xfId="32927" xr:uid="{FF0C8588-AD2E-4ACD-92C6-9F7F10777657}"/>
    <cellStyle name="Moeda 3 4 2 3 2 3 4" xfId="14496" xr:uid="{5A8E99D8-6871-4036-836B-45464DE07448}"/>
    <cellStyle name="Moeda 3 4 2 3 2 3 4 2" xfId="39071" xr:uid="{3B0AE473-B0D0-4913-8435-B31CC9DD26D3}"/>
    <cellStyle name="Moeda 3 4 2 3 2 3 5" xfId="26784" xr:uid="{C7AD940F-32F1-42B4-81C3-29F0B56E2ADA}"/>
    <cellStyle name="Moeda 3 4 2 3 2 4" xfId="3744" xr:uid="{E9F4EA88-A2AB-4FB8-B353-D0D89EBA5095}"/>
    <cellStyle name="Moeda 3 4 2 3 2 4 2" xfId="9888" xr:uid="{06F68DCC-12CA-4A00-B213-9086B667E98A}"/>
    <cellStyle name="Moeda 3 4 2 3 2 4 2 2" xfId="22176" xr:uid="{39165B79-E470-4E5B-AD1C-4BB1C657C318}"/>
    <cellStyle name="Moeda 3 4 2 3 2 4 2 2 2" xfId="46751" xr:uid="{6A1A9EDD-02F5-44B4-93B3-7FFB2E1E726D}"/>
    <cellStyle name="Moeda 3 4 2 3 2 4 2 3" xfId="34463" xr:uid="{1BC2025D-EDE8-4DEF-9AB3-698672DFDE9B}"/>
    <cellStyle name="Moeda 3 4 2 3 2 4 3" xfId="16032" xr:uid="{C0CC7E99-80EB-4261-BC91-9F4F1915FF4D}"/>
    <cellStyle name="Moeda 3 4 2 3 2 4 3 2" xfId="40607" xr:uid="{4464D5EE-D42C-4CC5-B0C9-0F7E12B00CF0}"/>
    <cellStyle name="Moeda 3 4 2 3 2 4 4" xfId="28320" xr:uid="{46C5C04E-63DF-4147-9639-51A37E18D2F1}"/>
    <cellStyle name="Moeda 3 4 2 3 2 5" xfId="6816" xr:uid="{AB91AC22-1645-481A-B257-A9B5BF25EC96}"/>
    <cellStyle name="Moeda 3 4 2 3 2 5 2" xfId="19104" xr:uid="{B1DFB346-BEBB-4B3D-9B5A-A450D16CECFA}"/>
    <cellStyle name="Moeda 3 4 2 3 2 5 2 2" xfId="43679" xr:uid="{E227885B-721E-4149-9056-64C7CB4DD4A6}"/>
    <cellStyle name="Moeda 3 4 2 3 2 5 3" xfId="31391" xr:uid="{A92F3D18-905D-4B73-A767-03C3CC5BF682}"/>
    <cellStyle name="Moeda 3 4 2 3 2 6" xfId="12960" xr:uid="{D2EB927E-7724-4A78-885F-254080BA1AFD}"/>
    <cellStyle name="Moeda 3 4 2 3 2 6 2" xfId="37535" xr:uid="{E812DAF1-E226-434A-9110-3D03A6A536DA}"/>
    <cellStyle name="Moeda 3 4 2 3 2 7" xfId="25248" xr:uid="{E96B850F-443E-49EA-A1C9-869DB0A555A3}"/>
    <cellStyle name="Moeda 3 4 2 3 3" xfId="1056" xr:uid="{8180D59C-58BF-4467-8A87-C803B6C67EAD}"/>
    <cellStyle name="Moeda 3 4 2 3 3 2" xfId="2592" xr:uid="{76F255A5-79F4-412C-B437-BDA2E6E800E3}"/>
    <cellStyle name="Moeda 3 4 2 3 3 2 2" xfId="5664" xr:uid="{FC019C67-7E04-4A1B-88FD-12954F1FE336}"/>
    <cellStyle name="Moeda 3 4 2 3 3 2 2 2" xfId="11808" xr:uid="{D3820CEF-196B-4712-97C1-C94ACA15006C}"/>
    <cellStyle name="Moeda 3 4 2 3 3 2 2 2 2" xfId="24096" xr:uid="{9FEE96B5-7DE0-4F8E-85D2-4C2D5E17E325}"/>
    <cellStyle name="Moeda 3 4 2 3 3 2 2 2 2 2" xfId="48671" xr:uid="{D38945FB-5B87-4465-8321-E89065D7C76C}"/>
    <cellStyle name="Moeda 3 4 2 3 3 2 2 2 3" xfId="36383" xr:uid="{6F93643A-4A0F-4054-8C33-AD70B8C04847}"/>
    <cellStyle name="Moeda 3 4 2 3 3 2 2 3" xfId="17952" xr:uid="{BA7879C9-CFCF-4A98-9F99-3AE9B23AB6BC}"/>
    <cellStyle name="Moeda 3 4 2 3 3 2 2 3 2" xfId="42527" xr:uid="{7DC5393D-6F6E-422A-A0D5-747EFAE1FEFA}"/>
    <cellStyle name="Moeda 3 4 2 3 3 2 2 4" xfId="30239" xr:uid="{C5D7DD4C-10CE-4F26-B3E0-F3115D6C442A}"/>
    <cellStyle name="Moeda 3 4 2 3 3 2 3" xfId="8736" xr:uid="{0F9A5214-B160-45BD-AA14-02632EAFF21F}"/>
    <cellStyle name="Moeda 3 4 2 3 3 2 3 2" xfId="21024" xr:uid="{56A4308E-B3F5-419F-9036-E9FA93D03164}"/>
    <cellStyle name="Moeda 3 4 2 3 3 2 3 2 2" xfId="45599" xr:uid="{CA293082-437E-4E30-B35E-81260671BBB7}"/>
    <cellStyle name="Moeda 3 4 2 3 3 2 3 3" xfId="33311" xr:uid="{9D90ADAD-02A8-4E41-A2D6-BADB31AFE307}"/>
    <cellStyle name="Moeda 3 4 2 3 3 2 4" xfId="14880" xr:uid="{93D19039-CEEE-4C74-B545-D6D570BAE148}"/>
    <cellStyle name="Moeda 3 4 2 3 3 2 4 2" xfId="39455" xr:uid="{5624C795-6D4A-4540-AC73-8F4E7F70E71E}"/>
    <cellStyle name="Moeda 3 4 2 3 3 2 5" xfId="27168" xr:uid="{FB613D46-742F-444B-A1EC-5CF68452E070}"/>
    <cellStyle name="Moeda 3 4 2 3 3 3" xfId="4128" xr:uid="{5AC73A2F-F5CF-4EB6-A53C-D503A450D60C}"/>
    <cellStyle name="Moeda 3 4 2 3 3 3 2" xfId="10272" xr:uid="{6E57D078-3E7B-48EC-9DED-54014EF59B74}"/>
    <cellStyle name="Moeda 3 4 2 3 3 3 2 2" xfId="22560" xr:uid="{318487CF-555F-4E08-B9FA-AB833C05F546}"/>
    <cellStyle name="Moeda 3 4 2 3 3 3 2 2 2" xfId="47135" xr:uid="{727D7BAD-6ED8-4BEA-8F36-AF4C34E487F0}"/>
    <cellStyle name="Moeda 3 4 2 3 3 3 2 3" xfId="34847" xr:uid="{26BC84DF-3239-4F65-87AE-F38F6D75F282}"/>
    <cellStyle name="Moeda 3 4 2 3 3 3 3" xfId="16416" xr:uid="{BB298507-D1EB-496B-962B-1A2C836ECF7E}"/>
    <cellStyle name="Moeda 3 4 2 3 3 3 3 2" xfId="40991" xr:uid="{25E7133F-F9C3-4A8C-8525-28C0B5D62243}"/>
    <cellStyle name="Moeda 3 4 2 3 3 3 4" xfId="28704" xr:uid="{E40B6B63-9DCA-44BA-A214-6CAE53A9EB5E}"/>
    <cellStyle name="Moeda 3 4 2 3 3 4" xfId="7200" xr:uid="{C46E8937-AA4B-4688-9DAB-652D572CD1C8}"/>
    <cellStyle name="Moeda 3 4 2 3 3 4 2" xfId="19488" xr:uid="{136E8CE4-D8E0-42BF-ADD3-A8780D6126A2}"/>
    <cellStyle name="Moeda 3 4 2 3 3 4 2 2" xfId="44063" xr:uid="{2ECBE315-1296-4CDA-BB6D-3B36FA9A18CB}"/>
    <cellStyle name="Moeda 3 4 2 3 3 4 3" xfId="31775" xr:uid="{7DA52B24-566B-4735-8722-855AC4F9EBD7}"/>
    <cellStyle name="Moeda 3 4 2 3 3 5" xfId="13344" xr:uid="{03890AE0-0CC2-4861-9D3F-DDBEE59DF9DF}"/>
    <cellStyle name="Moeda 3 4 2 3 3 5 2" xfId="37919" xr:uid="{840FE87E-2917-4BE0-81F0-CC09E15FAF0D}"/>
    <cellStyle name="Moeda 3 4 2 3 3 6" xfId="25632" xr:uid="{0EC0E855-F6FB-4997-88FC-03F471E77165}"/>
    <cellStyle name="Moeda 3 4 2 3 4" xfId="1824" xr:uid="{D8ABBFCA-58D1-4CDF-A394-2CAD289860BA}"/>
    <cellStyle name="Moeda 3 4 2 3 4 2" xfId="4896" xr:uid="{EAD0A5DA-10AD-4A90-8707-33CA4EA8ADF4}"/>
    <cellStyle name="Moeda 3 4 2 3 4 2 2" xfId="11040" xr:uid="{652A74B9-2AD3-4E20-926D-751E9E89F44A}"/>
    <cellStyle name="Moeda 3 4 2 3 4 2 2 2" xfId="23328" xr:uid="{77B09717-E276-457F-AF22-8F822F0E84FD}"/>
    <cellStyle name="Moeda 3 4 2 3 4 2 2 2 2" xfId="47903" xr:uid="{04AFD0B2-A7AF-4723-8752-129DFA1CC441}"/>
    <cellStyle name="Moeda 3 4 2 3 4 2 2 3" xfId="35615" xr:uid="{25FB80B9-8828-4AA4-B824-DBE6D51FF21E}"/>
    <cellStyle name="Moeda 3 4 2 3 4 2 3" xfId="17184" xr:uid="{9D98CB98-3A00-45A7-B8B1-E448E7319A6C}"/>
    <cellStyle name="Moeda 3 4 2 3 4 2 3 2" xfId="41759" xr:uid="{944EBAD6-7D0A-4367-BE9F-3706D9E5FF3C}"/>
    <cellStyle name="Moeda 3 4 2 3 4 2 4" xfId="29472" xr:uid="{5A218113-7149-4BEC-B2AC-5D8D539F97E2}"/>
    <cellStyle name="Moeda 3 4 2 3 4 3" xfId="7968" xr:uid="{9D49AEF4-F674-4964-B658-11D8198FF84F}"/>
    <cellStyle name="Moeda 3 4 2 3 4 3 2" xfId="20256" xr:uid="{E515613D-3A26-4F04-99B7-FF267685EA72}"/>
    <cellStyle name="Moeda 3 4 2 3 4 3 2 2" xfId="44831" xr:uid="{C42C62AE-8495-4B4F-89CC-82B47CB68211}"/>
    <cellStyle name="Moeda 3 4 2 3 4 3 3" xfId="32543" xr:uid="{E06E7F91-F48C-4F25-8AFC-2B566F660FF9}"/>
    <cellStyle name="Moeda 3 4 2 3 4 4" xfId="14112" xr:uid="{63243AD7-8DB7-453D-819A-501AF5736405}"/>
    <cellStyle name="Moeda 3 4 2 3 4 4 2" xfId="38687" xr:uid="{DADE75DE-C14A-4E42-ABBF-383912C78650}"/>
    <cellStyle name="Moeda 3 4 2 3 4 5" xfId="26400" xr:uid="{494D944D-71FA-4D3E-8864-E9C29807595D}"/>
    <cellStyle name="Moeda 3 4 2 3 5" xfId="3360" xr:uid="{175D07A7-68D0-4CE2-A10C-A29F7D72791A}"/>
    <cellStyle name="Moeda 3 4 2 3 5 2" xfId="9504" xr:uid="{65D05600-B1A1-4ED8-82BD-9FA571DBF2DD}"/>
    <cellStyle name="Moeda 3 4 2 3 5 2 2" xfId="21792" xr:uid="{296CDD2C-6C58-48D9-AB58-E0735A0A56AB}"/>
    <cellStyle name="Moeda 3 4 2 3 5 2 2 2" xfId="46367" xr:uid="{650B3F2A-38BA-4703-9AED-BBBF0AF91D95}"/>
    <cellStyle name="Moeda 3 4 2 3 5 2 3" xfId="34079" xr:uid="{525A4641-1D37-467F-BA31-956EF60D87AB}"/>
    <cellStyle name="Moeda 3 4 2 3 5 3" xfId="15648" xr:uid="{A9E60FF6-F456-43C5-8F0D-01FB38CB74C3}"/>
    <cellStyle name="Moeda 3 4 2 3 5 3 2" xfId="40223" xr:uid="{84D68E0D-28D8-475F-8535-DD07C2EA1145}"/>
    <cellStyle name="Moeda 3 4 2 3 5 4" xfId="27936" xr:uid="{A7854534-91E5-4589-83C3-6BDB0E53439C}"/>
    <cellStyle name="Moeda 3 4 2 3 6" xfId="6432" xr:uid="{520274D8-FFF1-4B5F-8AA5-697F4B9D46CE}"/>
    <cellStyle name="Moeda 3 4 2 3 6 2" xfId="18720" xr:uid="{A3F02AEC-78A1-45AE-91ED-F45F7CB06449}"/>
    <cellStyle name="Moeda 3 4 2 3 6 2 2" xfId="43295" xr:uid="{6EB3B301-ABAA-499A-8904-1CC0656D57ED}"/>
    <cellStyle name="Moeda 3 4 2 3 6 3" xfId="31007" xr:uid="{0F9D05C5-2996-4BFC-9BE1-F2E5776067D1}"/>
    <cellStyle name="Moeda 3 4 2 3 7" xfId="12576" xr:uid="{88BA7866-ACBD-4CE1-A9BA-C469D09C068D}"/>
    <cellStyle name="Moeda 3 4 2 3 7 2" xfId="37151" xr:uid="{0CC33607-C116-44D5-9FC6-8AD986656D7F}"/>
    <cellStyle name="Moeda 3 4 2 3 8" xfId="24864" xr:uid="{C374EC5B-3E59-451D-94B3-D2A50D5218A3}"/>
    <cellStyle name="Moeda 3 4 2 4" xfId="480" xr:uid="{11AE46E0-9577-459A-A8B0-60778AA14F99}"/>
    <cellStyle name="Moeda 3 4 2 4 2" xfId="1248" xr:uid="{C4519435-E470-4C3A-A7FB-DD3C6093E08C}"/>
    <cellStyle name="Moeda 3 4 2 4 2 2" xfId="2784" xr:uid="{C08FF3EC-0C90-48C9-92ED-56D322FC6471}"/>
    <cellStyle name="Moeda 3 4 2 4 2 2 2" xfId="5856" xr:uid="{909040CC-090D-40CB-A1B5-93E6713373BD}"/>
    <cellStyle name="Moeda 3 4 2 4 2 2 2 2" xfId="12000" xr:uid="{81ED10AF-E607-4E18-959B-6B63E96A5F10}"/>
    <cellStyle name="Moeda 3 4 2 4 2 2 2 2 2" xfId="24288" xr:uid="{4D5221CE-8F96-42D9-9493-5093E7D38CC3}"/>
    <cellStyle name="Moeda 3 4 2 4 2 2 2 2 2 2" xfId="48863" xr:uid="{F9A5CEBD-0E07-49B2-A60E-6460EE885A8F}"/>
    <cellStyle name="Moeda 3 4 2 4 2 2 2 2 3" xfId="36575" xr:uid="{5F5D63F2-DE9A-4E28-A767-38E15574C151}"/>
    <cellStyle name="Moeda 3 4 2 4 2 2 2 3" xfId="18144" xr:uid="{216704EA-C0C5-470C-84C5-DCED6E30F300}"/>
    <cellStyle name="Moeda 3 4 2 4 2 2 2 3 2" xfId="42719" xr:uid="{E41770EF-E66F-40DB-9842-85E9BB7588F4}"/>
    <cellStyle name="Moeda 3 4 2 4 2 2 2 4" xfId="30431" xr:uid="{9B19162E-57CE-4FDE-95D0-6892D2DD3491}"/>
    <cellStyle name="Moeda 3 4 2 4 2 2 3" xfId="8928" xr:uid="{4EE7782D-DA79-4EE3-A368-6A121CFC1FCC}"/>
    <cellStyle name="Moeda 3 4 2 4 2 2 3 2" xfId="21216" xr:uid="{C290F1C7-4419-4014-A30E-74CD8103D106}"/>
    <cellStyle name="Moeda 3 4 2 4 2 2 3 2 2" xfId="45791" xr:uid="{2327D443-4E80-4B08-ABF4-96D7389BE984}"/>
    <cellStyle name="Moeda 3 4 2 4 2 2 3 3" xfId="33503" xr:uid="{5D61665A-2CFE-4E27-BBCD-45EBD4E4744E}"/>
    <cellStyle name="Moeda 3 4 2 4 2 2 4" xfId="15072" xr:uid="{18D5C1BD-9BF3-4E2A-8EBD-4FF030C4310D}"/>
    <cellStyle name="Moeda 3 4 2 4 2 2 4 2" xfId="39647" xr:uid="{E3F890AA-905B-4236-9E18-9F81CA5E84B4}"/>
    <cellStyle name="Moeda 3 4 2 4 2 2 5" xfId="27360" xr:uid="{D75689C4-BB79-4886-8851-E933EF23F718}"/>
    <cellStyle name="Moeda 3 4 2 4 2 3" xfId="4320" xr:uid="{45BA47AB-AE58-44CB-B41B-FFA5C1D6A7A5}"/>
    <cellStyle name="Moeda 3 4 2 4 2 3 2" xfId="10464" xr:uid="{637829CD-C66B-47EB-9F38-EEF77557C715}"/>
    <cellStyle name="Moeda 3 4 2 4 2 3 2 2" xfId="22752" xr:uid="{C1D76C7E-41D4-400D-928F-AEF67AAF0366}"/>
    <cellStyle name="Moeda 3 4 2 4 2 3 2 2 2" xfId="47327" xr:uid="{396C8942-E740-459C-BCC2-A6DE52FA793F}"/>
    <cellStyle name="Moeda 3 4 2 4 2 3 2 3" xfId="35039" xr:uid="{92241BAF-2270-4188-9C82-4B6382F10E87}"/>
    <cellStyle name="Moeda 3 4 2 4 2 3 3" xfId="16608" xr:uid="{32818953-353E-4AE5-848B-F3CD59A3781D}"/>
    <cellStyle name="Moeda 3 4 2 4 2 3 3 2" xfId="41183" xr:uid="{583D3CE7-2F64-443F-ABA4-B33BAE6A66DE}"/>
    <cellStyle name="Moeda 3 4 2 4 2 3 4" xfId="28896" xr:uid="{5029C8AA-F204-4233-A0C6-706F211E2A24}"/>
    <cellStyle name="Moeda 3 4 2 4 2 4" xfId="7392" xr:uid="{28963FD2-7A68-4221-91EB-9FB15E0581C3}"/>
    <cellStyle name="Moeda 3 4 2 4 2 4 2" xfId="19680" xr:uid="{9D7A4770-A256-40B4-8502-683E51696414}"/>
    <cellStyle name="Moeda 3 4 2 4 2 4 2 2" xfId="44255" xr:uid="{052F6813-1552-4BBF-A65D-37FB1EDBBFBF}"/>
    <cellStyle name="Moeda 3 4 2 4 2 4 3" xfId="31967" xr:uid="{F424FAED-77AE-4847-926E-9984390EF3A5}"/>
    <cellStyle name="Moeda 3 4 2 4 2 5" xfId="13536" xr:uid="{7FA2B1E4-AE4D-4A8E-B938-3B905801490D}"/>
    <cellStyle name="Moeda 3 4 2 4 2 5 2" xfId="38111" xr:uid="{46B4113F-0797-45D1-A193-3586D8FF5454}"/>
    <cellStyle name="Moeda 3 4 2 4 2 6" xfId="25824" xr:uid="{57924FC2-B26F-41A4-8997-C10D48F416E0}"/>
    <cellStyle name="Moeda 3 4 2 4 3" xfId="2016" xr:uid="{01031E8A-8979-4712-A8D3-496D99E61611}"/>
    <cellStyle name="Moeda 3 4 2 4 3 2" xfId="5088" xr:uid="{AD0983C0-4850-4592-BF19-B0BB35178549}"/>
    <cellStyle name="Moeda 3 4 2 4 3 2 2" xfId="11232" xr:uid="{A70C4614-169F-4094-A27B-EEDA9B196992}"/>
    <cellStyle name="Moeda 3 4 2 4 3 2 2 2" xfId="23520" xr:uid="{8E11C9EB-6CA8-4A33-A478-1E38859C1028}"/>
    <cellStyle name="Moeda 3 4 2 4 3 2 2 2 2" xfId="48095" xr:uid="{6BDE0A21-B19C-4F3B-A1D3-D6E9CF9F7DA6}"/>
    <cellStyle name="Moeda 3 4 2 4 3 2 2 3" xfId="35807" xr:uid="{89E8566A-C0BA-44D0-A745-9FBCC19334B9}"/>
    <cellStyle name="Moeda 3 4 2 4 3 2 3" xfId="17376" xr:uid="{ED89B813-BC40-4540-A00B-A1B306D62AC4}"/>
    <cellStyle name="Moeda 3 4 2 4 3 2 3 2" xfId="41951" xr:uid="{8344E705-709A-4935-844F-2BFBC324E7E9}"/>
    <cellStyle name="Moeda 3 4 2 4 3 2 4" xfId="29664" xr:uid="{8CECFF20-B26B-49E2-BD8C-0CA234AD4832}"/>
    <cellStyle name="Moeda 3 4 2 4 3 3" xfId="8160" xr:uid="{627DDCD5-FEA6-4BC5-B199-DA4967854712}"/>
    <cellStyle name="Moeda 3 4 2 4 3 3 2" xfId="20448" xr:uid="{5CE07D60-2FDF-4696-909F-369900B2DA7C}"/>
    <cellStyle name="Moeda 3 4 2 4 3 3 2 2" xfId="45023" xr:uid="{60D5E953-2E1A-4FA4-8EDC-A30305017280}"/>
    <cellStyle name="Moeda 3 4 2 4 3 3 3" xfId="32735" xr:uid="{679991CE-063F-4A65-B4DD-6CCF6C3F02E3}"/>
    <cellStyle name="Moeda 3 4 2 4 3 4" xfId="14304" xr:uid="{C44C4A73-F81A-4361-B034-2A29BF03AF17}"/>
    <cellStyle name="Moeda 3 4 2 4 3 4 2" xfId="38879" xr:uid="{A2654B15-FC72-4853-BF98-E74545BA493B}"/>
    <cellStyle name="Moeda 3 4 2 4 3 5" xfId="26592" xr:uid="{C1E629DD-A493-47E5-8285-B21BB5D9D6E3}"/>
    <cellStyle name="Moeda 3 4 2 4 4" xfId="3552" xr:uid="{202C782D-23B4-41DD-AAEE-918397FF03AF}"/>
    <cellStyle name="Moeda 3 4 2 4 4 2" xfId="9696" xr:uid="{19213769-1F50-4780-BF64-78B1C2A2280B}"/>
    <cellStyle name="Moeda 3 4 2 4 4 2 2" xfId="21984" xr:uid="{BE1972F3-913D-4CB5-AAC6-408EC353A5B8}"/>
    <cellStyle name="Moeda 3 4 2 4 4 2 2 2" xfId="46559" xr:uid="{3AF9AC3B-98D2-4E23-9002-906CC79CAEAF}"/>
    <cellStyle name="Moeda 3 4 2 4 4 2 3" xfId="34271" xr:uid="{3BE255D2-FCC2-41FC-9F90-702B6F504AF9}"/>
    <cellStyle name="Moeda 3 4 2 4 4 3" xfId="15840" xr:uid="{76D5BC26-477B-4EDD-B0D0-C212FAC904C6}"/>
    <cellStyle name="Moeda 3 4 2 4 4 3 2" xfId="40415" xr:uid="{1AB1CF16-3FC2-4141-81AB-9047686F322B}"/>
    <cellStyle name="Moeda 3 4 2 4 4 4" xfId="28128" xr:uid="{E4B18179-7C3E-4206-9AD5-7B07A6A2FCF4}"/>
    <cellStyle name="Moeda 3 4 2 4 5" xfId="6624" xr:uid="{D9666527-E269-48D0-BD0F-D55E15F3AB6C}"/>
    <cellStyle name="Moeda 3 4 2 4 5 2" xfId="18912" xr:uid="{83624F1D-DFCA-4601-B9DA-0A838DFD7F20}"/>
    <cellStyle name="Moeda 3 4 2 4 5 2 2" xfId="43487" xr:uid="{7EEED8C0-DBDD-461C-B27E-BDB8B226F9D0}"/>
    <cellStyle name="Moeda 3 4 2 4 5 3" xfId="31199" xr:uid="{8984F787-665F-45C2-A32F-BEB87EAA42B5}"/>
    <cellStyle name="Moeda 3 4 2 4 6" xfId="12768" xr:uid="{EB4EA253-8A65-4A25-9B95-3D0D7A9D7C7E}"/>
    <cellStyle name="Moeda 3 4 2 4 6 2" xfId="37343" xr:uid="{8587FF9D-464A-4193-97B3-2549B9CC7CD4}"/>
    <cellStyle name="Moeda 3 4 2 4 7" xfId="25056" xr:uid="{9397C4D0-1A25-45A3-A815-87CA5854B8A7}"/>
    <cellStyle name="Moeda 3 4 2 5" xfId="864" xr:uid="{1475254E-84BE-4773-BE60-C8841662403D}"/>
    <cellStyle name="Moeda 3 4 2 5 2" xfId="2400" xr:uid="{FC65746A-C8BA-4AEA-97B3-F3A01F8DF32B}"/>
    <cellStyle name="Moeda 3 4 2 5 2 2" xfId="5472" xr:uid="{9C1CBBD7-BB85-429D-B883-508460A2CE01}"/>
    <cellStyle name="Moeda 3 4 2 5 2 2 2" xfId="11616" xr:uid="{884A8E4E-AFEF-4AEB-8D60-EFD1BDC09CF8}"/>
    <cellStyle name="Moeda 3 4 2 5 2 2 2 2" xfId="23904" xr:uid="{2455CF7A-75C0-4DE0-907D-28B9D9AD4316}"/>
    <cellStyle name="Moeda 3 4 2 5 2 2 2 2 2" xfId="48479" xr:uid="{ACEFFDFD-A9C7-44EB-B41D-6D9B787028D0}"/>
    <cellStyle name="Moeda 3 4 2 5 2 2 2 3" xfId="36191" xr:uid="{C704FFA9-54AB-47F0-9D15-207093D16EA2}"/>
    <cellStyle name="Moeda 3 4 2 5 2 2 3" xfId="17760" xr:uid="{A14287B4-8316-4954-9354-8BF3592B8A18}"/>
    <cellStyle name="Moeda 3 4 2 5 2 2 3 2" xfId="42335" xr:uid="{A1D75B37-4FFF-48B5-A59F-B41F9CE04C73}"/>
    <cellStyle name="Moeda 3 4 2 5 2 2 4" xfId="30047" xr:uid="{ED49506E-A178-4EA9-9E27-5DDDF828C9CA}"/>
    <cellStyle name="Moeda 3 4 2 5 2 3" xfId="8544" xr:uid="{96B238B1-E931-4A2B-A0D2-39052E776FB0}"/>
    <cellStyle name="Moeda 3 4 2 5 2 3 2" xfId="20832" xr:uid="{4C51B806-0DB6-4063-B35D-6AF85C971EF6}"/>
    <cellStyle name="Moeda 3 4 2 5 2 3 2 2" xfId="45407" xr:uid="{83E1B0EC-C086-4FAA-9164-8A77612544C2}"/>
    <cellStyle name="Moeda 3 4 2 5 2 3 3" xfId="33119" xr:uid="{7C46CC11-A0EB-48F5-92B5-5B603106AA78}"/>
    <cellStyle name="Moeda 3 4 2 5 2 4" xfId="14688" xr:uid="{95D897A9-813A-4962-A718-648D43833D47}"/>
    <cellStyle name="Moeda 3 4 2 5 2 4 2" xfId="39263" xr:uid="{BC6BF8CA-875C-46F1-BF63-210F6C7C9AF8}"/>
    <cellStyle name="Moeda 3 4 2 5 2 5" xfId="26976" xr:uid="{271DD3CC-2C35-46FB-82B4-FB4A8E9C07F3}"/>
    <cellStyle name="Moeda 3 4 2 5 3" xfId="3936" xr:uid="{934713F9-1DE0-4657-A9F0-3FE6DD48BDDB}"/>
    <cellStyle name="Moeda 3 4 2 5 3 2" xfId="10080" xr:uid="{FA1E2165-3D57-472D-973A-DC1CF7F0620F}"/>
    <cellStyle name="Moeda 3 4 2 5 3 2 2" xfId="22368" xr:uid="{409AF24B-1CB8-4E5F-B809-6393BF01E9F9}"/>
    <cellStyle name="Moeda 3 4 2 5 3 2 2 2" xfId="46943" xr:uid="{9EB2FC51-F53A-44C7-A77E-0317A79D84AB}"/>
    <cellStyle name="Moeda 3 4 2 5 3 2 3" xfId="34655" xr:uid="{427720E2-9F56-42D6-938F-7BBDDD547056}"/>
    <cellStyle name="Moeda 3 4 2 5 3 3" xfId="16224" xr:uid="{DB5444B9-4D69-4D94-BF36-53D4B085A35D}"/>
    <cellStyle name="Moeda 3 4 2 5 3 3 2" xfId="40799" xr:uid="{EE0C48E7-7B11-4B71-8BC3-98C2A9EEFA88}"/>
    <cellStyle name="Moeda 3 4 2 5 3 4" xfId="28512" xr:uid="{7D65BA91-1DE6-435A-96A2-44989A4C7F21}"/>
    <cellStyle name="Moeda 3 4 2 5 4" xfId="7008" xr:uid="{EEFCD4A4-7460-4C6F-A07F-439FA6C1AF63}"/>
    <cellStyle name="Moeda 3 4 2 5 4 2" xfId="19296" xr:uid="{8462AFA1-B5D0-4E1B-81C5-0BC93B1A73B8}"/>
    <cellStyle name="Moeda 3 4 2 5 4 2 2" xfId="43871" xr:uid="{EBB1C4E5-00E7-429E-9A9C-EAABCE1F3034}"/>
    <cellStyle name="Moeda 3 4 2 5 4 3" xfId="31583" xr:uid="{5B69F31D-BCA2-4282-B273-C45C039851F1}"/>
    <cellStyle name="Moeda 3 4 2 5 5" xfId="13152" xr:uid="{19AB5664-1644-40F6-B6E8-9F75B0DA1326}"/>
    <cellStyle name="Moeda 3 4 2 5 5 2" xfId="37727" xr:uid="{A55D5A05-BC04-46F6-80E1-4DB2701A5B74}"/>
    <cellStyle name="Moeda 3 4 2 5 6" xfId="25440" xr:uid="{30764965-A17A-4034-8718-A5702283BEFE}"/>
    <cellStyle name="Moeda 3 4 2 6" xfId="1632" xr:uid="{C9A4E8A2-B0CB-4DFD-892F-A6CB6BD58189}"/>
    <cellStyle name="Moeda 3 4 2 6 2" xfId="4704" xr:uid="{98FEF097-E014-4DDE-B17E-34CD3F4DEF91}"/>
    <cellStyle name="Moeda 3 4 2 6 2 2" xfId="10848" xr:uid="{088C7C0B-3AC6-4425-85A0-412DDE15BA85}"/>
    <cellStyle name="Moeda 3 4 2 6 2 2 2" xfId="23136" xr:uid="{F6233FF6-EE3B-4D0A-A0B3-F5D52644F6BD}"/>
    <cellStyle name="Moeda 3 4 2 6 2 2 2 2" xfId="47711" xr:uid="{79DC0A4E-43F0-4D1C-B5CD-8C1C11D28333}"/>
    <cellStyle name="Moeda 3 4 2 6 2 2 3" xfId="35423" xr:uid="{56922697-4B86-4602-ACC1-5ED16C35E1DC}"/>
    <cellStyle name="Moeda 3 4 2 6 2 3" xfId="16992" xr:uid="{5E8A4F1A-DF50-4C2F-88AE-51F4ED9F6280}"/>
    <cellStyle name="Moeda 3 4 2 6 2 3 2" xfId="41567" xr:uid="{95FE0EAC-B456-43A2-9622-28C6ED975C31}"/>
    <cellStyle name="Moeda 3 4 2 6 2 4" xfId="29280" xr:uid="{873CBFB4-350D-4A5A-9D71-B572C04A8E15}"/>
    <cellStyle name="Moeda 3 4 2 6 3" xfId="7776" xr:uid="{1F23C88B-B95C-469D-8177-B85A7A37326A}"/>
    <cellStyle name="Moeda 3 4 2 6 3 2" xfId="20064" xr:uid="{BB80A949-4DF3-4BCA-BDFC-5AEAEC3FBEA8}"/>
    <cellStyle name="Moeda 3 4 2 6 3 2 2" xfId="44639" xr:uid="{5CA7904A-011B-468E-9829-64DBDDC51BB0}"/>
    <cellStyle name="Moeda 3 4 2 6 3 3" xfId="32351" xr:uid="{9751835D-018D-4816-BEA5-DB6D68C84544}"/>
    <cellStyle name="Moeda 3 4 2 6 4" xfId="13920" xr:uid="{9E80F974-BC7A-4908-BF38-84B7E02DB088}"/>
    <cellStyle name="Moeda 3 4 2 6 4 2" xfId="38495" xr:uid="{A06FF578-316D-415A-B285-D00FADF97493}"/>
    <cellStyle name="Moeda 3 4 2 6 5" xfId="26208" xr:uid="{704D6ACA-B2B5-42A1-A457-E9295D80DFEA}"/>
    <cellStyle name="Moeda 3 4 2 7" xfId="3168" xr:uid="{68ADA59B-495B-40E8-BEE6-5BCCA8942AA5}"/>
    <cellStyle name="Moeda 3 4 2 7 2" xfId="9312" xr:uid="{003CA67A-0F44-4ECD-9B36-9144B108CFE1}"/>
    <cellStyle name="Moeda 3 4 2 7 2 2" xfId="21600" xr:uid="{673C6FBA-341A-46B0-BC9D-B6951BB70DEB}"/>
    <cellStyle name="Moeda 3 4 2 7 2 2 2" xfId="46175" xr:uid="{B868ECFF-032A-4480-8C1D-3630ACED325D}"/>
    <cellStyle name="Moeda 3 4 2 7 2 3" xfId="33887" xr:uid="{08AD9018-2720-46C0-ABF6-674436343532}"/>
    <cellStyle name="Moeda 3 4 2 7 3" xfId="15456" xr:uid="{8CECC08E-C113-4B70-B710-C9BA2A6FCA4D}"/>
    <cellStyle name="Moeda 3 4 2 7 3 2" xfId="40031" xr:uid="{E59CE177-CC26-4323-B72E-538305EED76D}"/>
    <cellStyle name="Moeda 3 4 2 7 4" xfId="27744" xr:uid="{86B5A863-88C3-4155-95E6-303869D2B7B4}"/>
    <cellStyle name="Moeda 3 4 2 8" xfId="6240" xr:uid="{60353EC5-D214-4233-AB01-F7885A4EE0A9}"/>
    <cellStyle name="Moeda 3 4 2 8 2" xfId="18528" xr:uid="{24CE789C-8222-4C5C-88FA-D9787533E76F}"/>
    <cellStyle name="Moeda 3 4 2 8 2 2" xfId="43103" xr:uid="{A0E6181B-985E-469D-AF3F-50F942CC21CA}"/>
    <cellStyle name="Moeda 3 4 2 8 3" xfId="30815" xr:uid="{CA49641D-4DE1-4CC5-B2C2-A12D5A0F9795}"/>
    <cellStyle name="Moeda 3 4 2 9" xfId="12384" xr:uid="{0101737F-9F50-4A0D-9C77-97BF9D85D30F}"/>
    <cellStyle name="Moeda 3 4 2 9 2" xfId="36959" xr:uid="{8B57F86A-6CCA-48B6-B33C-9A4CCFDEFFD7}"/>
    <cellStyle name="Moeda 3 4 3" xfId="144" xr:uid="{FDCE2D1C-A40E-4458-9192-39F1CE7DD91D}"/>
    <cellStyle name="Moeda 3 4 3 2" xfId="336" xr:uid="{EA7F689A-2704-4739-8682-B65024A7F2D2}"/>
    <cellStyle name="Moeda 3 4 3 2 2" xfId="720" xr:uid="{84B7B2D2-21F2-4E66-B94B-D3B5D5EE4654}"/>
    <cellStyle name="Moeda 3 4 3 2 2 2" xfId="1488" xr:uid="{0D867847-B4F3-45EA-AE53-A794BD6114CB}"/>
    <cellStyle name="Moeda 3 4 3 2 2 2 2" xfId="3024" xr:uid="{8D8B1CB1-6BC5-43D1-B791-FC3173B00FD6}"/>
    <cellStyle name="Moeda 3 4 3 2 2 2 2 2" xfId="6096" xr:uid="{439DB0F3-DCCA-40B9-A5C0-53AEA94BD735}"/>
    <cellStyle name="Moeda 3 4 3 2 2 2 2 2 2" xfId="12240" xr:uid="{460FA2F0-A39B-403C-88DB-BE2F95067773}"/>
    <cellStyle name="Moeda 3 4 3 2 2 2 2 2 2 2" xfId="24528" xr:uid="{FE5246ED-C1E0-43D2-BC5D-8F02797C90E3}"/>
    <cellStyle name="Moeda 3 4 3 2 2 2 2 2 2 2 2" xfId="49103" xr:uid="{B333B41B-90AE-4B04-B04A-F31F9C30A137}"/>
    <cellStyle name="Moeda 3 4 3 2 2 2 2 2 2 3" xfId="36815" xr:uid="{1CDCCAF1-1B0A-4B44-8A13-1298CF937818}"/>
    <cellStyle name="Moeda 3 4 3 2 2 2 2 2 3" xfId="18384" xr:uid="{CC29116F-FE8D-4A3E-A697-E68348151F9E}"/>
    <cellStyle name="Moeda 3 4 3 2 2 2 2 2 3 2" xfId="42959" xr:uid="{1E8E30F5-E74E-4B7D-BD0B-FF4EF1EE7801}"/>
    <cellStyle name="Moeda 3 4 3 2 2 2 2 2 4" xfId="30671" xr:uid="{2CEC47D3-BD43-4545-AD42-E09C14CFE449}"/>
    <cellStyle name="Moeda 3 4 3 2 2 2 2 3" xfId="9168" xr:uid="{A016BA94-338F-4E64-AA2C-AAEB06A80C22}"/>
    <cellStyle name="Moeda 3 4 3 2 2 2 2 3 2" xfId="21456" xr:uid="{D0312F69-88D5-47C5-B202-21D96744437E}"/>
    <cellStyle name="Moeda 3 4 3 2 2 2 2 3 2 2" xfId="46031" xr:uid="{22C7A2DA-7ABE-4037-B821-9392593CEB8E}"/>
    <cellStyle name="Moeda 3 4 3 2 2 2 2 3 3" xfId="33743" xr:uid="{4881E0E4-8873-4E2B-B171-16ED8EB9D610}"/>
    <cellStyle name="Moeda 3 4 3 2 2 2 2 4" xfId="15312" xr:uid="{8E34AC5D-190F-4FCD-9ADB-8BFD26E3E65F}"/>
    <cellStyle name="Moeda 3 4 3 2 2 2 2 4 2" xfId="39887" xr:uid="{84B14DB8-08C3-4994-BE68-E11EF42B198B}"/>
    <cellStyle name="Moeda 3 4 3 2 2 2 2 5" xfId="27600" xr:uid="{38D1FECF-B357-4B76-A8F5-54842E896158}"/>
    <cellStyle name="Moeda 3 4 3 2 2 2 3" xfId="4560" xr:uid="{8A1F684B-662A-4CC9-83D7-137AED4AF6A1}"/>
    <cellStyle name="Moeda 3 4 3 2 2 2 3 2" xfId="10704" xr:uid="{AE3C6328-15F7-4687-8811-489C9BD22432}"/>
    <cellStyle name="Moeda 3 4 3 2 2 2 3 2 2" xfId="22992" xr:uid="{619A802A-315D-49FF-AE56-985BB75509C2}"/>
    <cellStyle name="Moeda 3 4 3 2 2 2 3 2 2 2" xfId="47567" xr:uid="{FEE7CDD0-C246-4356-A4C1-0748BED721AB}"/>
    <cellStyle name="Moeda 3 4 3 2 2 2 3 2 3" xfId="35279" xr:uid="{43A89F7D-7BE8-4E0D-BD2E-D2A1835E16CA}"/>
    <cellStyle name="Moeda 3 4 3 2 2 2 3 3" xfId="16848" xr:uid="{14462137-C8C4-4AD5-9793-51C925174B97}"/>
    <cellStyle name="Moeda 3 4 3 2 2 2 3 3 2" xfId="41423" xr:uid="{8011E938-03AF-4019-9657-2D84A1F47E96}"/>
    <cellStyle name="Moeda 3 4 3 2 2 2 3 4" xfId="29136" xr:uid="{7643AD50-E33B-46ED-91CA-CBA4320136E5}"/>
    <cellStyle name="Moeda 3 4 3 2 2 2 4" xfId="7632" xr:uid="{1F9B2ACD-BF78-4EC3-9312-6EAE35DD6703}"/>
    <cellStyle name="Moeda 3 4 3 2 2 2 4 2" xfId="19920" xr:uid="{1A03E390-4605-4224-B43D-2DCC5ECDEB77}"/>
    <cellStyle name="Moeda 3 4 3 2 2 2 4 2 2" xfId="44495" xr:uid="{2C7F6FF7-717C-457C-9C6C-8DF1FA46A3DE}"/>
    <cellStyle name="Moeda 3 4 3 2 2 2 4 3" xfId="32207" xr:uid="{C5E349D7-A8A5-453D-BE8F-5784BAF88EC7}"/>
    <cellStyle name="Moeda 3 4 3 2 2 2 5" xfId="13776" xr:uid="{B0F9FC55-8139-45A3-ABB2-612548E05582}"/>
    <cellStyle name="Moeda 3 4 3 2 2 2 5 2" xfId="38351" xr:uid="{73EBE7BA-9BB6-423E-BF4C-10ED81C2072E}"/>
    <cellStyle name="Moeda 3 4 3 2 2 2 6" xfId="26064" xr:uid="{067DB822-917F-4EEF-97D4-7BCAF6502D8C}"/>
    <cellStyle name="Moeda 3 4 3 2 2 3" xfId="2256" xr:uid="{1D9B68FD-886C-45E8-BD00-8DB9FD4D6B6E}"/>
    <cellStyle name="Moeda 3 4 3 2 2 3 2" xfId="5328" xr:uid="{08F05A5E-9BFB-4035-8E42-2679839CD412}"/>
    <cellStyle name="Moeda 3 4 3 2 2 3 2 2" xfId="11472" xr:uid="{0E7300ED-ADDB-42AE-A7CC-F91515CF4020}"/>
    <cellStyle name="Moeda 3 4 3 2 2 3 2 2 2" xfId="23760" xr:uid="{892C76DB-3892-4ECC-B65C-87AB36213030}"/>
    <cellStyle name="Moeda 3 4 3 2 2 3 2 2 2 2" xfId="48335" xr:uid="{0C86CA77-530C-4B5C-B2C6-42C0242EA473}"/>
    <cellStyle name="Moeda 3 4 3 2 2 3 2 2 3" xfId="36047" xr:uid="{2268468A-091B-4765-A7C5-0B54CE996CD8}"/>
    <cellStyle name="Moeda 3 4 3 2 2 3 2 3" xfId="17616" xr:uid="{4ABBC59B-4F5A-4599-AA9D-A7CD99264AD2}"/>
    <cellStyle name="Moeda 3 4 3 2 2 3 2 3 2" xfId="42191" xr:uid="{4CDE6AC7-9675-4311-B160-8775EB990B22}"/>
    <cellStyle name="Moeda 3 4 3 2 2 3 2 4" xfId="29904" xr:uid="{4CE3E96F-E438-40CC-830B-6ACF6A2192F9}"/>
    <cellStyle name="Moeda 3 4 3 2 2 3 3" xfId="8400" xr:uid="{1ED5374D-0AE5-4F7A-829E-C76F005ADF94}"/>
    <cellStyle name="Moeda 3 4 3 2 2 3 3 2" xfId="20688" xr:uid="{7BB832CB-8C5C-4E0F-81D4-705EEC653DC5}"/>
    <cellStyle name="Moeda 3 4 3 2 2 3 3 2 2" xfId="45263" xr:uid="{7055890A-9FDC-4436-8369-4F37C082D75D}"/>
    <cellStyle name="Moeda 3 4 3 2 2 3 3 3" xfId="32975" xr:uid="{BBD2B930-0B82-4783-98CA-0C6D11C86F3F}"/>
    <cellStyle name="Moeda 3 4 3 2 2 3 4" xfId="14544" xr:uid="{780AAD86-E6CD-4052-84D3-919856CEB1FA}"/>
    <cellStyle name="Moeda 3 4 3 2 2 3 4 2" xfId="39119" xr:uid="{EA560380-CD67-4AFB-8515-982F8CF70AE5}"/>
    <cellStyle name="Moeda 3 4 3 2 2 3 5" xfId="26832" xr:uid="{FAFB8057-3A7E-45AB-8AC0-87E609307C87}"/>
    <cellStyle name="Moeda 3 4 3 2 2 4" xfId="3792" xr:uid="{B0B4C120-47F7-4C9E-960A-7347EE3CF5FE}"/>
    <cellStyle name="Moeda 3 4 3 2 2 4 2" xfId="9936" xr:uid="{E1B3674D-6D68-4591-882F-836FEA6EE28B}"/>
    <cellStyle name="Moeda 3 4 3 2 2 4 2 2" xfId="22224" xr:uid="{5BD5BA26-2EE0-4C66-9981-52E6F23B3723}"/>
    <cellStyle name="Moeda 3 4 3 2 2 4 2 2 2" xfId="46799" xr:uid="{5973EC63-37D6-4FCC-B1DF-84807994B453}"/>
    <cellStyle name="Moeda 3 4 3 2 2 4 2 3" xfId="34511" xr:uid="{C77A7704-A7AD-44D2-A608-DAF550953DA7}"/>
    <cellStyle name="Moeda 3 4 3 2 2 4 3" xfId="16080" xr:uid="{11F8E74B-54B2-4AA1-B8AE-2DCE7807039A}"/>
    <cellStyle name="Moeda 3 4 3 2 2 4 3 2" xfId="40655" xr:uid="{5963EF62-F9BD-4D00-9CDE-774A799CD8F8}"/>
    <cellStyle name="Moeda 3 4 3 2 2 4 4" xfId="28368" xr:uid="{9C4D36CB-A7BD-42B1-AD69-A749D239CE43}"/>
    <cellStyle name="Moeda 3 4 3 2 2 5" xfId="6864" xr:uid="{2AB854DF-C93B-4A07-9A4F-3A9D06163873}"/>
    <cellStyle name="Moeda 3 4 3 2 2 5 2" xfId="19152" xr:uid="{4F56CC2C-CB34-4A5C-96E5-C7F47265EF27}"/>
    <cellStyle name="Moeda 3 4 3 2 2 5 2 2" xfId="43727" xr:uid="{9C51AE8D-2261-4314-95DF-A1159BA8B2AA}"/>
    <cellStyle name="Moeda 3 4 3 2 2 5 3" xfId="31439" xr:uid="{9F030AEA-B375-4E4C-951D-C32F41F0110F}"/>
    <cellStyle name="Moeda 3 4 3 2 2 6" xfId="13008" xr:uid="{2002234C-2FE5-4502-A078-1D8FE86E7F90}"/>
    <cellStyle name="Moeda 3 4 3 2 2 6 2" xfId="37583" xr:uid="{2FEB15C2-4167-4D37-9159-996F8D8E6E0B}"/>
    <cellStyle name="Moeda 3 4 3 2 2 7" xfId="25296" xr:uid="{8DCD2AE5-033A-41ED-8E6F-E710693374C8}"/>
    <cellStyle name="Moeda 3 4 3 2 3" xfId="1104" xr:uid="{103F18DF-D10B-4C0F-91B1-07520B6CED22}"/>
    <cellStyle name="Moeda 3 4 3 2 3 2" xfId="2640" xr:uid="{096BBB56-96C1-45D3-9B4C-9BE496C441E8}"/>
    <cellStyle name="Moeda 3 4 3 2 3 2 2" xfId="5712" xr:uid="{B593A14C-C71B-451D-88F2-D7322879FE0F}"/>
    <cellStyle name="Moeda 3 4 3 2 3 2 2 2" xfId="11856" xr:uid="{A248A541-FD5B-4906-9696-108168813F8D}"/>
    <cellStyle name="Moeda 3 4 3 2 3 2 2 2 2" xfId="24144" xr:uid="{2E8EDB24-1B26-46DE-9F02-84AC27959682}"/>
    <cellStyle name="Moeda 3 4 3 2 3 2 2 2 2 2" xfId="48719" xr:uid="{609C6C84-02DE-40BF-A961-459605A6ABEB}"/>
    <cellStyle name="Moeda 3 4 3 2 3 2 2 2 3" xfId="36431" xr:uid="{CAAFE91F-B4B3-463C-B51A-D76212BB9733}"/>
    <cellStyle name="Moeda 3 4 3 2 3 2 2 3" xfId="18000" xr:uid="{3B6750AD-9166-4932-BF91-4E700A584DB4}"/>
    <cellStyle name="Moeda 3 4 3 2 3 2 2 3 2" xfId="42575" xr:uid="{5892945B-7F6A-4097-A400-BCD5445E0209}"/>
    <cellStyle name="Moeda 3 4 3 2 3 2 2 4" xfId="30287" xr:uid="{496591BE-A3A3-4B82-888F-FD6BFDBD0880}"/>
    <cellStyle name="Moeda 3 4 3 2 3 2 3" xfId="8784" xr:uid="{9EA23440-0C4E-40C9-84C9-AE4BDCB509B8}"/>
    <cellStyle name="Moeda 3 4 3 2 3 2 3 2" xfId="21072" xr:uid="{A13CC91E-13CC-4ACE-8A87-764DAF8280A5}"/>
    <cellStyle name="Moeda 3 4 3 2 3 2 3 2 2" xfId="45647" xr:uid="{9CA26D9C-16BF-4075-96D6-1205566F9982}"/>
    <cellStyle name="Moeda 3 4 3 2 3 2 3 3" xfId="33359" xr:uid="{BBD5307A-F1E1-4766-A60B-E951A8B7C9C9}"/>
    <cellStyle name="Moeda 3 4 3 2 3 2 4" xfId="14928" xr:uid="{1551A884-9576-4713-953F-D69FA5CA7068}"/>
    <cellStyle name="Moeda 3 4 3 2 3 2 4 2" xfId="39503" xr:uid="{18B7D3BE-EE40-4698-956E-42630611BA1D}"/>
    <cellStyle name="Moeda 3 4 3 2 3 2 5" xfId="27216" xr:uid="{CD461E85-291A-4713-BFC0-1E9A6D8A18A7}"/>
    <cellStyle name="Moeda 3 4 3 2 3 3" xfId="4176" xr:uid="{2E9D2807-EB76-49A3-8DFD-BAE61A0DF79F}"/>
    <cellStyle name="Moeda 3 4 3 2 3 3 2" xfId="10320" xr:uid="{8780E953-8CF7-4B99-9F42-58B33A0C28C3}"/>
    <cellStyle name="Moeda 3 4 3 2 3 3 2 2" xfId="22608" xr:uid="{191BE994-CE2D-429A-9C9B-EBBB0DF370C3}"/>
    <cellStyle name="Moeda 3 4 3 2 3 3 2 2 2" xfId="47183" xr:uid="{94EE1E0A-41AD-46D3-9C3E-0867D0D8E888}"/>
    <cellStyle name="Moeda 3 4 3 2 3 3 2 3" xfId="34895" xr:uid="{3AACA2F3-397E-4202-95D7-AC1755429E7F}"/>
    <cellStyle name="Moeda 3 4 3 2 3 3 3" xfId="16464" xr:uid="{4BBFA671-8867-458D-BA64-E9B5F2329A7A}"/>
    <cellStyle name="Moeda 3 4 3 2 3 3 3 2" xfId="41039" xr:uid="{F3184A28-6E1A-44E9-B5E9-B1BA75F295F6}"/>
    <cellStyle name="Moeda 3 4 3 2 3 3 4" xfId="28752" xr:uid="{3783DB58-1408-441C-AFF7-902C8303C665}"/>
    <cellStyle name="Moeda 3 4 3 2 3 4" xfId="7248" xr:uid="{D179C4CF-CC2D-416D-B358-C04FE5A091D9}"/>
    <cellStyle name="Moeda 3 4 3 2 3 4 2" xfId="19536" xr:uid="{7D408E38-7D3D-4A3B-B119-E0BDF93572F3}"/>
    <cellStyle name="Moeda 3 4 3 2 3 4 2 2" xfId="44111" xr:uid="{19015CD0-C349-49B2-A3F3-5FD49DABCB93}"/>
    <cellStyle name="Moeda 3 4 3 2 3 4 3" xfId="31823" xr:uid="{63A62B72-0F82-4F1E-AA0F-864BFB193860}"/>
    <cellStyle name="Moeda 3 4 3 2 3 5" xfId="13392" xr:uid="{0F7B8B21-DA9A-4CFD-AA70-B8F1DBAB2C39}"/>
    <cellStyle name="Moeda 3 4 3 2 3 5 2" xfId="37967" xr:uid="{92D1CBF5-DB91-43D6-84BE-D0BB58AA5644}"/>
    <cellStyle name="Moeda 3 4 3 2 3 6" xfId="25680" xr:uid="{12557FDC-C081-44A4-A5C3-48752D7408BE}"/>
    <cellStyle name="Moeda 3 4 3 2 4" xfId="1872" xr:uid="{CC36D791-26E9-4223-AA74-CB2B9595C03A}"/>
    <cellStyle name="Moeda 3 4 3 2 4 2" xfId="4944" xr:uid="{8CB613C2-DAAA-4C75-AEA5-C25247856A8C}"/>
    <cellStyle name="Moeda 3 4 3 2 4 2 2" xfId="11088" xr:uid="{BC2B9AE4-DF96-49DA-9744-5B885B4484AE}"/>
    <cellStyle name="Moeda 3 4 3 2 4 2 2 2" xfId="23376" xr:uid="{8C8772BF-3964-4861-A180-4A94CE877F87}"/>
    <cellStyle name="Moeda 3 4 3 2 4 2 2 2 2" xfId="47951" xr:uid="{6DB2E541-673C-4EDB-8E12-015B24085437}"/>
    <cellStyle name="Moeda 3 4 3 2 4 2 2 3" xfId="35663" xr:uid="{854423E5-867F-43EE-8024-79472A880D46}"/>
    <cellStyle name="Moeda 3 4 3 2 4 2 3" xfId="17232" xr:uid="{FC4723EB-2BFF-4E22-9B7D-F127B223D13C}"/>
    <cellStyle name="Moeda 3 4 3 2 4 2 3 2" xfId="41807" xr:uid="{A0AFCFA1-DAFB-4026-BD5D-8E1A4472F096}"/>
    <cellStyle name="Moeda 3 4 3 2 4 2 4" xfId="29520" xr:uid="{573E1C03-7AC4-4CA7-B577-A92A481CAA76}"/>
    <cellStyle name="Moeda 3 4 3 2 4 3" xfId="8016" xr:uid="{2A516C40-1ED8-4725-AFC0-358BCD292C88}"/>
    <cellStyle name="Moeda 3 4 3 2 4 3 2" xfId="20304" xr:uid="{D00CF422-CB27-4BC1-8BA6-B61DE3465019}"/>
    <cellStyle name="Moeda 3 4 3 2 4 3 2 2" xfId="44879" xr:uid="{26852002-23C5-4B84-8BF6-A369F507F875}"/>
    <cellStyle name="Moeda 3 4 3 2 4 3 3" xfId="32591" xr:uid="{C317767D-818A-4FD6-B76B-F231B3BA6579}"/>
    <cellStyle name="Moeda 3 4 3 2 4 4" xfId="14160" xr:uid="{952E2B5B-4542-445E-B835-E77D6A9A4D29}"/>
    <cellStyle name="Moeda 3 4 3 2 4 4 2" xfId="38735" xr:uid="{DD664C6D-0A8D-429E-B175-83B46CAF01E6}"/>
    <cellStyle name="Moeda 3 4 3 2 4 5" xfId="26448" xr:uid="{3D5C3D2D-E4F8-469C-B090-E8BE81F7E3AE}"/>
    <cellStyle name="Moeda 3 4 3 2 5" xfId="3408" xr:uid="{CAF1404A-87DB-4887-B7B1-37A2328AC41D}"/>
    <cellStyle name="Moeda 3 4 3 2 5 2" xfId="9552" xr:uid="{C20D5D3C-381B-417A-ABE2-CED6AF22BB0C}"/>
    <cellStyle name="Moeda 3 4 3 2 5 2 2" xfId="21840" xr:uid="{41E99BDE-8237-4AD4-8D2E-A78126EBABDF}"/>
    <cellStyle name="Moeda 3 4 3 2 5 2 2 2" xfId="46415" xr:uid="{14AA94D0-CC98-4DED-B9C6-C99612CE4B39}"/>
    <cellStyle name="Moeda 3 4 3 2 5 2 3" xfId="34127" xr:uid="{59E97C13-048E-4814-953C-B9FB6566CC6F}"/>
    <cellStyle name="Moeda 3 4 3 2 5 3" xfId="15696" xr:uid="{BCA68AF4-EFF9-4CB7-B7FC-B1D5AFBA9596}"/>
    <cellStyle name="Moeda 3 4 3 2 5 3 2" xfId="40271" xr:uid="{6DB32ECB-B601-4D13-870B-FD5824A2E1CC}"/>
    <cellStyle name="Moeda 3 4 3 2 5 4" xfId="27984" xr:uid="{A09BCA13-6265-42C7-9F64-A7E7B08BA8C1}"/>
    <cellStyle name="Moeda 3 4 3 2 6" xfId="6480" xr:uid="{542D1322-0F8B-46EB-9564-DD2C9A0CB49E}"/>
    <cellStyle name="Moeda 3 4 3 2 6 2" xfId="18768" xr:uid="{983DD154-5795-49C1-BB54-A34895682E34}"/>
    <cellStyle name="Moeda 3 4 3 2 6 2 2" xfId="43343" xr:uid="{B4267A22-233B-4E47-A38B-0FF598482A54}"/>
    <cellStyle name="Moeda 3 4 3 2 6 3" xfId="31055" xr:uid="{4978FBA2-9561-44BB-BC76-5EC4F2254FB1}"/>
    <cellStyle name="Moeda 3 4 3 2 7" xfId="12624" xr:uid="{E66AF441-50F1-4E45-B5F2-737A7947C621}"/>
    <cellStyle name="Moeda 3 4 3 2 7 2" xfId="37199" xr:uid="{B49E72A3-E4D6-4202-8660-F642B5B1E793}"/>
    <cellStyle name="Moeda 3 4 3 2 8" xfId="24912" xr:uid="{67A734A0-795D-42C6-B6D2-ED5E3FC91EF1}"/>
    <cellStyle name="Moeda 3 4 3 3" xfId="528" xr:uid="{4BB0F83B-A89B-4D2C-BC1E-46498409C8A0}"/>
    <cellStyle name="Moeda 3 4 3 3 2" xfId="1296" xr:uid="{2A92C177-D6BA-4CBE-A93A-63F418FCD6BC}"/>
    <cellStyle name="Moeda 3 4 3 3 2 2" xfId="2832" xr:uid="{5058C8E5-CAF7-4CED-A28E-4004E7E4979D}"/>
    <cellStyle name="Moeda 3 4 3 3 2 2 2" xfId="5904" xr:uid="{FECB79BB-DA08-4A29-B1FE-F8AD67B049BD}"/>
    <cellStyle name="Moeda 3 4 3 3 2 2 2 2" xfId="12048" xr:uid="{A8E392D4-56E5-4369-8FC0-C73AF54E49CF}"/>
    <cellStyle name="Moeda 3 4 3 3 2 2 2 2 2" xfId="24336" xr:uid="{32804EDA-0034-4093-BFCC-07C55ECCE44B}"/>
    <cellStyle name="Moeda 3 4 3 3 2 2 2 2 2 2" xfId="48911" xr:uid="{58A1F2B8-7358-430F-BE80-9A48459DDB2F}"/>
    <cellStyle name="Moeda 3 4 3 3 2 2 2 2 3" xfId="36623" xr:uid="{CB61F8FC-97FD-4AB6-A973-033A32E16E2A}"/>
    <cellStyle name="Moeda 3 4 3 3 2 2 2 3" xfId="18192" xr:uid="{BE1571F2-544D-49E1-BA6F-2ABAA254ACF0}"/>
    <cellStyle name="Moeda 3 4 3 3 2 2 2 3 2" xfId="42767" xr:uid="{6B928398-BDE4-4E14-BE7D-195B458AA734}"/>
    <cellStyle name="Moeda 3 4 3 3 2 2 2 4" xfId="30479" xr:uid="{CB2E1E59-8155-40CE-A519-67551787C0DF}"/>
    <cellStyle name="Moeda 3 4 3 3 2 2 3" xfId="8976" xr:uid="{00BAFF26-6170-4F8C-99BE-8E6EE70E0BA0}"/>
    <cellStyle name="Moeda 3 4 3 3 2 2 3 2" xfId="21264" xr:uid="{9A980FC6-F5B4-4F45-AE70-7D60B8C8BE76}"/>
    <cellStyle name="Moeda 3 4 3 3 2 2 3 2 2" xfId="45839" xr:uid="{5710A312-A047-4630-B0B4-25195EA1B19B}"/>
    <cellStyle name="Moeda 3 4 3 3 2 2 3 3" xfId="33551" xr:uid="{5C71D913-C51F-4049-B3F6-A8DD86252A3D}"/>
    <cellStyle name="Moeda 3 4 3 3 2 2 4" xfId="15120" xr:uid="{1E2F3749-299C-427E-9C82-92296CCD51DC}"/>
    <cellStyle name="Moeda 3 4 3 3 2 2 4 2" xfId="39695" xr:uid="{8675860B-E554-4A0C-882E-82E68C2B894F}"/>
    <cellStyle name="Moeda 3 4 3 3 2 2 5" xfId="27408" xr:uid="{E8C37D07-DDF8-4789-BFDB-F4597E7A197B}"/>
    <cellStyle name="Moeda 3 4 3 3 2 3" xfId="4368" xr:uid="{F5DF36EB-A43B-48AE-9116-178563086C1C}"/>
    <cellStyle name="Moeda 3 4 3 3 2 3 2" xfId="10512" xr:uid="{EF6093A2-74F5-4A16-8D66-71BDA23DC293}"/>
    <cellStyle name="Moeda 3 4 3 3 2 3 2 2" xfId="22800" xr:uid="{D675DDCC-3DB0-4AB6-87D5-1D90543C8CFF}"/>
    <cellStyle name="Moeda 3 4 3 3 2 3 2 2 2" xfId="47375" xr:uid="{A423E28A-D91E-434E-976A-30C6F6B7077E}"/>
    <cellStyle name="Moeda 3 4 3 3 2 3 2 3" xfId="35087" xr:uid="{847DFB7F-5BCF-4C34-950A-90352E8506CD}"/>
    <cellStyle name="Moeda 3 4 3 3 2 3 3" xfId="16656" xr:uid="{3E7D7299-E904-473F-857F-EC47BDA738C9}"/>
    <cellStyle name="Moeda 3 4 3 3 2 3 3 2" xfId="41231" xr:uid="{CBB2FD59-013C-442E-B746-F70DC292DCA6}"/>
    <cellStyle name="Moeda 3 4 3 3 2 3 4" xfId="28944" xr:uid="{3CC5D021-EAC4-4FC4-93C4-8D6798DE7C42}"/>
    <cellStyle name="Moeda 3 4 3 3 2 4" xfId="7440" xr:uid="{6D6694DF-7C3B-449E-A69E-13B7F42FB52D}"/>
    <cellStyle name="Moeda 3 4 3 3 2 4 2" xfId="19728" xr:uid="{2F04B2BA-3F6B-4824-B0FF-0EBEB1EEDB45}"/>
    <cellStyle name="Moeda 3 4 3 3 2 4 2 2" xfId="44303" xr:uid="{D0C44ED3-AAEF-4C27-97D4-E0ED2261B21A}"/>
    <cellStyle name="Moeda 3 4 3 3 2 4 3" xfId="32015" xr:uid="{7BE6A5FB-9B96-463E-BAA4-2F67659CA1AD}"/>
    <cellStyle name="Moeda 3 4 3 3 2 5" xfId="13584" xr:uid="{F7BD42E3-0C20-4AAB-BA47-F221461CFDE8}"/>
    <cellStyle name="Moeda 3 4 3 3 2 5 2" xfId="38159" xr:uid="{56AF1528-8D96-48B7-BEB4-AB5FBF7F9F76}"/>
    <cellStyle name="Moeda 3 4 3 3 2 6" xfId="25872" xr:uid="{8C000AF2-3BB4-4F9D-ADF9-4D54E924B0E2}"/>
    <cellStyle name="Moeda 3 4 3 3 3" xfId="2064" xr:uid="{959BAFDE-62C3-4862-8F66-45873995731B}"/>
    <cellStyle name="Moeda 3 4 3 3 3 2" xfId="5136" xr:uid="{213EA394-B032-4C0E-9C35-923376791AB3}"/>
    <cellStyle name="Moeda 3 4 3 3 3 2 2" xfId="11280" xr:uid="{75FBAF42-13C3-4767-88A3-6C31B61CF08D}"/>
    <cellStyle name="Moeda 3 4 3 3 3 2 2 2" xfId="23568" xr:uid="{42D8C053-B97A-4A42-9663-3A6502BFB8EA}"/>
    <cellStyle name="Moeda 3 4 3 3 3 2 2 2 2" xfId="48143" xr:uid="{23CBEF24-CF35-4772-AF9E-2845F3AB8A1D}"/>
    <cellStyle name="Moeda 3 4 3 3 3 2 2 3" xfId="35855" xr:uid="{86E8ADE0-DBDF-4279-96F9-C2F10C99BE40}"/>
    <cellStyle name="Moeda 3 4 3 3 3 2 3" xfId="17424" xr:uid="{4F670D7B-477D-40DF-9B79-006AC18CA482}"/>
    <cellStyle name="Moeda 3 4 3 3 3 2 3 2" xfId="41999" xr:uid="{8CE6EC6F-E10C-4CF9-B2C0-EAEBDCA9E810}"/>
    <cellStyle name="Moeda 3 4 3 3 3 2 4" xfId="29712" xr:uid="{A6509725-5D29-4FE6-BF78-724CD7ACC60B}"/>
    <cellStyle name="Moeda 3 4 3 3 3 3" xfId="8208" xr:uid="{1123FD16-D215-49EF-9C46-565EEEF50832}"/>
    <cellStyle name="Moeda 3 4 3 3 3 3 2" xfId="20496" xr:uid="{A41340CC-5619-4C57-BF7A-95F757CF8BE6}"/>
    <cellStyle name="Moeda 3 4 3 3 3 3 2 2" xfId="45071" xr:uid="{AD132E06-8421-41D3-9E73-91C123AEAA9F}"/>
    <cellStyle name="Moeda 3 4 3 3 3 3 3" xfId="32783" xr:uid="{F462C9C2-5643-4BD3-BF82-09E8D0D5190F}"/>
    <cellStyle name="Moeda 3 4 3 3 3 4" xfId="14352" xr:uid="{70BC40A9-8711-4BEB-A402-4B7E07D1E594}"/>
    <cellStyle name="Moeda 3 4 3 3 3 4 2" xfId="38927" xr:uid="{1ED2ECB2-2DE1-4005-BE96-6C9BF02BF8BE}"/>
    <cellStyle name="Moeda 3 4 3 3 3 5" xfId="26640" xr:uid="{AFE4EA63-90C1-4E45-A563-D216CB1B908A}"/>
    <cellStyle name="Moeda 3 4 3 3 4" xfId="3600" xr:uid="{AAB76D82-9D63-4413-ACE8-76E02DAC62BA}"/>
    <cellStyle name="Moeda 3 4 3 3 4 2" xfId="9744" xr:uid="{9EA2CE15-5C4F-4E89-A929-801D12166824}"/>
    <cellStyle name="Moeda 3 4 3 3 4 2 2" xfId="22032" xr:uid="{4F72B834-5977-46B8-8DB0-4D8B54EA9F48}"/>
    <cellStyle name="Moeda 3 4 3 3 4 2 2 2" xfId="46607" xr:uid="{DC717F8A-372A-4AA4-8984-684CCB378725}"/>
    <cellStyle name="Moeda 3 4 3 3 4 2 3" xfId="34319" xr:uid="{6782F49E-FB0C-41D6-AC3A-D11316884413}"/>
    <cellStyle name="Moeda 3 4 3 3 4 3" xfId="15888" xr:uid="{1C390ADB-DC4A-419A-8972-A963562B2BF7}"/>
    <cellStyle name="Moeda 3 4 3 3 4 3 2" xfId="40463" xr:uid="{DAB99005-0630-4390-99C5-275A3DEF975F}"/>
    <cellStyle name="Moeda 3 4 3 3 4 4" xfId="28176" xr:uid="{0D35A910-7EF9-4DC9-9862-EE9549B98125}"/>
    <cellStyle name="Moeda 3 4 3 3 5" xfId="6672" xr:uid="{2DC86CDA-8D8E-4E59-8ED4-040E679D5F2F}"/>
    <cellStyle name="Moeda 3 4 3 3 5 2" xfId="18960" xr:uid="{55C0D1FC-73AC-4174-9BB2-A946EFC581B9}"/>
    <cellStyle name="Moeda 3 4 3 3 5 2 2" xfId="43535" xr:uid="{C991574A-16E3-480D-991D-DCBD0C2A80CC}"/>
    <cellStyle name="Moeda 3 4 3 3 5 3" xfId="31247" xr:uid="{C9F7E13B-DB3A-43BA-B6CF-8766C2D88921}"/>
    <cellStyle name="Moeda 3 4 3 3 6" xfId="12816" xr:uid="{EB6974CA-7065-4080-B64E-154F042BD09B}"/>
    <cellStyle name="Moeda 3 4 3 3 6 2" xfId="37391" xr:uid="{A3004249-AF92-4A01-A07E-4023FA4AD869}"/>
    <cellStyle name="Moeda 3 4 3 3 7" xfId="25104" xr:uid="{87041646-A1D5-4948-90C3-B4E35D0903C6}"/>
    <cellStyle name="Moeda 3 4 3 4" xfId="912" xr:uid="{A67526E4-9C1E-4120-8F8E-C46CCBD1EB42}"/>
    <cellStyle name="Moeda 3 4 3 4 2" xfId="2448" xr:uid="{39941371-7B39-42EF-BA04-A065ACBC43A4}"/>
    <cellStyle name="Moeda 3 4 3 4 2 2" xfId="5520" xr:uid="{80A99F3B-4009-411A-AAA5-B2A2DBAB0110}"/>
    <cellStyle name="Moeda 3 4 3 4 2 2 2" xfId="11664" xr:uid="{E74C9291-D080-48BB-A1F2-27DE1B785621}"/>
    <cellStyle name="Moeda 3 4 3 4 2 2 2 2" xfId="23952" xr:uid="{E46A9150-9EFF-4170-9A7F-D39A1D4C2107}"/>
    <cellStyle name="Moeda 3 4 3 4 2 2 2 2 2" xfId="48527" xr:uid="{EBCACF37-4209-4C21-8260-76AC5BE7F497}"/>
    <cellStyle name="Moeda 3 4 3 4 2 2 2 3" xfId="36239" xr:uid="{26D24BD5-059F-4EDC-8EFA-C1EA2A764422}"/>
    <cellStyle name="Moeda 3 4 3 4 2 2 3" xfId="17808" xr:uid="{771115B1-640A-4A41-AC2A-A38F634EF844}"/>
    <cellStyle name="Moeda 3 4 3 4 2 2 3 2" xfId="42383" xr:uid="{1EB7A9B7-118E-4813-9314-AB7B132F7010}"/>
    <cellStyle name="Moeda 3 4 3 4 2 2 4" xfId="30095" xr:uid="{B8FDCDB6-2804-4FB9-A058-8C92F6DB55DF}"/>
    <cellStyle name="Moeda 3 4 3 4 2 3" xfId="8592" xr:uid="{BBCF56F8-4E17-478F-9904-F1C98AB6AC7C}"/>
    <cellStyle name="Moeda 3 4 3 4 2 3 2" xfId="20880" xr:uid="{B64A6E2E-36A6-42F6-BFD9-AEA053DB741F}"/>
    <cellStyle name="Moeda 3 4 3 4 2 3 2 2" xfId="45455" xr:uid="{DF8E461B-6E9C-4113-8575-0D2BDD261ED2}"/>
    <cellStyle name="Moeda 3 4 3 4 2 3 3" xfId="33167" xr:uid="{D983908F-898C-41B4-BE86-248BA8273238}"/>
    <cellStyle name="Moeda 3 4 3 4 2 4" xfId="14736" xr:uid="{41787CCD-CAE3-4393-8553-7F8BA6A77322}"/>
    <cellStyle name="Moeda 3 4 3 4 2 4 2" xfId="39311" xr:uid="{F22E1CE3-F0FF-48FF-963F-74C8A6A0EE9F}"/>
    <cellStyle name="Moeda 3 4 3 4 2 5" xfId="27024" xr:uid="{0CE12C85-2C69-45A4-AFA9-615BCB290E4C}"/>
    <cellStyle name="Moeda 3 4 3 4 3" xfId="3984" xr:uid="{810FB49B-8A03-4E7E-82C4-A9CA84C4C5F6}"/>
    <cellStyle name="Moeda 3 4 3 4 3 2" xfId="10128" xr:uid="{6673281D-A854-4DD9-B7C6-E6B88C86C64A}"/>
    <cellStyle name="Moeda 3 4 3 4 3 2 2" xfId="22416" xr:uid="{07316A1D-89D3-4CC7-AB85-880AAA1447AD}"/>
    <cellStyle name="Moeda 3 4 3 4 3 2 2 2" xfId="46991" xr:uid="{44465185-41AE-4555-B98F-2B2FB72035E0}"/>
    <cellStyle name="Moeda 3 4 3 4 3 2 3" xfId="34703" xr:uid="{693936DE-BE9F-4F4D-A09E-E16554AB8FE9}"/>
    <cellStyle name="Moeda 3 4 3 4 3 3" xfId="16272" xr:uid="{C09283E1-D0FD-4D19-B7C1-EBC9258D1EF3}"/>
    <cellStyle name="Moeda 3 4 3 4 3 3 2" xfId="40847" xr:uid="{5FAC8D50-4905-4DDA-BECB-E8EDCA43A575}"/>
    <cellStyle name="Moeda 3 4 3 4 3 4" xfId="28560" xr:uid="{35DEB539-9170-4D9A-BBAF-B1F911B89D35}"/>
    <cellStyle name="Moeda 3 4 3 4 4" xfId="7056" xr:uid="{50B96B1E-24E3-4E3F-8A33-DA09BB3ABE8A}"/>
    <cellStyle name="Moeda 3 4 3 4 4 2" xfId="19344" xr:uid="{AD409918-4B98-414C-AB79-0C9E023AA594}"/>
    <cellStyle name="Moeda 3 4 3 4 4 2 2" xfId="43919" xr:uid="{FB9722F2-BF0D-49BE-974B-74007442E089}"/>
    <cellStyle name="Moeda 3 4 3 4 4 3" xfId="31631" xr:uid="{A35A08E5-8981-449E-B6C5-FB31E2E1BCD0}"/>
    <cellStyle name="Moeda 3 4 3 4 5" xfId="13200" xr:uid="{282EFE54-D017-43D4-83CF-0293066BD976}"/>
    <cellStyle name="Moeda 3 4 3 4 5 2" xfId="37775" xr:uid="{6CCA1982-7ECE-4290-B520-D143CFAB3C87}"/>
    <cellStyle name="Moeda 3 4 3 4 6" xfId="25488" xr:uid="{DD2DD58D-6B53-4C41-9563-4B481A83317C}"/>
    <cellStyle name="Moeda 3 4 3 5" xfId="1680" xr:uid="{52271AB2-2B2F-4678-8AA3-E07F89899DA1}"/>
    <cellStyle name="Moeda 3 4 3 5 2" xfId="4752" xr:uid="{9BEEBF93-12DC-4749-8218-6A01CB6E75E3}"/>
    <cellStyle name="Moeda 3 4 3 5 2 2" xfId="10896" xr:uid="{43FAC16A-90B6-43A5-A540-A7790D24DE22}"/>
    <cellStyle name="Moeda 3 4 3 5 2 2 2" xfId="23184" xr:uid="{62A6EBA4-F405-4525-9CEB-FFD78B70CF30}"/>
    <cellStyle name="Moeda 3 4 3 5 2 2 2 2" xfId="47759" xr:uid="{4DB8DDD5-61E9-4D8B-AB2F-D0DE650E33DF}"/>
    <cellStyle name="Moeda 3 4 3 5 2 2 3" xfId="35471" xr:uid="{95EAEA83-E50C-4D27-A8ED-F1385D075036}"/>
    <cellStyle name="Moeda 3 4 3 5 2 3" xfId="17040" xr:uid="{63A452A8-5CF0-4344-A9BB-06AB46238FA4}"/>
    <cellStyle name="Moeda 3 4 3 5 2 3 2" xfId="41615" xr:uid="{F6D1D08C-8D72-447F-B25B-516579E76F50}"/>
    <cellStyle name="Moeda 3 4 3 5 2 4" xfId="29328" xr:uid="{89E3170C-9053-4564-ABDE-4C94F5C3B873}"/>
    <cellStyle name="Moeda 3 4 3 5 3" xfId="7824" xr:uid="{35DA123C-E0D3-4CC9-8E0C-7903C345577E}"/>
    <cellStyle name="Moeda 3 4 3 5 3 2" xfId="20112" xr:uid="{3895BE6C-2E38-4B02-8C25-F2698D1C4A8A}"/>
    <cellStyle name="Moeda 3 4 3 5 3 2 2" xfId="44687" xr:uid="{1C4B70DE-61A4-486D-A959-9E90E30F5711}"/>
    <cellStyle name="Moeda 3 4 3 5 3 3" xfId="32399" xr:uid="{4202DA7C-760E-4C7A-B8EA-FED6D8701739}"/>
    <cellStyle name="Moeda 3 4 3 5 4" xfId="13968" xr:uid="{A1A1C00C-4434-47C1-AA1C-DCD024471A03}"/>
    <cellStyle name="Moeda 3 4 3 5 4 2" xfId="38543" xr:uid="{56080B90-3A00-40FA-B055-B11E542B271C}"/>
    <cellStyle name="Moeda 3 4 3 5 5" xfId="26256" xr:uid="{05FB6A4C-5B45-4A8C-9198-51960F2CD945}"/>
    <cellStyle name="Moeda 3 4 3 6" xfId="3216" xr:uid="{549413AB-01BE-4344-A9CA-5DD34E200E37}"/>
    <cellStyle name="Moeda 3 4 3 6 2" xfId="9360" xr:uid="{599D2605-958B-44C4-9FAC-0141B67ECE48}"/>
    <cellStyle name="Moeda 3 4 3 6 2 2" xfId="21648" xr:uid="{0C9E44DD-BC39-42AA-B506-BE04A6DD653F}"/>
    <cellStyle name="Moeda 3 4 3 6 2 2 2" xfId="46223" xr:uid="{136E2E42-024E-4F39-ACA7-DBE864D1AABA}"/>
    <cellStyle name="Moeda 3 4 3 6 2 3" xfId="33935" xr:uid="{E65A4D23-B435-467E-80EC-36C3DE639922}"/>
    <cellStyle name="Moeda 3 4 3 6 3" xfId="15504" xr:uid="{F394C1DD-ED2A-4890-AE56-519211478BCA}"/>
    <cellStyle name="Moeda 3 4 3 6 3 2" xfId="40079" xr:uid="{4D5538F0-7227-42B5-AE68-E7DBCA9612CF}"/>
    <cellStyle name="Moeda 3 4 3 6 4" xfId="27792" xr:uid="{5ADE1710-8F1C-4E3C-92CB-ACEDE1DA2BFC}"/>
    <cellStyle name="Moeda 3 4 3 7" xfId="6288" xr:uid="{9F164454-801C-4797-B5A1-DF934F4E6AC4}"/>
    <cellStyle name="Moeda 3 4 3 7 2" xfId="18576" xr:uid="{6D0BAF92-F2A1-47E1-A317-E14F72A7021C}"/>
    <cellStyle name="Moeda 3 4 3 7 2 2" xfId="43151" xr:uid="{B102FD30-5E8E-4A1A-B96A-F32BA6204BA1}"/>
    <cellStyle name="Moeda 3 4 3 7 3" xfId="30863" xr:uid="{08692404-1856-4A94-A148-CCF7497495D2}"/>
    <cellStyle name="Moeda 3 4 3 8" xfId="12432" xr:uid="{B78FAEB3-9046-42BB-ADAA-28452304FABA}"/>
    <cellStyle name="Moeda 3 4 3 8 2" xfId="37007" xr:uid="{4DE25C14-7A8E-43DC-B5B6-D2A38600F73C}"/>
    <cellStyle name="Moeda 3 4 3 9" xfId="24720" xr:uid="{0AA99726-E5AF-45DF-8D02-5A0B093E0181}"/>
    <cellStyle name="Moeda 3 4 4" xfId="240" xr:uid="{8B2D6CAB-05FE-4F02-882C-5D3FF29961BB}"/>
    <cellStyle name="Moeda 3 4 4 2" xfId="624" xr:uid="{20A7B58D-FFA6-4E5B-83B3-E4CD6DFE9B34}"/>
    <cellStyle name="Moeda 3 4 4 2 2" xfId="1392" xr:uid="{3FC8675D-FE7A-457D-A8F6-CDCCF32DA84F}"/>
    <cellStyle name="Moeda 3 4 4 2 2 2" xfId="2928" xr:uid="{D2AF9254-79E0-4636-8244-D343A477760E}"/>
    <cellStyle name="Moeda 3 4 4 2 2 2 2" xfId="6000" xr:uid="{3CD30868-C831-4473-AB8F-AC27E2276566}"/>
    <cellStyle name="Moeda 3 4 4 2 2 2 2 2" xfId="12144" xr:uid="{C3F04FE9-24D7-4A15-8823-6191F885C34A}"/>
    <cellStyle name="Moeda 3 4 4 2 2 2 2 2 2" xfId="24432" xr:uid="{381C3DAD-4D23-4C3E-BBBA-90711E26D5C4}"/>
    <cellStyle name="Moeda 3 4 4 2 2 2 2 2 2 2" xfId="49007" xr:uid="{9C31FF30-1CF2-4D4F-99B4-A35113A0DA59}"/>
    <cellStyle name="Moeda 3 4 4 2 2 2 2 2 3" xfId="36719" xr:uid="{6D38136F-F760-45DB-B11F-BDEB9468CF23}"/>
    <cellStyle name="Moeda 3 4 4 2 2 2 2 3" xfId="18288" xr:uid="{C614DB39-C2B3-4CC6-98D9-6D2A6ECC865F}"/>
    <cellStyle name="Moeda 3 4 4 2 2 2 2 3 2" xfId="42863" xr:uid="{181996FB-BC51-4BFE-BDBE-58E807203480}"/>
    <cellStyle name="Moeda 3 4 4 2 2 2 2 4" xfId="30575" xr:uid="{F90DF030-6EFA-44EB-9E3A-14ED7110CD96}"/>
    <cellStyle name="Moeda 3 4 4 2 2 2 3" xfId="9072" xr:uid="{57D8DAB1-CEF7-4367-B3CA-277F0CBFF9B9}"/>
    <cellStyle name="Moeda 3 4 4 2 2 2 3 2" xfId="21360" xr:uid="{8D80BA43-9754-4E8D-B123-91C11FDE213C}"/>
    <cellStyle name="Moeda 3 4 4 2 2 2 3 2 2" xfId="45935" xr:uid="{B7467BA0-ADAF-4A5B-A7A2-8D5AE678B214}"/>
    <cellStyle name="Moeda 3 4 4 2 2 2 3 3" xfId="33647" xr:uid="{709BE371-8FA0-4E2D-B6D3-03625F160395}"/>
    <cellStyle name="Moeda 3 4 4 2 2 2 4" xfId="15216" xr:uid="{1F32DBCD-BB27-426C-9F3C-C9CBB0F1EFE1}"/>
    <cellStyle name="Moeda 3 4 4 2 2 2 4 2" xfId="39791" xr:uid="{2C9A2909-C7A3-4BC4-98CF-52B5E624EB28}"/>
    <cellStyle name="Moeda 3 4 4 2 2 2 5" xfId="27504" xr:uid="{6E5AB88B-CE2B-4246-AE84-CCCC53A96770}"/>
    <cellStyle name="Moeda 3 4 4 2 2 3" xfId="4464" xr:uid="{501BC9B6-BA13-4BA7-B83A-FC3D408423FD}"/>
    <cellStyle name="Moeda 3 4 4 2 2 3 2" xfId="10608" xr:uid="{A800491B-1285-4771-8593-68067C944561}"/>
    <cellStyle name="Moeda 3 4 4 2 2 3 2 2" xfId="22896" xr:uid="{77D60CA5-63D7-4386-9114-38B357DCC204}"/>
    <cellStyle name="Moeda 3 4 4 2 2 3 2 2 2" xfId="47471" xr:uid="{3E86F717-8E46-450E-804C-B3E920C4464B}"/>
    <cellStyle name="Moeda 3 4 4 2 2 3 2 3" xfId="35183" xr:uid="{084490FF-BE38-423A-9D65-D356533D977D}"/>
    <cellStyle name="Moeda 3 4 4 2 2 3 3" xfId="16752" xr:uid="{050AA3C6-078B-4BDF-B7C8-DBA818C9169E}"/>
    <cellStyle name="Moeda 3 4 4 2 2 3 3 2" xfId="41327" xr:uid="{1768D704-AF10-4CAA-BC47-44B113959341}"/>
    <cellStyle name="Moeda 3 4 4 2 2 3 4" xfId="29040" xr:uid="{AB98653E-D960-4F10-AA0B-27280BB02C66}"/>
    <cellStyle name="Moeda 3 4 4 2 2 4" xfId="7536" xr:uid="{B4B7DFBB-E6D0-4909-9B1A-993D0E43E4F5}"/>
    <cellStyle name="Moeda 3 4 4 2 2 4 2" xfId="19824" xr:uid="{05944795-B357-4228-930B-48EC7149A505}"/>
    <cellStyle name="Moeda 3 4 4 2 2 4 2 2" xfId="44399" xr:uid="{6332B394-66EB-461B-9A7C-C45ECFBBCE28}"/>
    <cellStyle name="Moeda 3 4 4 2 2 4 3" xfId="32111" xr:uid="{35C6AE1A-2201-4D15-8CC1-23A8622ED71C}"/>
    <cellStyle name="Moeda 3 4 4 2 2 5" xfId="13680" xr:uid="{F824D381-FDFB-4360-A4DC-1D2C0D468EE6}"/>
    <cellStyle name="Moeda 3 4 4 2 2 5 2" xfId="38255" xr:uid="{9F869C8A-AA04-4C7C-9EB1-26E030A85692}"/>
    <cellStyle name="Moeda 3 4 4 2 2 6" xfId="25968" xr:uid="{6C1B95F6-2F5B-431B-AAFF-E20AF5B52C7D}"/>
    <cellStyle name="Moeda 3 4 4 2 3" xfId="2160" xr:uid="{1280427D-FF41-4B4B-8565-E6A0417848BE}"/>
    <cellStyle name="Moeda 3 4 4 2 3 2" xfId="5232" xr:uid="{B8B5BF72-C80A-461D-93A7-210CA61E1A5E}"/>
    <cellStyle name="Moeda 3 4 4 2 3 2 2" xfId="11376" xr:uid="{57447D13-D099-4649-974A-F08A4D84244B}"/>
    <cellStyle name="Moeda 3 4 4 2 3 2 2 2" xfId="23664" xr:uid="{ED6D7405-5A81-484C-8DC4-A2992B3BAE8A}"/>
    <cellStyle name="Moeda 3 4 4 2 3 2 2 2 2" xfId="48239" xr:uid="{0212F5AA-B975-4FE6-B9A9-F5366674109C}"/>
    <cellStyle name="Moeda 3 4 4 2 3 2 2 3" xfId="35951" xr:uid="{7F74553F-759E-49ED-9AD1-84CA81DF6425}"/>
    <cellStyle name="Moeda 3 4 4 2 3 2 3" xfId="17520" xr:uid="{305A694F-CCED-4C4A-9EA6-27CA340063E9}"/>
    <cellStyle name="Moeda 3 4 4 2 3 2 3 2" xfId="42095" xr:uid="{2BFE3E51-3471-40AB-97EE-B0D02834B2A9}"/>
    <cellStyle name="Moeda 3 4 4 2 3 2 4" xfId="29808" xr:uid="{F9080BB6-BD33-4BEA-9E44-D4DC09B1D383}"/>
    <cellStyle name="Moeda 3 4 4 2 3 3" xfId="8304" xr:uid="{15128E83-3E50-42D3-9FC8-0B7332BE042D}"/>
    <cellStyle name="Moeda 3 4 4 2 3 3 2" xfId="20592" xr:uid="{76F11659-7DF6-4A66-B815-79DAFD536CE5}"/>
    <cellStyle name="Moeda 3 4 4 2 3 3 2 2" xfId="45167" xr:uid="{3B8703FF-AAEF-4318-83C0-7533162D16A1}"/>
    <cellStyle name="Moeda 3 4 4 2 3 3 3" xfId="32879" xr:uid="{C45BA31C-6225-4E71-9F11-2BC7DA4B5C3F}"/>
    <cellStyle name="Moeda 3 4 4 2 3 4" xfId="14448" xr:uid="{A66A635D-01A4-490F-A1D6-9575044880D7}"/>
    <cellStyle name="Moeda 3 4 4 2 3 4 2" xfId="39023" xr:uid="{2B88CB47-98A0-425B-875B-79219BD01F0B}"/>
    <cellStyle name="Moeda 3 4 4 2 3 5" xfId="26736" xr:uid="{F3F9C6B0-B3BB-4FB5-B7DA-1528D5F06549}"/>
    <cellStyle name="Moeda 3 4 4 2 4" xfId="3696" xr:uid="{493989C0-BC4B-43C1-BA74-A57D88523299}"/>
    <cellStyle name="Moeda 3 4 4 2 4 2" xfId="9840" xr:uid="{4624B0A3-4B32-4DAA-9A45-FC61B47F6D05}"/>
    <cellStyle name="Moeda 3 4 4 2 4 2 2" xfId="22128" xr:uid="{D5278765-D9AE-43EE-BA40-EA0DA4AD31DC}"/>
    <cellStyle name="Moeda 3 4 4 2 4 2 2 2" xfId="46703" xr:uid="{EE1B9239-56D7-4432-AA90-11148D4E53B8}"/>
    <cellStyle name="Moeda 3 4 4 2 4 2 3" xfId="34415" xr:uid="{5316D89E-E89A-4D37-8940-8AA1044001FF}"/>
    <cellStyle name="Moeda 3 4 4 2 4 3" xfId="15984" xr:uid="{122677B5-272F-4570-AEDA-804D96D2C9B5}"/>
    <cellStyle name="Moeda 3 4 4 2 4 3 2" xfId="40559" xr:uid="{C6EFCCB6-254D-4AF0-840E-CEE9ACA8FDB3}"/>
    <cellStyle name="Moeda 3 4 4 2 4 4" xfId="28272" xr:uid="{94D47CB9-5EF6-471B-8B4A-ABDBF13CE30B}"/>
    <cellStyle name="Moeda 3 4 4 2 5" xfId="6768" xr:uid="{D337BD5B-5B50-4C7D-B509-0BC0A7D8DBAC}"/>
    <cellStyle name="Moeda 3 4 4 2 5 2" xfId="19056" xr:uid="{5B4F3F6E-FB44-4D0F-98F2-1C8286EB31E1}"/>
    <cellStyle name="Moeda 3 4 4 2 5 2 2" xfId="43631" xr:uid="{D67EDCB2-DE49-45DB-A107-2C97BE2B77B0}"/>
    <cellStyle name="Moeda 3 4 4 2 5 3" xfId="31343" xr:uid="{9DC12568-583E-419B-9077-B7B121BC0048}"/>
    <cellStyle name="Moeda 3 4 4 2 6" xfId="12912" xr:uid="{22965162-1CA1-4B00-897F-502609F9CFFB}"/>
    <cellStyle name="Moeda 3 4 4 2 6 2" xfId="37487" xr:uid="{8D61027E-63F3-47A5-A52D-754DE9ECDE53}"/>
    <cellStyle name="Moeda 3 4 4 2 7" xfId="25200" xr:uid="{593D66E5-23B8-439B-9C40-0B7625C338BB}"/>
    <cellStyle name="Moeda 3 4 4 3" xfId="1008" xr:uid="{12ED0D04-C426-4E40-980E-4F03E38AAB70}"/>
    <cellStyle name="Moeda 3 4 4 3 2" xfId="2544" xr:uid="{112914C6-C5D4-45A8-820D-0C1547795D99}"/>
    <cellStyle name="Moeda 3 4 4 3 2 2" xfId="5616" xr:uid="{7E05817B-3734-4AAF-81BD-FF88A15E9692}"/>
    <cellStyle name="Moeda 3 4 4 3 2 2 2" xfId="11760" xr:uid="{DBC91A1C-6EC2-4E79-AE24-C4FC0B490F2D}"/>
    <cellStyle name="Moeda 3 4 4 3 2 2 2 2" xfId="24048" xr:uid="{79178E61-104F-4F56-A336-35402AE9C365}"/>
    <cellStyle name="Moeda 3 4 4 3 2 2 2 2 2" xfId="48623" xr:uid="{99D1C6E9-F4BB-47B6-B8CD-DCBE5FA3B7E7}"/>
    <cellStyle name="Moeda 3 4 4 3 2 2 2 3" xfId="36335" xr:uid="{8B3FFF9C-598D-436E-97EF-301492A75F5D}"/>
    <cellStyle name="Moeda 3 4 4 3 2 2 3" xfId="17904" xr:uid="{03495F9F-2D0A-44B1-82FD-D317168030F8}"/>
    <cellStyle name="Moeda 3 4 4 3 2 2 3 2" xfId="42479" xr:uid="{041C8CCF-BF9C-4546-B384-82C889F3A8B9}"/>
    <cellStyle name="Moeda 3 4 4 3 2 2 4" xfId="30191" xr:uid="{5F9A66AE-05DF-4FAA-8AD8-1FB9F4274B06}"/>
    <cellStyle name="Moeda 3 4 4 3 2 3" xfId="8688" xr:uid="{747279F0-22C7-4F96-8A80-CD387DF78063}"/>
    <cellStyle name="Moeda 3 4 4 3 2 3 2" xfId="20976" xr:uid="{3C52732D-6C62-4964-9641-B7DAC1DDF4A9}"/>
    <cellStyle name="Moeda 3 4 4 3 2 3 2 2" xfId="45551" xr:uid="{97F9BE3C-1892-4428-9115-736D1C4638BB}"/>
    <cellStyle name="Moeda 3 4 4 3 2 3 3" xfId="33263" xr:uid="{D54A31A4-488C-4CA9-9D65-1DFD13DB86A2}"/>
    <cellStyle name="Moeda 3 4 4 3 2 4" xfId="14832" xr:uid="{F800522C-A266-4A1A-9A5A-212F2CB6E768}"/>
    <cellStyle name="Moeda 3 4 4 3 2 4 2" xfId="39407" xr:uid="{D20F8B70-1F71-41D0-8FB5-10759AF0402D}"/>
    <cellStyle name="Moeda 3 4 4 3 2 5" xfId="27120" xr:uid="{27DC593E-C01B-47CD-A3EF-E58DCE89C17B}"/>
    <cellStyle name="Moeda 3 4 4 3 3" xfId="4080" xr:uid="{BCD20F7E-08C8-45BF-9845-9280AC16BB4E}"/>
    <cellStyle name="Moeda 3 4 4 3 3 2" xfId="10224" xr:uid="{C352B4BD-BC1C-42CD-982F-D0C762762BE9}"/>
    <cellStyle name="Moeda 3 4 4 3 3 2 2" xfId="22512" xr:uid="{1C7C21AD-AC34-47F5-A9E7-2308609668BA}"/>
    <cellStyle name="Moeda 3 4 4 3 3 2 2 2" xfId="47087" xr:uid="{42A38C01-CE4C-41A7-8558-808B28C550A2}"/>
    <cellStyle name="Moeda 3 4 4 3 3 2 3" xfId="34799" xr:uid="{5F88A3E2-CC49-4C18-8421-48E77A3F60FD}"/>
    <cellStyle name="Moeda 3 4 4 3 3 3" xfId="16368" xr:uid="{1D95EC69-441B-4ED4-9923-982F709AAC61}"/>
    <cellStyle name="Moeda 3 4 4 3 3 3 2" xfId="40943" xr:uid="{11AE29F6-48F2-45A9-A1D9-5E279FBFD22B}"/>
    <cellStyle name="Moeda 3 4 4 3 3 4" xfId="28656" xr:uid="{51D28AA7-4C54-47F7-A794-929B02C81D8E}"/>
    <cellStyle name="Moeda 3 4 4 3 4" xfId="7152" xr:uid="{4AC4C785-DF7F-4CE9-9D0F-753DD7CEDF00}"/>
    <cellStyle name="Moeda 3 4 4 3 4 2" xfId="19440" xr:uid="{CECACB18-40EE-4F2A-BE5D-351F72975E9B}"/>
    <cellStyle name="Moeda 3 4 4 3 4 2 2" xfId="44015" xr:uid="{69025459-31C4-4333-B8AF-63070B08E06E}"/>
    <cellStyle name="Moeda 3 4 4 3 4 3" xfId="31727" xr:uid="{69B1DAFB-6386-45FB-A930-D4646D6D0F5A}"/>
    <cellStyle name="Moeda 3 4 4 3 5" xfId="13296" xr:uid="{4D8D9127-EFBA-4750-9BE3-8B199A2B5D0E}"/>
    <cellStyle name="Moeda 3 4 4 3 5 2" xfId="37871" xr:uid="{8AF35295-3A8A-4D1D-9E19-C32A7C431E4C}"/>
    <cellStyle name="Moeda 3 4 4 3 6" xfId="25584" xr:uid="{87E672AD-FA77-4B61-B3D9-913FD77C2D28}"/>
    <cellStyle name="Moeda 3 4 4 4" xfId="1776" xr:uid="{D8D5A6F8-B1AE-40CE-BF40-DEE1F0F344F2}"/>
    <cellStyle name="Moeda 3 4 4 4 2" xfId="4848" xr:uid="{D2AA2AE6-47BB-426E-9124-9D3590844D98}"/>
    <cellStyle name="Moeda 3 4 4 4 2 2" xfId="10992" xr:uid="{06EDDD16-D967-45B6-9E96-5060375FEDBB}"/>
    <cellStyle name="Moeda 3 4 4 4 2 2 2" xfId="23280" xr:uid="{A44CFF84-16D2-4A44-B06C-9EB21A02BC7A}"/>
    <cellStyle name="Moeda 3 4 4 4 2 2 2 2" xfId="47855" xr:uid="{29C96228-4CE0-4248-BB57-BA6DEB146EA7}"/>
    <cellStyle name="Moeda 3 4 4 4 2 2 3" xfId="35567" xr:uid="{BF27BA94-D5A9-4F82-B59B-BCBD375E4507}"/>
    <cellStyle name="Moeda 3 4 4 4 2 3" xfId="17136" xr:uid="{DFFF7B83-1F61-40EE-AC5B-ECA0480F5743}"/>
    <cellStyle name="Moeda 3 4 4 4 2 3 2" xfId="41711" xr:uid="{1C669AAC-DEB2-4EED-93E7-B0012C1B31BD}"/>
    <cellStyle name="Moeda 3 4 4 4 2 4" xfId="29424" xr:uid="{39D8575F-7ABB-455E-9D7B-48A6F0B7A7DA}"/>
    <cellStyle name="Moeda 3 4 4 4 3" xfId="7920" xr:uid="{D10D12B8-C90C-4FC8-9EB1-A097897889FD}"/>
    <cellStyle name="Moeda 3 4 4 4 3 2" xfId="20208" xr:uid="{948EFE01-B008-47D8-AE2B-80570FC00255}"/>
    <cellStyle name="Moeda 3 4 4 4 3 2 2" xfId="44783" xr:uid="{77116CCB-7B04-4DC9-B9E8-CC388AE0AA7A}"/>
    <cellStyle name="Moeda 3 4 4 4 3 3" xfId="32495" xr:uid="{5CCD4F6A-ADBE-4BB9-B9CB-B4CA7E3DE76D}"/>
    <cellStyle name="Moeda 3 4 4 4 4" xfId="14064" xr:uid="{1816BB3B-E7DC-43C8-B4C5-9C41C7EC5D69}"/>
    <cellStyle name="Moeda 3 4 4 4 4 2" xfId="38639" xr:uid="{F11FB005-0C42-48BE-A583-941488BD5D6A}"/>
    <cellStyle name="Moeda 3 4 4 4 5" xfId="26352" xr:uid="{14AFB205-EC49-49F3-AB98-E9F42958AF85}"/>
    <cellStyle name="Moeda 3 4 4 5" xfId="3312" xr:uid="{DD388222-C0E1-4EEB-8922-B885BA046266}"/>
    <cellStyle name="Moeda 3 4 4 5 2" xfId="9456" xr:uid="{5247D5E1-FD1D-4CC8-B2D2-68E54C9CAB2A}"/>
    <cellStyle name="Moeda 3 4 4 5 2 2" xfId="21744" xr:uid="{53B30D24-5ED5-49EE-B2A8-250F8EF79FBC}"/>
    <cellStyle name="Moeda 3 4 4 5 2 2 2" xfId="46319" xr:uid="{636F137C-5E90-452C-AB3E-3DF8A26CA114}"/>
    <cellStyle name="Moeda 3 4 4 5 2 3" xfId="34031" xr:uid="{00B51749-CC35-4EB6-882C-C709D2D318CB}"/>
    <cellStyle name="Moeda 3 4 4 5 3" xfId="15600" xr:uid="{959D50C1-0281-48DE-AE83-E3B1D7828CD3}"/>
    <cellStyle name="Moeda 3 4 4 5 3 2" xfId="40175" xr:uid="{F6BE7956-7FDB-4B35-BFE0-9AFFD8F1BA4E}"/>
    <cellStyle name="Moeda 3 4 4 5 4" xfId="27888" xr:uid="{7D4B58CC-ED7D-4C2A-92BC-A1BBB3B31AA5}"/>
    <cellStyle name="Moeda 3 4 4 6" xfId="6384" xr:uid="{85A98426-59BB-4B2F-A247-DD7E91AF507E}"/>
    <cellStyle name="Moeda 3 4 4 6 2" xfId="18672" xr:uid="{22A848EB-B2F2-4F18-9122-4569ABFA90EE}"/>
    <cellStyle name="Moeda 3 4 4 6 2 2" xfId="43247" xr:uid="{F6A70C47-322B-46AD-8741-7359E93B5A4C}"/>
    <cellStyle name="Moeda 3 4 4 6 3" xfId="30959" xr:uid="{E28BDD1B-3F69-4707-BB67-4D9DFD3EBD9F}"/>
    <cellStyle name="Moeda 3 4 4 7" xfId="12528" xr:uid="{4A09237C-2F03-4073-A102-B454E2ED188F}"/>
    <cellStyle name="Moeda 3 4 4 7 2" xfId="37103" xr:uid="{C5A8CF4E-A489-4956-9876-5F497E787351}"/>
    <cellStyle name="Moeda 3 4 4 8" xfId="24816" xr:uid="{3026D176-B33F-4580-8E31-0D318B4214B8}"/>
    <cellStyle name="Moeda 3 4 5" xfId="432" xr:uid="{D18E3D7A-C615-4889-BABF-1E94826EC228}"/>
    <cellStyle name="Moeda 3 4 5 2" xfId="1200" xr:uid="{62B16FB4-B26C-4068-94F1-7ED56FE5382A}"/>
    <cellStyle name="Moeda 3 4 5 2 2" xfId="2736" xr:uid="{44ABABD0-0069-4078-9891-D508F72EE234}"/>
    <cellStyle name="Moeda 3 4 5 2 2 2" xfId="5808" xr:uid="{60E76786-4D43-4CCD-9523-1E774BBA24AF}"/>
    <cellStyle name="Moeda 3 4 5 2 2 2 2" xfId="11952" xr:uid="{BC135E4C-1EFD-42AD-BAB5-AA0193B1B68B}"/>
    <cellStyle name="Moeda 3 4 5 2 2 2 2 2" xfId="24240" xr:uid="{8BB3E9C1-2978-45EF-B571-A75AE26BCDE0}"/>
    <cellStyle name="Moeda 3 4 5 2 2 2 2 2 2" xfId="48815" xr:uid="{140972C7-E2D6-425A-B9BD-03232D04123A}"/>
    <cellStyle name="Moeda 3 4 5 2 2 2 2 3" xfId="36527" xr:uid="{2F5D90AE-3541-4373-B96A-F12C94895B66}"/>
    <cellStyle name="Moeda 3 4 5 2 2 2 3" xfId="18096" xr:uid="{B298D4EB-D92F-4567-AB2E-B74A31B6241B}"/>
    <cellStyle name="Moeda 3 4 5 2 2 2 3 2" xfId="42671" xr:uid="{2997D38C-A11C-4136-8EC4-3C46E4FFDA4A}"/>
    <cellStyle name="Moeda 3 4 5 2 2 2 4" xfId="30383" xr:uid="{514C56F4-AC55-452D-B346-0CC7BF7A5274}"/>
    <cellStyle name="Moeda 3 4 5 2 2 3" xfId="8880" xr:uid="{EA8CE508-817A-4406-8281-55CD8A115768}"/>
    <cellStyle name="Moeda 3 4 5 2 2 3 2" xfId="21168" xr:uid="{0344B55A-DADA-4214-A4F2-EECA7981EF0C}"/>
    <cellStyle name="Moeda 3 4 5 2 2 3 2 2" xfId="45743" xr:uid="{4EDB85F1-D9C8-44F2-968A-1743C407830C}"/>
    <cellStyle name="Moeda 3 4 5 2 2 3 3" xfId="33455" xr:uid="{E79733DF-D098-47B7-ABE0-B4EB56BBA419}"/>
    <cellStyle name="Moeda 3 4 5 2 2 4" xfId="15024" xr:uid="{27B57C3D-8716-43B1-9FFD-C0C424A95BF9}"/>
    <cellStyle name="Moeda 3 4 5 2 2 4 2" xfId="39599" xr:uid="{9C051026-38B9-4122-8E7F-0456996B963F}"/>
    <cellStyle name="Moeda 3 4 5 2 2 5" xfId="27312" xr:uid="{9B5C2565-F8C0-4BE3-87EA-4DC6E4A87DBA}"/>
    <cellStyle name="Moeda 3 4 5 2 3" xfId="4272" xr:uid="{464C98C5-7EE8-4FAC-B4CA-335C7BCAE799}"/>
    <cellStyle name="Moeda 3 4 5 2 3 2" xfId="10416" xr:uid="{A8255423-EE73-48CB-8F67-E47157FBAFE9}"/>
    <cellStyle name="Moeda 3 4 5 2 3 2 2" xfId="22704" xr:uid="{B89DAF03-26B8-4F89-8421-2634057EF0F2}"/>
    <cellStyle name="Moeda 3 4 5 2 3 2 2 2" xfId="47279" xr:uid="{755F576D-7D2D-4736-A015-F19F627724F6}"/>
    <cellStyle name="Moeda 3 4 5 2 3 2 3" xfId="34991" xr:uid="{E33C7B37-EDE4-4446-8509-DC8138FBF8A6}"/>
    <cellStyle name="Moeda 3 4 5 2 3 3" xfId="16560" xr:uid="{13FF7A4F-082E-4B85-91C7-CFF4C757B59B}"/>
    <cellStyle name="Moeda 3 4 5 2 3 3 2" xfId="41135" xr:uid="{8077A7EC-262A-4331-9DF8-3F7CB5361B17}"/>
    <cellStyle name="Moeda 3 4 5 2 3 4" xfId="28848" xr:uid="{43701395-E90E-4C2D-BBD6-5EC6B95C657C}"/>
    <cellStyle name="Moeda 3 4 5 2 4" xfId="7344" xr:uid="{1226ADAD-0FF2-4C16-98C0-D7644A65213A}"/>
    <cellStyle name="Moeda 3 4 5 2 4 2" xfId="19632" xr:uid="{20D07EAA-9706-4CB5-B572-C87D556D513B}"/>
    <cellStyle name="Moeda 3 4 5 2 4 2 2" xfId="44207" xr:uid="{3FAC9DD6-C9AC-42F2-8792-4357F36CDA69}"/>
    <cellStyle name="Moeda 3 4 5 2 4 3" xfId="31919" xr:uid="{B8E67ED4-1E28-47CE-ABA6-D83531493B39}"/>
    <cellStyle name="Moeda 3 4 5 2 5" xfId="13488" xr:uid="{909ED571-1B41-445C-8DAE-86C8F2DA3676}"/>
    <cellStyle name="Moeda 3 4 5 2 5 2" xfId="38063" xr:uid="{185EFA02-CF4B-4182-8E1E-965EBFD6C635}"/>
    <cellStyle name="Moeda 3 4 5 2 6" xfId="25776" xr:uid="{73565E3F-4810-4E10-B590-1EB98CA3ED87}"/>
    <cellStyle name="Moeda 3 4 5 3" xfId="1968" xr:uid="{7BEDE720-9F8C-40FF-9F7E-5A0B47C97AE9}"/>
    <cellStyle name="Moeda 3 4 5 3 2" xfId="5040" xr:uid="{CE6C2667-A0E5-4BA7-995E-8468573320C6}"/>
    <cellStyle name="Moeda 3 4 5 3 2 2" xfId="11184" xr:uid="{3715EED1-204C-4C08-A787-F27877F28483}"/>
    <cellStyle name="Moeda 3 4 5 3 2 2 2" xfId="23472" xr:uid="{33E5EEAA-F693-4EC2-9FEF-1AC3351E83CF}"/>
    <cellStyle name="Moeda 3 4 5 3 2 2 2 2" xfId="48047" xr:uid="{A6FA9AE0-B8AA-47AD-9BB6-7992FD1E30CA}"/>
    <cellStyle name="Moeda 3 4 5 3 2 2 3" xfId="35759" xr:uid="{F8353301-D52E-4D58-8775-8D02BAA2FC23}"/>
    <cellStyle name="Moeda 3 4 5 3 2 3" xfId="17328" xr:uid="{A792A3B8-B713-4058-ACFC-17D917B3C914}"/>
    <cellStyle name="Moeda 3 4 5 3 2 3 2" xfId="41903" xr:uid="{D9DEC922-1A5F-43AC-9D4B-0C4B67F4562B}"/>
    <cellStyle name="Moeda 3 4 5 3 2 4" xfId="29616" xr:uid="{963120A9-6083-4CC0-A1CF-1ADBB50D951F}"/>
    <cellStyle name="Moeda 3 4 5 3 3" xfId="8112" xr:uid="{912FE0CE-6656-4C50-A0BB-82CA40D6D1CC}"/>
    <cellStyle name="Moeda 3 4 5 3 3 2" xfId="20400" xr:uid="{7C0EFDF4-AE29-402E-86F8-E95A045F9657}"/>
    <cellStyle name="Moeda 3 4 5 3 3 2 2" xfId="44975" xr:uid="{9E2685FD-6385-40DE-A60F-AD8F4D9C0263}"/>
    <cellStyle name="Moeda 3 4 5 3 3 3" xfId="32687" xr:uid="{F1DC914F-89D8-4672-A9A7-E4A016ABE699}"/>
    <cellStyle name="Moeda 3 4 5 3 4" xfId="14256" xr:uid="{CC38F710-5D35-48B8-B063-03343E62F60A}"/>
    <cellStyle name="Moeda 3 4 5 3 4 2" xfId="38831" xr:uid="{BB4C29DF-C74B-411D-B261-31B8762CF059}"/>
    <cellStyle name="Moeda 3 4 5 3 5" xfId="26544" xr:uid="{26A3049B-6B93-4505-8EC6-FF11A86C4DFD}"/>
    <cellStyle name="Moeda 3 4 5 4" xfId="3504" xr:uid="{79B42DD1-7EFB-4ACB-BAE3-ABB1EDC81787}"/>
    <cellStyle name="Moeda 3 4 5 4 2" xfId="9648" xr:uid="{3B0DC9C5-5054-4162-A73B-078089D433F7}"/>
    <cellStyle name="Moeda 3 4 5 4 2 2" xfId="21936" xr:uid="{CC8F046E-EEC2-422B-BE9A-A14CE25C9641}"/>
    <cellStyle name="Moeda 3 4 5 4 2 2 2" xfId="46511" xr:uid="{923DDFCA-68C6-49FB-8D97-E5D204D74914}"/>
    <cellStyle name="Moeda 3 4 5 4 2 3" xfId="34223" xr:uid="{5D2D06EE-C706-4A59-A181-BA67E79DA437}"/>
    <cellStyle name="Moeda 3 4 5 4 3" xfId="15792" xr:uid="{05A17A81-3E66-4F87-A5B6-DAEE4AD16FF1}"/>
    <cellStyle name="Moeda 3 4 5 4 3 2" xfId="40367" xr:uid="{C0A20B94-8835-487F-A0E2-B71B4A6675A6}"/>
    <cellStyle name="Moeda 3 4 5 4 4" xfId="28080" xr:uid="{DE6EEA28-5FFD-446A-B986-C340C432BCC8}"/>
    <cellStyle name="Moeda 3 4 5 5" xfId="6576" xr:uid="{509BD37F-5B80-4051-80D1-0F67DB659730}"/>
    <cellStyle name="Moeda 3 4 5 5 2" xfId="18864" xr:uid="{E0F37C38-8669-4220-B43D-F0D237E6D3B7}"/>
    <cellStyle name="Moeda 3 4 5 5 2 2" xfId="43439" xr:uid="{04C0E14A-5C69-448D-9519-52B35CF0D006}"/>
    <cellStyle name="Moeda 3 4 5 5 3" xfId="31151" xr:uid="{29352CFC-CBB9-4A50-A5F5-E9875D4C704B}"/>
    <cellStyle name="Moeda 3 4 5 6" xfId="12720" xr:uid="{79C17626-0374-402B-B76B-B6DA91BCCF11}"/>
    <cellStyle name="Moeda 3 4 5 6 2" xfId="37295" xr:uid="{B0ED71E7-D91C-4467-8D01-7A47FB09100F}"/>
    <cellStyle name="Moeda 3 4 5 7" xfId="25008" xr:uid="{8BA924C4-EE14-41B1-BDB5-6D6CED7313DE}"/>
    <cellStyle name="Moeda 3 4 6" xfId="816" xr:uid="{C98C48D7-3B1F-4D40-8896-898D0413B5EB}"/>
    <cellStyle name="Moeda 3 4 6 2" xfId="2352" xr:uid="{42C955BD-7B26-40B9-A38F-4DC62BB90611}"/>
    <cellStyle name="Moeda 3 4 6 2 2" xfId="5424" xr:uid="{B61D6CC7-0AB2-46C4-8066-E99A3F8EF739}"/>
    <cellStyle name="Moeda 3 4 6 2 2 2" xfId="11568" xr:uid="{9587941F-98EC-44AB-8DA3-CA97F100DDD9}"/>
    <cellStyle name="Moeda 3 4 6 2 2 2 2" xfId="23856" xr:uid="{DBEDE14C-CC0B-4746-BF49-785FB5E2A147}"/>
    <cellStyle name="Moeda 3 4 6 2 2 2 2 2" xfId="48431" xr:uid="{E9DB4FD1-27EA-464E-8AF9-D2DD5357B08A}"/>
    <cellStyle name="Moeda 3 4 6 2 2 2 3" xfId="36143" xr:uid="{0FF06E3D-BD60-427B-ACD1-3ED23910FDF3}"/>
    <cellStyle name="Moeda 3 4 6 2 2 3" xfId="17712" xr:uid="{34CF17F4-0E40-4CBB-8985-4F1A03E87511}"/>
    <cellStyle name="Moeda 3 4 6 2 2 3 2" xfId="42287" xr:uid="{9A8CB195-B12A-4BD4-8827-39F7256C44EE}"/>
    <cellStyle name="Moeda 3 4 6 2 2 4" xfId="29999" xr:uid="{48938F32-CC0D-4397-B53D-2D14682E3F28}"/>
    <cellStyle name="Moeda 3 4 6 2 3" xfId="8496" xr:uid="{CE99ECD3-0FC2-4366-96D1-1A0285CE1110}"/>
    <cellStyle name="Moeda 3 4 6 2 3 2" xfId="20784" xr:uid="{AFB7BAB0-46DC-4E29-BC02-51F57E508F54}"/>
    <cellStyle name="Moeda 3 4 6 2 3 2 2" xfId="45359" xr:uid="{C48F08E4-88C3-4F1D-A031-EB3228B33509}"/>
    <cellStyle name="Moeda 3 4 6 2 3 3" xfId="33071" xr:uid="{98F059AD-4E7D-4EC3-9CEF-0B0746E59E1C}"/>
    <cellStyle name="Moeda 3 4 6 2 4" xfId="14640" xr:uid="{04E0A24C-0671-4B0E-B34F-CDB88CEA39E4}"/>
    <cellStyle name="Moeda 3 4 6 2 4 2" xfId="39215" xr:uid="{5DB8B0D4-C160-499A-A235-2860EB164740}"/>
    <cellStyle name="Moeda 3 4 6 2 5" xfId="26928" xr:uid="{52B13042-A421-4E8E-B3D6-99CCCE21B914}"/>
    <cellStyle name="Moeda 3 4 6 3" xfId="3888" xr:uid="{B44B7E06-C187-4B67-B245-4EA1C2CFB52F}"/>
    <cellStyle name="Moeda 3 4 6 3 2" xfId="10032" xr:uid="{93170DAA-C07A-499A-ABDD-F0CF470FEEB8}"/>
    <cellStyle name="Moeda 3 4 6 3 2 2" xfId="22320" xr:uid="{EC949C3F-F688-4E97-B864-EDFBFA965AA1}"/>
    <cellStyle name="Moeda 3 4 6 3 2 2 2" xfId="46895" xr:uid="{5E8699F7-DC4F-443D-A8FA-CD4B3D2E4E7E}"/>
    <cellStyle name="Moeda 3 4 6 3 2 3" xfId="34607" xr:uid="{8BC989D4-FA67-4BB6-B9C4-9B41D588ABB7}"/>
    <cellStyle name="Moeda 3 4 6 3 3" xfId="16176" xr:uid="{FD1126B9-D821-4C43-B4A3-07C91BA75396}"/>
    <cellStyle name="Moeda 3 4 6 3 3 2" xfId="40751" xr:uid="{5922EA53-175D-4F8C-9D12-3F54212288F7}"/>
    <cellStyle name="Moeda 3 4 6 3 4" xfId="28464" xr:uid="{C000CEC3-65E8-48CD-B608-89D9A2178455}"/>
    <cellStyle name="Moeda 3 4 6 4" xfId="6960" xr:uid="{7A49AA34-CA02-410D-A365-051F0C3FAB27}"/>
    <cellStyle name="Moeda 3 4 6 4 2" xfId="19248" xr:uid="{3360B118-BCB2-48F4-8444-898A1B27C130}"/>
    <cellStyle name="Moeda 3 4 6 4 2 2" xfId="43823" xr:uid="{009E7492-7327-44CB-B922-248E763614C3}"/>
    <cellStyle name="Moeda 3 4 6 4 3" xfId="31535" xr:uid="{D6A78BF7-DA4F-43FA-879F-283C0988D97D}"/>
    <cellStyle name="Moeda 3 4 6 5" xfId="13104" xr:uid="{39DCCB68-95B1-4D57-81F1-565E7AAF3ECD}"/>
    <cellStyle name="Moeda 3 4 6 5 2" xfId="37679" xr:uid="{C2D81D15-AFBD-4AF9-B218-F3C5E1FA07D0}"/>
    <cellStyle name="Moeda 3 4 6 6" xfId="25392" xr:uid="{9F7FFDC5-9959-48ED-8D02-31E9A7C7242D}"/>
    <cellStyle name="Moeda 3 4 7" xfId="1584" xr:uid="{F3975488-1389-4EBC-8993-6138D1FEC53C}"/>
    <cellStyle name="Moeda 3 4 7 2" xfId="4656" xr:uid="{1E0C2073-3289-4A4A-8070-CA5A3473913D}"/>
    <cellStyle name="Moeda 3 4 7 2 2" xfId="10800" xr:uid="{E310A54E-9209-4770-877C-A0E53B738374}"/>
    <cellStyle name="Moeda 3 4 7 2 2 2" xfId="23088" xr:uid="{AD57E1C1-701F-4908-AA36-226AFD61DC0F}"/>
    <cellStyle name="Moeda 3 4 7 2 2 2 2" xfId="47663" xr:uid="{3ACE36D2-8A0C-490B-89D2-1845E66C99EB}"/>
    <cellStyle name="Moeda 3 4 7 2 2 3" xfId="35375" xr:uid="{4FC88376-B46B-4A73-BFD2-9B3CBBDA1B4E}"/>
    <cellStyle name="Moeda 3 4 7 2 3" xfId="16944" xr:uid="{2C7DD4AE-597D-4E42-B2F2-34B8AE09EE07}"/>
    <cellStyle name="Moeda 3 4 7 2 3 2" xfId="41519" xr:uid="{082CA664-0809-4B02-AA08-6675D741F107}"/>
    <cellStyle name="Moeda 3 4 7 2 4" xfId="29232" xr:uid="{6DB682CD-05AE-4378-9994-63BB0D77F19F}"/>
    <cellStyle name="Moeda 3 4 7 3" xfId="7728" xr:uid="{9D503996-E320-46C5-B9DF-3EB3AF7A07AC}"/>
    <cellStyle name="Moeda 3 4 7 3 2" xfId="20016" xr:uid="{4AADA79C-218B-4381-81BD-47369CBF2305}"/>
    <cellStyle name="Moeda 3 4 7 3 2 2" xfId="44591" xr:uid="{3D9479E7-F869-4ACD-96D5-B70F3773C1D3}"/>
    <cellStyle name="Moeda 3 4 7 3 3" xfId="32303" xr:uid="{136F926E-5E4B-4604-B140-2C37F337FD24}"/>
    <cellStyle name="Moeda 3 4 7 4" xfId="13872" xr:uid="{304328B2-7616-44EF-8BC6-B6C1258A21F3}"/>
    <cellStyle name="Moeda 3 4 7 4 2" xfId="38447" xr:uid="{40231924-239B-439C-AF27-F915C7A4E155}"/>
    <cellStyle name="Moeda 3 4 7 5" xfId="26160" xr:uid="{6CE737BD-22CC-4F15-AED7-957911260545}"/>
    <cellStyle name="Moeda 3 4 8" xfId="3120" xr:uid="{4F98FF2E-F112-4D0C-A2F0-8D5B692825B2}"/>
    <cellStyle name="Moeda 3 4 8 2" xfId="9264" xr:uid="{F6542D2F-C0E3-4665-8CC8-91C8F95EF09F}"/>
    <cellStyle name="Moeda 3 4 8 2 2" xfId="21552" xr:uid="{2FF095FB-F22B-4B51-A710-702B10735337}"/>
    <cellStyle name="Moeda 3 4 8 2 2 2" xfId="46127" xr:uid="{BEAAFA8E-AE2C-45C9-ADDE-6B951AF6A101}"/>
    <cellStyle name="Moeda 3 4 8 2 3" xfId="33839" xr:uid="{35CFE95A-C0C3-4A4D-BC65-8860CAD47CA5}"/>
    <cellStyle name="Moeda 3 4 8 3" xfId="15408" xr:uid="{224A3D19-DD86-413A-99FC-A311D1A3FE59}"/>
    <cellStyle name="Moeda 3 4 8 3 2" xfId="39983" xr:uid="{5B709070-A63A-4BA6-B897-50E4AED13EEC}"/>
    <cellStyle name="Moeda 3 4 8 4" xfId="27696" xr:uid="{B2DE2180-BF60-409D-93F1-69BFB44E0211}"/>
    <cellStyle name="Moeda 3 4 9" xfId="6192" xr:uid="{1C8E9F8C-A716-4BAE-B9CA-26F393B000C3}"/>
    <cellStyle name="Moeda 3 4 9 2" xfId="18480" xr:uid="{9C9250EA-3F2F-4693-A044-06CA2983AEA7}"/>
    <cellStyle name="Moeda 3 4 9 2 2" xfId="43055" xr:uid="{B03DFFA9-5113-4664-AC7A-597E5024EE31}"/>
    <cellStyle name="Moeda 3 4 9 3" xfId="30767" xr:uid="{979E8615-3282-428D-91A9-C7195D667A04}"/>
    <cellStyle name="Moeda 3 5" xfId="72" xr:uid="{B1E54572-A689-4EA5-9D34-D5107924B9D8}"/>
    <cellStyle name="Moeda 3 5 10" xfId="24648" xr:uid="{F0720C16-B5EF-47E1-8899-E426FC39BD3B}"/>
    <cellStyle name="Moeda 3 5 2" xfId="168" xr:uid="{06F31E80-E294-47E2-824E-CD7A15B7D2B3}"/>
    <cellStyle name="Moeda 3 5 2 2" xfId="360" xr:uid="{1197D5C2-8BB7-4BAE-8F11-21FBD08192E3}"/>
    <cellStyle name="Moeda 3 5 2 2 2" xfId="744" xr:uid="{926F7801-FA09-4620-9E67-227549B85065}"/>
    <cellStyle name="Moeda 3 5 2 2 2 2" xfId="1512" xr:uid="{C23069B9-B4F2-43E4-B51A-33A50A249265}"/>
    <cellStyle name="Moeda 3 5 2 2 2 2 2" xfId="3048" xr:uid="{1F59B566-2806-44BA-A6C1-CDD9FDF50A18}"/>
    <cellStyle name="Moeda 3 5 2 2 2 2 2 2" xfId="6120" xr:uid="{471838FF-D7A6-4057-8264-923EE5F6BF5E}"/>
    <cellStyle name="Moeda 3 5 2 2 2 2 2 2 2" xfId="12264" xr:uid="{59017E9A-80AE-41EA-AC76-0F7AC7CADA6B}"/>
    <cellStyle name="Moeda 3 5 2 2 2 2 2 2 2 2" xfId="24552" xr:uid="{ACC79960-D888-46BC-A37B-EFEE877E40CC}"/>
    <cellStyle name="Moeda 3 5 2 2 2 2 2 2 2 2 2" xfId="49127" xr:uid="{77617F1F-923F-4D1E-8518-BFF8CD2D97FB}"/>
    <cellStyle name="Moeda 3 5 2 2 2 2 2 2 2 3" xfId="36839" xr:uid="{B3508379-75E5-456F-AFC2-08A477256176}"/>
    <cellStyle name="Moeda 3 5 2 2 2 2 2 2 3" xfId="18408" xr:uid="{7D5545B1-BC54-428E-929F-BDA0334981CB}"/>
    <cellStyle name="Moeda 3 5 2 2 2 2 2 2 3 2" xfId="42983" xr:uid="{5A9A4D3C-CA3B-451A-A566-88DD43C5C165}"/>
    <cellStyle name="Moeda 3 5 2 2 2 2 2 2 4" xfId="30695" xr:uid="{9EAE4304-13BB-4EA9-A2DF-FDF40A054B5A}"/>
    <cellStyle name="Moeda 3 5 2 2 2 2 2 3" xfId="9192" xr:uid="{0F8D1E56-8733-48C6-9EF8-F3648CF9FFA2}"/>
    <cellStyle name="Moeda 3 5 2 2 2 2 2 3 2" xfId="21480" xr:uid="{94429844-F485-493A-A3BD-E85D659B4E80}"/>
    <cellStyle name="Moeda 3 5 2 2 2 2 2 3 2 2" xfId="46055" xr:uid="{154BB74D-E402-4375-B55D-5785E4998B72}"/>
    <cellStyle name="Moeda 3 5 2 2 2 2 2 3 3" xfId="33767" xr:uid="{7F95A225-32B5-43F2-88FB-B08B4BC3C027}"/>
    <cellStyle name="Moeda 3 5 2 2 2 2 2 4" xfId="15336" xr:uid="{DAB1E409-C587-4C78-8F81-679D271863FC}"/>
    <cellStyle name="Moeda 3 5 2 2 2 2 2 4 2" xfId="39911" xr:uid="{7ED77F90-9D38-4E0D-9F1C-AC39D53008FC}"/>
    <cellStyle name="Moeda 3 5 2 2 2 2 2 5" xfId="27624" xr:uid="{67AB29F6-ABDD-46F2-882E-A86B148F5BCF}"/>
    <cellStyle name="Moeda 3 5 2 2 2 2 3" xfId="4584" xr:uid="{6E3B9960-9244-4842-A163-FE5A056FDCD2}"/>
    <cellStyle name="Moeda 3 5 2 2 2 2 3 2" xfId="10728" xr:uid="{CE756294-4954-435F-A233-072BA70D761E}"/>
    <cellStyle name="Moeda 3 5 2 2 2 2 3 2 2" xfId="23016" xr:uid="{1B44C4A2-FC80-4C13-B27A-4E7E57E0442E}"/>
    <cellStyle name="Moeda 3 5 2 2 2 2 3 2 2 2" xfId="47591" xr:uid="{832F8BB7-F6DD-4236-BDFF-530645D3DB51}"/>
    <cellStyle name="Moeda 3 5 2 2 2 2 3 2 3" xfId="35303" xr:uid="{806B3B58-8C0F-4084-804B-127697A2D8E2}"/>
    <cellStyle name="Moeda 3 5 2 2 2 2 3 3" xfId="16872" xr:uid="{36C6BF8B-5D7E-4380-997E-546BDF8BC1E8}"/>
    <cellStyle name="Moeda 3 5 2 2 2 2 3 3 2" xfId="41447" xr:uid="{9A7556F9-2CBC-46CB-BAC4-9572B89FC6A9}"/>
    <cellStyle name="Moeda 3 5 2 2 2 2 3 4" xfId="29160" xr:uid="{A6B99692-9222-479A-A9A1-7A2446F97D6E}"/>
    <cellStyle name="Moeda 3 5 2 2 2 2 4" xfId="7656" xr:uid="{E8DB1800-8DD8-42ED-AB25-943E35E97C47}"/>
    <cellStyle name="Moeda 3 5 2 2 2 2 4 2" xfId="19944" xr:uid="{D3DB4F03-24E4-4B72-B923-0B84B53F2D98}"/>
    <cellStyle name="Moeda 3 5 2 2 2 2 4 2 2" xfId="44519" xr:uid="{DC4EC9E8-B063-4708-9A1F-55B731854676}"/>
    <cellStyle name="Moeda 3 5 2 2 2 2 4 3" xfId="32231" xr:uid="{BED6F45E-F882-40E3-AD67-A5635FE1DF71}"/>
    <cellStyle name="Moeda 3 5 2 2 2 2 5" xfId="13800" xr:uid="{54428A7F-D2D2-4F6D-80FD-987190863448}"/>
    <cellStyle name="Moeda 3 5 2 2 2 2 5 2" xfId="38375" xr:uid="{9C1F16A6-E00A-41C2-B5A9-BEBEC37BF68D}"/>
    <cellStyle name="Moeda 3 5 2 2 2 2 6" xfId="26088" xr:uid="{546A68DC-965F-48C5-BE70-B4585ED6C428}"/>
    <cellStyle name="Moeda 3 5 2 2 2 3" xfId="2280" xr:uid="{90F5452C-F16A-4CE7-91B7-2E8263D08584}"/>
    <cellStyle name="Moeda 3 5 2 2 2 3 2" xfId="5352" xr:uid="{8BC15DDB-AA11-4B2F-9143-62D72FAE9B9B}"/>
    <cellStyle name="Moeda 3 5 2 2 2 3 2 2" xfId="11496" xr:uid="{766F42AF-B3CC-4F12-B806-403AB1EEF3E9}"/>
    <cellStyle name="Moeda 3 5 2 2 2 3 2 2 2" xfId="23784" xr:uid="{DC8C2E9D-93E1-4378-9A44-B0566CB4A90D}"/>
    <cellStyle name="Moeda 3 5 2 2 2 3 2 2 2 2" xfId="48359" xr:uid="{37E521A9-58F4-4F8A-AA9C-6CB7E0F6043C}"/>
    <cellStyle name="Moeda 3 5 2 2 2 3 2 2 3" xfId="36071" xr:uid="{2257CFDE-4FC3-426E-A8D9-3023A5136EB7}"/>
    <cellStyle name="Moeda 3 5 2 2 2 3 2 3" xfId="17640" xr:uid="{A6F0DA43-722C-4231-93BE-14876B242476}"/>
    <cellStyle name="Moeda 3 5 2 2 2 3 2 3 2" xfId="42215" xr:uid="{94A207CF-FE3F-4F2E-A1B6-DC1FC20F2C0B}"/>
    <cellStyle name="Moeda 3 5 2 2 2 3 2 4" xfId="29928" xr:uid="{2F1A7476-0B6D-4C22-956D-A4A22FBC9F66}"/>
    <cellStyle name="Moeda 3 5 2 2 2 3 3" xfId="8424" xr:uid="{A39B6491-5579-4694-BF3F-71713243F956}"/>
    <cellStyle name="Moeda 3 5 2 2 2 3 3 2" xfId="20712" xr:uid="{A88BC9F8-3E2E-4480-9357-B833895897F4}"/>
    <cellStyle name="Moeda 3 5 2 2 2 3 3 2 2" xfId="45287" xr:uid="{3B1147C8-CA41-4897-82D2-C806369B0FFF}"/>
    <cellStyle name="Moeda 3 5 2 2 2 3 3 3" xfId="32999" xr:uid="{A0F7FD1C-788F-4950-A70F-42A41F362FA0}"/>
    <cellStyle name="Moeda 3 5 2 2 2 3 4" xfId="14568" xr:uid="{53607A2B-E7CA-421E-9B34-87B14EFFE7B7}"/>
    <cellStyle name="Moeda 3 5 2 2 2 3 4 2" xfId="39143" xr:uid="{FA4094EF-7326-47F0-962D-7F6CDD775612}"/>
    <cellStyle name="Moeda 3 5 2 2 2 3 5" xfId="26856" xr:uid="{F50C4564-8008-40DE-8F4E-A1E86A4DC6DD}"/>
    <cellStyle name="Moeda 3 5 2 2 2 4" xfId="3816" xr:uid="{5136D075-871B-4837-936C-B9615B23E3F2}"/>
    <cellStyle name="Moeda 3 5 2 2 2 4 2" xfId="9960" xr:uid="{22438B3E-11B3-4183-90EA-550B65463949}"/>
    <cellStyle name="Moeda 3 5 2 2 2 4 2 2" xfId="22248" xr:uid="{DDC578BD-7072-4AFE-8ECD-8F98D5708370}"/>
    <cellStyle name="Moeda 3 5 2 2 2 4 2 2 2" xfId="46823" xr:uid="{E612256A-39B4-401A-8BE4-34A3D8C0CD22}"/>
    <cellStyle name="Moeda 3 5 2 2 2 4 2 3" xfId="34535" xr:uid="{19F5FBB3-2745-4A9C-9154-2D03C8408486}"/>
    <cellStyle name="Moeda 3 5 2 2 2 4 3" xfId="16104" xr:uid="{609A8B06-E66F-44D6-A3A9-8CFC95A66D10}"/>
    <cellStyle name="Moeda 3 5 2 2 2 4 3 2" xfId="40679" xr:uid="{9BD93EB6-C1CC-4362-BAF7-AED1E861B4A8}"/>
    <cellStyle name="Moeda 3 5 2 2 2 4 4" xfId="28392" xr:uid="{A8BD14B7-9E63-4BA6-91FE-DD1CFCEE0805}"/>
    <cellStyle name="Moeda 3 5 2 2 2 5" xfId="6888" xr:uid="{B9FBF7E2-D326-4CCD-8273-025B0A76BA9A}"/>
    <cellStyle name="Moeda 3 5 2 2 2 5 2" xfId="19176" xr:uid="{EBDB941A-654C-4BFC-BA27-3C4D4617F6A7}"/>
    <cellStyle name="Moeda 3 5 2 2 2 5 2 2" xfId="43751" xr:uid="{01A688AE-A7D4-49F0-B43E-39EF57077FF0}"/>
    <cellStyle name="Moeda 3 5 2 2 2 5 3" xfId="31463" xr:uid="{261CF9AA-E7D6-494D-8B48-846D62F08E38}"/>
    <cellStyle name="Moeda 3 5 2 2 2 6" xfId="13032" xr:uid="{351E3C80-1511-4FE2-8AB2-C5CA391767D5}"/>
    <cellStyle name="Moeda 3 5 2 2 2 6 2" xfId="37607" xr:uid="{3A110C06-E2E5-4B04-B191-36603AD9E66D}"/>
    <cellStyle name="Moeda 3 5 2 2 2 7" xfId="25320" xr:uid="{EF760991-6A20-4AFD-8CCD-F3D91D4F5555}"/>
    <cellStyle name="Moeda 3 5 2 2 3" xfId="1128" xr:uid="{27CDF7ED-9345-4574-96D3-7EE8E4572FB3}"/>
    <cellStyle name="Moeda 3 5 2 2 3 2" xfId="2664" xr:uid="{B5BB8D21-C4CA-43AE-B99E-FD65D076D162}"/>
    <cellStyle name="Moeda 3 5 2 2 3 2 2" xfId="5736" xr:uid="{AB4486A6-49B0-441D-B635-368B721D5BD0}"/>
    <cellStyle name="Moeda 3 5 2 2 3 2 2 2" xfId="11880" xr:uid="{7138D908-962B-418E-BEE1-649FF585B9B9}"/>
    <cellStyle name="Moeda 3 5 2 2 3 2 2 2 2" xfId="24168" xr:uid="{58AC35C3-A32A-4449-83D9-53E353AD8808}"/>
    <cellStyle name="Moeda 3 5 2 2 3 2 2 2 2 2" xfId="48743" xr:uid="{05ED5C5A-F628-46F2-AAB2-901589382F82}"/>
    <cellStyle name="Moeda 3 5 2 2 3 2 2 2 3" xfId="36455" xr:uid="{ADE3AA16-9B25-4887-8A14-4700FE86512D}"/>
    <cellStyle name="Moeda 3 5 2 2 3 2 2 3" xfId="18024" xr:uid="{EB318182-94C4-4AF3-953F-0032913A88A9}"/>
    <cellStyle name="Moeda 3 5 2 2 3 2 2 3 2" xfId="42599" xr:uid="{49747BDC-37BD-4AC7-AFD3-7620C4AE7932}"/>
    <cellStyle name="Moeda 3 5 2 2 3 2 2 4" xfId="30311" xr:uid="{6572EB99-CA4D-40AB-96FB-AEA853C6E662}"/>
    <cellStyle name="Moeda 3 5 2 2 3 2 3" xfId="8808" xr:uid="{13B73A51-265F-4DF1-ACAA-8CDB7FC1A44C}"/>
    <cellStyle name="Moeda 3 5 2 2 3 2 3 2" xfId="21096" xr:uid="{BD72562E-956A-414B-B1FC-8AC8C9AE7016}"/>
    <cellStyle name="Moeda 3 5 2 2 3 2 3 2 2" xfId="45671" xr:uid="{F05249A6-0498-4835-BF30-9968CF38E2EE}"/>
    <cellStyle name="Moeda 3 5 2 2 3 2 3 3" xfId="33383" xr:uid="{673AAE35-C45F-4910-BF4C-5AC91085C50A}"/>
    <cellStyle name="Moeda 3 5 2 2 3 2 4" xfId="14952" xr:uid="{C42C1EA0-5E40-490A-B3D6-67E925417149}"/>
    <cellStyle name="Moeda 3 5 2 2 3 2 4 2" xfId="39527" xr:uid="{C0F991B5-F8A0-4DB3-9B85-ECCE95EB267D}"/>
    <cellStyle name="Moeda 3 5 2 2 3 2 5" xfId="27240" xr:uid="{6322265A-9AD8-494A-A1B5-710192483744}"/>
    <cellStyle name="Moeda 3 5 2 2 3 3" xfId="4200" xr:uid="{5F183B8D-6919-4E91-A2B4-DAED85C176AE}"/>
    <cellStyle name="Moeda 3 5 2 2 3 3 2" xfId="10344" xr:uid="{BF83392A-D319-4544-9211-28976A1F2D65}"/>
    <cellStyle name="Moeda 3 5 2 2 3 3 2 2" xfId="22632" xr:uid="{A3FF451B-A6A3-4F0E-A53C-34104B7B1970}"/>
    <cellStyle name="Moeda 3 5 2 2 3 3 2 2 2" xfId="47207" xr:uid="{60554E1D-4F5D-4F6D-99CD-6334180FC68B}"/>
    <cellStyle name="Moeda 3 5 2 2 3 3 2 3" xfId="34919" xr:uid="{A382EFAD-9BF9-4959-946C-E4F16736BA26}"/>
    <cellStyle name="Moeda 3 5 2 2 3 3 3" xfId="16488" xr:uid="{796401D5-0CAF-4DBF-9262-EB0713D27D47}"/>
    <cellStyle name="Moeda 3 5 2 2 3 3 3 2" xfId="41063" xr:uid="{F37DA787-9269-4FA5-8367-8208CBB68EB7}"/>
    <cellStyle name="Moeda 3 5 2 2 3 3 4" xfId="28776" xr:uid="{8E6C6189-F43D-4FDE-9566-6F124018FC96}"/>
    <cellStyle name="Moeda 3 5 2 2 3 4" xfId="7272" xr:uid="{DAE88A80-4762-495C-8402-97C9350ADC19}"/>
    <cellStyle name="Moeda 3 5 2 2 3 4 2" xfId="19560" xr:uid="{599D5DED-053F-4427-9F80-44819300795C}"/>
    <cellStyle name="Moeda 3 5 2 2 3 4 2 2" xfId="44135" xr:uid="{1D79674E-553C-4DE0-B452-E90ADE576A35}"/>
    <cellStyle name="Moeda 3 5 2 2 3 4 3" xfId="31847" xr:uid="{D56B5040-F632-4A69-A359-5ABE136815AE}"/>
    <cellStyle name="Moeda 3 5 2 2 3 5" xfId="13416" xr:uid="{F92430E7-1B76-43FC-8170-D4F2501B8201}"/>
    <cellStyle name="Moeda 3 5 2 2 3 5 2" xfId="37991" xr:uid="{908257AD-4851-4F25-ABDC-D312FE5A0121}"/>
    <cellStyle name="Moeda 3 5 2 2 3 6" xfId="25704" xr:uid="{2130F7D5-7486-45C3-BC02-0F6E1BCE64B9}"/>
    <cellStyle name="Moeda 3 5 2 2 4" xfId="1896" xr:uid="{E84EB693-BEED-4780-83F9-2C7A068F3C02}"/>
    <cellStyle name="Moeda 3 5 2 2 4 2" xfId="4968" xr:uid="{BBFB3E12-83FC-46EE-90C5-CCAE321E5BC2}"/>
    <cellStyle name="Moeda 3 5 2 2 4 2 2" xfId="11112" xr:uid="{3CFEC774-ADF0-42E6-B90B-30D81332B1A9}"/>
    <cellStyle name="Moeda 3 5 2 2 4 2 2 2" xfId="23400" xr:uid="{E70EC80C-EE5C-4CF5-8C9E-66023430AAB5}"/>
    <cellStyle name="Moeda 3 5 2 2 4 2 2 2 2" xfId="47975" xr:uid="{84383188-BAB6-4A91-A40D-96642E16D8BD}"/>
    <cellStyle name="Moeda 3 5 2 2 4 2 2 3" xfId="35687" xr:uid="{6C9FB3E0-8E81-4105-B652-67FC3234A94A}"/>
    <cellStyle name="Moeda 3 5 2 2 4 2 3" xfId="17256" xr:uid="{1336ECCD-AA63-43F4-86A7-49191585FCC1}"/>
    <cellStyle name="Moeda 3 5 2 2 4 2 3 2" xfId="41831" xr:uid="{19634AB8-EA4E-4EA1-9D79-F315F23F1D31}"/>
    <cellStyle name="Moeda 3 5 2 2 4 2 4" xfId="29544" xr:uid="{6A32E8D1-8CB4-489F-8205-0714C39BCA32}"/>
    <cellStyle name="Moeda 3 5 2 2 4 3" xfId="8040" xr:uid="{1B451CC3-3EBD-4231-A7A9-9E2A31D63623}"/>
    <cellStyle name="Moeda 3 5 2 2 4 3 2" xfId="20328" xr:uid="{F779E51D-4E80-44FB-B4EC-108FF0840EB6}"/>
    <cellStyle name="Moeda 3 5 2 2 4 3 2 2" xfId="44903" xr:uid="{3CE72CA0-CBAC-4C9E-BAC5-6976A788E9B9}"/>
    <cellStyle name="Moeda 3 5 2 2 4 3 3" xfId="32615" xr:uid="{69A3398C-553A-418C-ADCE-466ED51011C0}"/>
    <cellStyle name="Moeda 3 5 2 2 4 4" xfId="14184" xr:uid="{00F717E2-0F8D-40F6-8855-C2FF4A7FA830}"/>
    <cellStyle name="Moeda 3 5 2 2 4 4 2" xfId="38759" xr:uid="{4B53B8C8-588E-4AFD-A298-21FC9502069E}"/>
    <cellStyle name="Moeda 3 5 2 2 4 5" xfId="26472" xr:uid="{08138658-65CB-4C1C-BBFC-F29CA75F645C}"/>
    <cellStyle name="Moeda 3 5 2 2 5" xfId="3432" xr:uid="{F45ACF21-FD60-4E02-8292-4C47EACCCE9C}"/>
    <cellStyle name="Moeda 3 5 2 2 5 2" xfId="9576" xr:uid="{AAF5EBE4-7DF8-44EB-9AE1-00B6F2D06C20}"/>
    <cellStyle name="Moeda 3 5 2 2 5 2 2" xfId="21864" xr:uid="{21F406F6-5246-482C-A144-2ADD0C84F2D8}"/>
    <cellStyle name="Moeda 3 5 2 2 5 2 2 2" xfId="46439" xr:uid="{D615DB6C-9452-4F01-848E-58750CE184C6}"/>
    <cellStyle name="Moeda 3 5 2 2 5 2 3" xfId="34151" xr:uid="{CDD33E95-91BF-4890-927C-E5210699B525}"/>
    <cellStyle name="Moeda 3 5 2 2 5 3" xfId="15720" xr:uid="{5ADDAE59-885B-45D3-AA9F-1DEF63D518CA}"/>
    <cellStyle name="Moeda 3 5 2 2 5 3 2" xfId="40295" xr:uid="{01F513D1-8DFF-4ECE-B1E9-6E0D25190FED}"/>
    <cellStyle name="Moeda 3 5 2 2 5 4" xfId="28008" xr:uid="{486651E7-F551-49EB-AE2D-794C9F64E8F7}"/>
    <cellStyle name="Moeda 3 5 2 2 6" xfId="6504" xr:uid="{CB2B5B0B-1DF2-4740-9F3A-B3EC8689A9FC}"/>
    <cellStyle name="Moeda 3 5 2 2 6 2" xfId="18792" xr:uid="{7E362F7F-ABC3-4C1D-B3A0-E5C3222F8E78}"/>
    <cellStyle name="Moeda 3 5 2 2 6 2 2" xfId="43367" xr:uid="{46A82D14-03AD-4EA3-A89C-CD4DE650DF43}"/>
    <cellStyle name="Moeda 3 5 2 2 6 3" xfId="31079" xr:uid="{CC49A15C-537F-454B-A052-51ACE42BA98D}"/>
    <cellStyle name="Moeda 3 5 2 2 7" xfId="12648" xr:uid="{89004283-3AF9-4B35-B447-F589F2F94212}"/>
    <cellStyle name="Moeda 3 5 2 2 7 2" xfId="37223" xr:uid="{3A6A676B-7E98-4422-9177-400C9FC4E5D9}"/>
    <cellStyle name="Moeda 3 5 2 2 8" xfId="24936" xr:uid="{1925BE65-EB37-48C3-BEC0-FEB8EE85D8E3}"/>
    <cellStyle name="Moeda 3 5 2 3" xfId="552" xr:uid="{C1E110D7-6469-4082-BA58-A229CCD18C4C}"/>
    <cellStyle name="Moeda 3 5 2 3 2" xfId="1320" xr:uid="{9C0D59ED-DD57-4B66-A615-B3674695CE72}"/>
    <cellStyle name="Moeda 3 5 2 3 2 2" xfId="2856" xr:uid="{41FCD444-0A11-4154-A6FC-4CFA15EC3FD8}"/>
    <cellStyle name="Moeda 3 5 2 3 2 2 2" xfId="5928" xr:uid="{964281C1-B26B-4FE4-9ED1-508EA3721696}"/>
    <cellStyle name="Moeda 3 5 2 3 2 2 2 2" xfId="12072" xr:uid="{3B1029C0-18D0-4E23-9A11-FFBBAEC09552}"/>
    <cellStyle name="Moeda 3 5 2 3 2 2 2 2 2" xfId="24360" xr:uid="{38F2FBC0-D31A-4B0C-9FDF-2CEAA70B3F68}"/>
    <cellStyle name="Moeda 3 5 2 3 2 2 2 2 2 2" xfId="48935" xr:uid="{364F173F-FFE1-4C8E-B43F-F31332503115}"/>
    <cellStyle name="Moeda 3 5 2 3 2 2 2 2 3" xfId="36647" xr:uid="{8968E064-B3DD-463C-992F-0A509C75343F}"/>
    <cellStyle name="Moeda 3 5 2 3 2 2 2 3" xfId="18216" xr:uid="{45CF2F67-1981-4DCB-8933-9970F0E53BE6}"/>
    <cellStyle name="Moeda 3 5 2 3 2 2 2 3 2" xfId="42791" xr:uid="{73DBE91A-B190-4923-A791-0B44619A50C2}"/>
    <cellStyle name="Moeda 3 5 2 3 2 2 2 4" xfId="30503" xr:uid="{46E582DF-A950-416D-9CF5-099911E2491A}"/>
    <cellStyle name="Moeda 3 5 2 3 2 2 3" xfId="9000" xr:uid="{8F9477EC-C912-4E13-B626-9BC1BB96785B}"/>
    <cellStyle name="Moeda 3 5 2 3 2 2 3 2" xfId="21288" xr:uid="{ED678DD3-0046-4861-B573-0A05BD61420E}"/>
    <cellStyle name="Moeda 3 5 2 3 2 2 3 2 2" xfId="45863" xr:uid="{E2563388-6E6E-4F32-9D4F-27BED17C8AEF}"/>
    <cellStyle name="Moeda 3 5 2 3 2 2 3 3" xfId="33575" xr:uid="{C2C337B3-E65D-434B-8307-DAFD8A777D73}"/>
    <cellStyle name="Moeda 3 5 2 3 2 2 4" xfId="15144" xr:uid="{03E86D96-B8A5-4B3C-86EF-A8BE315155F2}"/>
    <cellStyle name="Moeda 3 5 2 3 2 2 4 2" xfId="39719" xr:uid="{896FCF73-9168-4F5D-A6ED-8E4DADA84DAF}"/>
    <cellStyle name="Moeda 3 5 2 3 2 2 5" xfId="27432" xr:uid="{237BA8AD-8605-49F8-8682-D6C712DDE417}"/>
    <cellStyle name="Moeda 3 5 2 3 2 3" xfId="4392" xr:uid="{AC398004-C68A-4E07-B916-0DA4624998EF}"/>
    <cellStyle name="Moeda 3 5 2 3 2 3 2" xfId="10536" xr:uid="{E06095F1-75A0-4380-A75F-98900016E23C}"/>
    <cellStyle name="Moeda 3 5 2 3 2 3 2 2" xfId="22824" xr:uid="{475F910C-A49E-4E27-8259-ECC12D62D053}"/>
    <cellStyle name="Moeda 3 5 2 3 2 3 2 2 2" xfId="47399" xr:uid="{E3673AD0-2470-40F5-B29D-E8C244952FD9}"/>
    <cellStyle name="Moeda 3 5 2 3 2 3 2 3" xfId="35111" xr:uid="{88E52D81-66D1-4AAF-9489-27B8451EA5A1}"/>
    <cellStyle name="Moeda 3 5 2 3 2 3 3" xfId="16680" xr:uid="{A7136D10-5053-4920-A57D-A847F74459E8}"/>
    <cellStyle name="Moeda 3 5 2 3 2 3 3 2" xfId="41255" xr:uid="{027E7515-18DF-4AD7-9F4A-6A0CB80F6C96}"/>
    <cellStyle name="Moeda 3 5 2 3 2 3 4" xfId="28968" xr:uid="{BEB9560D-2C10-4D64-AB32-B3CD1282B786}"/>
    <cellStyle name="Moeda 3 5 2 3 2 4" xfId="7464" xr:uid="{FEE0FF39-2690-4D2D-A9F8-911910A535D5}"/>
    <cellStyle name="Moeda 3 5 2 3 2 4 2" xfId="19752" xr:uid="{7326FD6F-65F9-4744-B6C1-4DC8DB2E6C51}"/>
    <cellStyle name="Moeda 3 5 2 3 2 4 2 2" xfId="44327" xr:uid="{BF367743-853D-4BF0-9792-EC09B9B9CA68}"/>
    <cellStyle name="Moeda 3 5 2 3 2 4 3" xfId="32039" xr:uid="{E99B0FFB-E23C-495A-BFD9-C3DE7CC85EA8}"/>
    <cellStyle name="Moeda 3 5 2 3 2 5" xfId="13608" xr:uid="{BB650E0F-7399-4B99-820C-17C11018A710}"/>
    <cellStyle name="Moeda 3 5 2 3 2 5 2" xfId="38183" xr:uid="{31D6177F-D8C6-4DD5-8B79-A485FB8A5C91}"/>
    <cellStyle name="Moeda 3 5 2 3 2 6" xfId="25896" xr:uid="{AC58ADC9-1804-4EC6-B5D7-EEF586278851}"/>
    <cellStyle name="Moeda 3 5 2 3 3" xfId="2088" xr:uid="{50C29C77-7892-4D96-BDB8-464EA0FE1D1F}"/>
    <cellStyle name="Moeda 3 5 2 3 3 2" xfId="5160" xr:uid="{0E4596D7-8F69-42C3-88B1-BC1F207AF83C}"/>
    <cellStyle name="Moeda 3 5 2 3 3 2 2" xfId="11304" xr:uid="{396F76A0-B570-41A1-9149-631E74E34522}"/>
    <cellStyle name="Moeda 3 5 2 3 3 2 2 2" xfId="23592" xr:uid="{4522283A-4E47-4D66-94A8-A2B15EB3B977}"/>
    <cellStyle name="Moeda 3 5 2 3 3 2 2 2 2" xfId="48167" xr:uid="{6F24699A-5569-4BAC-A596-2B3EF6629B2C}"/>
    <cellStyle name="Moeda 3 5 2 3 3 2 2 3" xfId="35879" xr:uid="{E1406EBA-A59F-4D42-ACD5-C5FE55E6B24E}"/>
    <cellStyle name="Moeda 3 5 2 3 3 2 3" xfId="17448" xr:uid="{E25FBA24-237E-443E-8AAD-1C284E7E9B3E}"/>
    <cellStyle name="Moeda 3 5 2 3 3 2 3 2" xfId="42023" xr:uid="{DC10D3C6-5FF9-450E-BCD6-E80786688DF6}"/>
    <cellStyle name="Moeda 3 5 2 3 3 2 4" xfId="29736" xr:uid="{C5B7F5F1-9460-4EB9-B64C-F5F41EFAED9B}"/>
    <cellStyle name="Moeda 3 5 2 3 3 3" xfId="8232" xr:uid="{1A43D22D-95DD-4B05-B7A2-E3E2BBDA801A}"/>
    <cellStyle name="Moeda 3 5 2 3 3 3 2" xfId="20520" xr:uid="{E36DD3DA-ACF7-40AD-A4AE-F711404E7CA4}"/>
    <cellStyle name="Moeda 3 5 2 3 3 3 2 2" xfId="45095" xr:uid="{F81F0DF2-4CF1-47D4-9721-DDDB97DC9419}"/>
    <cellStyle name="Moeda 3 5 2 3 3 3 3" xfId="32807" xr:uid="{28537659-7CD7-4A03-94DE-BAE583284DEB}"/>
    <cellStyle name="Moeda 3 5 2 3 3 4" xfId="14376" xr:uid="{E775AF2E-C34C-4858-8126-1FA04A1887AB}"/>
    <cellStyle name="Moeda 3 5 2 3 3 4 2" xfId="38951" xr:uid="{37F82867-78ED-49C6-845D-2611B8EA4448}"/>
    <cellStyle name="Moeda 3 5 2 3 3 5" xfId="26664" xr:uid="{C5DE5083-ED33-4101-B6BB-38CAB6089F14}"/>
    <cellStyle name="Moeda 3 5 2 3 4" xfId="3624" xr:uid="{9302E185-5F06-483E-952B-ECDE9226F3B4}"/>
    <cellStyle name="Moeda 3 5 2 3 4 2" xfId="9768" xr:uid="{74EFC167-C5B2-4F35-96B9-243654DF7D70}"/>
    <cellStyle name="Moeda 3 5 2 3 4 2 2" xfId="22056" xr:uid="{79512745-67D5-44CD-AEFD-9ECB675F23BA}"/>
    <cellStyle name="Moeda 3 5 2 3 4 2 2 2" xfId="46631" xr:uid="{681B823C-7668-4105-9195-891F20B3D0B5}"/>
    <cellStyle name="Moeda 3 5 2 3 4 2 3" xfId="34343" xr:uid="{51E82054-8F9F-4D8E-8386-0A23C1882AF8}"/>
    <cellStyle name="Moeda 3 5 2 3 4 3" xfId="15912" xr:uid="{0A22CC53-E25C-4456-B2B8-73816EFBE36C}"/>
    <cellStyle name="Moeda 3 5 2 3 4 3 2" xfId="40487" xr:uid="{A8A22301-824A-4045-AC60-3096794F8C1D}"/>
    <cellStyle name="Moeda 3 5 2 3 4 4" xfId="28200" xr:uid="{11146495-0019-4049-A720-C2FF54836511}"/>
    <cellStyle name="Moeda 3 5 2 3 5" xfId="6696" xr:uid="{79A34DD8-7CA5-416E-B1CC-4E569485CCCD}"/>
    <cellStyle name="Moeda 3 5 2 3 5 2" xfId="18984" xr:uid="{C39B0855-FE2B-4A4F-934C-583CF0F9BF2A}"/>
    <cellStyle name="Moeda 3 5 2 3 5 2 2" xfId="43559" xr:uid="{6A78FAF1-636A-4E30-92D6-2403C12B10DE}"/>
    <cellStyle name="Moeda 3 5 2 3 5 3" xfId="31271" xr:uid="{73D6A12B-7E44-4271-AB36-271D3B35F6D8}"/>
    <cellStyle name="Moeda 3 5 2 3 6" xfId="12840" xr:uid="{289A6C30-605A-48E2-975F-3C2F3C7BF985}"/>
    <cellStyle name="Moeda 3 5 2 3 6 2" xfId="37415" xr:uid="{6221CD1A-629F-4720-92BD-4C23843957F2}"/>
    <cellStyle name="Moeda 3 5 2 3 7" xfId="25128" xr:uid="{C85AF364-CFB7-4FEF-9D30-5331B3DD9BB1}"/>
    <cellStyle name="Moeda 3 5 2 4" xfId="936" xr:uid="{04222A65-6C54-4B2A-8FC9-387C632198FB}"/>
    <cellStyle name="Moeda 3 5 2 4 2" xfId="2472" xr:uid="{91A347E4-4BA9-4766-BCAA-AC1C84F7032E}"/>
    <cellStyle name="Moeda 3 5 2 4 2 2" xfId="5544" xr:uid="{EBEB7D90-AC04-418A-9FBA-6DB44DCDB0E8}"/>
    <cellStyle name="Moeda 3 5 2 4 2 2 2" xfId="11688" xr:uid="{BC2B8B92-3D94-4397-B5B5-FFB6380B1539}"/>
    <cellStyle name="Moeda 3 5 2 4 2 2 2 2" xfId="23976" xr:uid="{D9C84ED9-F314-4ECB-9A17-B15368A61F82}"/>
    <cellStyle name="Moeda 3 5 2 4 2 2 2 2 2" xfId="48551" xr:uid="{B41FD53B-4F52-4F06-AC00-5C4521CF3752}"/>
    <cellStyle name="Moeda 3 5 2 4 2 2 2 3" xfId="36263" xr:uid="{20DE9A00-BF17-46B2-8EFC-161D1AC102BA}"/>
    <cellStyle name="Moeda 3 5 2 4 2 2 3" xfId="17832" xr:uid="{234D4265-D3B6-4CAE-81DD-D9A652253369}"/>
    <cellStyle name="Moeda 3 5 2 4 2 2 3 2" xfId="42407" xr:uid="{85135178-4E69-4E38-84F4-A7862AA2E3A7}"/>
    <cellStyle name="Moeda 3 5 2 4 2 2 4" xfId="30119" xr:uid="{3E0681F9-AD92-435F-AEEA-5B520FBAB9F7}"/>
    <cellStyle name="Moeda 3 5 2 4 2 3" xfId="8616" xr:uid="{C2821B70-0406-4321-9B77-797730461CAC}"/>
    <cellStyle name="Moeda 3 5 2 4 2 3 2" xfId="20904" xr:uid="{AFDEA493-8215-4920-9B2A-6D3CDEF748FE}"/>
    <cellStyle name="Moeda 3 5 2 4 2 3 2 2" xfId="45479" xr:uid="{E011B24D-95BE-4E27-B185-4E4869F6C24D}"/>
    <cellStyle name="Moeda 3 5 2 4 2 3 3" xfId="33191" xr:uid="{A7CEAC95-A087-4C0C-AED7-09E10DDF0B86}"/>
    <cellStyle name="Moeda 3 5 2 4 2 4" xfId="14760" xr:uid="{F9F05046-FBA3-4D77-B870-24FA31A7F7F7}"/>
    <cellStyle name="Moeda 3 5 2 4 2 4 2" xfId="39335" xr:uid="{6FEED430-5D25-4BA1-860A-C6E078915D9D}"/>
    <cellStyle name="Moeda 3 5 2 4 2 5" xfId="27048" xr:uid="{6ADDADBF-2EDE-4C29-BE05-396F2402EC14}"/>
    <cellStyle name="Moeda 3 5 2 4 3" xfId="4008" xr:uid="{55CE9D90-514A-4518-B7C8-25E69EA45492}"/>
    <cellStyle name="Moeda 3 5 2 4 3 2" xfId="10152" xr:uid="{E4A182AD-C87B-4F7A-9825-6EF4A3213C8F}"/>
    <cellStyle name="Moeda 3 5 2 4 3 2 2" xfId="22440" xr:uid="{D68B14C4-A422-4A96-90F3-A981B9127DF0}"/>
    <cellStyle name="Moeda 3 5 2 4 3 2 2 2" xfId="47015" xr:uid="{48F3F185-BE54-4E0B-98C7-DFF3491EB737}"/>
    <cellStyle name="Moeda 3 5 2 4 3 2 3" xfId="34727" xr:uid="{E373607F-BDF6-418E-8432-BBC8A43652AE}"/>
    <cellStyle name="Moeda 3 5 2 4 3 3" xfId="16296" xr:uid="{F64430BF-E38F-42F4-917D-A3D210B524C5}"/>
    <cellStyle name="Moeda 3 5 2 4 3 3 2" xfId="40871" xr:uid="{0FDF5734-2DAB-4BBD-B6D6-539EBB2FF209}"/>
    <cellStyle name="Moeda 3 5 2 4 3 4" xfId="28584" xr:uid="{276CEDCD-5A3E-44EB-8091-BD4132F4F4C7}"/>
    <cellStyle name="Moeda 3 5 2 4 4" xfId="7080" xr:uid="{B957C5C9-C814-4307-975F-E60AEDDE5223}"/>
    <cellStyle name="Moeda 3 5 2 4 4 2" xfId="19368" xr:uid="{E62C7FFD-1781-437C-B9BC-296FA2C35D9C}"/>
    <cellStyle name="Moeda 3 5 2 4 4 2 2" xfId="43943" xr:uid="{EEA513F3-5CFE-4EB9-89F2-4D6F6FE6C3A4}"/>
    <cellStyle name="Moeda 3 5 2 4 4 3" xfId="31655" xr:uid="{C9893CBD-EF25-4D68-93DB-2AF7F8578298}"/>
    <cellStyle name="Moeda 3 5 2 4 5" xfId="13224" xr:uid="{CB5F519E-60D0-4A54-81DB-DD1A685BB439}"/>
    <cellStyle name="Moeda 3 5 2 4 5 2" xfId="37799" xr:uid="{B7A8E4A4-59F9-46DD-BD8E-77315E455E22}"/>
    <cellStyle name="Moeda 3 5 2 4 6" xfId="25512" xr:uid="{B9743239-1B3B-4227-87ED-340A8740D717}"/>
    <cellStyle name="Moeda 3 5 2 5" xfId="1704" xr:uid="{83C3EF97-D0B9-472D-AE12-E535EBC33844}"/>
    <cellStyle name="Moeda 3 5 2 5 2" xfId="4776" xr:uid="{1D2C844D-3822-4A6B-8B1A-52C7595F016F}"/>
    <cellStyle name="Moeda 3 5 2 5 2 2" xfId="10920" xr:uid="{D0A7D279-E4E8-407E-A8FD-A5368FE96D2D}"/>
    <cellStyle name="Moeda 3 5 2 5 2 2 2" xfId="23208" xr:uid="{33D2F924-E008-4AF9-8ABA-F7D86CE9C30E}"/>
    <cellStyle name="Moeda 3 5 2 5 2 2 2 2" xfId="47783" xr:uid="{C58D833F-D898-479D-8EB3-AE7DB9757500}"/>
    <cellStyle name="Moeda 3 5 2 5 2 2 3" xfId="35495" xr:uid="{F8F1CF68-1CA0-460F-97EC-60B1AEE35AAF}"/>
    <cellStyle name="Moeda 3 5 2 5 2 3" xfId="17064" xr:uid="{C5C69BCE-B1EE-4D73-8BA1-DD47A4A97507}"/>
    <cellStyle name="Moeda 3 5 2 5 2 3 2" xfId="41639" xr:uid="{AAB5CA21-622A-45C7-AE17-93EDD0C11387}"/>
    <cellStyle name="Moeda 3 5 2 5 2 4" xfId="29352" xr:uid="{B28E6D0B-4AC5-4B58-9F89-643229F3AE98}"/>
    <cellStyle name="Moeda 3 5 2 5 3" xfId="7848" xr:uid="{6E860057-3500-4C2C-9BFC-D25335532661}"/>
    <cellStyle name="Moeda 3 5 2 5 3 2" xfId="20136" xr:uid="{E74A3AA5-86A9-43E5-8525-91DCC25AA642}"/>
    <cellStyle name="Moeda 3 5 2 5 3 2 2" xfId="44711" xr:uid="{19707DFE-0612-4DE0-B5CF-218403FA706E}"/>
    <cellStyle name="Moeda 3 5 2 5 3 3" xfId="32423" xr:uid="{424D5175-404F-4984-9A9A-E8B95AC36151}"/>
    <cellStyle name="Moeda 3 5 2 5 4" xfId="13992" xr:uid="{D76F327F-14C6-45E5-8BC4-CFF53C3E4269}"/>
    <cellStyle name="Moeda 3 5 2 5 4 2" xfId="38567" xr:uid="{5BA0D854-FD29-46CC-B2D2-C78697A901C6}"/>
    <cellStyle name="Moeda 3 5 2 5 5" xfId="26280" xr:uid="{474A4C25-27C9-487A-8DF4-2D2A01CDD2D1}"/>
    <cellStyle name="Moeda 3 5 2 6" xfId="3240" xr:uid="{6858912C-156A-461F-B0DB-2E6BCC3E39EA}"/>
    <cellStyle name="Moeda 3 5 2 6 2" xfId="9384" xr:uid="{F178C1A3-B28B-4B8F-9512-06E6DFDFED23}"/>
    <cellStyle name="Moeda 3 5 2 6 2 2" xfId="21672" xr:uid="{66C46BAE-8007-4E42-8D36-53E108224995}"/>
    <cellStyle name="Moeda 3 5 2 6 2 2 2" xfId="46247" xr:uid="{BD8C149D-BDCE-4DCA-9ACC-9D35C9E5457F}"/>
    <cellStyle name="Moeda 3 5 2 6 2 3" xfId="33959" xr:uid="{C1D5F2EF-7DF1-4001-9B4C-535E9C26EC6C}"/>
    <cellStyle name="Moeda 3 5 2 6 3" xfId="15528" xr:uid="{4C847493-E798-4581-BE1E-C303DDB2452A}"/>
    <cellStyle name="Moeda 3 5 2 6 3 2" xfId="40103" xr:uid="{D6141151-E074-4EFE-A0D3-93FCB481E333}"/>
    <cellStyle name="Moeda 3 5 2 6 4" xfId="27816" xr:uid="{115089C5-D33F-41CC-9E23-1F3DAF262009}"/>
    <cellStyle name="Moeda 3 5 2 7" xfId="6312" xr:uid="{A05B8A12-586F-4C85-8CF6-4260165EBF23}"/>
    <cellStyle name="Moeda 3 5 2 7 2" xfId="18600" xr:uid="{BF5E4E0B-D180-4D5C-B5F0-BAC63015B22F}"/>
    <cellStyle name="Moeda 3 5 2 7 2 2" xfId="43175" xr:uid="{35405DC9-F023-4BDA-B6F0-F6B4254E1586}"/>
    <cellStyle name="Moeda 3 5 2 7 3" xfId="30887" xr:uid="{439D13AB-8E79-43AB-B4DD-BC9E7BB964CE}"/>
    <cellStyle name="Moeda 3 5 2 8" xfId="12456" xr:uid="{65FE7F1F-8AE9-4CA7-A9AF-5ED3E49E5DC6}"/>
    <cellStyle name="Moeda 3 5 2 8 2" xfId="37031" xr:uid="{48A0D500-66D5-4EA4-929E-F1EE38251119}"/>
    <cellStyle name="Moeda 3 5 2 9" xfId="24744" xr:uid="{75EEDF81-0605-49C1-80E8-DE2EDAE0F61F}"/>
    <cellStyle name="Moeda 3 5 3" xfId="264" xr:uid="{36DDC33B-08BD-45A9-A24B-A9C577B61FA4}"/>
    <cellStyle name="Moeda 3 5 3 2" xfId="648" xr:uid="{4B819CBA-EBB3-4E32-BAA3-7D1E6FEBAB11}"/>
    <cellStyle name="Moeda 3 5 3 2 2" xfId="1416" xr:uid="{2ACC17FA-A628-41D6-BC06-BA2450726746}"/>
    <cellStyle name="Moeda 3 5 3 2 2 2" xfId="2952" xr:uid="{EB337CE1-123E-47E6-A714-E89F76169424}"/>
    <cellStyle name="Moeda 3 5 3 2 2 2 2" xfId="6024" xr:uid="{36B9267A-533A-4230-9AA2-119664B61B97}"/>
    <cellStyle name="Moeda 3 5 3 2 2 2 2 2" xfId="12168" xr:uid="{4EE79C29-8CD4-4DE1-A267-3072C1735E75}"/>
    <cellStyle name="Moeda 3 5 3 2 2 2 2 2 2" xfId="24456" xr:uid="{4262AE96-0140-44EC-9A58-6804F03064DD}"/>
    <cellStyle name="Moeda 3 5 3 2 2 2 2 2 2 2" xfId="49031" xr:uid="{FACA4014-A0A6-4DC3-81D1-783E85A67009}"/>
    <cellStyle name="Moeda 3 5 3 2 2 2 2 2 3" xfId="36743" xr:uid="{DE2F72A9-08AF-4A3C-8754-632BF586FDA4}"/>
    <cellStyle name="Moeda 3 5 3 2 2 2 2 3" xfId="18312" xr:uid="{8C01843C-042C-444E-8CF6-C9D45DDD70E2}"/>
    <cellStyle name="Moeda 3 5 3 2 2 2 2 3 2" xfId="42887" xr:uid="{2EB6846D-4F21-48AA-BF44-4118C44643D4}"/>
    <cellStyle name="Moeda 3 5 3 2 2 2 2 4" xfId="30599" xr:uid="{5CEFBF4B-70DA-4CB0-925C-995FF3EDF52A}"/>
    <cellStyle name="Moeda 3 5 3 2 2 2 3" xfId="9096" xr:uid="{3AEAEBFB-1B0B-4BE3-85FA-22C04CEC452F}"/>
    <cellStyle name="Moeda 3 5 3 2 2 2 3 2" xfId="21384" xr:uid="{DD701FF0-DF6A-4C51-AC88-14EDDAC357D1}"/>
    <cellStyle name="Moeda 3 5 3 2 2 2 3 2 2" xfId="45959" xr:uid="{ACA41112-A6CD-456F-A0AF-45D1DD005E3C}"/>
    <cellStyle name="Moeda 3 5 3 2 2 2 3 3" xfId="33671" xr:uid="{FCAF01A0-E53A-4315-B434-38097446BBD4}"/>
    <cellStyle name="Moeda 3 5 3 2 2 2 4" xfId="15240" xr:uid="{2DEB9343-545A-4DF7-A3D4-E5E95B9DF9E3}"/>
    <cellStyle name="Moeda 3 5 3 2 2 2 4 2" xfId="39815" xr:uid="{E917875E-05B0-4B80-B084-75B4F9C3797F}"/>
    <cellStyle name="Moeda 3 5 3 2 2 2 5" xfId="27528" xr:uid="{EA15905E-1A37-4CFF-8B9A-21C1665D6D34}"/>
    <cellStyle name="Moeda 3 5 3 2 2 3" xfId="4488" xr:uid="{A1899673-70EA-439A-8DC5-0C33AF547619}"/>
    <cellStyle name="Moeda 3 5 3 2 2 3 2" xfId="10632" xr:uid="{AEAD5754-BC1C-4C75-81FC-B7302EC39801}"/>
    <cellStyle name="Moeda 3 5 3 2 2 3 2 2" xfId="22920" xr:uid="{3BE29CEA-E716-4EF0-B992-0DADDDD5B586}"/>
    <cellStyle name="Moeda 3 5 3 2 2 3 2 2 2" xfId="47495" xr:uid="{D586F241-2616-49F0-BF87-E5C04309C2B3}"/>
    <cellStyle name="Moeda 3 5 3 2 2 3 2 3" xfId="35207" xr:uid="{25C4B0F8-A3E5-4401-9C3D-35243B712C48}"/>
    <cellStyle name="Moeda 3 5 3 2 2 3 3" xfId="16776" xr:uid="{BE7FC3BA-380B-483C-9993-B41380A7136C}"/>
    <cellStyle name="Moeda 3 5 3 2 2 3 3 2" xfId="41351" xr:uid="{C5C04D30-D3D9-4CC9-99D1-3F1E401A4B81}"/>
    <cellStyle name="Moeda 3 5 3 2 2 3 4" xfId="29064" xr:uid="{1D5B58D2-5BB7-48F4-8365-979493B6D39D}"/>
    <cellStyle name="Moeda 3 5 3 2 2 4" xfId="7560" xr:uid="{0C157AB0-E268-4D2B-B185-95277140F63F}"/>
    <cellStyle name="Moeda 3 5 3 2 2 4 2" xfId="19848" xr:uid="{8F875CAE-D167-4328-9BC0-5BE48C7405BD}"/>
    <cellStyle name="Moeda 3 5 3 2 2 4 2 2" xfId="44423" xr:uid="{24C1C08A-C02E-4A1A-B36F-75F8844B90B5}"/>
    <cellStyle name="Moeda 3 5 3 2 2 4 3" xfId="32135" xr:uid="{C27EF2B7-44C5-4EAD-861D-29BE7787C98D}"/>
    <cellStyle name="Moeda 3 5 3 2 2 5" xfId="13704" xr:uid="{08860F41-1C00-41DD-B4F8-B238346D1A06}"/>
    <cellStyle name="Moeda 3 5 3 2 2 5 2" xfId="38279" xr:uid="{5EB099DF-5BF1-473D-8C47-4D6950D224D3}"/>
    <cellStyle name="Moeda 3 5 3 2 2 6" xfId="25992" xr:uid="{A89C98A3-EF80-4E61-AF35-B6C759C86840}"/>
    <cellStyle name="Moeda 3 5 3 2 3" xfId="2184" xr:uid="{45530D4D-F8CF-4708-AB85-EA84543FE3DC}"/>
    <cellStyle name="Moeda 3 5 3 2 3 2" xfId="5256" xr:uid="{5763D900-17AE-4835-8B5C-104C86502A81}"/>
    <cellStyle name="Moeda 3 5 3 2 3 2 2" xfId="11400" xr:uid="{4C6B83A6-CDF2-48C3-A06E-6EC53240FA99}"/>
    <cellStyle name="Moeda 3 5 3 2 3 2 2 2" xfId="23688" xr:uid="{63437B15-8996-4DB3-A361-CC340BB33DA6}"/>
    <cellStyle name="Moeda 3 5 3 2 3 2 2 2 2" xfId="48263" xr:uid="{1285EBB4-E689-48D6-B99D-87D2CCDF2DAD}"/>
    <cellStyle name="Moeda 3 5 3 2 3 2 2 3" xfId="35975" xr:uid="{D78BC86A-0D15-4C5C-B8CA-3B5025F99C59}"/>
    <cellStyle name="Moeda 3 5 3 2 3 2 3" xfId="17544" xr:uid="{A8AB8F30-3830-47EE-B1C2-FD099D03AB9D}"/>
    <cellStyle name="Moeda 3 5 3 2 3 2 3 2" xfId="42119" xr:uid="{870F5F6F-B858-41A4-9698-B70879459C43}"/>
    <cellStyle name="Moeda 3 5 3 2 3 2 4" xfId="29832" xr:uid="{665F54FF-CB0E-42E6-8D35-BB550AE47ACC}"/>
    <cellStyle name="Moeda 3 5 3 2 3 3" xfId="8328" xr:uid="{03F4B478-96C4-4515-AC13-DD9169C7C5AC}"/>
    <cellStyle name="Moeda 3 5 3 2 3 3 2" xfId="20616" xr:uid="{EA2C216A-B892-45EE-96F4-70579F10D7E8}"/>
    <cellStyle name="Moeda 3 5 3 2 3 3 2 2" xfId="45191" xr:uid="{597E31AF-612D-4877-BCB8-BB7ECA486255}"/>
    <cellStyle name="Moeda 3 5 3 2 3 3 3" xfId="32903" xr:uid="{3A978C4C-849D-4F41-9AB0-CF6605127DAF}"/>
    <cellStyle name="Moeda 3 5 3 2 3 4" xfId="14472" xr:uid="{50311CE8-DEDB-4C6C-B6FA-EBFA8C8E07E9}"/>
    <cellStyle name="Moeda 3 5 3 2 3 4 2" xfId="39047" xr:uid="{AC5BE5EC-3057-437B-A37B-8AF08F312DDE}"/>
    <cellStyle name="Moeda 3 5 3 2 3 5" xfId="26760" xr:uid="{95915F46-6E57-4C62-ABBB-24C07E05D5E0}"/>
    <cellStyle name="Moeda 3 5 3 2 4" xfId="3720" xr:uid="{BDFAF7E9-38F1-4F37-9659-254206B323BE}"/>
    <cellStyle name="Moeda 3 5 3 2 4 2" xfId="9864" xr:uid="{7A86B496-7E94-4ADC-AF8C-A290F044B742}"/>
    <cellStyle name="Moeda 3 5 3 2 4 2 2" xfId="22152" xr:uid="{0394CB98-578D-469E-9624-32FDB23C70C9}"/>
    <cellStyle name="Moeda 3 5 3 2 4 2 2 2" xfId="46727" xr:uid="{AFCD5817-8F58-4C72-9B6D-0C459F52BD58}"/>
    <cellStyle name="Moeda 3 5 3 2 4 2 3" xfId="34439" xr:uid="{6A24B4DC-67A2-431A-8F3D-B56EBE6E11A1}"/>
    <cellStyle name="Moeda 3 5 3 2 4 3" xfId="16008" xr:uid="{A04047FB-C3E3-4303-BB0B-800A0F7B551E}"/>
    <cellStyle name="Moeda 3 5 3 2 4 3 2" xfId="40583" xr:uid="{295A4FBB-19B3-4BFF-A057-9911D35C25B3}"/>
    <cellStyle name="Moeda 3 5 3 2 4 4" xfId="28296" xr:uid="{5F681394-909E-4D69-9D44-47CA927E9B89}"/>
    <cellStyle name="Moeda 3 5 3 2 5" xfId="6792" xr:uid="{50F22D81-87D2-4E32-9C8F-C7F07329210B}"/>
    <cellStyle name="Moeda 3 5 3 2 5 2" xfId="19080" xr:uid="{606708B4-77CD-46E9-825F-207C2B9A45A9}"/>
    <cellStyle name="Moeda 3 5 3 2 5 2 2" xfId="43655" xr:uid="{EB6B9D1D-6AFF-4727-A2C2-FC637BE49AD4}"/>
    <cellStyle name="Moeda 3 5 3 2 5 3" xfId="31367" xr:uid="{D4464917-AC3A-44C4-AEEB-F23661BC8432}"/>
    <cellStyle name="Moeda 3 5 3 2 6" xfId="12936" xr:uid="{3EB2D553-5A48-45A8-B728-063430CD087E}"/>
    <cellStyle name="Moeda 3 5 3 2 6 2" xfId="37511" xr:uid="{0B490E96-1D83-4CC5-9BEF-8514BB869004}"/>
    <cellStyle name="Moeda 3 5 3 2 7" xfId="25224" xr:uid="{2E1358A6-72F7-4A62-ABB4-033B1BF1CF6B}"/>
    <cellStyle name="Moeda 3 5 3 3" xfId="1032" xr:uid="{F8266924-B9C3-4E2B-B3F4-9F6D2D0E9A00}"/>
    <cellStyle name="Moeda 3 5 3 3 2" xfId="2568" xr:uid="{D982E8AF-A680-4AEF-861B-92120F6F7BBB}"/>
    <cellStyle name="Moeda 3 5 3 3 2 2" xfId="5640" xr:uid="{F3DF2920-2F4E-4D9E-9698-57A3EAB0A4DD}"/>
    <cellStyle name="Moeda 3 5 3 3 2 2 2" xfId="11784" xr:uid="{D70F910C-868D-47B2-93A5-C60F01DD373F}"/>
    <cellStyle name="Moeda 3 5 3 3 2 2 2 2" xfId="24072" xr:uid="{99DF3CB8-E6DE-45A5-90A7-28F012C8F16A}"/>
    <cellStyle name="Moeda 3 5 3 3 2 2 2 2 2" xfId="48647" xr:uid="{87E3E85D-B05A-4CED-878E-87A6D92A8F6B}"/>
    <cellStyle name="Moeda 3 5 3 3 2 2 2 3" xfId="36359" xr:uid="{217777E7-73D2-4B18-B15F-6FF6FF077DE7}"/>
    <cellStyle name="Moeda 3 5 3 3 2 2 3" xfId="17928" xr:uid="{C4DD3C0E-6C20-4013-A6C5-04FBDDE89F9F}"/>
    <cellStyle name="Moeda 3 5 3 3 2 2 3 2" xfId="42503" xr:uid="{DCDCEC9C-656C-4F6D-AFDA-FCFAD17BDF84}"/>
    <cellStyle name="Moeda 3 5 3 3 2 2 4" xfId="30215" xr:uid="{61D0882E-E153-42CB-B6AC-9A0AE33D8BC2}"/>
    <cellStyle name="Moeda 3 5 3 3 2 3" xfId="8712" xr:uid="{D3FABCC8-1443-444B-A27A-B632A02998B1}"/>
    <cellStyle name="Moeda 3 5 3 3 2 3 2" xfId="21000" xr:uid="{5C0603D9-3812-4D1D-A4DC-633D7A95C237}"/>
    <cellStyle name="Moeda 3 5 3 3 2 3 2 2" xfId="45575" xr:uid="{C4D62523-FFD0-41EA-8BE6-4139B0945135}"/>
    <cellStyle name="Moeda 3 5 3 3 2 3 3" xfId="33287" xr:uid="{236B9522-CAE8-461B-A0A9-C6B64C4B184E}"/>
    <cellStyle name="Moeda 3 5 3 3 2 4" xfId="14856" xr:uid="{2854B631-67E4-4C7A-8B25-CC7EA85FA85E}"/>
    <cellStyle name="Moeda 3 5 3 3 2 4 2" xfId="39431" xr:uid="{3618F679-2B0F-45FE-AF12-AD9BDEFC5DCB}"/>
    <cellStyle name="Moeda 3 5 3 3 2 5" xfId="27144" xr:uid="{BBEF47AD-23FF-4780-826A-C84B624B786B}"/>
    <cellStyle name="Moeda 3 5 3 3 3" xfId="4104" xr:uid="{8AB2C845-EF59-44D5-92BB-CC3D922E6A08}"/>
    <cellStyle name="Moeda 3 5 3 3 3 2" xfId="10248" xr:uid="{680E000C-0C20-4F65-B780-8A85CE46850F}"/>
    <cellStyle name="Moeda 3 5 3 3 3 2 2" xfId="22536" xr:uid="{91E7FF5F-C6E3-402B-86A1-558494827CD9}"/>
    <cellStyle name="Moeda 3 5 3 3 3 2 2 2" xfId="47111" xr:uid="{2751E10F-2E18-47FA-BD70-9AB39B008F69}"/>
    <cellStyle name="Moeda 3 5 3 3 3 2 3" xfId="34823" xr:uid="{68FD7135-D2C2-4A56-9341-B3289E20B6B6}"/>
    <cellStyle name="Moeda 3 5 3 3 3 3" xfId="16392" xr:uid="{7B373242-2735-4AFF-B886-C8BDF919FB5D}"/>
    <cellStyle name="Moeda 3 5 3 3 3 3 2" xfId="40967" xr:uid="{06DFE515-B79D-4EA4-9F1F-D4D14F2C586F}"/>
    <cellStyle name="Moeda 3 5 3 3 3 4" xfId="28680" xr:uid="{6F3966D2-3BA5-4A72-8926-ED9D698D64AB}"/>
    <cellStyle name="Moeda 3 5 3 3 4" xfId="7176" xr:uid="{6587F56D-C3FE-4D32-9D88-01BDE32AE484}"/>
    <cellStyle name="Moeda 3 5 3 3 4 2" xfId="19464" xr:uid="{D0E269D3-2E8B-4FC1-BE3F-5949E19DC54A}"/>
    <cellStyle name="Moeda 3 5 3 3 4 2 2" xfId="44039" xr:uid="{F4A54267-DC42-4C58-9D5A-E78FD64AA4E7}"/>
    <cellStyle name="Moeda 3 5 3 3 4 3" xfId="31751" xr:uid="{D5611256-4159-4FEE-A897-98682EB38FFC}"/>
    <cellStyle name="Moeda 3 5 3 3 5" xfId="13320" xr:uid="{2DA54593-17F4-4647-B4C2-86D5BC873101}"/>
    <cellStyle name="Moeda 3 5 3 3 5 2" xfId="37895" xr:uid="{EDE0266A-31DF-4DB8-A818-ED29B0807C22}"/>
    <cellStyle name="Moeda 3 5 3 3 6" xfId="25608" xr:uid="{D473B593-EB12-46CA-A76B-7A2E3A5921A5}"/>
    <cellStyle name="Moeda 3 5 3 4" xfId="1800" xr:uid="{6ED0636E-AEFB-44F4-BF93-60F624B395C5}"/>
    <cellStyle name="Moeda 3 5 3 4 2" xfId="4872" xr:uid="{5A52879F-B3FC-4B8E-9A23-2B59C14BC5D2}"/>
    <cellStyle name="Moeda 3 5 3 4 2 2" xfId="11016" xr:uid="{EDD392E5-B943-41E4-8028-9027E0846C65}"/>
    <cellStyle name="Moeda 3 5 3 4 2 2 2" xfId="23304" xr:uid="{889108C0-CE76-45D5-AB87-A5C286F565E7}"/>
    <cellStyle name="Moeda 3 5 3 4 2 2 2 2" xfId="47879" xr:uid="{9C2A257D-7540-4A70-8E89-D9B3FA43CB19}"/>
    <cellStyle name="Moeda 3 5 3 4 2 2 3" xfId="35591" xr:uid="{2D9ECD95-8E9D-4623-B936-0D5061CAB6A0}"/>
    <cellStyle name="Moeda 3 5 3 4 2 3" xfId="17160" xr:uid="{B28F8A59-A34E-4994-8176-874C1B787E7D}"/>
    <cellStyle name="Moeda 3 5 3 4 2 3 2" xfId="41735" xr:uid="{ABBE6FDB-AA48-49B8-918E-FE9DA17EFD44}"/>
    <cellStyle name="Moeda 3 5 3 4 2 4" xfId="29448" xr:uid="{01150C04-A6B1-4B31-B0E5-0ED84F1DA52E}"/>
    <cellStyle name="Moeda 3 5 3 4 3" xfId="7944" xr:uid="{08960443-51DA-4215-A5A6-52085815C4F9}"/>
    <cellStyle name="Moeda 3 5 3 4 3 2" xfId="20232" xr:uid="{A98E7428-039E-4C3A-A65B-E6F0378A68F1}"/>
    <cellStyle name="Moeda 3 5 3 4 3 2 2" xfId="44807" xr:uid="{36EAD647-6F11-4AED-B9FD-FE00ECA2115B}"/>
    <cellStyle name="Moeda 3 5 3 4 3 3" xfId="32519" xr:uid="{E6BCF391-E94A-4576-BF41-E74FF2B8F165}"/>
    <cellStyle name="Moeda 3 5 3 4 4" xfId="14088" xr:uid="{F42ED740-C627-40D2-886C-0D5F3F02BC71}"/>
    <cellStyle name="Moeda 3 5 3 4 4 2" xfId="38663" xr:uid="{152D083B-03B5-4743-B36C-275DA20EDC52}"/>
    <cellStyle name="Moeda 3 5 3 4 5" xfId="26376" xr:uid="{19DD726A-EA20-4712-95FD-DF7EC70B5575}"/>
    <cellStyle name="Moeda 3 5 3 5" xfId="3336" xr:uid="{60A254AB-22E8-4F71-AA33-618A709B4D92}"/>
    <cellStyle name="Moeda 3 5 3 5 2" xfId="9480" xr:uid="{84E1932D-AD3E-40B3-B314-B5DCFE3E3AB1}"/>
    <cellStyle name="Moeda 3 5 3 5 2 2" xfId="21768" xr:uid="{CE583590-E395-44CD-99E4-3A7A40AEB127}"/>
    <cellStyle name="Moeda 3 5 3 5 2 2 2" xfId="46343" xr:uid="{243A7BC5-8D5F-426F-93CB-F0DCA891CBA3}"/>
    <cellStyle name="Moeda 3 5 3 5 2 3" xfId="34055" xr:uid="{7982A6C6-F978-403A-9700-D02B65561336}"/>
    <cellStyle name="Moeda 3 5 3 5 3" xfId="15624" xr:uid="{6DC94B7F-7EB9-4BA2-A0EA-16656ED41161}"/>
    <cellStyle name="Moeda 3 5 3 5 3 2" xfId="40199" xr:uid="{A1A69A8A-A7F8-4E2B-B958-AC619C4CA7A4}"/>
    <cellStyle name="Moeda 3 5 3 5 4" xfId="27912" xr:uid="{05352380-4186-414E-B579-6E11F2AD4AF0}"/>
    <cellStyle name="Moeda 3 5 3 6" xfId="6408" xr:uid="{CF5A562C-26DA-4689-A207-EDC32117279C}"/>
    <cellStyle name="Moeda 3 5 3 6 2" xfId="18696" xr:uid="{B2340F79-11CD-4F62-97D2-FAE04FF25A5C}"/>
    <cellStyle name="Moeda 3 5 3 6 2 2" xfId="43271" xr:uid="{DF95EB97-1F4E-47C7-B41E-A7D5F6442819}"/>
    <cellStyle name="Moeda 3 5 3 6 3" xfId="30983" xr:uid="{55D5D352-82E5-4FA5-9E98-1081778C8C7B}"/>
    <cellStyle name="Moeda 3 5 3 7" xfId="12552" xr:uid="{D20FFCA9-E318-45B0-8D90-2148F3FA2828}"/>
    <cellStyle name="Moeda 3 5 3 7 2" xfId="37127" xr:uid="{E17310F9-13DE-4939-857E-DDE5795E77BD}"/>
    <cellStyle name="Moeda 3 5 3 8" xfId="24840" xr:uid="{6E5C0E51-AF90-42CF-93A9-9E1665EE6050}"/>
    <cellStyle name="Moeda 3 5 4" xfId="456" xr:uid="{081D7AB9-3B54-4B61-A79C-19BF2A22AA4C}"/>
    <cellStyle name="Moeda 3 5 4 2" xfId="1224" xr:uid="{6FC65E6B-F3AA-445D-AA62-4A9274A31D01}"/>
    <cellStyle name="Moeda 3 5 4 2 2" xfId="2760" xr:uid="{AC28F02B-E96C-4458-A129-6CC6B5203DCD}"/>
    <cellStyle name="Moeda 3 5 4 2 2 2" xfId="5832" xr:uid="{2679F40C-BCCE-4108-8A9E-C62C71F200E9}"/>
    <cellStyle name="Moeda 3 5 4 2 2 2 2" xfId="11976" xr:uid="{6AD7873F-A24B-436F-88B2-AE32ABC9AB25}"/>
    <cellStyle name="Moeda 3 5 4 2 2 2 2 2" xfId="24264" xr:uid="{C3C841F6-F393-48F1-8E46-41B31509D312}"/>
    <cellStyle name="Moeda 3 5 4 2 2 2 2 2 2" xfId="48839" xr:uid="{8922735D-6895-4850-B32A-262C53341D13}"/>
    <cellStyle name="Moeda 3 5 4 2 2 2 2 3" xfId="36551" xr:uid="{E1E70693-6CF3-4801-B966-83A9A439EFEF}"/>
    <cellStyle name="Moeda 3 5 4 2 2 2 3" xfId="18120" xr:uid="{0F8A647C-76A8-4017-A031-66BEAEAE5E93}"/>
    <cellStyle name="Moeda 3 5 4 2 2 2 3 2" xfId="42695" xr:uid="{A2B9C6AF-B2DF-4072-B59A-5A0CA0366B27}"/>
    <cellStyle name="Moeda 3 5 4 2 2 2 4" xfId="30407" xr:uid="{4C1D9FE9-CFD5-4ACC-B637-1B25D577160E}"/>
    <cellStyle name="Moeda 3 5 4 2 2 3" xfId="8904" xr:uid="{38B7B86A-688D-4F44-8B08-0F473166B53B}"/>
    <cellStyle name="Moeda 3 5 4 2 2 3 2" xfId="21192" xr:uid="{0AA56C75-8189-41DD-9E8C-55145477E8D3}"/>
    <cellStyle name="Moeda 3 5 4 2 2 3 2 2" xfId="45767" xr:uid="{2D9A1CC5-7C8F-47F5-B2B8-8D8B0DC0840D}"/>
    <cellStyle name="Moeda 3 5 4 2 2 3 3" xfId="33479" xr:uid="{2DDCFAAD-283F-46F1-A6DA-7C6F044D3D0A}"/>
    <cellStyle name="Moeda 3 5 4 2 2 4" xfId="15048" xr:uid="{63CA37CF-B1C7-48A6-9F26-8432E9FF5163}"/>
    <cellStyle name="Moeda 3 5 4 2 2 4 2" xfId="39623" xr:uid="{0A820ACC-A7F4-42EA-B5E2-45410A9F8B88}"/>
    <cellStyle name="Moeda 3 5 4 2 2 5" xfId="27336" xr:uid="{7EE41506-111B-43DC-B045-C9DE0FED80DD}"/>
    <cellStyle name="Moeda 3 5 4 2 3" xfId="4296" xr:uid="{F185D10E-E004-4E0E-B8CE-283D1847B175}"/>
    <cellStyle name="Moeda 3 5 4 2 3 2" xfId="10440" xr:uid="{21EAD47A-5B6E-465A-8C57-6F22EA56E8F5}"/>
    <cellStyle name="Moeda 3 5 4 2 3 2 2" xfId="22728" xr:uid="{30B510AD-BFC3-4AEE-9849-5141BA104119}"/>
    <cellStyle name="Moeda 3 5 4 2 3 2 2 2" xfId="47303" xr:uid="{F4E5EF28-BD0D-44B6-BD69-BF7BFACA2E8E}"/>
    <cellStyle name="Moeda 3 5 4 2 3 2 3" xfId="35015" xr:uid="{20BFE7AA-FC5C-410B-9E97-CADD22D345F8}"/>
    <cellStyle name="Moeda 3 5 4 2 3 3" xfId="16584" xr:uid="{2FD203AB-608F-4E5D-995E-C785C0FF8A07}"/>
    <cellStyle name="Moeda 3 5 4 2 3 3 2" xfId="41159" xr:uid="{92E70434-508C-4BB2-BACD-9D59D8850A33}"/>
    <cellStyle name="Moeda 3 5 4 2 3 4" xfId="28872" xr:uid="{3853E350-A36B-4749-9648-A189D0750DE0}"/>
    <cellStyle name="Moeda 3 5 4 2 4" xfId="7368" xr:uid="{00C3177D-9752-4292-9B9C-9C3EFCCA9FE4}"/>
    <cellStyle name="Moeda 3 5 4 2 4 2" xfId="19656" xr:uid="{5FA6CAA6-4A54-43E3-B4CA-512D3BBA0E2F}"/>
    <cellStyle name="Moeda 3 5 4 2 4 2 2" xfId="44231" xr:uid="{D9D27BAB-6800-42AB-9A69-1BCC56689E48}"/>
    <cellStyle name="Moeda 3 5 4 2 4 3" xfId="31943" xr:uid="{1C4FD7FC-6024-4C30-B459-F7242D9BB3F2}"/>
    <cellStyle name="Moeda 3 5 4 2 5" xfId="13512" xr:uid="{5B9B48EB-07E6-401A-B8F4-467943D79A76}"/>
    <cellStyle name="Moeda 3 5 4 2 5 2" xfId="38087" xr:uid="{1F323F68-8087-44EA-9ADC-498D47CB7B56}"/>
    <cellStyle name="Moeda 3 5 4 2 6" xfId="25800" xr:uid="{2AE1BB66-E249-493F-BC90-24ED18C3D988}"/>
    <cellStyle name="Moeda 3 5 4 3" xfId="1992" xr:uid="{53AD1664-577B-45A1-AFD0-A2BB279CD2C7}"/>
    <cellStyle name="Moeda 3 5 4 3 2" xfId="5064" xr:uid="{53E19B25-9229-4201-B88A-63635C06247D}"/>
    <cellStyle name="Moeda 3 5 4 3 2 2" xfId="11208" xr:uid="{3680AD7C-2DE4-4A3B-B04E-A9310B5540CC}"/>
    <cellStyle name="Moeda 3 5 4 3 2 2 2" xfId="23496" xr:uid="{1B32AFF8-5B7B-47DD-B7BC-5C0D460781FF}"/>
    <cellStyle name="Moeda 3 5 4 3 2 2 2 2" xfId="48071" xr:uid="{3E223D99-2138-46E8-8204-167A74145AB9}"/>
    <cellStyle name="Moeda 3 5 4 3 2 2 3" xfId="35783" xr:uid="{8883F092-3759-48FA-B476-85E11E8D6A0C}"/>
    <cellStyle name="Moeda 3 5 4 3 2 3" xfId="17352" xr:uid="{1A03A1FF-E74B-4FF6-82A3-3786F275AB90}"/>
    <cellStyle name="Moeda 3 5 4 3 2 3 2" xfId="41927" xr:uid="{30497FF1-5605-40D5-B492-2F5B70A27AC4}"/>
    <cellStyle name="Moeda 3 5 4 3 2 4" xfId="29640" xr:uid="{9A5197C2-4B3B-45D9-8C7B-08A05218A629}"/>
    <cellStyle name="Moeda 3 5 4 3 3" xfId="8136" xr:uid="{AAC1F143-86CD-4520-8418-CD7469739E2B}"/>
    <cellStyle name="Moeda 3 5 4 3 3 2" xfId="20424" xr:uid="{3C9D3395-1E8F-4F2C-AAE2-55D57B441196}"/>
    <cellStyle name="Moeda 3 5 4 3 3 2 2" xfId="44999" xr:uid="{2ABD2057-3988-4426-A63B-66BE71881936}"/>
    <cellStyle name="Moeda 3 5 4 3 3 3" xfId="32711" xr:uid="{C81B0DE8-01E6-4F50-9522-0D0E6BE02114}"/>
    <cellStyle name="Moeda 3 5 4 3 4" xfId="14280" xr:uid="{44A7531D-DFF3-47A3-9AEA-14079E8F4E56}"/>
    <cellStyle name="Moeda 3 5 4 3 4 2" xfId="38855" xr:uid="{D1E08CA8-A254-48AB-BC8E-794224DA6EF6}"/>
    <cellStyle name="Moeda 3 5 4 3 5" xfId="26568" xr:uid="{3CB0610B-C270-48D0-9503-6D8FA00075E8}"/>
    <cellStyle name="Moeda 3 5 4 4" xfId="3528" xr:uid="{50DF1525-2147-45C1-8666-A96F1C0126AA}"/>
    <cellStyle name="Moeda 3 5 4 4 2" xfId="9672" xr:uid="{F701B115-F40E-48A8-AF8C-7C59FDAA3A21}"/>
    <cellStyle name="Moeda 3 5 4 4 2 2" xfId="21960" xr:uid="{2BF2DFF6-7A63-4E68-9C2A-EA9C8846D7BE}"/>
    <cellStyle name="Moeda 3 5 4 4 2 2 2" xfId="46535" xr:uid="{1D5E4F5F-E46B-4810-95D8-DBF1D723E887}"/>
    <cellStyle name="Moeda 3 5 4 4 2 3" xfId="34247" xr:uid="{166FD03A-C189-4B73-810A-D7242808B6D5}"/>
    <cellStyle name="Moeda 3 5 4 4 3" xfId="15816" xr:uid="{E8FE9ABF-CA22-468E-8FDD-EB65DECE718B}"/>
    <cellStyle name="Moeda 3 5 4 4 3 2" xfId="40391" xr:uid="{8A6E05ED-56BB-4AEF-B421-F200BE6B218D}"/>
    <cellStyle name="Moeda 3 5 4 4 4" xfId="28104" xr:uid="{08FFFDE8-AA09-4B34-8149-02B35289582C}"/>
    <cellStyle name="Moeda 3 5 4 5" xfId="6600" xr:uid="{F0AC87E9-496E-4F04-B63D-27E5A77EA9EA}"/>
    <cellStyle name="Moeda 3 5 4 5 2" xfId="18888" xr:uid="{980AF1E5-336A-4078-B475-87A32FB19A30}"/>
    <cellStyle name="Moeda 3 5 4 5 2 2" xfId="43463" xr:uid="{F513F9DA-4974-4AF2-A953-887306F66429}"/>
    <cellStyle name="Moeda 3 5 4 5 3" xfId="31175" xr:uid="{4CC4A0E8-0C19-4E82-94BF-79FBD10F7E3D}"/>
    <cellStyle name="Moeda 3 5 4 6" xfId="12744" xr:uid="{BAB85C32-A4A9-44BC-80B6-5013ED1257FB}"/>
    <cellStyle name="Moeda 3 5 4 6 2" xfId="37319" xr:uid="{91B8A2D1-5C4A-4C94-AB3D-0F5CD19C85F9}"/>
    <cellStyle name="Moeda 3 5 4 7" xfId="25032" xr:uid="{804CD1A5-D41F-4142-A3B8-E0F3DA28210E}"/>
    <cellStyle name="Moeda 3 5 5" xfId="840" xr:uid="{A825B0E6-E0A7-4B97-A360-E9625F5EA6AC}"/>
    <cellStyle name="Moeda 3 5 5 2" xfId="2376" xr:uid="{007B0D12-EE03-42C2-9E56-03FD6339FCDE}"/>
    <cellStyle name="Moeda 3 5 5 2 2" xfId="5448" xr:uid="{68A43A48-E238-4E90-8990-87E272EC6B91}"/>
    <cellStyle name="Moeda 3 5 5 2 2 2" xfId="11592" xr:uid="{3DD35E13-D3FA-447C-8812-8AE30EABAA10}"/>
    <cellStyle name="Moeda 3 5 5 2 2 2 2" xfId="23880" xr:uid="{2E9326E0-9C52-4237-811B-D94D2926562F}"/>
    <cellStyle name="Moeda 3 5 5 2 2 2 2 2" xfId="48455" xr:uid="{0B915E13-A9BE-4DFC-B4C3-0DA9D2B0B116}"/>
    <cellStyle name="Moeda 3 5 5 2 2 2 3" xfId="36167" xr:uid="{A4AA41A8-3E37-4E24-9167-722131994D26}"/>
    <cellStyle name="Moeda 3 5 5 2 2 3" xfId="17736" xr:uid="{CA994D12-6C31-4937-ACF2-9F754AA9743A}"/>
    <cellStyle name="Moeda 3 5 5 2 2 3 2" xfId="42311" xr:uid="{E346D583-D9EB-4F68-8B3D-06A2BFFC7AFE}"/>
    <cellStyle name="Moeda 3 5 5 2 2 4" xfId="30023" xr:uid="{5FC3C941-30D9-46CA-8474-4B7F843266E2}"/>
    <cellStyle name="Moeda 3 5 5 2 3" xfId="8520" xr:uid="{A8015C48-BEF1-4175-B5D8-D8B025E95247}"/>
    <cellStyle name="Moeda 3 5 5 2 3 2" xfId="20808" xr:uid="{EE4785FE-5B7B-4AD9-BD05-D8C612C9B117}"/>
    <cellStyle name="Moeda 3 5 5 2 3 2 2" xfId="45383" xr:uid="{FCAC7CBF-9D2E-490D-ADDB-3199F6ECC13F}"/>
    <cellStyle name="Moeda 3 5 5 2 3 3" xfId="33095" xr:uid="{05B8B69F-108D-4DCF-B658-192AC7000459}"/>
    <cellStyle name="Moeda 3 5 5 2 4" xfId="14664" xr:uid="{FC1CEC7B-CE18-4FD5-A626-EDCA07F1C155}"/>
    <cellStyle name="Moeda 3 5 5 2 4 2" xfId="39239" xr:uid="{4872755A-E15B-4DC1-A6EF-96587E94F261}"/>
    <cellStyle name="Moeda 3 5 5 2 5" xfId="26952" xr:uid="{BC04A4F9-1F57-45AF-B44F-99E623820BA8}"/>
    <cellStyle name="Moeda 3 5 5 3" xfId="3912" xr:uid="{0F6CC17B-ABFA-4B55-B1AB-649FA63C4BCF}"/>
    <cellStyle name="Moeda 3 5 5 3 2" xfId="10056" xr:uid="{FF199AD8-3200-4209-B031-0B19C4CBA727}"/>
    <cellStyle name="Moeda 3 5 5 3 2 2" xfId="22344" xr:uid="{C6466BCF-9E48-4753-BFD6-EEDEEF53C64D}"/>
    <cellStyle name="Moeda 3 5 5 3 2 2 2" xfId="46919" xr:uid="{9ADCE127-4DFC-4651-A3ED-EF09F8E98AD2}"/>
    <cellStyle name="Moeda 3 5 5 3 2 3" xfId="34631" xr:uid="{B9B4B36D-55CE-48AC-B431-F0CA781485A9}"/>
    <cellStyle name="Moeda 3 5 5 3 3" xfId="16200" xr:uid="{6A63901F-EFB9-43DD-BF34-CF69F579293D}"/>
    <cellStyle name="Moeda 3 5 5 3 3 2" xfId="40775" xr:uid="{FCAE7C57-6516-4D5A-96A8-C8F146FBA93E}"/>
    <cellStyle name="Moeda 3 5 5 3 4" xfId="28488" xr:uid="{5A8A1474-BC8C-4688-B124-8216EA889325}"/>
    <cellStyle name="Moeda 3 5 5 4" xfId="6984" xr:uid="{6765761A-E6FE-4E9C-A8BD-A46CF3B848CC}"/>
    <cellStyle name="Moeda 3 5 5 4 2" xfId="19272" xr:uid="{EDCD515A-05AA-4C82-92AC-3AE341E24728}"/>
    <cellStyle name="Moeda 3 5 5 4 2 2" xfId="43847" xr:uid="{BD3F4460-5080-4729-A551-BC7F81807820}"/>
    <cellStyle name="Moeda 3 5 5 4 3" xfId="31559" xr:uid="{767180EB-0C3C-4A25-8EEF-F9803358927D}"/>
    <cellStyle name="Moeda 3 5 5 5" xfId="13128" xr:uid="{8B65D89B-2291-4227-9290-53FB5A83B154}"/>
    <cellStyle name="Moeda 3 5 5 5 2" xfId="37703" xr:uid="{8578383F-F3B6-4A53-AF13-2167C54EDAE9}"/>
    <cellStyle name="Moeda 3 5 5 6" xfId="25416" xr:uid="{956C29A0-3366-4BDA-A245-DA879B6DB25A}"/>
    <cellStyle name="Moeda 3 5 6" xfId="1608" xr:uid="{F8868B08-0596-4C8C-A6E7-27655CD0FD07}"/>
    <cellStyle name="Moeda 3 5 6 2" xfId="4680" xr:uid="{01EDD091-7BE7-4231-9732-E76EF82F07DD}"/>
    <cellStyle name="Moeda 3 5 6 2 2" xfId="10824" xr:uid="{D0FF0304-E5CF-4FA7-8763-0FCCEC8EC0BF}"/>
    <cellStyle name="Moeda 3 5 6 2 2 2" xfId="23112" xr:uid="{7B41FFF3-03A1-4C88-BED3-9AABD423B8F5}"/>
    <cellStyle name="Moeda 3 5 6 2 2 2 2" xfId="47687" xr:uid="{4B962EFF-B2C9-47CB-A803-0A1CFC389A84}"/>
    <cellStyle name="Moeda 3 5 6 2 2 3" xfId="35399" xr:uid="{52CF90EF-917E-4ED1-804C-5AA600E5420B}"/>
    <cellStyle name="Moeda 3 5 6 2 3" xfId="16968" xr:uid="{17869DF0-F7D7-4886-8EAF-A487EB642176}"/>
    <cellStyle name="Moeda 3 5 6 2 3 2" xfId="41543" xr:uid="{2D75505C-3270-4A1E-BC4A-0A56A0AA9A5A}"/>
    <cellStyle name="Moeda 3 5 6 2 4" xfId="29256" xr:uid="{AB05EC24-960F-4ED0-A36A-C5FFF2AE4F2D}"/>
    <cellStyle name="Moeda 3 5 6 3" xfId="7752" xr:uid="{01B7A37A-E878-4EFC-8F5B-45B6BED4F54C}"/>
    <cellStyle name="Moeda 3 5 6 3 2" xfId="20040" xr:uid="{6C631D06-F90D-4D03-B023-45295924E9C9}"/>
    <cellStyle name="Moeda 3 5 6 3 2 2" xfId="44615" xr:uid="{03235CEE-87D7-419D-8334-349A33EACCB9}"/>
    <cellStyle name="Moeda 3 5 6 3 3" xfId="32327" xr:uid="{54F51BCF-4F2B-44FB-8635-5D0AD14B50F0}"/>
    <cellStyle name="Moeda 3 5 6 4" xfId="13896" xr:uid="{CB65ED94-9150-4CA9-9E81-41D3728B3034}"/>
    <cellStyle name="Moeda 3 5 6 4 2" xfId="38471" xr:uid="{55B17C41-E2F7-4EAD-8859-B4D3B21E1370}"/>
    <cellStyle name="Moeda 3 5 6 5" xfId="26184" xr:uid="{20073E8D-E2D3-43C7-B475-49345AAC4591}"/>
    <cellStyle name="Moeda 3 5 7" xfId="3144" xr:uid="{93A81FDC-0E48-40B8-8B5F-B5A5F4B31483}"/>
    <cellStyle name="Moeda 3 5 7 2" xfId="9288" xr:uid="{F93EB017-1C2A-4BA4-8A26-C4E8F78045A2}"/>
    <cellStyle name="Moeda 3 5 7 2 2" xfId="21576" xr:uid="{037F8D1A-139C-4299-A8F6-7115BCC2C311}"/>
    <cellStyle name="Moeda 3 5 7 2 2 2" xfId="46151" xr:uid="{7A78BF5A-8A00-4D5F-A01D-C1375FC77BC7}"/>
    <cellStyle name="Moeda 3 5 7 2 3" xfId="33863" xr:uid="{2FDC4596-3B86-43E2-A841-24804B53FD20}"/>
    <cellStyle name="Moeda 3 5 7 3" xfId="15432" xr:uid="{F271FE6D-B463-4CCE-ADF0-633B71FBC111}"/>
    <cellStyle name="Moeda 3 5 7 3 2" xfId="40007" xr:uid="{0E14CE6D-972E-4AEC-9174-C41DF00AE563}"/>
    <cellStyle name="Moeda 3 5 7 4" xfId="27720" xr:uid="{F5B7508E-EA6A-4E7D-9669-427CEB850293}"/>
    <cellStyle name="Moeda 3 5 8" xfId="6216" xr:uid="{DAA14FFE-7EC5-4545-8967-5505A5910147}"/>
    <cellStyle name="Moeda 3 5 8 2" xfId="18504" xr:uid="{CE08D0B6-1FA0-45CE-8FFD-6FA746687FD6}"/>
    <cellStyle name="Moeda 3 5 8 2 2" xfId="43079" xr:uid="{46E87F8F-1899-41B9-83DB-663EC814B1EC}"/>
    <cellStyle name="Moeda 3 5 8 3" xfId="30791" xr:uid="{C703125E-FADC-462B-B2CC-5A77A0DF41C0}"/>
    <cellStyle name="Moeda 3 5 9" xfId="12360" xr:uid="{5C764E35-9AFA-4423-AE67-3D3EA6446EAD}"/>
    <cellStyle name="Moeda 3 5 9 2" xfId="36935" xr:uid="{C696F754-73B1-476A-80CD-F42FAF8BB81D}"/>
    <cellStyle name="Moeda 3 6" xfId="120" xr:uid="{7CBFE28A-14BC-45D3-9F7C-D46D3DD4C493}"/>
    <cellStyle name="Moeda 3 6 2" xfId="312" xr:uid="{B1409CFE-96E0-4654-80FE-2DAC835276DB}"/>
    <cellStyle name="Moeda 3 6 2 2" xfId="696" xr:uid="{4FD78DC3-9D9E-4DE2-AD9C-505ABC74AB6B}"/>
    <cellStyle name="Moeda 3 6 2 2 2" xfId="1464" xr:uid="{D5FC6FEA-E5E7-4501-BE64-3C271F09DA4D}"/>
    <cellStyle name="Moeda 3 6 2 2 2 2" xfId="3000" xr:uid="{73E8CB6B-D8E7-49C2-A46C-C30DA42132AD}"/>
    <cellStyle name="Moeda 3 6 2 2 2 2 2" xfId="6072" xr:uid="{169FE337-7729-4522-9C90-076EB362E54A}"/>
    <cellStyle name="Moeda 3 6 2 2 2 2 2 2" xfId="12216" xr:uid="{8CD1057E-7391-481A-9E31-BD654497A1F4}"/>
    <cellStyle name="Moeda 3 6 2 2 2 2 2 2 2" xfId="24504" xr:uid="{19C4AFE6-8D88-42ED-81FE-39429BB66992}"/>
    <cellStyle name="Moeda 3 6 2 2 2 2 2 2 2 2" xfId="49079" xr:uid="{AF571518-E23E-419E-8CF4-551DA930B763}"/>
    <cellStyle name="Moeda 3 6 2 2 2 2 2 2 3" xfId="36791" xr:uid="{98797990-8A1B-4186-86AB-A755541332EC}"/>
    <cellStyle name="Moeda 3 6 2 2 2 2 2 3" xfId="18360" xr:uid="{BECA7F3B-155D-44B4-B34B-598B6D1B152B}"/>
    <cellStyle name="Moeda 3 6 2 2 2 2 2 3 2" xfId="42935" xr:uid="{7AF54FBE-E88A-4C3A-BBB7-DBDADA3D9525}"/>
    <cellStyle name="Moeda 3 6 2 2 2 2 2 4" xfId="30647" xr:uid="{45989B86-9316-490C-B20D-9E5057AB7A63}"/>
    <cellStyle name="Moeda 3 6 2 2 2 2 3" xfId="9144" xr:uid="{2ADC1133-242B-4F7F-8919-4EE09AFD44BC}"/>
    <cellStyle name="Moeda 3 6 2 2 2 2 3 2" xfId="21432" xr:uid="{E6C802EC-C029-4910-B124-59FA6CBC4B5E}"/>
    <cellStyle name="Moeda 3 6 2 2 2 2 3 2 2" xfId="46007" xr:uid="{57F133EE-FC66-4BF3-9A8A-EEBA186FF117}"/>
    <cellStyle name="Moeda 3 6 2 2 2 2 3 3" xfId="33719" xr:uid="{E20EDBE4-EA14-46D8-ACE5-145D8470FDB4}"/>
    <cellStyle name="Moeda 3 6 2 2 2 2 4" xfId="15288" xr:uid="{4176FDC5-E861-4D50-B858-033B7EABEB86}"/>
    <cellStyle name="Moeda 3 6 2 2 2 2 4 2" xfId="39863" xr:uid="{1D2AA15B-D9D4-4A32-BE97-BD81A516ECDD}"/>
    <cellStyle name="Moeda 3 6 2 2 2 2 5" xfId="27576" xr:uid="{6257BCD7-ADA9-403C-BB8B-74DC787293B0}"/>
    <cellStyle name="Moeda 3 6 2 2 2 3" xfId="4536" xr:uid="{5E08A7D9-1D18-4590-AF45-76E9B303354D}"/>
    <cellStyle name="Moeda 3 6 2 2 2 3 2" xfId="10680" xr:uid="{9B13CD00-9D92-433D-A1FB-62DF4DA834BB}"/>
    <cellStyle name="Moeda 3 6 2 2 2 3 2 2" xfId="22968" xr:uid="{561BD5B7-C2E8-477F-B3B1-4932758BC29D}"/>
    <cellStyle name="Moeda 3 6 2 2 2 3 2 2 2" xfId="47543" xr:uid="{F10880A6-EBC6-4043-8683-9DDB743C7BDA}"/>
    <cellStyle name="Moeda 3 6 2 2 2 3 2 3" xfId="35255" xr:uid="{37E0A019-E4C4-4C7D-AD34-E709BE8B0699}"/>
    <cellStyle name="Moeda 3 6 2 2 2 3 3" xfId="16824" xr:uid="{5520709A-A27B-41AE-9922-2A2A9E9F0E6D}"/>
    <cellStyle name="Moeda 3 6 2 2 2 3 3 2" xfId="41399" xr:uid="{1C46C5C9-899C-4AD0-AFB9-4246DC6928A0}"/>
    <cellStyle name="Moeda 3 6 2 2 2 3 4" xfId="29112" xr:uid="{BE8AF510-5F14-4967-A8EF-CAFAF14F9C65}"/>
    <cellStyle name="Moeda 3 6 2 2 2 4" xfId="7608" xr:uid="{E3670287-23D1-48CB-ACCA-C0882D1823D2}"/>
    <cellStyle name="Moeda 3 6 2 2 2 4 2" xfId="19896" xr:uid="{D835E2C0-E450-464F-99E7-6CE083413612}"/>
    <cellStyle name="Moeda 3 6 2 2 2 4 2 2" xfId="44471" xr:uid="{6B3E4478-05AB-4D52-99B4-63182886AAB4}"/>
    <cellStyle name="Moeda 3 6 2 2 2 4 3" xfId="32183" xr:uid="{90845B8C-9AB5-4D36-822C-2DAA1298213F}"/>
    <cellStyle name="Moeda 3 6 2 2 2 5" xfId="13752" xr:uid="{66E69061-5401-424A-B098-7E645D5EE7F3}"/>
    <cellStyle name="Moeda 3 6 2 2 2 5 2" xfId="38327" xr:uid="{9F471BA6-870C-4021-AF1F-ABADD748A9E3}"/>
    <cellStyle name="Moeda 3 6 2 2 2 6" xfId="26040" xr:uid="{DBDC1839-68CB-4B11-A0BB-0F7040289B31}"/>
    <cellStyle name="Moeda 3 6 2 2 3" xfId="2232" xr:uid="{8C2A253A-4CD8-440D-94C7-69CEF6AD70E9}"/>
    <cellStyle name="Moeda 3 6 2 2 3 2" xfId="5304" xr:uid="{B2B9C942-8F11-47AF-98AD-F65803593B10}"/>
    <cellStyle name="Moeda 3 6 2 2 3 2 2" xfId="11448" xr:uid="{0E687524-9194-4BC7-B3EA-F911085F1AA5}"/>
    <cellStyle name="Moeda 3 6 2 2 3 2 2 2" xfId="23736" xr:uid="{5475ECAD-7207-4C3B-9AD0-0C972A149075}"/>
    <cellStyle name="Moeda 3 6 2 2 3 2 2 2 2" xfId="48311" xr:uid="{F2F0FDD7-0385-4A5B-858D-D4362278B75F}"/>
    <cellStyle name="Moeda 3 6 2 2 3 2 2 3" xfId="36023" xr:uid="{5A8F94F1-E550-4C03-BC88-DA6D559DD3C0}"/>
    <cellStyle name="Moeda 3 6 2 2 3 2 3" xfId="17592" xr:uid="{D27818CC-CBAE-4940-90A5-BEBAF3AE370C}"/>
    <cellStyle name="Moeda 3 6 2 2 3 2 3 2" xfId="42167" xr:uid="{F53AB786-7087-4665-AC5E-3467DAAEF766}"/>
    <cellStyle name="Moeda 3 6 2 2 3 2 4" xfId="29880" xr:uid="{B25C66D1-3ED6-4479-829A-71722BDF5672}"/>
    <cellStyle name="Moeda 3 6 2 2 3 3" xfId="8376" xr:uid="{6A0CC000-FAF4-4155-8584-9E6295DC31FA}"/>
    <cellStyle name="Moeda 3 6 2 2 3 3 2" xfId="20664" xr:uid="{CB50496E-FCCC-4794-9F59-B8D656AF97AF}"/>
    <cellStyle name="Moeda 3 6 2 2 3 3 2 2" xfId="45239" xr:uid="{801002F3-4484-43B8-B154-04C8BDC71CD3}"/>
    <cellStyle name="Moeda 3 6 2 2 3 3 3" xfId="32951" xr:uid="{7B57128B-A5E9-4532-AEC3-413178E4D40C}"/>
    <cellStyle name="Moeda 3 6 2 2 3 4" xfId="14520" xr:uid="{D9F2ABA1-2C0F-4B82-AEA0-F6F0AF539DE1}"/>
    <cellStyle name="Moeda 3 6 2 2 3 4 2" xfId="39095" xr:uid="{309CE9C2-8200-44A5-AE13-884187946B43}"/>
    <cellStyle name="Moeda 3 6 2 2 3 5" xfId="26808" xr:uid="{E1288159-2743-4F2B-B3DB-B93722C8AC05}"/>
    <cellStyle name="Moeda 3 6 2 2 4" xfId="3768" xr:uid="{6970627E-3FCA-41F5-94DE-1B8708C65EA0}"/>
    <cellStyle name="Moeda 3 6 2 2 4 2" xfId="9912" xr:uid="{D8BFBA9D-C46A-4444-B452-005EB17D07EE}"/>
    <cellStyle name="Moeda 3 6 2 2 4 2 2" xfId="22200" xr:uid="{F21FC3D1-8965-4E32-8964-8313DC3EA5D4}"/>
    <cellStyle name="Moeda 3 6 2 2 4 2 2 2" xfId="46775" xr:uid="{0DBF4848-1CBA-43E2-A05B-81127246B5F0}"/>
    <cellStyle name="Moeda 3 6 2 2 4 2 3" xfId="34487" xr:uid="{503EA43B-6671-472F-96B7-45C00CB2AD18}"/>
    <cellStyle name="Moeda 3 6 2 2 4 3" xfId="16056" xr:uid="{FC4A9458-AA4D-4758-A535-D9FC7F092143}"/>
    <cellStyle name="Moeda 3 6 2 2 4 3 2" xfId="40631" xr:uid="{6F0EC5EE-AEF4-4DB4-A89B-FD1446053CB4}"/>
    <cellStyle name="Moeda 3 6 2 2 4 4" xfId="28344" xr:uid="{B337B896-161A-4AC8-9961-DCBDD377974C}"/>
    <cellStyle name="Moeda 3 6 2 2 5" xfId="6840" xr:uid="{C1E3B12B-FEEB-4ADD-B981-4DF09F673EB5}"/>
    <cellStyle name="Moeda 3 6 2 2 5 2" xfId="19128" xr:uid="{69549BC5-D55B-4054-B751-9C012C908CC3}"/>
    <cellStyle name="Moeda 3 6 2 2 5 2 2" xfId="43703" xr:uid="{C1CAADC3-BEBE-4046-938B-1B24BA8F64C0}"/>
    <cellStyle name="Moeda 3 6 2 2 5 3" xfId="31415" xr:uid="{275C6B0A-9F74-47F4-8EE0-7C87A2C79D50}"/>
    <cellStyle name="Moeda 3 6 2 2 6" xfId="12984" xr:uid="{0D4ADB46-B65A-4AE8-B331-A558BD6DAC71}"/>
    <cellStyle name="Moeda 3 6 2 2 6 2" xfId="37559" xr:uid="{3976EE0E-13A1-40AB-A6E6-1B2AA2E64E35}"/>
    <cellStyle name="Moeda 3 6 2 2 7" xfId="25272" xr:uid="{F18B7864-747C-4E79-9E7B-CEEE0661FD80}"/>
    <cellStyle name="Moeda 3 6 2 3" xfId="1080" xr:uid="{2CD96912-F13D-40D9-A09A-66BBC320DB1A}"/>
    <cellStyle name="Moeda 3 6 2 3 2" xfId="2616" xr:uid="{4DCC759D-2EFE-4B2D-B0FA-E82BD8E63BB4}"/>
    <cellStyle name="Moeda 3 6 2 3 2 2" xfId="5688" xr:uid="{494837B2-F75B-4D5C-844B-085DFA190AA2}"/>
    <cellStyle name="Moeda 3 6 2 3 2 2 2" xfId="11832" xr:uid="{428ABB59-ED6F-4B9B-B4B6-E136E76C1277}"/>
    <cellStyle name="Moeda 3 6 2 3 2 2 2 2" xfId="24120" xr:uid="{C2C088E1-E05A-4ECB-BA9D-187C997E209D}"/>
    <cellStyle name="Moeda 3 6 2 3 2 2 2 2 2" xfId="48695" xr:uid="{818DE897-9F8D-4D45-BF29-032A4EEC5D56}"/>
    <cellStyle name="Moeda 3 6 2 3 2 2 2 3" xfId="36407" xr:uid="{BD2E7F5F-97F3-4271-A78E-8525AFE3DBB4}"/>
    <cellStyle name="Moeda 3 6 2 3 2 2 3" xfId="17976" xr:uid="{C54D1DE9-9CDC-47C2-BE34-A0D46D8A0FB4}"/>
    <cellStyle name="Moeda 3 6 2 3 2 2 3 2" xfId="42551" xr:uid="{21F0D85D-5D43-4A30-A2CD-29C900BB3AE1}"/>
    <cellStyle name="Moeda 3 6 2 3 2 2 4" xfId="30263" xr:uid="{451E5490-0130-4A7C-8E8B-757925929DDE}"/>
    <cellStyle name="Moeda 3 6 2 3 2 3" xfId="8760" xr:uid="{EFDB70BE-1C2F-413A-8FB0-C222097B8E68}"/>
    <cellStyle name="Moeda 3 6 2 3 2 3 2" xfId="21048" xr:uid="{EFB93678-41F3-45D1-99F5-0088A763B611}"/>
    <cellStyle name="Moeda 3 6 2 3 2 3 2 2" xfId="45623" xr:uid="{C9FD66AD-2FC6-4969-9558-DA65C755BD04}"/>
    <cellStyle name="Moeda 3 6 2 3 2 3 3" xfId="33335" xr:uid="{5AF368AC-A902-4816-9DF0-4D8C9D9C7BEA}"/>
    <cellStyle name="Moeda 3 6 2 3 2 4" xfId="14904" xr:uid="{3C30860F-3634-4927-B873-E46C7D29EBB5}"/>
    <cellStyle name="Moeda 3 6 2 3 2 4 2" xfId="39479" xr:uid="{C648462A-6A3A-490D-AFEA-7512DA0D859C}"/>
    <cellStyle name="Moeda 3 6 2 3 2 5" xfId="27192" xr:uid="{D3CA49B4-1767-4452-AFD5-28454C44624D}"/>
    <cellStyle name="Moeda 3 6 2 3 3" xfId="4152" xr:uid="{C0DED14F-9BAF-4451-BCA8-94396DDEFA91}"/>
    <cellStyle name="Moeda 3 6 2 3 3 2" xfId="10296" xr:uid="{0D38986E-91AD-4F1D-9EF0-11D293E91C8F}"/>
    <cellStyle name="Moeda 3 6 2 3 3 2 2" xfId="22584" xr:uid="{7C0BD970-85CD-4A30-83E8-08D65D46D8B9}"/>
    <cellStyle name="Moeda 3 6 2 3 3 2 2 2" xfId="47159" xr:uid="{7D7F9F62-76C2-4C14-874E-6D194ECF376A}"/>
    <cellStyle name="Moeda 3 6 2 3 3 2 3" xfId="34871" xr:uid="{656883F9-FC6A-4E5E-BD2C-82F98B73BD1A}"/>
    <cellStyle name="Moeda 3 6 2 3 3 3" xfId="16440" xr:uid="{70D593A4-212B-4E86-ACCC-35AC507079A6}"/>
    <cellStyle name="Moeda 3 6 2 3 3 3 2" xfId="41015" xr:uid="{306167F8-1DDB-4344-BF67-67BD59456AC6}"/>
    <cellStyle name="Moeda 3 6 2 3 3 4" xfId="28728" xr:uid="{3A62D4CF-8DD4-4193-BC5D-AF097346390A}"/>
    <cellStyle name="Moeda 3 6 2 3 4" xfId="7224" xr:uid="{5F1C6839-EAE2-478E-9E08-61FA7D5FA299}"/>
    <cellStyle name="Moeda 3 6 2 3 4 2" xfId="19512" xr:uid="{327215C3-2AE1-4D8F-A8D9-8E4A731D42CE}"/>
    <cellStyle name="Moeda 3 6 2 3 4 2 2" xfId="44087" xr:uid="{4C66241C-8FC4-400F-9996-0E38826AC576}"/>
    <cellStyle name="Moeda 3 6 2 3 4 3" xfId="31799" xr:uid="{42B14AEC-AE2D-4512-91A5-BB8BB47F9DF7}"/>
    <cellStyle name="Moeda 3 6 2 3 5" xfId="13368" xr:uid="{7241D4E8-2FB7-4590-977C-F3789C2A4FC2}"/>
    <cellStyle name="Moeda 3 6 2 3 5 2" xfId="37943" xr:uid="{F593D4FC-BADF-4111-BB6F-3FB60CA3F45A}"/>
    <cellStyle name="Moeda 3 6 2 3 6" xfId="25656" xr:uid="{F4A252A4-546E-4D2D-8572-E664ACA5E977}"/>
    <cellStyle name="Moeda 3 6 2 4" xfId="1848" xr:uid="{F4648EB6-A04E-448E-A54B-787B14BD7964}"/>
    <cellStyle name="Moeda 3 6 2 4 2" xfId="4920" xr:uid="{6B71E3C3-DB4D-4BA3-B885-52EDC73FF85E}"/>
    <cellStyle name="Moeda 3 6 2 4 2 2" xfId="11064" xr:uid="{ECBCA42E-5717-4440-8D49-CF463ADA549F}"/>
    <cellStyle name="Moeda 3 6 2 4 2 2 2" xfId="23352" xr:uid="{88B53696-14B3-427D-80D7-AA89BEDC0851}"/>
    <cellStyle name="Moeda 3 6 2 4 2 2 2 2" xfId="47927" xr:uid="{08132AEF-5EA7-4734-BEC8-3601D2D9FB57}"/>
    <cellStyle name="Moeda 3 6 2 4 2 2 3" xfId="35639" xr:uid="{CE03E584-6DD2-44B4-BF47-054F2E8FA379}"/>
    <cellStyle name="Moeda 3 6 2 4 2 3" xfId="17208" xr:uid="{8F3A1501-5DC8-459E-8E7E-9EA57C2CE09F}"/>
    <cellStyle name="Moeda 3 6 2 4 2 3 2" xfId="41783" xr:uid="{F7AEDCBC-B44E-4187-957F-7E231BACAADF}"/>
    <cellStyle name="Moeda 3 6 2 4 2 4" xfId="29496" xr:uid="{81BE1946-7D1F-426D-AF29-78661798AFCA}"/>
    <cellStyle name="Moeda 3 6 2 4 3" xfId="7992" xr:uid="{6DB36663-77CF-4AAA-B954-9CAE97004C61}"/>
    <cellStyle name="Moeda 3 6 2 4 3 2" xfId="20280" xr:uid="{49642502-9D0C-4B1F-9D4C-942B6E3AA9E1}"/>
    <cellStyle name="Moeda 3 6 2 4 3 2 2" xfId="44855" xr:uid="{287608EF-7C5A-4086-85F9-2712A96CBB09}"/>
    <cellStyle name="Moeda 3 6 2 4 3 3" xfId="32567" xr:uid="{DDEB81D4-DA0A-4D91-A1BA-D1EA364D35EA}"/>
    <cellStyle name="Moeda 3 6 2 4 4" xfId="14136" xr:uid="{553294AF-555E-4687-8EE5-BF9D6DB742E6}"/>
    <cellStyle name="Moeda 3 6 2 4 4 2" xfId="38711" xr:uid="{74C5CC75-0DA5-4E23-91F7-068B34149762}"/>
    <cellStyle name="Moeda 3 6 2 4 5" xfId="26424" xr:uid="{C71B45FE-714E-4032-B66B-F5534F238C82}"/>
    <cellStyle name="Moeda 3 6 2 5" xfId="3384" xr:uid="{EA44DE7A-DF58-4AF8-9BF9-F8CDBAC05787}"/>
    <cellStyle name="Moeda 3 6 2 5 2" xfId="9528" xr:uid="{0E395C82-EB51-4A0F-9507-4E163821912F}"/>
    <cellStyle name="Moeda 3 6 2 5 2 2" xfId="21816" xr:uid="{2953235D-DEA3-453B-A111-DAE298A8FDB0}"/>
    <cellStyle name="Moeda 3 6 2 5 2 2 2" xfId="46391" xr:uid="{A2978828-1555-4803-9529-16AAE246B192}"/>
    <cellStyle name="Moeda 3 6 2 5 2 3" xfId="34103" xr:uid="{83F928A8-6062-469A-84C8-AE12E05EB908}"/>
    <cellStyle name="Moeda 3 6 2 5 3" xfId="15672" xr:uid="{ABD3D907-98DD-4985-9764-712E5230A0DC}"/>
    <cellStyle name="Moeda 3 6 2 5 3 2" xfId="40247" xr:uid="{E8AC7DCB-243D-4721-B862-5B82060DDEDD}"/>
    <cellStyle name="Moeda 3 6 2 5 4" xfId="27960" xr:uid="{7BC2929B-572C-467D-8D46-CF0D4303E479}"/>
    <cellStyle name="Moeda 3 6 2 6" xfId="6456" xr:uid="{B92036DF-79A6-4041-91FE-98F66352C64E}"/>
    <cellStyle name="Moeda 3 6 2 6 2" xfId="18744" xr:uid="{0AED218E-5484-44FF-BEF9-541CA7D7CADF}"/>
    <cellStyle name="Moeda 3 6 2 6 2 2" xfId="43319" xr:uid="{AC5E5279-5A67-4436-A15D-85AB9CCC38B3}"/>
    <cellStyle name="Moeda 3 6 2 6 3" xfId="31031" xr:uid="{6EC814D5-FB6C-48C9-BDED-A830EFDC6CA1}"/>
    <cellStyle name="Moeda 3 6 2 7" xfId="12600" xr:uid="{248B13A1-EC2C-499A-BA54-63178ECA79B2}"/>
    <cellStyle name="Moeda 3 6 2 7 2" xfId="37175" xr:uid="{85D6F130-B848-4500-8FF2-843468CA6B10}"/>
    <cellStyle name="Moeda 3 6 2 8" xfId="24888" xr:uid="{0BD75185-0ED3-46E0-B2DB-88D20DCE371A}"/>
    <cellStyle name="Moeda 3 6 3" xfId="504" xr:uid="{CDE8A2F8-34EB-4739-8689-0652E291AEED}"/>
    <cellStyle name="Moeda 3 6 3 2" xfId="1272" xr:uid="{C4FAB082-CD23-44FE-A5DF-0AF10B74EAC0}"/>
    <cellStyle name="Moeda 3 6 3 2 2" xfId="2808" xr:uid="{80811886-0629-4CA6-919D-8786528EAD1E}"/>
    <cellStyle name="Moeda 3 6 3 2 2 2" xfId="5880" xr:uid="{4C9439D2-2FE3-4FD7-A024-4FC201B0344B}"/>
    <cellStyle name="Moeda 3 6 3 2 2 2 2" xfId="12024" xr:uid="{77BB733D-E70D-4ADD-9DDA-1D2F5EDD1864}"/>
    <cellStyle name="Moeda 3 6 3 2 2 2 2 2" xfId="24312" xr:uid="{822DA93D-FA22-4FFA-9B0D-F5A8E08E6198}"/>
    <cellStyle name="Moeda 3 6 3 2 2 2 2 2 2" xfId="48887" xr:uid="{A3EA29F4-88DD-4717-8BCF-E14F56719761}"/>
    <cellStyle name="Moeda 3 6 3 2 2 2 2 3" xfId="36599" xr:uid="{77B4BFF9-0BF9-4195-AF09-9FDDDC61E209}"/>
    <cellStyle name="Moeda 3 6 3 2 2 2 3" xfId="18168" xr:uid="{EEFE3D0C-06D5-4E24-A323-844EA41F7E8A}"/>
    <cellStyle name="Moeda 3 6 3 2 2 2 3 2" xfId="42743" xr:uid="{C345B4DA-8F85-422A-A95C-622A29BAE807}"/>
    <cellStyle name="Moeda 3 6 3 2 2 2 4" xfId="30455" xr:uid="{BB8E9D27-1C6F-414B-9C94-D9C32FF03BD4}"/>
    <cellStyle name="Moeda 3 6 3 2 2 3" xfId="8952" xr:uid="{CC841660-5F01-445C-BC45-3E8D7FE7EDAC}"/>
    <cellStyle name="Moeda 3 6 3 2 2 3 2" xfId="21240" xr:uid="{BD4CBA20-CE8D-4044-9286-6BB25D4D352D}"/>
    <cellStyle name="Moeda 3 6 3 2 2 3 2 2" xfId="45815" xr:uid="{327C2E38-F602-431F-A0F0-EE4F12C9D746}"/>
    <cellStyle name="Moeda 3 6 3 2 2 3 3" xfId="33527" xr:uid="{7BF1666F-A270-42AA-AA71-05F7EF75A6C2}"/>
    <cellStyle name="Moeda 3 6 3 2 2 4" xfId="15096" xr:uid="{767039CA-4A1A-485F-ADF8-D8E0D715EBDC}"/>
    <cellStyle name="Moeda 3 6 3 2 2 4 2" xfId="39671" xr:uid="{EBA23FD3-A04A-479A-8BCB-46BA1C17889A}"/>
    <cellStyle name="Moeda 3 6 3 2 2 5" xfId="27384" xr:uid="{0EE03CF1-96B4-4FE6-9F77-D4D8CF04AA84}"/>
    <cellStyle name="Moeda 3 6 3 2 3" xfId="4344" xr:uid="{57FE1F0B-DB8F-48EE-A60A-65AB19DF90B1}"/>
    <cellStyle name="Moeda 3 6 3 2 3 2" xfId="10488" xr:uid="{DB65D541-04FE-4893-9E21-AA936A5D52FA}"/>
    <cellStyle name="Moeda 3 6 3 2 3 2 2" xfId="22776" xr:uid="{99D070CC-BB29-4B92-863D-85E53C89E225}"/>
    <cellStyle name="Moeda 3 6 3 2 3 2 2 2" xfId="47351" xr:uid="{55D52958-20B7-4E16-9439-7999E5C84899}"/>
    <cellStyle name="Moeda 3 6 3 2 3 2 3" xfId="35063" xr:uid="{FD7BB9EE-E628-46FE-8DAF-5D781AB8A683}"/>
    <cellStyle name="Moeda 3 6 3 2 3 3" xfId="16632" xr:uid="{30A38AF5-A668-458C-B358-F7006D8CAB93}"/>
    <cellStyle name="Moeda 3 6 3 2 3 3 2" xfId="41207" xr:uid="{A0DDB203-3DB3-4FCA-8E9D-00F2B2936544}"/>
    <cellStyle name="Moeda 3 6 3 2 3 4" xfId="28920" xr:uid="{162C382B-38EC-4DD8-A367-221467EAAFF3}"/>
    <cellStyle name="Moeda 3 6 3 2 4" xfId="7416" xr:uid="{EDE9DA6C-BAA0-449F-980C-5D5D6E494A84}"/>
    <cellStyle name="Moeda 3 6 3 2 4 2" xfId="19704" xr:uid="{D551E466-F3BD-495E-9480-A4918D71D847}"/>
    <cellStyle name="Moeda 3 6 3 2 4 2 2" xfId="44279" xr:uid="{942AEC44-8013-41C1-91F9-1E14E4FAF9ED}"/>
    <cellStyle name="Moeda 3 6 3 2 4 3" xfId="31991" xr:uid="{F8C10137-6C92-4D08-AF9F-31FCD4E6AAB0}"/>
    <cellStyle name="Moeda 3 6 3 2 5" xfId="13560" xr:uid="{8654EE58-AE66-46B1-8458-EFB6912AA7F5}"/>
    <cellStyle name="Moeda 3 6 3 2 5 2" xfId="38135" xr:uid="{99E421A8-A8CD-413E-905F-79655F2668BF}"/>
    <cellStyle name="Moeda 3 6 3 2 6" xfId="25848" xr:uid="{530BEAA4-2ADA-4C86-99DD-C340AB10C238}"/>
    <cellStyle name="Moeda 3 6 3 3" xfId="2040" xr:uid="{7B6A5AEF-7373-4DBC-995A-6B06F6C7E0B5}"/>
    <cellStyle name="Moeda 3 6 3 3 2" xfId="5112" xr:uid="{3C0DE299-C40D-4856-B813-093AE71CBF37}"/>
    <cellStyle name="Moeda 3 6 3 3 2 2" xfId="11256" xr:uid="{CEC00CA6-9157-45BB-9214-E7093DAC6E61}"/>
    <cellStyle name="Moeda 3 6 3 3 2 2 2" xfId="23544" xr:uid="{319A99E7-9EE6-49C0-AAD5-3585B026A0A7}"/>
    <cellStyle name="Moeda 3 6 3 3 2 2 2 2" xfId="48119" xr:uid="{AB4DC733-CF58-44E5-A24B-241656523241}"/>
    <cellStyle name="Moeda 3 6 3 3 2 2 3" xfId="35831" xr:uid="{FE49AB55-7A04-43C4-AF39-D109AD3A2AF8}"/>
    <cellStyle name="Moeda 3 6 3 3 2 3" xfId="17400" xr:uid="{8091CB9B-39EB-47D6-8170-07BF5BBAF0C7}"/>
    <cellStyle name="Moeda 3 6 3 3 2 3 2" xfId="41975" xr:uid="{8CE127AC-530A-4B70-9374-9663DBE89F12}"/>
    <cellStyle name="Moeda 3 6 3 3 2 4" xfId="29688" xr:uid="{34CD3350-A21C-4FD2-9FF3-287E3D110112}"/>
    <cellStyle name="Moeda 3 6 3 3 3" xfId="8184" xr:uid="{A149C51D-53A5-4BE8-9000-792307857C6F}"/>
    <cellStyle name="Moeda 3 6 3 3 3 2" xfId="20472" xr:uid="{72170BBB-5040-4237-8BC7-9F10D0405DBE}"/>
    <cellStyle name="Moeda 3 6 3 3 3 2 2" xfId="45047" xr:uid="{B6F43875-7511-46A6-A689-0FC4C94176BC}"/>
    <cellStyle name="Moeda 3 6 3 3 3 3" xfId="32759" xr:uid="{B65F8456-8E69-4BEF-A2BA-2C86A630AF02}"/>
    <cellStyle name="Moeda 3 6 3 3 4" xfId="14328" xr:uid="{AC48F1CB-CF46-4FEA-9AA9-1323CF350E7F}"/>
    <cellStyle name="Moeda 3 6 3 3 4 2" xfId="38903" xr:uid="{F0952524-295A-40E4-AB19-B1DCE9E1A20D}"/>
    <cellStyle name="Moeda 3 6 3 3 5" xfId="26616" xr:uid="{A1285CA1-33A7-4608-B1B8-DD18089B2758}"/>
    <cellStyle name="Moeda 3 6 3 4" xfId="3576" xr:uid="{7D5354E6-BA1F-440D-8665-C3E99EAE177D}"/>
    <cellStyle name="Moeda 3 6 3 4 2" xfId="9720" xr:uid="{E4DF2C28-6679-4C50-A675-C903CFD4C6AE}"/>
    <cellStyle name="Moeda 3 6 3 4 2 2" xfId="22008" xr:uid="{166FF3AD-2DC0-4275-BE56-880CC5E339BE}"/>
    <cellStyle name="Moeda 3 6 3 4 2 2 2" xfId="46583" xr:uid="{98F279B7-84C4-4DF8-A578-62A73E9E0730}"/>
    <cellStyle name="Moeda 3 6 3 4 2 3" xfId="34295" xr:uid="{340B6345-2C32-43FA-A099-419572E2B0F8}"/>
    <cellStyle name="Moeda 3 6 3 4 3" xfId="15864" xr:uid="{06204D55-F680-4C2D-ACD9-8DCF52C088D9}"/>
    <cellStyle name="Moeda 3 6 3 4 3 2" xfId="40439" xr:uid="{B119F8EA-0AA3-4AB8-A0EE-4E6F7D877754}"/>
    <cellStyle name="Moeda 3 6 3 4 4" xfId="28152" xr:uid="{E7AB19F7-BDD5-4850-8AC5-12136D8AED84}"/>
    <cellStyle name="Moeda 3 6 3 5" xfId="6648" xr:uid="{2235E7E3-1F2F-44CC-B4A5-1FB0A318ABED}"/>
    <cellStyle name="Moeda 3 6 3 5 2" xfId="18936" xr:uid="{B50299AF-8C0C-4F79-9192-5277A7907058}"/>
    <cellStyle name="Moeda 3 6 3 5 2 2" xfId="43511" xr:uid="{76C14BC9-3B0E-4FDD-994E-7A42E516FD18}"/>
    <cellStyle name="Moeda 3 6 3 5 3" xfId="31223" xr:uid="{1F8D0E42-2D68-4ACA-AF77-71674F6F7D8B}"/>
    <cellStyle name="Moeda 3 6 3 6" xfId="12792" xr:uid="{DC3F1A99-1DE4-44EC-BE49-BF9C31DA2041}"/>
    <cellStyle name="Moeda 3 6 3 6 2" xfId="37367" xr:uid="{199511CE-2741-489C-BD56-7778089C8286}"/>
    <cellStyle name="Moeda 3 6 3 7" xfId="25080" xr:uid="{59B6B3CD-E242-476D-A659-C8A6EEAD416B}"/>
    <cellStyle name="Moeda 3 6 4" xfId="888" xr:uid="{9E3B42E4-792D-4C8E-BB09-DC693F4B8310}"/>
    <cellStyle name="Moeda 3 6 4 2" xfId="2424" xr:uid="{7E0EA88F-AC55-451D-928C-7F7F5EBABFBD}"/>
    <cellStyle name="Moeda 3 6 4 2 2" xfId="5496" xr:uid="{22F50B60-F182-4C66-A758-76EB9C3EBFD4}"/>
    <cellStyle name="Moeda 3 6 4 2 2 2" xfId="11640" xr:uid="{6826C013-A684-462A-BB9B-50674A0306BF}"/>
    <cellStyle name="Moeda 3 6 4 2 2 2 2" xfId="23928" xr:uid="{1ED95F58-0B46-43A2-A797-3EBFD0B90C60}"/>
    <cellStyle name="Moeda 3 6 4 2 2 2 2 2" xfId="48503" xr:uid="{6469AC75-5E37-43E4-AA74-6E65A5E5217C}"/>
    <cellStyle name="Moeda 3 6 4 2 2 2 3" xfId="36215" xr:uid="{3AF924BB-6417-42E0-9328-924428FA380C}"/>
    <cellStyle name="Moeda 3 6 4 2 2 3" xfId="17784" xr:uid="{900A158E-ABEF-4084-8E98-0B8F0DB466E2}"/>
    <cellStyle name="Moeda 3 6 4 2 2 3 2" xfId="42359" xr:uid="{F3AC5DEF-9D4F-4246-ABA7-35F93AEC6162}"/>
    <cellStyle name="Moeda 3 6 4 2 2 4" xfId="30071" xr:uid="{FD98384A-19DF-4567-9851-A378B5D9C8AF}"/>
    <cellStyle name="Moeda 3 6 4 2 3" xfId="8568" xr:uid="{6F806EE9-348E-47BA-9086-ADEC2D7F3D40}"/>
    <cellStyle name="Moeda 3 6 4 2 3 2" xfId="20856" xr:uid="{D63CF52C-8F91-45E1-A538-E485B7B514FC}"/>
    <cellStyle name="Moeda 3 6 4 2 3 2 2" xfId="45431" xr:uid="{C692DE6B-CE4A-4E79-A851-33280F791C81}"/>
    <cellStyle name="Moeda 3 6 4 2 3 3" xfId="33143" xr:uid="{51E9C39F-9D60-470A-9031-F0DAA5E816C3}"/>
    <cellStyle name="Moeda 3 6 4 2 4" xfId="14712" xr:uid="{CCE06C0F-BDCB-45E8-8226-7BCA8EE66ABB}"/>
    <cellStyle name="Moeda 3 6 4 2 4 2" xfId="39287" xr:uid="{5576CEB6-6845-423F-9F2A-E1E235BEE1F2}"/>
    <cellStyle name="Moeda 3 6 4 2 5" xfId="27000" xr:uid="{3E40D735-92C7-4C70-BEED-109678B380B3}"/>
    <cellStyle name="Moeda 3 6 4 3" xfId="3960" xr:uid="{B9608790-D0BA-45B1-AAAC-A498B3C82895}"/>
    <cellStyle name="Moeda 3 6 4 3 2" xfId="10104" xr:uid="{BF2C3694-F5CA-4EFF-922C-053068A4CD7F}"/>
    <cellStyle name="Moeda 3 6 4 3 2 2" xfId="22392" xr:uid="{5EF083F7-25A0-49BD-9769-620F9143B2B1}"/>
    <cellStyle name="Moeda 3 6 4 3 2 2 2" xfId="46967" xr:uid="{5AC71BA4-F957-4216-9EF9-299F35C1AD87}"/>
    <cellStyle name="Moeda 3 6 4 3 2 3" xfId="34679" xr:uid="{3AA52E95-48A6-42B5-9625-937D42E33763}"/>
    <cellStyle name="Moeda 3 6 4 3 3" xfId="16248" xr:uid="{3F01957B-0DF2-4F42-AEDF-62F8DD585192}"/>
    <cellStyle name="Moeda 3 6 4 3 3 2" xfId="40823" xr:uid="{BAA0A668-6454-469B-AAE0-55A8BD5F7837}"/>
    <cellStyle name="Moeda 3 6 4 3 4" xfId="28536" xr:uid="{53C8ACB8-EB60-44B4-9ABF-285E6E8DB258}"/>
    <cellStyle name="Moeda 3 6 4 4" xfId="7032" xr:uid="{A5039077-9AA0-41DA-B36D-123815CCDB50}"/>
    <cellStyle name="Moeda 3 6 4 4 2" xfId="19320" xr:uid="{AE0DD526-33D4-4A63-AF27-D1BE5FFEC242}"/>
    <cellStyle name="Moeda 3 6 4 4 2 2" xfId="43895" xr:uid="{1AE3FF9E-2CDE-4E0E-9C93-CE3A158C6A89}"/>
    <cellStyle name="Moeda 3 6 4 4 3" xfId="31607" xr:uid="{E188D2D5-78FA-4152-BB58-05249EF9A982}"/>
    <cellStyle name="Moeda 3 6 4 5" xfId="13176" xr:uid="{A0B0D559-19F8-4C2D-9B4A-79F9AE36F4F9}"/>
    <cellStyle name="Moeda 3 6 4 5 2" xfId="37751" xr:uid="{19261ED2-A109-44B0-B66F-2805DC5EC991}"/>
    <cellStyle name="Moeda 3 6 4 6" xfId="25464" xr:uid="{30C95DA6-17D6-435B-A275-7AF61C0506EC}"/>
    <cellStyle name="Moeda 3 6 5" xfId="1656" xr:uid="{CA794933-55B1-4CB5-BD41-6B2BDAC13A9E}"/>
    <cellStyle name="Moeda 3 6 5 2" xfId="4728" xr:uid="{AC6CD542-B4DE-471A-9243-3E7699B858D6}"/>
    <cellStyle name="Moeda 3 6 5 2 2" xfId="10872" xr:uid="{6CCFA0DB-D30C-4F88-A39D-612988956338}"/>
    <cellStyle name="Moeda 3 6 5 2 2 2" xfId="23160" xr:uid="{C80851E4-6EEC-4F30-BABC-4DDFC513E1B6}"/>
    <cellStyle name="Moeda 3 6 5 2 2 2 2" xfId="47735" xr:uid="{B7779F26-F399-4D5D-8370-25A4F5D8A059}"/>
    <cellStyle name="Moeda 3 6 5 2 2 3" xfId="35447" xr:uid="{53145C28-048B-4623-BF48-775022A9675D}"/>
    <cellStyle name="Moeda 3 6 5 2 3" xfId="17016" xr:uid="{5CF22804-CC06-4006-ABB9-47901A4B5029}"/>
    <cellStyle name="Moeda 3 6 5 2 3 2" xfId="41591" xr:uid="{2148A4E6-640E-4676-B44D-BC0F4F3B18FC}"/>
    <cellStyle name="Moeda 3 6 5 2 4" xfId="29304" xr:uid="{1BE4116C-4517-4591-98F3-F7AE553D25EB}"/>
    <cellStyle name="Moeda 3 6 5 3" xfId="7800" xr:uid="{FDE6E602-7E60-47AE-BF03-FB6F2FC10C0F}"/>
    <cellStyle name="Moeda 3 6 5 3 2" xfId="20088" xr:uid="{67BF6EDA-CC34-4373-B020-B5BD1EA470F6}"/>
    <cellStyle name="Moeda 3 6 5 3 2 2" xfId="44663" xr:uid="{EB3B0FC2-2F37-45E1-8A7F-212D6C519658}"/>
    <cellStyle name="Moeda 3 6 5 3 3" xfId="32375" xr:uid="{9BE11E6C-6179-4568-AC0F-54C16BDD1EAA}"/>
    <cellStyle name="Moeda 3 6 5 4" xfId="13944" xr:uid="{61999F76-0701-4854-8069-88496CF826F8}"/>
    <cellStyle name="Moeda 3 6 5 4 2" xfId="38519" xr:uid="{7F3C91F6-31C2-453C-828D-B5F954DEBD73}"/>
    <cellStyle name="Moeda 3 6 5 5" xfId="26232" xr:uid="{FB5AC2BC-6942-4FB9-A92D-63446ABBEDEF}"/>
    <cellStyle name="Moeda 3 6 6" xfId="3192" xr:uid="{C4CF68A7-E0E9-420C-B5D2-109F15579894}"/>
    <cellStyle name="Moeda 3 6 6 2" xfId="9336" xr:uid="{3B551A2E-DE99-4449-B34A-B2F6A1BE7579}"/>
    <cellStyle name="Moeda 3 6 6 2 2" xfId="21624" xr:uid="{48D1A840-AF6D-4CB1-BDAE-97A81A33883E}"/>
    <cellStyle name="Moeda 3 6 6 2 2 2" xfId="46199" xr:uid="{34C9CB99-79C8-4449-A265-3AD507E383F1}"/>
    <cellStyle name="Moeda 3 6 6 2 3" xfId="33911" xr:uid="{9DEBD109-A006-4F8F-8956-87356499F97D}"/>
    <cellStyle name="Moeda 3 6 6 3" xfId="15480" xr:uid="{D943C72E-706E-4DFE-BCBB-C427E093D496}"/>
    <cellStyle name="Moeda 3 6 6 3 2" xfId="40055" xr:uid="{97822DCA-5D3A-4BBF-82D8-B4F7C698CEAC}"/>
    <cellStyle name="Moeda 3 6 6 4" xfId="27768" xr:uid="{AB1CE39B-9938-4D9A-96DC-A7FEDB916DE5}"/>
    <cellStyle name="Moeda 3 6 7" xfId="6264" xr:uid="{B10F7301-2834-4D28-8A58-B5A1223D0597}"/>
    <cellStyle name="Moeda 3 6 7 2" xfId="18552" xr:uid="{89015679-75CF-46FD-994E-85872BBDEE0F}"/>
    <cellStyle name="Moeda 3 6 7 2 2" xfId="43127" xr:uid="{EFC59DF2-204D-4D91-B3DC-2A68ECBD3121}"/>
    <cellStyle name="Moeda 3 6 7 3" xfId="30839" xr:uid="{97FABA98-289D-40FC-AAD2-654ABE171975}"/>
    <cellStyle name="Moeda 3 6 8" xfId="12408" xr:uid="{24E3090E-1864-42DC-88A8-76ECCCFA2975}"/>
    <cellStyle name="Moeda 3 6 8 2" xfId="36983" xr:uid="{3F6B8F7B-78F4-4068-90F3-4428EBB09C52}"/>
    <cellStyle name="Moeda 3 6 9" xfId="24696" xr:uid="{B9DD7897-F812-47AC-A2A7-B8014B26A392}"/>
    <cellStyle name="Moeda 3 7" xfId="216" xr:uid="{FC37DDEA-0F8C-4817-9D11-38D1497C9B34}"/>
    <cellStyle name="Moeda 3 7 2" xfId="600" xr:uid="{A3E27C00-0C9C-4642-9B7A-F2C6A724CDFB}"/>
    <cellStyle name="Moeda 3 7 2 2" xfId="1368" xr:uid="{CFC141CE-19B1-417A-820F-2C9E18446EDA}"/>
    <cellStyle name="Moeda 3 7 2 2 2" xfId="2904" xr:uid="{27B6BB5E-6A47-4C56-8A7C-6DF1621F21D5}"/>
    <cellStyle name="Moeda 3 7 2 2 2 2" xfId="5976" xr:uid="{56288D93-8DAD-44DE-BCC6-671A8B4846BA}"/>
    <cellStyle name="Moeda 3 7 2 2 2 2 2" xfId="12120" xr:uid="{FAE445AB-BFAF-4DAA-AFD0-F2CE2BB0A996}"/>
    <cellStyle name="Moeda 3 7 2 2 2 2 2 2" xfId="24408" xr:uid="{37B09705-4B6A-476B-8E0E-BB3D4D0AFFD1}"/>
    <cellStyle name="Moeda 3 7 2 2 2 2 2 2 2" xfId="48983" xr:uid="{61A0DE4F-135F-451B-9EE9-AF02877C0562}"/>
    <cellStyle name="Moeda 3 7 2 2 2 2 2 3" xfId="36695" xr:uid="{19A33B76-DFC4-4F0C-AC27-F32B53ACACEA}"/>
    <cellStyle name="Moeda 3 7 2 2 2 2 3" xfId="18264" xr:uid="{4FEA0FBE-9BFE-4BAA-894F-D68B87857B77}"/>
    <cellStyle name="Moeda 3 7 2 2 2 2 3 2" xfId="42839" xr:uid="{204DB0CF-4351-4FED-BF7F-31D1156327D1}"/>
    <cellStyle name="Moeda 3 7 2 2 2 2 4" xfId="30551" xr:uid="{00153A0B-00A3-42BB-83EC-ED6D052ED826}"/>
    <cellStyle name="Moeda 3 7 2 2 2 3" xfId="9048" xr:uid="{261D3522-8ECB-4C0B-AB16-9C479947EE78}"/>
    <cellStyle name="Moeda 3 7 2 2 2 3 2" xfId="21336" xr:uid="{F1723E2B-E590-4893-B1E2-A21A86FD4DA0}"/>
    <cellStyle name="Moeda 3 7 2 2 2 3 2 2" xfId="45911" xr:uid="{7CB6D44D-FFB0-4364-B2E9-8710586AA01A}"/>
    <cellStyle name="Moeda 3 7 2 2 2 3 3" xfId="33623" xr:uid="{B9DCF60D-B43C-4098-AD8D-269E29C8FF07}"/>
    <cellStyle name="Moeda 3 7 2 2 2 4" xfId="15192" xr:uid="{6897B641-5D75-4B26-84B1-13175E329E06}"/>
    <cellStyle name="Moeda 3 7 2 2 2 4 2" xfId="39767" xr:uid="{36C0E66D-5E7D-48AC-A492-EFFD96680541}"/>
    <cellStyle name="Moeda 3 7 2 2 2 5" xfId="27480" xr:uid="{975A5F67-F3CA-4DE2-8091-07E3A66E6097}"/>
    <cellStyle name="Moeda 3 7 2 2 3" xfId="4440" xr:uid="{44E723FA-2678-4D16-B7DD-E35EEF936BA1}"/>
    <cellStyle name="Moeda 3 7 2 2 3 2" xfId="10584" xr:uid="{C129961E-D2CF-4A4F-879F-2722F01C32F5}"/>
    <cellStyle name="Moeda 3 7 2 2 3 2 2" xfId="22872" xr:uid="{DA79A5D0-023F-4382-8C6C-D14039EFD128}"/>
    <cellStyle name="Moeda 3 7 2 2 3 2 2 2" xfId="47447" xr:uid="{E7B4569D-8F57-4610-851A-CF7BCE41D503}"/>
    <cellStyle name="Moeda 3 7 2 2 3 2 3" xfId="35159" xr:uid="{F0E1708F-C1B4-44B5-9530-6559D8AC05C5}"/>
    <cellStyle name="Moeda 3 7 2 2 3 3" xfId="16728" xr:uid="{CBD0C376-9B29-433A-B265-575F1650B2C9}"/>
    <cellStyle name="Moeda 3 7 2 2 3 3 2" xfId="41303" xr:uid="{FCBC6569-1C56-4A84-8260-3C277B32C979}"/>
    <cellStyle name="Moeda 3 7 2 2 3 4" xfId="29016" xr:uid="{AB45B52E-159F-46BB-B5AD-5100A1EF3990}"/>
    <cellStyle name="Moeda 3 7 2 2 4" xfId="7512" xr:uid="{EF4FC571-9413-4D1E-80EF-B770C4B136FD}"/>
    <cellStyle name="Moeda 3 7 2 2 4 2" xfId="19800" xr:uid="{6F8DE186-E2D6-44E2-81B1-504DE3E13DDA}"/>
    <cellStyle name="Moeda 3 7 2 2 4 2 2" xfId="44375" xr:uid="{20DB4AF6-FE97-45D0-9D4E-EBDB05239496}"/>
    <cellStyle name="Moeda 3 7 2 2 4 3" xfId="32087" xr:uid="{621EC0C4-4FB9-467D-98F4-7FF57E1AD45F}"/>
    <cellStyle name="Moeda 3 7 2 2 5" xfId="13656" xr:uid="{61FBC45E-11D9-4C27-AB08-34FB988B764F}"/>
    <cellStyle name="Moeda 3 7 2 2 5 2" xfId="38231" xr:uid="{C4D7396F-9F7B-464C-B328-1D5421ABB7DB}"/>
    <cellStyle name="Moeda 3 7 2 2 6" xfId="25944" xr:uid="{A4AC6CF6-F0C2-4876-ABF7-543F54F9DC95}"/>
    <cellStyle name="Moeda 3 7 2 3" xfId="2136" xr:uid="{06A9D48C-0487-402B-B372-EB8299A89A47}"/>
    <cellStyle name="Moeda 3 7 2 3 2" xfId="5208" xr:uid="{04B71647-F23D-4437-95C3-D16538B54FF1}"/>
    <cellStyle name="Moeda 3 7 2 3 2 2" xfId="11352" xr:uid="{EBF6E494-36D7-4637-BE6D-4CABB87C972A}"/>
    <cellStyle name="Moeda 3 7 2 3 2 2 2" xfId="23640" xr:uid="{8315154E-800F-4426-8781-F34D12F83C64}"/>
    <cellStyle name="Moeda 3 7 2 3 2 2 2 2" xfId="48215" xr:uid="{C098C0FD-C7CD-41A7-9B6B-93EE5692770A}"/>
    <cellStyle name="Moeda 3 7 2 3 2 2 3" xfId="35927" xr:uid="{A3EED73A-350F-4216-A895-6439798C3AB9}"/>
    <cellStyle name="Moeda 3 7 2 3 2 3" xfId="17496" xr:uid="{1BD40645-0BCD-4A3E-B919-3A2200AADE83}"/>
    <cellStyle name="Moeda 3 7 2 3 2 3 2" xfId="42071" xr:uid="{9BC2E5C4-B13E-4F99-BFE1-4F8F75E9F512}"/>
    <cellStyle name="Moeda 3 7 2 3 2 4" xfId="29784" xr:uid="{5271F3EC-8EAC-4B0D-8399-66A77C528F21}"/>
    <cellStyle name="Moeda 3 7 2 3 3" xfId="8280" xr:uid="{9329110B-C509-49F2-98BA-CC9C40D615DD}"/>
    <cellStyle name="Moeda 3 7 2 3 3 2" xfId="20568" xr:uid="{723C77B2-398E-4555-8EF9-A6849DF76F69}"/>
    <cellStyle name="Moeda 3 7 2 3 3 2 2" xfId="45143" xr:uid="{22B5912A-2D67-4E29-A521-2C9D57260A1E}"/>
    <cellStyle name="Moeda 3 7 2 3 3 3" xfId="32855" xr:uid="{86A268C0-DF14-4876-B526-4E67078FBD3F}"/>
    <cellStyle name="Moeda 3 7 2 3 4" xfId="14424" xr:uid="{DA23C269-EC89-47C3-B79F-F9FB01F935DA}"/>
    <cellStyle name="Moeda 3 7 2 3 4 2" xfId="38999" xr:uid="{F5FF95F4-2446-425D-83DA-68448FDD3B85}"/>
    <cellStyle name="Moeda 3 7 2 3 5" xfId="26712" xr:uid="{2FABBAC2-32EC-4A00-8EB5-F5EE9246232D}"/>
    <cellStyle name="Moeda 3 7 2 4" xfId="3672" xr:uid="{4B623735-2BA6-408C-B0BF-49F39B45CCFD}"/>
    <cellStyle name="Moeda 3 7 2 4 2" xfId="9816" xr:uid="{EBE30EFB-8073-4218-B8C4-0BD2B4C5F042}"/>
    <cellStyle name="Moeda 3 7 2 4 2 2" xfId="22104" xr:uid="{56CDCC65-9003-4C31-821D-A27DC8F92D64}"/>
    <cellStyle name="Moeda 3 7 2 4 2 2 2" xfId="46679" xr:uid="{F6A88198-824C-48EB-A1DA-0308CCADC626}"/>
    <cellStyle name="Moeda 3 7 2 4 2 3" xfId="34391" xr:uid="{7B11F425-0F3F-49E4-B818-1951640DE483}"/>
    <cellStyle name="Moeda 3 7 2 4 3" xfId="15960" xr:uid="{EB328C82-2740-49DE-AB8F-4A3C340DFB06}"/>
    <cellStyle name="Moeda 3 7 2 4 3 2" xfId="40535" xr:uid="{8E8A44C9-312E-47C9-9CC2-9AD3C65808C3}"/>
    <cellStyle name="Moeda 3 7 2 4 4" xfId="28248" xr:uid="{BBE3E559-3128-430C-AD23-97165895C30F}"/>
    <cellStyle name="Moeda 3 7 2 5" xfId="6744" xr:uid="{2DB68850-821E-4E60-B619-DFE89C4ABA46}"/>
    <cellStyle name="Moeda 3 7 2 5 2" xfId="19032" xr:uid="{1BCCD7FD-A042-4233-82ED-EA6D6B892331}"/>
    <cellStyle name="Moeda 3 7 2 5 2 2" xfId="43607" xr:uid="{032DE2F8-2E00-4437-B8B2-7B944368A18D}"/>
    <cellStyle name="Moeda 3 7 2 5 3" xfId="31319" xr:uid="{B25E0EFF-A4B2-4B20-83B3-E6B7000E08E6}"/>
    <cellStyle name="Moeda 3 7 2 6" xfId="12888" xr:uid="{0FCE900D-8504-4164-842D-7AED83596864}"/>
    <cellStyle name="Moeda 3 7 2 6 2" xfId="37463" xr:uid="{2799A6A3-230E-4846-8C25-C3D055837478}"/>
    <cellStyle name="Moeda 3 7 2 7" xfId="25176" xr:uid="{AB2A883B-8FC5-414D-BCBD-CE5EE425E129}"/>
    <cellStyle name="Moeda 3 7 3" xfId="984" xr:uid="{A59141E7-1C38-412E-A145-8312CAA867A7}"/>
    <cellStyle name="Moeda 3 7 3 2" xfId="2520" xr:uid="{957F7B16-0FBB-4B60-9DFE-004B5529699B}"/>
    <cellStyle name="Moeda 3 7 3 2 2" xfId="5592" xr:uid="{102EE032-7CCE-4B76-8AA0-49CB93E63890}"/>
    <cellStyle name="Moeda 3 7 3 2 2 2" xfId="11736" xr:uid="{D9103081-0DC2-4F7F-89B4-1EF37516B158}"/>
    <cellStyle name="Moeda 3 7 3 2 2 2 2" xfId="24024" xr:uid="{25123AFC-B87B-4077-BF37-AB08E4A9E51E}"/>
    <cellStyle name="Moeda 3 7 3 2 2 2 2 2" xfId="48599" xr:uid="{85EAB75C-1B50-44C8-964D-0CD0237D033F}"/>
    <cellStyle name="Moeda 3 7 3 2 2 2 3" xfId="36311" xr:uid="{7BE87B79-B253-45B4-BC6A-6E86607726D9}"/>
    <cellStyle name="Moeda 3 7 3 2 2 3" xfId="17880" xr:uid="{B4ABF22A-2406-4E48-90DF-AF26CC996E38}"/>
    <cellStyle name="Moeda 3 7 3 2 2 3 2" xfId="42455" xr:uid="{63E3BB39-D4CB-4898-9678-24C308C56F96}"/>
    <cellStyle name="Moeda 3 7 3 2 2 4" xfId="30167" xr:uid="{AA9FF8DA-A168-4C19-9EB1-2A1A7692A6D9}"/>
    <cellStyle name="Moeda 3 7 3 2 3" xfId="8664" xr:uid="{14B08AC2-00FD-4512-9006-04FDE389E88E}"/>
    <cellStyle name="Moeda 3 7 3 2 3 2" xfId="20952" xr:uid="{865A1A5B-6493-4F02-A4AC-23DBE873787A}"/>
    <cellStyle name="Moeda 3 7 3 2 3 2 2" xfId="45527" xr:uid="{B0F8C0C5-C0EF-4CD2-A3BF-F31D877C8659}"/>
    <cellStyle name="Moeda 3 7 3 2 3 3" xfId="33239" xr:uid="{72330C56-4318-4439-9B74-FA7FDE7EA2E9}"/>
    <cellStyle name="Moeda 3 7 3 2 4" xfId="14808" xr:uid="{355B0C6F-B23B-43B1-9613-7F2398327D91}"/>
    <cellStyle name="Moeda 3 7 3 2 4 2" xfId="39383" xr:uid="{C7F8E4FD-319E-4C91-A79A-C452A6703EB7}"/>
    <cellStyle name="Moeda 3 7 3 2 5" xfId="27096" xr:uid="{BD539594-358A-4B19-8750-2FCB84B06C12}"/>
    <cellStyle name="Moeda 3 7 3 3" xfId="4056" xr:uid="{F99CE44F-66C1-4DC8-A8C5-6E64FD3E167A}"/>
    <cellStyle name="Moeda 3 7 3 3 2" xfId="10200" xr:uid="{5C9D90CF-B0A4-40BC-AD64-30D730193ED6}"/>
    <cellStyle name="Moeda 3 7 3 3 2 2" xfId="22488" xr:uid="{420B040D-D18F-4901-B0F1-5EF94E727285}"/>
    <cellStyle name="Moeda 3 7 3 3 2 2 2" xfId="47063" xr:uid="{7DB8365B-94A6-45E3-BC70-9FBF9E61A2AC}"/>
    <cellStyle name="Moeda 3 7 3 3 2 3" xfId="34775" xr:uid="{A7A01EED-5E2A-40B4-A59F-42DDAF3FC52A}"/>
    <cellStyle name="Moeda 3 7 3 3 3" xfId="16344" xr:uid="{198095EE-22D1-44B0-AC55-2FB566A0D912}"/>
    <cellStyle name="Moeda 3 7 3 3 3 2" xfId="40919" xr:uid="{0200BFAF-AB0E-4800-A3AE-662710AC45F0}"/>
    <cellStyle name="Moeda 3 7 3 3 4" xfId="28632" xr:uid="{B4CEAA41-C8DC-450A-B983-1EF780787D18}"/>
    <cellStyle name="Moeda 3 7 3 4" xfId="7128" xr:uid="{58E87A59-77CE-4FD7-8497-A8AC1D22483C}"/>
    <cellStyle name="Moeda 3 7 3 4 2" xfId="19416" xr:uid="{BE3D0BDE-D794-4363-A416-A0E1500F8A09}"/>
    <cellStyle name="Moeda 3 7 3 4 2 2" xfId="43991" xr:uid="{F6770652-8E60-4219-9830-83418BA22CC3}"/>
    <cellStyle name="Moeda 3 7 3 4 3" xfId="31703" xr:uid="{102A7ADE-A159-4C72-86D3-04EAC0C9AC60}"/>
    <cellStyle name="Moeda 3 7 3 5" xfId="13272" xr:uid="{91B2CEF0-E5BE-45E8-8EF1-6097A8120BA4}"/>
    <cellStyle name="Moeda 3 7 3 5 2" xfId="37847" xr:uid="{F7752381-3AB4-4C0A-819F-D9012D30E663}"/>
    <cellStyle name="Moeda 3 7 3 6" xfId="25560" xr:uid="{2EE678F6-D8FB-4046-A349-292D8123A790}"/>
    <cellStyle name="Moeda 3 7 4" xfId="1752" xr:uid="{F2CADAC6-4C87-4883-BBD6-AA85F39E137A}"/>
    <cellStyle name="Moeda 3 7 4 2" xfId="4824" xr:uid="{C0E36720-A08C-465F-8A2C-8F0258D71743}"/>
    <cellStyle name="Moeda 3 7 4 2 2" xfId="10968" xr:uid="{6AC4AF73-DBD5-4A72-B2E2-26F83C384086}"/>
    <cellStyle name="Moeda 3 7 4 2 2 2" xfId="23256" xr:uid="{F1BE823E-7C72-49CC-9934-0C916CCE7F13}"/>
    <cellStyle name="Moeda 3 7 4 2 2 2 2" xfId="47831" xr:uid="{BFCC50E2-5C2C-483C-B31D-FC6AA91C4C69}"/>
    <cellStyle name="Moeda 3 7 4 2 2 3" xfId="35543" xr:uid="{57ECDF45-6863-42E0-8906-B75A24CE1F5D}"/>
    <cellStyle name="Moeda 3 7 4 2 3" xfId="17112" xr:uid="{A207ECD4-B267-477A-80FF-36300355D0B3}"/>
    <cellStyle name="Moeda 3 7 4 2 3 2" xfId="41687" xr:uid="{86CD9CE2-C221-40FE-9762-4C5232695D90}"/>
    <cellStyle name="Moeda 3 7 4 2 4" xfId="29400" xr:uid="{57FAEEB2-9F68-44C6-90E9-5B021FF572AB}"/>
    <cellStyle name="Moeda 3 7 4 3" xfId="7896" xr:uid="{D6967915-BEF6-48D2-98DC-966756218A80}"/>
    <cellStyle name="Moeda 3 7 4 3 2" xfId="20184" xr:uid="{BF2C93E1-0676-43B5-BFF1-965A5D1F1833}"/>
    <cellStyle name="Moeda 3 7 4 3 2 2" xfId="44759" xr:uid="{396E64CA-6C3C-45C0-B142-B2E11E3D4338}"/>
    <cellStyle name="Moeda 3 7 4 3 3" xfId="32471" xr:uid="{B97F5A23-1237-4CA2-BB73-6BDCDA6796DA}"/>
    <cellStyle name="Moeda 3 7 4 4" xfId="14040" xr:uid="{66284CA5-33EF-4754-97A1-EEB8F988BEB7}"/>
    <cellStyle name="Moeda 3 7 4 4 2" xfId="38615" xr:uid="{E4743E48-D568-492B-882B-59E5DC345243}"/>
    <cellStyle name="Moeda 3 7 4 5" xfId="26328" xr:uid="{62A53F5C-7313-466D-A266-BD8CFD0A8531}"/>
    <cellStyle name="Moeda 3 7 5" xfId="3288" xr:uid="{F9D1BD21-F6C6-4A4A-8731-22F06700D16D}"/>
    <cellStyle name="Moeda 3 7 5 2" xfId="9432" xr:uid="{96AA080F-08DA-4285-ADCC-EA03458F1057}"/>
    <cellStyle name="Moeda 3 7 5 2 2" xfId="21720" xr:uid="{21A8E3E0-8FC2-4BB1-859D-B6C890D9F2B8}"/>
    <cellStyle name="Moeda 3 7 5 2 2 2" xfId="46295" xr:uid="{50F7E1B8-8A21-445F-8E44-FF303391870D}"/>
    <cellStyle name="Moeda 3 7 5 2 3" xfId="34007" xr:uid="{C2A13EF6-FED4-4AF7-810D-7D99FF2669C5}"/>
    <cellStyle name="Moeda 3 7 5 3" xfId="15576" xr:uid="{0F127603-DD57-4D72-87AA-C0A330093C2F}"/>
    <cellStyle name="Moeda 3 7 5 3 2" xfId="40151" xr:uid="{46328E75-35CF-4991-BE95-15F44EC8E996}"/>
    <cellStyle name="Moeda 3 7 5 4" xfId="27864" xr:uid="{BB24D449-9CC5-4FA5-988D-4200D1AF26A0}"/>
    <cellStyle name="Moeda 3 7 6" xfId="6360" xr:uid="{319CF66D-1EA1-4819-9199-3742F0372B69}"/>
    <cellStyle name="Moeda 3 7 6 2" xfId="18648" xr:uid="{0FECEF3B-70A9-48A0-8F33-87AECC5FED4A}"/>
    <cellStyle name="Moeda 3 7 6 2 2" xfId="43223" xr:uid="{7DDB34DF-CC10-4284-BD70-1DA82CF850C8}"/>
    <cellStyle name="Moeda 3 7 6 3" xfId="30935" xr:uid="{3C4F1D21-06E0-45ED-B452-76517E276AF0}"/>
    <cellStyle name="Moeda 3 7 7" xfId="12504" xr:uid="{837F7160-8EAE-4241-BBCC-EE6B9B37CD46}"/>
    <cellStyle name="Moeda 3 7 7 2" xfId="37079" xr:uid="{15DABCF3-88DE-4A0B-8471-5E8D0F86F5C9}"/>
    <cellStyle name="Moeda 3 7 8" xfId="24792" xr:uid="{25F3D221-C8FB-4B4A-BDA0-F0176D65214F}"/>
    <cellStyle name="Moeda 3 8" xfId="408" xr:uid="{996AB1A4-CF85-41EC-A22E-AA352BB40806}"/>
    <cellStyle name="Moeda 3 8 2" xfId="1176" xr:uid="{5C84AC2B-60F1-414D-9BD7-191E6FF2980F}"/>
    <cellStyle name="Moeda 3 8 2 2" xfId="2712" xr:uid="{EADA42DB-1814-44D7-8156-3D63857D365B}"/>
    <cellStyle name="Moeda 3 8 2 2 2" xfId="5784" xr:uid="{F1084F94-1215-4DE3-AC32-E81D54E19849}"/>
    <cellStyle name="Moeda 3 8 2 2 2 2" xfId="11928" xr:uid="{00A9DC18-A375-4ECF-9F0E-B6BAEC02470F}"/>
    <cellStyle name="Moeda 3 8 2 2 2 2 2" xfId="24216" xr:uid="{FA2468FA-F7F3-41CE-9F90-88DEC68E5B3C}"/>
    <cellStyle name="Moeda 3 8 2 2 2 2 2 2" xfId="48791" xr:uid="{E247519C-CC69-412A-87E1-9417BFCA8120}"/>
    <cellStyle name="Moeda 3 8 2 2 2 2 3" xfId="36503" xr:uid="{7905B6F9-6DAC-4841-B106-FF4D8615022A}"/>
    <cellStyle name="Moeda 3 8 2 2 2 3" xfId="18072" xr:uid="{48843E36-0352-415D-9F01-7DD5F6FDC01B}"/>
    <cellStyle name="Moeda 3 8 2 2 2 3 2" xfId="42647" xr:uid="{4F3AAB1F-812C-4243-9805-5DFB1DCB3026}"/>
    <cellStyle name="Moeda 3 8 2 2 2 4" xfId="30359" xr:uid="{E0571FF2-2EFA-4750-99B5-8508D2CCEED0}"/>
    <cellStyle name="Moeda 3 8 2 2 3" xfId="8856" xr:uid="{298ACF76-4959-4CEE-BBD4-6FE089D8E874}"/>
    <cellStyle name="Moeda 3 8 2 2 3 2" xfId="21144" xr:uid="{C3D7CC3E-5A22-4637-96CC-029AFEEDA902}"/>
    <cellStyle name="Moeda 3 8 2 2 3 2 2" xfId="45719" xr:uid="{A0DE4019-A529-40CE-B888-DA7CF7193005}"/>
    <cellStyle name="Moeda 3 8 2 2 3 3" xfId="33431" xr:uid="{361B3E59-0B13-41D2-B47C-0086C8386C2E}"/>
    <cellStyle name="Moeda 3 8 2 2 4" xfId="15000" xr:uid="{044D81CB-CD82-45DA-A675-308FE9AC6217}"/>
    <cellStyle name="Moeda 3 8 2 2 4 2" xfId="39575" xr:uid="{8E54ADC4-461A-46EE-8530-1462CBDC44E3}"/>
    <cellStyle name="Moeda 3 8 2 2 5" xfId="27288" xr:uid="{5FBF4F52-0C02-4E68-A9CD-C1C5DC43CFAD}"/>
    <cellStyle name="Moeda 3 8 2 3" xfId="4248" xr:uid="{0C599444-31AC-4D16-9179-D29BC1BAF6B0}"/>
    <cellStyle name="Moeda 3 8 2 3 2" xfId="10392" xr:uid="{6A4E5950-04E6-4FA2-9D7D-E7BD00514909}"/>
    <cellStyle name="Moeda 3 8 2 3 2 2" xfId="22680" xr:uid="{2CB9EC2B-A77C-46A7-9A74-5382702CDFD7}"/>
    <cellStyle name="Moeda 3 8 2 3 2 2 2" xfId="47255" xr:uid="{E7852826-5B69-4532-86DA-CD6652FED7C1}"/>
    <cellStyle name="Moeda 3 8 2 3 2 3" xfId="34967" xr:uid="{77D745FC-03FE-4D59-962B-C567FBA9E874}"/>
    <cellStyle name="Moeda 3 8 2 3 3" xfId="16536" xr:uid="{23B9170F-047C-48AA-95DF-E9E3C291850C}"/>
    <cellStyle name="Moeda 3 8 2 3 3 2" xfId="41111" xr:uid="{F0431D0A-DA65-4618-88D6-4FB667ACA202}"/>
    <cellStyle name="Moeda 3 8 2 3 4" xfId="28824" xr:uid="{1AD6E42E-D9A9-4DB2-B1D8-10D945061B4F}"/>
    <cellStyle name="Moeda 3 8 2 4" xfId="7320" xr:uid="{D395A961-F78C-4A7A-B718-DA76EDEE8094}"/>
    <cellStyle name="Moeda 3 8 2 4 2" xfId="19608" xr:uid="{52833186-77C2-41BE-8816-21AA9AA0EA0D}"/>
    <cellStyle name="Moeda 3 8 2 4 2 2" xfId="44183" xr:uid="{2E03A0A8-5826-4E42-85B1-C11D816FA4EA}"/>
    <cellStyle name="Moeda 3 8 2 4 3" xfId="31895" xr:uid="{3ECA1F5E-72D4-40A6-8DB8-0B049979711C}"/>
    <cellStyle name="Moeda 3 8 2 5" xfId="13464" xr:uid="{B0C68201-3A87-4F28-928B-6DF34081265D}"/>
    <cellStyle name="Moeda 3 8 2 5 2" xfId="38039" xr:uid="{EE53E7B0-86AA-44D5-9F0D-4F9B185B1210}"/>
    <cellStyle name="Moeda 3 8 2 6" xfId="25752" xr:uid="{2A9244ED-0BA6-4EDD-A2B1-67A6B3625A5A}"/>
    <cellStyle name="Moeda 3 8 3" xfId="1944" xr:uid="{AE7417F0-ADBF-4CE9-8500-D21DCA352931}"/>
    <cellStyle name="Moeda 3 8 3 2" xfId="5016" xr:uid="{52FC54C1-A320-4C28-9D83-07E062ED33E0}"/>
    <cellStyle name="Moeda 3 8 3 2 2" xfId="11160" xr:uid="{10BE0996-1140-4F1A-B3DE-B8D9E6FCFB81}"/>
    <cellStyle name="Moeda 3 8 3 2 2 2" xfId="23448" xr:uid="{43434C01-89C5-48D7-94AC-DD1A14EE79D6}"/>
    <cellStyle name="Moeda 3 8 3 2 2 2 2" xfId="48023" xr:uid="{9C229202-556D-474E-8F7B-9861C4D21296}"/>
    <cellStyle name="Moeda 3 8 3 2 2 3" xfId="35735" xr:uid="{233851F4-1F52-4D9B-B5EC-F70F5E93AFBD}"/>
    <cellStyle name="Moeda 3 8 3 2 3" xfId="17304" xr:uid="{8A7A3B83-B3A7-4E9D-8FEF-BC56488174B7}"/>
    <cellStyle name="Moeda 3 8 3 2 3 2" xfId="41879" xr:uid="{AFAD9D26-B623-4737-B0B9-D8F5734CC3A3}"/>
    <cellStyle name="Moeda 3 8 3 2 4" xfId="29592" xr:uid="{4429BEF4-C226-4056-8A29-720183E8795B}"/>
    <cellStyle name="Moeda 3 8 3 3" xfId="8088" xr:uid="{AB5585EC-3459-4241-8165-7004EF87C052}"/>
    <cellStyle name="Moeda 3 8 3 3 2" xfId="20376" xr:uid="{ABA1AACD-D47B-4D73-9C9A-6B4E85355970}"/>
    <cellStyle name="Moeda 3 8 3 3 2 2" xfId="44951" xr:uid="{3214B84E-1746-47C9-97DC-137D67050BF3}"/>
    <cellStyle name="Moeda 3 8 3 3 3" xfId="32663" xr:uid="{E92B3A39-CE8F-447E-B854-9E9215396074}"/>
    <cellStyle name="Moeda 3 8 3 4" xfId="14232" xr:uid="{7CB14AF7-537E-4A1B-A20E-32D91519247A}"/>
    <cellStyle name="Moeda 3 8 3 4 2" xfId="38807" xr:uid="{03AFE4BF-3ED9-46BE-96E9-1AC7E1606E73}"/>
    <cellStyle name="Moeda 3 8 3 5" xfId="26520" xr:uid="{EC0C4E67-6215-4CD8-8BA2-B804357ADC30}"/>
    <cellStyle name="Moeda 3 8 4" xfId="3480" xr:uid="{1822FBCB-B2C2-4F25-9D0D-87016D4528AA}"/>
    <cellStyle name="Moeda 3 8 4 2" xfId="9624" xr:uid="{846FE0F1-4E85-4751-845E-4E7424158D3B}"/>
    <cellStyle name="Moeda 3 8 4 2 2" xfId="21912" xr:uid="{AED321E6-689B-43B5-8C64-D6E03B9880C8}"/>
    <cellStyle name="Moeda 3 8 4 2 2 2" xfId="46487" xr:uid="{FA0C4417-12E6-484A-8F37-77955584C86A}"/>
    <cellStyle name="Moeda 3 8 4 2 3" xfId="34199" xr:uid="{BB884763-91FE-4B20-94E8-3DC90F9660BA}"/>
    <cellStyle name="Moeda 3 8 4 3" xfId="15768" xr:uid="{8CF24601-A237-4B26-8764-1F5583048293}"/>
    <cellStyle name="Moeda 3 8 4 3 2" xfId="40343" xr:uid="{C9FAD20E-F2DA-4502-B29D-84FE85E3710C}"/>
    <cellStyle name="Moeda 3 8 4 4" xfId="28056" xr:uid="{4922C9C9-CB93-44AF-8875-3597D7B6993F}"/>
    <cellStyle name="Moeda 3 8 5" xfId="6552" xr:uid="{3E2F8918-D4B4-4F5F-91CF-404EC034D730}"/>
    <cellStyle name="Moeda 3 8 5 2" xfId="18840" xr:uid="{72C26405-5C46-4513-ABFB-0C451C461E01}"/>
    <cellStyle name="Moeda 3 8 5 2 2" xfId="43415" xr:uid="{14510C82-F316-4455-AB6D-CE1CA2A950C3}"/>
    <cellStyle name="Moeda 3 8 5 3" xfId="31127" xr:uid="{A02C892B-6DA3-4A9D-942C-7F557675BC12}"/>
    <cellStyle name="Moeda 3 8 6" xfId="12696" xr:uid="{0C849240-2648-4BF8-8409-093248EE93D9}"/>
    <cellStyle name="Moeda 3 8 6 2" xfId="37271" xr:uid="{2D2D7853-6D60-4051-B2CE-32FBEFE9C702}"/>
    <cellStyle name="Moeda 3 8 7" xfId="24984" xr:uid="{0D4D3932-CE86-4FF4-920A-1CDF547F0F42}"/>
    <cellStyle name="Moeda 3 9" xfId="792" xr:uid="{F50B1791-36D0-4CD6-8426-0CA9B880E210}"/>
    <cellStyle name="Moeda 3 9 2" xfId="2328" xr:uid="{70A99A34-D38A-42DF-8D4B-2EE36159364A}"/>
    <cellStyle name="Moeda 3 9 2 2" xfId="5400" xr:uid="{E613C535-2E20-491B-AA3F-B2CB61A60521}"/>
    <cellStyle name="Moeda 3 9 2 2 2" xfId="11544" xr:uid="{7A37715A-FAAC-44B2-B3BD-9B128FA4CCA7}"/>
    <cellStyle name="Moeda 3 9 2 2 2 2" xfId="23832" xr:uid="{E82A51A6-6394-4FA7-8DF1-796CDCF650C7}"/>
    <cellStyle name="Moeda 3 9 2 2 2 2 2" xfId="48407" xr:uid="{D63D9583-D6E6-406D-940F-0A509709149F}"/>
    <cellStyle name="Moeda 3 9 2 2 2 3" xfId="36119" xr:uid="{4E3F4CB3-4DEE-430F-8E0E-32AB030D593F}"/>
    <cellStyle name="Moeda 3 9 2 2 3" xfId="17688" xr:uid="{3360C5E0-A224-4001-854E-76DADAD3E334}"/>
    <cellStyle name="Moeda 3 9 2 2 3 2" xfId="42263" xr:uid="{53C08BBC-8093-4C7B-848B-6FC97EC0CFBB}"/>
    <cellStyle name="Moeda 3 9 2 2 4" xfId="29975" xr:uid="{C0E227E3-1CB0-41B1-9004-B97BB4429724}"/>
    <cellStyle name="Moeda 3 9 2 3" xfId="8472" xr:uid="{9FB96D78-0416-432B-9E06-B4C0B5E5E016}"/>
    <cellStyle name="Moeda 3 9 2 3 2" xfId="20760" xr:uid="{B6EE96BC-B354-4EA9-887B-8DE469F3AC97}"/>
    <cellStyle name="Moeda 3 9 2 3 2 2" xfId="45335" xr:uid="{679A7294-83A4-44E0-ADA1-5D4D0CF38C1E}"/>
    <cellStyle name="Moeda 3 9 2 3 3" xfId="33047" xr:uid="{1F01C20E-4F40-41F7-BC36-5FB5123D79C3}"/>
    <cellStyle name="Moeda 3 9 2 4" xfId="14616" xr:uid="{F3E3387A-BC22-48AF-9790-8915CC4A1153}"/>
    <cellStyle name="Moeda 3 9 2 4 2" xfId="39191" xr:uid="{8AB8141A-CD61-4705-B055-5466DB5CE0AC}"/>
    <cellStyle name="Moeda 3 9 2 5" xfId="26904" xr:uid="{1D17710C-4717-4E94-AA5E-689E1E3BA160}"/>
    <cellStyle name="Moeda 3 9 3" xfId="3864" xr:uid="{1A583924-B334-42DF-8F12-7780666DE186}"/>
    <cellStyle name="Moeda 3 9 3 2" xfId="10008" xr:uid="{68406E53-DE2F-4066-9919-66CA0291EF54}"/>
    <cellStyle name="Moeda 3 9 3 2 2" xfId="22296" xr:uid="{FB7A5C2D-A5AB-4FA4-932D-6478A503069C}"/>
    <cellStyle name="Moeda 3 9 3 2 2 2" xfId="46871" xr:uid="{63F817D6-54AE-4F67-ACEE-0DFDE94F0C38}"/>
    <cellStyle name="Moeda 3 9 3 2 3" xfId="34583" xr:uid="{AF617369-D771-4547-AF73-644DA3DE6A74}"/>
    <cellStyle name="Moeda 3 9 3 3" xfId="16152" xr:uid="{C65A9A34-0A0A-43B9-8703-5C0DCB8C2C4B}"/>
    <cellStyle name="Moeda 3 9 3 3 2" xfId="40727" xr:uid="{9EABF06F-4641-48C6-B360-0CDA19F08251}"/>
    <cellStyle name="Moeda 3 9 3 4" xfId="28440" xr:uid="{B2359FB3-950C-4724-80F9-45ED58AF1769}"/>
    <cellStyle name="Moeda 3 9 4" xfId="6936" xr:uid="{B8783934-C4E2-4544-A61F-9B7EDA0D3EFA}"/>
    <cellStyle name="Moeda 3 9 4 2" xfId="19224" xr:uid="{0204797D-C593-4A5C-B7C9-0254031CF72A}"/>
    <cellStyle name="Moeda 3 9 4 2 2" xfId="43799" xr:uid="{3852CF64-D315-4752-B67D-63B107149D89}"/>
    <cellStyle name="Moeda 3 9 4 3" xfId="31511" xr:uid="{F676BF45-0442-487F-B7B7-352A30175CBE}"/>
    <cellStyle name="Moeda 3 9 5" xfId="13080" xr:uid="{E2046182-3204-40AE-873F-2B6D933A1548}"/>
    <cellStyle name="Moeda 3 9 5 2" xfId="37655" xr:uid="{7695B557-A860-4D1E-A632-6060E9C7D66B}"/>
    <cellStyle name="Moeda 3 9 6" xfId="25368" xr:uid="{B647B13C-076F-468A-B63E-E734B4314CDE}"/>
    <cellStyle name="Moeda 4" xfId="26" xr:uid="{7BE19D23-9D06-430B-A357-145CD95A318B}"/>
    <cellStyle name="Moeda 4 10" xfId="3098" xr:uid="{6CF1E770-261C-4846-B0BE-AFDCDFD73264}"/>
    <cellStyle name="Moeda 4 10 2" xfId="9242" xr:uid="{2F454B0B-91A5-4499-B650-A6229AB27455}"/>
    <cellStyle name="Moeda 4 10 2 2" xfId="21530" xr:uid="{B3FD3EBA-5443-4647-8914-9C1CF485F7D0}"/>
    <cellStyle name="Moeda 4 10 2 2 2" xfId="46105" xr:uid="{3E4BB468-5FD7-4341-8689-DE59CB9A1378}"/>
    <cellStyle name="Moeda 4 10 2 3" xfId="33817" xr:uid="{6C149E2E-5286-4DEA-9071-F22A128754A5}"/>
    <cellStyle name="Moeda 4 10 3" xfId="15386" xr:uid="{7EF611B5-23AE-4CCF-8E7D-1CC5EC2C6B96}"/>
    <cellStyle name="Moeda 4 10 3 2" xfId="39961" xr:uid="{A7B92994-20EA-4EC1-B700-E63CD767402A}"/>
    <cellStyle name="Moeda 4 10 4" xfId="27674" xr:uid="{062FF28D-1DD8-4C7E-9954-B04DC4A44C35}"/>
    <cellStyle name="Moeda 4 11" xfId="6170" xr:uid="{493F463D-187C-484F-A5F0-6C10C3CD4D51}"/>
    <cellStyle name="Moeda 4 11 2" xfId="18458" xr:uid="{1AAF6265-974C-49A1-9B08-4D880EE05D10}"/>
    <cellStyle name="Moeda 4 11 2 2" xfId="43033" xr:uid="{9990B91B-4444-4976-838E-98A218FD511F}"/>
    <cellStyle name="Moeda 4 11 3" xfId="30745" xr:uid="{751A9E35-4509-4283-8D51-675530CA2DB5}"/>
    <cellStyle name="Moeda 4 12" xfId="12314" xr:uid="{3ECB1E45-2CE5-4D00-8CBD-5B15FF807452}"/>
    <cellStyle name="Moeda 4 12 2" xfId="36889" xr:uid="{68964E24-05A0-4EA7-917D-C69DD02E4CE3}"/>
    <cellStyle name="Moeda 4 13" xfId="24602" xr:uid="{E0DDF5DF-B93E-400F-A9C9-1804D41DE1F8}"/>
    <cellStyle name="Moeda 4 2" xfId="38" xr:uid="{7054A665-EE32-40A0-8E91-FFA756470B5D}"/>
    <cellStyle name="Moeda 4 2 10" xfId="6182" xr:uid="{3F2E6731-C172-409C-BBAA-91A063F87481}"/>
    <cellStyle name="Moeda 4 2 10 2" xfId="18470" xr:uid="{1F3864A6-F190-4084-9547-947A3AD6A649}"/>
    <cellStyle name="Moeda 4 2 10 2 2" xfId="43045" xr:uid="{83856BFC-2192-4781-9DC0-F3B4D0469FB5}"/>
    <cellStyle name="Moeda 4 2 10 3" xfId="30757" xr:uid="{4E3D19E4-B451-462C-A08F-77D777CC4440}"/>
    <cellStyle name="Moeda 4 2 11" xfId="12326" xr:uid="{5B1A1DE6-DFB4-4810-B917-82F9D6238C03}"/>
    <cellStyle name="Moeda 4 2 11 2" xfId="36901" xr:uid="{B7ED8497-061A-4E7F-9436-33DF7EC4B975}"/>
    <cellStyle name="Moeda 4 2 12" xfId="24614" xr:uid="{AAAB831E-150C-44A7-BED4-AA47B313E7C5}"/>
    <cellStyle name="Moeda 4 2 2" xfId="62" xr:uid="{A35A7F29-FBE5-41E7-BC3D-CDF9830B2190}"/>
    <cellStyle name="Moeda 4 2 2 10" xfId="12350" xr:uid="{B47176C9-8517-46B3-9C57-27098F52B3E8}"/>
    <cellStyle name="Moeda 4 2 2 10 2" xfId="36925" xr:uid="{751B20E7-6D49-4D80-9366-256ABF6809E4}"/>
    <cellStyle name="Moeda 4 2 2 11" xfId="24638" xr:uid="{18357A58-D6A0-4EAF-B525-8DCC1C2F23EB}"/>
    <cellStyle name="Moeda 4 2 2 2" xfId="110" xr:uid="{F72925A2-E7F6-47AC-872B-195C4EFD5D68}"/>
    <cellStyle name="Moeda 4 2 2 2 10" xfId="24686" xr:uid="{FD59FB92-EDF4-47F2-948E-3E8670387BEB}"/>
    <cellStyle name="Moeda 4 2 2 2 2" xfId="206" xr:uid="{F06B4CB4-A7F6-4887-94DD-1FCADC3E4DB4}"/>
    <cellStyle name="Moeda 4 2 2 2 2 2" xfId="398" xr:uid="{9F8DD505-000C-4137-9007-C5C9B1356CEC}"/>
    <cellStyle name="Moeda 4 2 2 2 2 2 2" xfId="782" xr:uid="{C2B7769A-6CEE-4B4B-B54A-2AA73E754496}"/>
    <cellStyle name="Moeda 4 2 2 2 2 2 2 2" xfId="1550" xr:uid="{8996D0CE-F25C-485B-BAD9-93D8DEDD54E2}"/>
    <cellStyle name="Moeda 4 2 2 2 2 2 2 2 2" xfId="3086" xr:uid="{7D23A735-27F9-4DFD-94AD-FDD59350F12E}"/>
    <cellStyle name="Moeda 4 2 2 2 2 2 2 2 2 2" xfId="6158" xr:uid="{E6C5724A-2EFF-43E6-8B5F-2F74012DE6AD}"/>
    <cellStyle name="Moeda 4 2 2 2 2 2 2 2 2 2 2" xfId="12302" xr:uid="{79F40187-0603-4D1B-BE84-94841CE4A87C}"/>
    <cellStyle name="Moeda 4 2 2 2 2 2 2 2 2 2 2 2" xfId="24590" xr:uid="{05E7837B-4851-44F4-B4F1-E7F356050368}"/>
    <cellStyle name="Moeda 4 2 2 2 2 2 2 2 2 2 2 2 2" xfId="49165" xr:uid="{37082AC8-3BE3-423E-BE37-83537CD7FEDF}"/>
    <cellStyle name="Moeda 4 2 2 2 2 2 2 2 2 2 2 3" xfId="36877" xr:uid="{E6F83C93-E741-4ED9-93F3-5469EAE1D017}"/>
    <cellStyle name="Moeda 4 2 2 2 2 2 2 2 2 2 3" xfId="18446" xr:uid="{396D5228-1186-4F60-8B39-BF029A3446C3}"/>
    <cellStyle name="Moeda 4 2 2 2 2 2 2 2 2 2 3 2" xfId="43021" xr:uid="{CC92A9E3-B8C3-4692-A227-FC58EA66B43F}"/>
    <cellStyle name="Moeda 4 2 2 2 2 2 2 2 2 2 4" xfId="30733" xr:uid="{59009B3F-F3A0-4B3E-88F4-EB0231A688CA}"/>
    <cellStyle name="Moeda 4 2 2 2 2 2 2 2 2 3" xfId="9230" xr:uid="{F1379133-8B9B-4EE0-AC39-5AEDF4F372EF}"/>
    <cellStyle name="Moeda 4 2 2 2 2 2 2 2 2 3 2" xfId="21518" xr:uid="{2652705B-4BAA-4443-B0D3-0220DB0A1264}"/>
    <cellStyle name="Moeda 4 2 2 2 2 2 2 2 2 3 2 2" xfId="46093" xr:uid="{0E3C4D61-92A6-4C71-AC99-65F2CEEBC2AD}"/>
    <cellStyle name="Moeda 4 2 2 2 2 2 2 2 2 3 3" xfId="33805" xr:uid="{CD914B3C-CD82-4CF6-B5C2-01B279DF27E1}"/>
    <cellStyle name="Moeda 4 2 2 2 2 2 2 2 2 4" xfId="15374" xr:uid="{A1AEF1E5-4DAD-4ED0-BB97-E7C65461A1F8}"/>
    <cellStyle name="Moeda 4 2 2 2 2 2 2 2 2 4 2" xfId="39949" xr:uid="{9DCFAB31-ADB6-44E9-BDFF-19874B4E3352}"/>
    <cellStyle name="Moeda 4 2 2 2 2 2 2 2 2 5" xfId="27662" xr:uid="{16C7F380-894E-4657-8CB1-061A3BCF1AC2}"/>
    <cellStyle name="Moeda 4 2 2 2 2 2 2 2 3" xfId="4622" xr:uid="{7014F2A8-EB1B-40AA-A590-B8DCECFA62F6}"/>
    <cellStyle name="Moeda 4 2 2 2 2 2 2 2 3 2" xfId="10766" xr:uid="{AA7DE15C-ABE3-4E01-8CB8-86AF693BE1B1}"/>
    <cellStyle name="Moeda 4 2 2 2 2 2 2 2 3 2 2" xfId="23054" xr:uid="{091C855D-5C71-404D-B4F4-B5DF087A74A6}"/>
    <cellStyle name="Moeda 4 2 2 2 2 2 2 2 3 2 2 2" xfId="47629" xr:uid="{040D2499-75FB-4276-9C68-1B355E10D7BB}"/>
    <cellStyle name="Moeda 4 2 2 2 2 2 2 2 3 2 3" xfId="35341" xr:uid="{133709A3-CE1A-4799-96F6-8822E21AFEF1}"/>
    <cellStyle name="Moeda 4 2 2 2 2 2 2 2 3 3" xfId="16910" xr:uid="{53575AEB-F171-434C-B567-D1A9EC7FB761}"/>
    <cellStyle name="Moeda 4 2 2 2 2 2 2 2 3 3 2" xfId="41485" xr:uid="{A1E13CEA-007C-4B29-AF26-3AD3C95D75E7}"/>
    <cellStyle name="Moeda 4 2 2 2 2 2 2 2 3 4" xfId="29198" xr:uid="{285C0885-1089-4D32-ABC6-28CEEB890B64}"/>
    <cellStyle name="Moeda 4 2 2 2 2 2 2 2 4" xfId="7694" xr:uid="{ACD16752-6B30-48E1-BAC4-91F1D93949E7}"/>
    <cellStyle name="Moeda 4 2 2 2 2 2 2 2 4 2" xfId="19982" xr:uid="{DEB5B45C-5606-44B6-AE0C-A461823C3CCF}"/>
    <cellStyle name="Moeda 4 2 2 2 2 2 2 2 4 2 2" xfId="44557" xr:uid="{10C60FFD-B95A-421F-8A25-5821E54AE21E}"/>
    <cellStyle name="Moeda 4 2 2 2 2 2 2 2 4 3" xfId="32269" xr:uid="{E4F754DD-A7E5-4B5A-B805-E06FF68ACBA7}"/>
    <cellStyle name="Moeda 4 2 2 2 2 2 2 2 5" xfId="13838" xr:uid="{5ECEE294-5136-43F9-BF26-06537D578A8C}"/>
    <cellStyle name="Moeda 4 2 2 2 2 2 2 2 5 2" xfId="38413" xr:uid="{66368500-3C30-4723-A757-FFB95A37F895}"/>
    <cellStyle name="Moeda 4 2 2 2 2 2 2 2 6" xfId="26126" xr:uid="{002316F1-5825-45EA-84C5-ABBC993E8098}"/>
    <cellStyle name="Moeda 4 2 2 2 2 2 2 3" xfId="2318" xr:uid="{F8F89B15-0457-4490-A779-2EE3FE7A6A81}"/>
    <cellStyle name="Moeda 4 2 2 2 2 2 2 3 2" xfId="5390" xr:uid="{B923ACA1-6798-47FC-85A7-4DE2BE485149}"/>
    <cellStyle name="Moeda 4 2 2 2 2 2 2 3 2 2" xfId="11534" xr:uid="{92DCF4AD-E5C1-4315-A3E2-72DC2C0616CE}"/>
    <cellStyle name="Moeda 4 2 2 2 2 2 2 3 2 2 2" xfId="23822" xr:uid="{6F68DD8E-D6A2-41A9-835F-5001988B8CD3}"/>
    <cellStyle name="Moeda 4 2 2 2 2 2 2 3 2 2 2 2" xfId="48397" xr:uid="{91D92142-1B33-4C62-BB56-0334E281ADE3}"/>
    <cellStyle name="Moeda 4 2 2 2 2 2 2 3 2 2 3" xfId="36109" xr:uid="{98B3A20C-3AD9-4536-BB69-90C76334072D}"/>
    <cellStyle name="Moeda 4 2 2 2 2 2 2 3 2 3" xfId="17678" xr:uid="{9938FFD1-475A-438C-8117-856FA2DA7F57}"/>
    <cellStyle name="Moeda 4 2 2 2 2 2 2 3 2 3 2" xfId="42253" xr:uid="{15A063F5-EEFD-41F7-9E28-BFA788161E84}"/>
    <cellStyle name="Moeda 4 2 2 2 2 2 2 3 2 4" xfId="29966" xr:uid="{0F71E09C-6D5A-4F73-AB89-2D5B05A00052}"/>
    <cellStyle name="Moeda 4 2 2 2 2 2 2 3 3" xfId="8462" xr:uid="{0CCBC326-53B6-4643-816D-DA8332BFD4AE}"/>
    <cellStyle name="Moeda 4 2 2 2 2 2 2 3 3 2" xfId="20750" xr:uid="{7FA8EFA2-5980-4706-8DEE-3CA0BA2C240F}"/>
    <cellStyle name="Moeda 4 2 2 2 2 2 2 3 3 2 2" xfId="45325" xr:uid="{F4880ECB-4BCF-4D43-A950-0F909FC7D131}"/>
    <cellStyle name="Moeda 4 2 2 2 2 2 2 3 3 3" xfId="33037" xr:uid="{1E2EE72C-32C0-4F23-A2A0-81A4BD35FA95}"/>
    <cellStyle name="Moeda 4 2 2 2 2 2 2 3 4" xfId="14606" xr:uid="{229E4D1F-0BD8-4D90-8192-47558F4ABEF5}"/>
    <cellStyle name="Moeda 4 2 2 2 2 2 2 3 4 2" xfId="39181" xr:uid="{09737DE5-9AA5-4BE8-BD84-42324C18F029}"/>
    <cellStyle name="Moeda 4 2 2 2 2 2 2 3 5" xfId="26894" xr:uid="{6551B770-CCB8-4121-84C8-43A7753BA321}"/>
    <cellStyle name="Moeda 4 2 2 2 2 2 2 4" xfId="3854" xr:uid="{E1B70582-B057-467C-BB9C-ED984A5E1C5A}"/>
    <cellStyle name="Moeda 4 2 2 2 2 2 2 4 2" xfId="9998" xr:uid="{8103E28F-34EB-4652-8D9C-F2DEFC46410E}"/>
    <cellStyle name="Moeda 4 2 2 2 2 2 2 4 2 2" xfId="22286" xr:uid="{6CA22A1F-2E73-47F2-A355-B63A53637283}"/>
    <cellStyle name="Moeda 4 2 2 2 2 2 2 4 2 2 2" xfId="46861" xr:uid="{E8BE6CC1-D671-4F25-86FB-57E40666B684}"/>
    <cellStyle name="Moeda 4 2 2 2 2 2 2 4 2 3" xfId="34573" xr:uid="{D5C32A88-F966-449B-A959-6FBAD26C3EF9}"/>
    <cellStyle name="Moeda 4 2 2 2 2 2 2 4 3" xfId="16142" xr:uid="{083C5F54-52E0-4BA8-B751-CDA6D648033F}"/>
    <cellStyle name="Moeda 4 2 2 2 2 2 2 4 3 2" xfId="40717" xr:uid="{A223A815-7790-4E40-85A8-2CCEE4194864}"/>
    <cellStyle name="Moeda 4 2 2 2 2 2 2 4 4" xfId="28430" xr:uid="{FA246D8A-C7CC-4C98-B067-8D92EC1E5B64}"/>
    <cellStyle name="Moeda 4 2 2 2 2 2 2 5" xfId="6926" xr:uid="{E2F807CA-6595-451C-B1B1-4496DBAA77A9}"/>
    <cellStyle name="Moeda 4 2 2 2 2 2 2 5 2" xfId="19214" xr:uid="{43600FBC-36A5-40DB-858D-6ADA60A71238}"/>
    <cellStyle name="Moeda 4 2 2 2 2 2 2 5 2 2" xfId="43789" xr:uid="{16C2C0F9-32CD-493C-BE47-C85FD6723E8B}"/>
    <cellStyle name="Moeda 4 2 2 2 2 2 2 5 3" xfId="31501" xr:uid="{F1D47981-34FE-4E3C-9C6A-B8F7D628C493}"/>
    <cellStyle name="Moeda 4 2 2 2 2 2 2 6" xfId="13070" xr:uid="{68C595BE-6878-436E-AF37-63B1391CA9AA}"/>
    <cellStyle name="Moeda 4 2 2 2 2 2 2 6 2" xfId="37645" xr:uid="{A13A0747-E437-4E27-9CC4-721E625B5500}"/>
    <cellStyle name="Moeda 4 2 2 2 2 2 2 7" xfId="25358" xr:uid="{30C98431-A29C-4466-B534-11958E53D00A}"/>
    <cellStyle name="Moeda 4 2 2 2 2 2 3" xfId="1166" xr:uid="{A5065045-2DA8-4655-B29F-B5499E52671E}"/>
    <cellStyle name="Moeda 4 2 2 2 2 2 3 2" xfId="2702" xr:uid="{BF176B11-954F-4F0B-AE51-55215F0EB28C}"/>
    <cellStyle name="Moeda 4 2 2 2 2 2 3 2 2" xfId="5774" xr:uid="{71A19729-2610-43CC-8EF3-7C7BCE5A3171}"/>
    <cellStyle name="Moeda 4 2 2 2 2 2 3 2 2 2" xfId="11918" xr:uid="{FEEE645C-8064-41CB-A75C-E414CA1AF447}"/>
    <cellStyle name="Moeda 4 2 2 2 2 2 3 2 2 2 2" xfId="24206" xr:uid="{FDBB26B8-5000-42EC-8AC7-69C421F3D4F5}"/>
    <cellStyle name="Moeda 4 2 2 2 2 2 3 2 2 2 2 2" xfId="48781" xr:uid="{26308B34-72AE-486A-96CE-FA834583CF0D}"/>
    <cellStyle name="Moeda 4 2 2 2 2 2 3 2 2 2 3" xfId="36493" xr:uid="{ED836AAD-42C9-4266-A34E-0DE3CC12DC68}"/>
    <cellStyle name="Moeda 4 2 2 2 2 2 3 2 2 3" xfId="18062" xr:uid="{B71994D4-748C-4D61-89CA-61D5A29A150E}"/>
    <cellStyle name="Moeda 4 2 2 2 2 2 3 2 2 3 2" xfId="42637" xr:uid="{EB937C9D-1F2D-4CE6-AA08-CCC22A0C0EFA}"/>
    <cellStyle name="Moeda 4 2 2 2 2 2 3 2 2 4" xfId="30349" xr:uid="{93E0050F-B96F-41AE-B773-2979BBB653C5}"/>
    <cellStyle name="Moeda 4 2 2 2 2 2 3 2 3" xfId="8846" xr:uid="{89B6252A-461D-48A4-8ACE-7EDF9E5C59CC}"/>
    <cellStyle name="Moeda 4 2 2 2 2 2 3 2 3 2" xfId="21134" xr:uid="{2F2FB0F8-8AEC-4299-8E00-71FE7CB240C0}"/>
    <cellStyle name="Moeda 4 2 2 2 2 2 3 2 3 2 2" xfId="45709" xr:uid="{51BA5FB2-5BD7-4CCA-A269-BFEE40A484BD}"/>
    <cellStyle name="Moeda 4 2 2 2 2 2 3 2 3 3" xfId="33421" xr:uid="{812E7D93-5D9C-4643-AF14-FCB537FD4F71}"/>
    <cellStyle name="Moeda 4 2 2 2 2 2 3 2 4" xfId="14990" xr:uid="{B1BABC6C-FCBB-4297-B771-1C466599D0E8}"/>
    <cellStyle name="Moeda 4 2 2 2 2 2 3 2 4 2" xfId="39565" xr:uid="{3A56AEF5-3490-48EB-B530-DC8009EC2E03}"/>
    <cellStyle name="Moeda 4 2 2 2 2 2 3 2 5" xfId="27278" xr:uid="{1C0D5951-3B46-4DC5-A5AF-7DC358CE43AE}"/>
    <cellStyle name="Moeda 4 2 2 2 2 2 3 3" xfId="4238" xr:uid="{73848144-7836-4772-8037-CA409CA50B38}"/>
    <cellStyle name="Moeda 4 2 2 2 2 2 3 3 2" xfId="10382" xr:uid="{4F1E2C71-B078-4F5B-9904-E10DBBFC0BA9}"/>
    <cellStyle name="Moeda 4 2 2 2 2 2 3 3 2 2" xfId="22670" xr:uid="{A9469F58-908A-463B-9812-D8EC1D23E122}"/>
    <cellStyle name="Moeda 4 2 2 2 2 2 3 3 2 2 2" xfId="47245" xr:uid="{D4A53D95-61E0-464B-BDDC-53A609F47FDA}"/>
    <cellStyle name="Moeda 4 2 2 2 2 2 3 3 2 3" xfId="34957" xr:uid="{3C5D3CA4-B027-45CD-AC73-ACF248B2C44A}"/>
    <cellStyle name="Moeda 4 2 2 2 2 2 3 3 3" xfId="16526" xr:uid="{5FC9803D-5DFA-415E-A97B-5D05303607A0}"/>
    <cellStyle name="Moeda 4 2 2 2 2 2 3 3 3 2" xfId="41101" xr:uid="{F1877F7E-8BEB-4336-907B-AE346F2B7FED}"/>
    <cellStyle name="Moeda 4 2 2 2 2 2 3 3 4" xfId="28814" xr:uid="{FEDB07F2-7E60-4328-97FA-636ECC2A8FAF}"/>
    <cellStyle name="Moeda 4 2 2 2 2 2 3 4" xfId="7310" xr:uid="{2407419A-E20E-4CE1-BAB6-589DD2A04513}"/>
    <cellStyle name="Moeda 4 2 2 2 2 2 3 4 2" xfId="19598" xr:uid="{75841D43-B879-44D5-A9CB-3023C0BB1E29}"/>
    <cellStyle name="Moeda 4 2 2 2 2 2 3 4 2 2" xfId="44173" xr:uid="{BA7EFD5D-BE6D-4BD3-AC06-DEE2FE5F6CC4}"/>
    <cellStyle name="Moeda 4 2 2 2 2 2 3 4 3" xfId="31885" xr:uid="{05B84FFC-CE2F-4C1A-89BD-83856C463E1F}"/>
    <cellStyle name="Moeda 4 2 2 2 2 2 3 5" xfId="13454" xr:uid="{518AFDD1-CDDD-4E77-B82E-25DD7C39A1F4}"/>
    <cellStyle name="Moeda 4 2 2 2 2 2 3 5 2" xfId="38029" xr:uid="{3ABDBF2F-3F62-4BCB-BEB8-B9F17A7D7C62}"/>
    <cellStyle name="Moeda 4 2 2 2 2 2 3 6" xfId="25742" xr:uid="{2DC95993-DBC3-46B0-B019-5BA0C8EE8A8D}"/>
    <cellStyle name="Moeda 4 2 2 2 2 2 4" xfId="1934" xr:uid="{1E4DADB4-E52A-4322-9196-A569559DE082}"/>
    <cellStyle name="Moeda 4 2 2 2 2 2 4 2" xfId="5006" xr:uid="{CD6664AA-6600-4327-A28A-374B8F7CBD9D}"/>
    <cellStyle name="Moeda 4 2 2 2 2 2 4 2 2" xfId="11150" xr:uid="{C354A87E-9636-499D-A26D-23DD3E49F077}"/>
    <cellStyle name="Moeda 4 2 2 2 2 2 4 2 2 2" xfId="23438" xr:uid="{56938084-8C11-41E3-A5AB-1102E47D8886}"/>
    <cellStyle name="Moeda 4 2 2 2 2 2 4 2 2 2 2" xfId="48013" xr:uid="{20F7468E-3870-4133-8692-F66F40C1C6C5}"/>
    <cellStyle name="Moeda 4 2 2 2 2 2 4 2 2 3" xfId="35725" xr:uid="{AC814842-9CAC-4D95-83D3-BD3CE8931FCC}"/>
    <cellStyle name="Moeda 4 2 2 2 2 2 4 2 3" xfId="17294" xr:uid="{BE2879E8-6E84-4105-A952-6745B1F33AF8}"/>
    <cellStyle name="Moeda 4 2 2 2 2 2 4 2 3 2" xfId="41869" xr:uid="{1887376B-95C3-43AF-8224-162981175361}"/>
    <cellStyle name="Moeda 4 2 2 2 2 2 4 2 4" xfId="29582" xr:uid="{9B81AC69-9209-4446-88DD-9841AFA8EF73}"/>
    <cellStyle name="Moeda 4 2 2 2 2 2 4 3" xfId="8078" xr:uid="{18DBC2A9-6DC2-42BD-AC69-B0899260527D}"/>
    <cellStyle name="Moeda 4 2 2 2 2 2 4 3 2" xfId="20366" xr:uid="{3B566AC6-4A0B-4025-9C0F-4BF6B880AA41}"/>
    <cellStyle name="Moeda 4 2 2 2 2 2 4 3 2 2" xfId="44941" xr:uid="{74CDA501-58BF-427A-85CC-C6C034D06A23}"/>
    <cellStyle name="Moeda 4 2 2 2 2 2 4 3 3" xfId="32653" xr:uid="{FDEF5BB7-1DE0-452A-A408-CA085FB3806B}"/>
    <cellStyle name="Moeda 4 2 2 2 2 2 4 4" xfId="14222" xr:uid="{9763CC90-AC16-45C4-A33A-962A2504D443}"/>
    <cellStyle name="Moeda 4 2 2 2 2 2 4 4 2" xfId="38797" xr:uid="{0BD3F21C-B6CB-49C5-88C3-EAB0E8D332B1}"/>
    <cellStyle name="Moeda 4 2 2 2 2 2 4 5" xfId="26510" xr:uid="{EF324566-F89D-4E0D-A138-8E5435AE13A8}"/>
    <cellStyle name="Moeda 4 2 2 2 2 2 5" xfId="3470" xr:uid="{355D774C-3D61-4183-A03D-27133D59C443}"/>
    <cellStyle name="Moeda 4 2 2 2 2 2 5 2" xfId="9614" xr:uid="{94F662A4-3F70-47DE-A5E7-B3168BB6F70A}"/>
    <cellStyle name="Moeda 4 2 2 2 2 2 5 2 2" xfId="21902" xr:uid="{DE58F526-0692-422F-A355-50657DF53338}"/>
    <cellStyle name="Moeda 4 2 2 2 2 2 5 2 2 2" xfId="46477" xr:uid="{344F1C34-B573-4F17-B42D-5DEBC22AC339}"/>
    <cellStyle name="Moeda 4 2 2 2 2 2 5 2 3" xfId="34189" xr:uid="{9C336682-A618-4CEF-A07D-1DB825A7064E}"/>
    <cellStyle name="Moeda 4 2 2 2 2 2 5 3" xfId="15758" xr:uid="{4AFC73FB-8C44-492A-B419-AF174BA5095E}"/>
    <cellStyle name="Moeda 4 2 2 2 2 2 5 3 2" xfId="40333" xr:uid="{C7078368-C6EF-4349-9FDE-542E74799EC0}"/>
    <cellStyle name="Moeda 4 2 2 2 2 2 5 4" xfId="28046" xr:uid="{4B5BBF6A-CB44-49E8-BD15-B1095954C159}"/>
    <cellStyle name="Moeda 4 2 2 2 2 2 6" xfId="6542" xr:uid="{96166D3E-A079-45DF-AB85-0039985FA5DF}"/>
    <cellStyle name="Moeda 4 2 2 2 2 2 6 2" xfId="18830" xr:uid="{92F9A505-F037-4319-A77E-EA3BECCE2F39}"/>
    <cellStyle name="Moeda 4 2 2 2 2 2 6 2 2" xfId="43405" xr:uid="{79B9D51C-551F-465B-81C6-30209AF75047}"/>
    <cellStyle name="Moeda 4 2 2 2 2 2 6 3" xfId="31117" xr:uid="{3C7708C6-5D5C-43DE-BBD1-557B61A33680}"/>
    <cellStyle name="Moeda 4 2 2 2 2 2 7" xfId="12686" xr:uid="{CCD0E589-95C3-4175-8A37-EA5337D68BD5}"/>
    <cellStyle name="Moeda 4 2 2 2 2 2 7 2" xfId="37261" xr:uid="{630AA9A3-8A0A-4C3E-AA97-A57644D533C2}"/>
    <cellStyle name="Moeda 4 2 2 2 2 2 8" xfId="24974" xr:uid="{CD777B20-D7D6-46E9-B665-680940FB179D}"/>
    <cellStyle name="Moeda 4 2 2 2 2 3" xfId="590" xr:uid="{2D3142CA-FCDC-4857-A48C-B5953FF7F8FC}"/>
    <cellStyle name="Moeda 4 2 2 2 2 3 2" xfId="1358" xr:uid="{D1E2592F-AB95-4F86-9E8E-076EA4C11044}"/>
    <cellStyle name="Moeda 4 2 2 2 2 3 2 2" xfId="2894" xr:uid="{FD13607D-9AF5-4D62-A302-9C769ED9CC1F}"/>
    <cellStyle name="Moeda 4 2 2 2 2 3 2 2 2" xfId="5966" xr:uid="{42677B88-1429-4381-9593-CCDACDA72152}"/>
    <cellStyle name="Moeda 4 2 2 2 2 3 2 2 2 2" xfId="12110" xr:uid="{32BFF30B-07DC-4E27-80FA-9A4CDE4BACBB}"/>
    <cellStyle name="Moeda 4 2 2 2 2 3 2 2 2 2 2" xfId="24398" xr:uid="{2EE8C543-3829-4EAD-98BD-7746F0A86685}"/>
    <cellStyle name="Moeda 4 2 2 2 2 3 2 2 2 2 2 2" xfId="48973" xr:uid="{7837AE3B-2509-4B61-93AA-A79D7DE3D41E}"/>
    <cellStyle name="Moeda 4 2 2 2 2 3 2 2 2 2 3" xfId="36685" xr:uid="{565E9BDF-ADBD-4B95-B770-EE9DBF50F7EB}"/>
    <cellStyle name="Moeda 4 2 2 2 2 3 2 2 2 3" xfId="18254" xr:uid="{2A4D1E30-98F8-4622-816B-133EC8FAF032}"/>
    <cellStyle name="Moeda 4 2 2 2 2 3 2 2 2 3 2" xfId="42829" xr:uid="{8616AF42-A053-4558-839A-C841EE4D4EC6}"/>
    <cellStyle name="Moeda 4 2 2 2 2 3 2 2 2 4" xfId="30541" xr:uid="{0E1344DD-C2B1-4651-AB01-F70A585A06EC}"/>
    <cellStyle name="Moeda 4 2 2 2 2 3 2 2 3" xfId="9038" xr:uid="{B9E7C0C9-5E72-4D07-8A32-A5BA7719F148}"/>
    <cellStyle name="Moeda 4 2 2 2 2 3 2 2 3 2" xfId="21326" xr:uid="{933BD18F-FACE-4DF1-A188-02157D823040}"/>
    <cellStyle name="Moeda 4 2 2 2 2 3 2 2 3 2 2" xfId="45901" xr:uid="{C2C6AB8C-36C3-473F-9925-23025EFE9FD9}"/>
    <cellStyle name="Moeda 4 2 2 2 2 3 2 2 3 3" xfId="33613" xr:uid="{D7E104C0-4105-44CC-9003-CCBF3464C4E3}"/>
    <cellStyle name="Moeda 4 2 2 2 2 3 2 2 4" xfId="15182" xr:uid="{9673AE80-845B-4D71-BEB0-86CFBEC86995}"/>
    <cellStyle name="Moeda 4 2 2 2 2 3 2 2 4 2" xfId="39757" xr:uid="{EDADEAF4-3849-4D3A-BAF3-5AFF6F23634F}"/>
    <cellStyle name="Moeda 4 2 2 2 2 3 2 2 5" xfId="27470" xr:uid="{469EE8C2-F053-41CD-98BC-D24ED32CD86C}"/>
    <cellStyle name="Moeda 4 2 2 2 2 3 2 3" xfId="4430" xr:uid="{76C1FD1D-8E79-4F4A-8BE7-E6DABE0353B8}"/>
    <cellStyle name="Moeda 4 2 2 2 2 3 2 3 2" xfId="10574" xr:uid="{D5B894DC-B2AE-4230-A5C4-2947A4C7B892}"/>
    <cellStyle name="Moeda 4 2 2 2 2 3 2 3 2 2" xfId="22862" xr:uid="{50CFAF80-2597-4C2F-AB8D-DA9565D6C51C}"/>
    <cellStyle name="Moeda 4 2 2 2 2 3 2 3 2 2 2" xfId="47437" xr:uid="{6BE225D4-2F74-4B74-BE77-E083D7EFFDB7}"/>
    <cellStyle name="Moeda 4 2 2 2 2 3 2 3 2 3" xfId="35149" xr:uid="{FE84AA36-5944-41F0-B106-539264C79265}"/>
    <cellStyle name="Moeda 4 2 2 2 2 3 2 3 3" xfId="16718" xr:uid="{91F8AFB7-68EC-4EBA-A43E-89848016176D}"/>
    <cellStyle name="Moeda 4 2 2 2 2 3 2 3 3 2" xfId="41293" xr:uid="{16AAFF76-2898-4F22-A7E7-09A6D5555870}"/>
    <cellStyle name="Moeda 4 2 2 2 2 3 2 3 4" xfId="29006" xr:uid="{D52D4878-B34B-4BF2-B9E6-2EB3DC6EC0E6}"/>
    <cellStyle name="Moeda 4 2 2 2 2 3 2 4" xfId="7502" xr:uid="{8B5F1697-59DE-4C2E-978F-434A855F5F1C}"/>
    <cellStyle name="Moeda 4 2 2 2 2 3 2 4 2" xfId="19790" xr:uid="{E8A13B0F-F028-417A-A2F8-60B8BE06EF68}"/>
    <cellStyle name="Moeda 4 2 2 2 2 3 2 4 2 2" xfId="44365" xr:uid="{069A060D-F418-4ED7-85C9-B4E3D73DFEE1}"/>
    <cellStyle name="Moeda 4 2 2 2 2 3 2 4 3" xfId="32077" xr:uid="{AD422760-2D42-4939-9DCC-ECD375DC2EFB}"/>
    <cellStyle name="Moeda 4 2 2 2 2 3 2 5" xfId="13646" xr:uid="{0F109A4D-9A80-4305-B980-4FCD390C3BD3}"/>
    <cellStyle name="Moeda 4 2 2 2 2 3 2 5 2" xfId="38221" xr:uid="{15639EB4-9656-4FBF-88CE-D4E51FC73319}"/>
    <cellStyle name="Moeda 4 2 2 2 2 3 2 6" xfId="25934" xr:uid="{FC9ADD98-A09C-4A6B-B566-BDFA4CCB9F8D}"/>
    <cellStyle name="Moeda 4 2 2 2 2 3 3" xfId="2126" xr:uid="{6CF446CF-71C6-4E35-AF07-43C88BC3694F}"/>
    <cellStyle name="Moeda 4 2 2 2 2 3 3 2" xfId="5198" xr:uid="{132F141C-1557-428F-9DB0-B78566EDB45A}"/>
    <cellStyle name="Moeda 4 2 2 2 2 3 3 2 2" xfId="11342" xr:uid="{2A28C807-296F-4874-BCCA-BB0A7CD8F6D6}"/>
    <cellStyle name="Moeda 4 2 2 2 2 3 3 2 2 2" xfId="23630" xr:uid="{8A0DBAAB-86A5-4727-8E3E-F9D69BF37457}"/>
    <cellStyle name="Moeda 4 2 2 2 2 3 3 2 2 2 2" xfId="48205" xr:uid="{A553B5A1-1098-45F9-B02F-F1A183018EC6}"/>
    <cellStyle name="Moeda 4 2 2 2 2 3 3 2 2 3" xfId="35917" xr:uid="{44B38096-AD3B-4A90-B9D4-FAF8729E3000}"/>
    <cellStyle name="Moeda 4 2 2 2 2 3 3 2 3" xfId="17486" xr:uid="{7212CF68-C05F-4CBF-85D1-476C8AEC0807}"/>
    <cellStyle name="Moeda 4 2 2 2 2 3 3 2 3 2" xfId="42061" xr:uid="{DE3F6035-FF46-4794-B1B5-DCBCA9277471}"/>
    <cellStyle name="Moeda 4 2 2 2 2 3 3 2 4" xfId="29774" xr:uid="{DF84E64C-C475-481D-A8EC-4B033B4DF177}"/>
    <cellStyle name="Moeda 4 2 2 2 2 3 3 3" xfId="8270" xr:uid="{62B80F71-BF27-4F76-8AA6-E6C9D60F67E2}"/>
    <cellStyle name="Moeda 4 2 2 2 2 3 3 3 2" xfId="20558" xr:uid="{A1F799A9-05AF-443E-BE65-709A61C6940B}"/>
    <cellStyle name="Moeda 4 2 2 2 2 3 3 3 2 2" xfId="45133" xr:uid="{C1F01A04-C39E-47DB-9733-E47D1BE3BCDE}"/>
    <cellStyle name="Moeda 4 2 2 2 2 3 3 3 3" xfId="32845" xr:uid="{6BF261AD-D602-4604-A0C5-C7555F93D748}"/>
    <cellStyle name="Moeda 4 2 2 2 2 3 3 4" xfId="14414" xr:uid="{583BF3C1-D846-4F26-B4AF-D48522B2276A}"/>
    <cellStyle name="Moeda 4 2 2 2 2 3 3 4 2" xfId="38989" xr:uid="{4720B741-787F-4043-861C-68082DC6FE61}"/>
    <cellStyle name="Moeda 4 2 2 2 2 3 3 5" xfId="26702" xr:uid="{2094AC22-1AE1-4FE2-B910-C6C3956CCD41}"/>
    <cellStyle name="Moeda 4 2 2 2 2 3 4" xfId="3662" xr:uid="{0D06FD6F-FEF2-407B-87C7-E3B412DFFCD3}"/>
    <cellStyle name="Moeda 4 2 2 2 2 3 4 2" xfId="9806" xr:uid="{E9905C89-9DB6-4C1C-8EB3-FC8CFF6430D7}"/>
    <cellStyle name="Moeda 4 2 2 2 2 3 4 2 2" xfId="22094" xr:uid="{8A904314-D660-49A7-82F4-79F13994BC6C}"/>
    <cellStyle name="Moeda 4 2 2 2 2 3 4 2 2 2" xfId="46669" xr:uid="{2C7339AB-9BF2-4963-9066-521966BA4CC5}"/>
    <cellStyle name="Moeda 4 2 2 2 2 3 4 2 3" xfId="34381" xr:uid="{32C341A1-282B-4028-A60E-B284D2077336}"/>
    <cellStyle name="Moeda 4 2 2 2 2 3 4 3" xfId="15950" xr:uid="{6CBD7E06-77B0-455B-9DB2-E4738110991C}"/>
    <cellStyle name="Moeda 4 2 2 2 2 3 4 3 2" xfId="40525" xr:uid="{446058B7-74E8-48E6-9408-91C8007AA617}"/>
    <cellStyle name="Moeda 4 2 2 2 2 3 4 4" xfId="28238" xr:uid="{CC6C214A-580C-47DB-96CD-5ABA140A7D86}"/>
    <cellStyle name="Moeda 4 2 2 2 2 3 5" xfId="6734" xr:uid="{88E2CE48-7EEB-4959-AA3F-2CD4F3D340C0}"/>
    <cellStyle name="Moeda 4 2 2 2 2 3 5 2" xfId="19022" xr:uid="{E5391896-E6FC-43E5-A247-787EAE346C1C}"/>
    <cellStyle name="Moeda 4 2 2 2 2 3 5 2 2" xfId="43597" xr:uid="{4CD3B416-F0B3-4B9D-A962-9BAD2231246F}"/>
    <cellStyle name="Moeda 4 2 2 2 2 3 5 3" xfId="31309" xr:uid="{652E78A8-83D0-47C4-B544-9B48BFC2085E}"/>
    <cellStyle name="Moeda 4 2 2 2 2 3 6" xfId="12878" xr:uid="{CE8A9E99-C482-48A3-8B48-F3FB30AA2187}"/>
    <cellStyle name="Moeda 4 2 2 2 2 3 6 2" xfId="37453" xr:uid="{7E55311F-50D7-4BC5-8B68-F7C782B8066D}"/>
    <cellStyle name="Moeda 4 2 2 2 2 3 7" xfId="25166" xr:uid="{BF67A99D-3E62-4A00-8754-F091544EB4C6}"/>
    <cellStyle name="Moeda 4 2 2 2 2 4" xfId="974" xr:uid="{8E80ADDF-57FE-4A6A-AFB9-10BE44A169FB}"/>
    <cellStyle name="Moeda 4 2 2 2 2 4 2" xfId="2510" xr:uid="{6FED8127-BD98-4A38-9F8B-D60577987B12}"/>
    <cellStyle name="Moeda 4 2 2 2 2 4 2 2" xfId="5582" xr:uid="{BB85DE04-BEBB-4420-B479-D85659BBF83B}"/>
    <cellStyle name="Moeda 4 2 2 2 2 4 2 2 2" xfId="11726" xr:uid="{CE99C2E2-9C35-437B-B5B0-3C9667DC9141}"/>
    <cellStyle name="Moeda 4 2 2 2 2 4 2 2 2 2" xfId="24014" xr:uid="{E222EBB8-D10F-4DDC-A4C6-C698C2FDC63C}"/>
    <cellStyle name="Moeda 4 2 2 2 2 4 2 2 2 2 2" xfId="48589" xr:uid="{1FB699FA-2204-42F2-B1B5-C2562CE3C8AF}"/>
    <cellStyle name="Moeda 4 2 2 2 2 4 2 2 2 3" xfId="36301" xr:uid="{0989C621-6540-4078-BFB0-32A9231D3FC6}"/>
    <cellStyle name="Moeda 4 2 2 2 2 4 2 2 3" xfId="17870" xr:uid="{70B47AC4-3137-4B2C-881B-EA059F6FBA1F}"/>
    <cellStyle name="Moeda 4 2 2 2 2 4 2 2 3 2" xfId="42445" xr:uid="{1B416EAB-54B4-4732-A8D1-169DA8085B46}"/>
    <cellStyle name="Moeda 4 2 2 2 2 4 2 2 4" xfId="30157" xr:uid="{7F53A251-C1B4-40FB-A347-9D490BB381E5}"/>
    <cellStyle name="Moeda 4 2 2 2 2 4 2 3" xfId="8654" xr:uid="{868067C7-3791-4352-B695-F5856B1B9E75}"/>
    <cellStyle name="Moeda 4 2 2 2 2 4 2 3 2" xfId="20942" xr:uid="{EE2B8AC6-FF2A-4505-945C-C813C5589CA6}"/>
    <cellStyle name="Moeda 4 2 2 2 2 4 2 3 2 2" xfId="45517" xr:uid="{4161BC39-622A-426E-8141-8F19D4A2286F}"/>
    <cellStyle name="Moeda 4 2 2 2 2 4 2 3 3" xfId="33229" xr:uid="{BA28D8E9-BCDD-4322-B82B-EFC1EB1CEC81}"/>
    <cellStyle name="Moeda 4 2 2 2 2 4 2 4" xfId="14798" xr:uid="{E2287483-A883-4F46-A78B-6C0CF11CD479}"/>
    <cellStyle name="Moeda 4 2 2 2 2 4 2 4 2" xfId="39373" xr:uid="{31F4678D-4DAE-4095-9BFD-FA44491A4B37}"/>
    <cellStyle name="Moeda 4 2 2 2 2 4 2 5" xfId="27086" xr:uid="{7581BB97-09FB-4B11-B153-C3D634693EFA}"/>
    <cellStyle name="Moeda 4 2 2 2 2 4 3" xfId="4046" xr:uid="{FE506180-06DF-4928-AD67-44FA747E6D5D}"/>
    <cellStyle name="Moeda 4 2 2 2 2 4 3 2" xfId="10190" xr:uid="{BE252578-E6E9-4A22-9428-986F0881E793}"/>
    <cellStyle name="Moeda 4 2 2 2 2 4 3 2 2" xfId="22478" xr:uid="{B51C1FA1-81C4-4838-B173-D9721D5FFE9F}"/>
    <cellStyle name="Moeda 4 2 2 2 2 4 3 2 2 2" xfId="47053" xr:uid="{0F36BF82-CEC2-4C3D-B522-4F98DFE9CEDB}"/>
    <cellStyle name="Moeda 4 2 2 2 2 4 3 2 3" xfId="34765" xr:uid="{1993B18B-E9A5-4DEF-B7F8-B5915C8BE3FC}"/>
    <cellStyle name="Moeda 4 2 2 2 2 4 3 3" xfId="16334" xr:uid="{B366C11F-4EEA-4AD2-88FF-DAFC81EB5E0B}"/>
    <cellStyle name="Moeda 4 2 2 2 2 4 3 3 2" xfId="40909" xr:uid="{D2BB88A1-0C63-46FD-BE52-AF627600610B}"/>
    <cellStyle name="Moeda 4 2 2 2 2 4 3 4" xfId="28622" xr:uid="{5E738B88-41BA-4CA2-A180-5A6C32EA0150}"/>
    <cellStyle name="Moeda 4 2 2 2 2 4 4" xfId="7118" xr:uid="{393878E8-8A5F-414E-BE8E-8943214D110B}"/>
    <cellStyle name="Moeda 4 2 2 2 2 4 4 2" xfId="19406" xr:uid="{A6A778C7-4647-43FA-B54F-EDD2F8F359D1}"/>
    <cellStyle name="Moeda 4 2 2 2 2 4 4 2 2" xfId="43981" xr:uid="{98D579EB-382E-4458-A344-4E52924767A5}"/>
    <cellStyle name="Moeda 4 2 2 2 2 4 4 3" xfId="31693" xr:uid="{FB84A2C9-1ABF-4809-A721-3955B68117D8}"/>
    <cellStyle name="Moeda 4 2 2 2 2 4 5" xfId="13262" xr:uid="{8CB3672D-CDB7-477A-8EBC-7BF3C47EAC50}"/>
    <cellStyle name="Moeda 4 2 2 2 2 4 5 2" xfId="37837" xr:uid="{F1EA26E3-DAED-4AED-98C8-B6CFC1E3B155}"/>
    <cellStyle name="Moeda 4 2 2 2 2 4 6" xfId="25550" xr:uid="{EF2DF248-D5AC-4101-A973-956F6C4A7D5F}"/>
    <cellStyle name="Moeda 4 2 2 2 2 5" xfId="1742" xr:uid="{0538BC05-F695-4BA7-B1CE-4DB57641D584}"/>
    <cellStyle name="Moeda 4 2 2 2 2 5 2" xfId="4814" xr:uid="{33BE960B-5DFA-4885-AC73-5A2CCA6669A3}"/>
    <cellStyle name="Moeda 4 2 2 2 2 5 2 2" xfId="10958" xr:uid="{610293CD-4EF6-455E-ABCD-6DC82C71D079}"/>
    <cellStyle name="Moeda 4 2 2 2 2 5 2 2 2" xfId="23246" xr:uid="{955A3D40-437B-4254-8548-DBF371148199}"/>
    <cellStyle name="Moeda 4 2 2 2 2 5 2 2 2 2" xfId="47821" xr:uid="{76B78BAD-985D-4C7E-A056-219750523AFD}"/>
    <cellStyle name="Moeda 4 2 2 2 2 5 2 2 3" xfId="35533" xr:uid="{BCFC5010-3E26-4E06-9FE0-46942D6874D5}"/>
    <cellStyle name="Moeda 4 2 2 2 2 5 2 3" xfId="17102" xr:uid="{54576EC0-C8F7-4758-8871-0589C2E30AD9}"/>
    <cellStyle name="Moeda 4 2 2 2 2 5 2 3 2" xfId="41677" xr:uid="{11782BC5-0CFF-44E7-91F6-8BA5691F4836}"/>
    <cellStyle name="Moeda 4 2 2 2 2 5 2 4" xfId="29390" xr:uid="{A22BAD9E-C9BD-4A2E-819B-E62A7FDE4363}"/>
    <cellStyle name="Moeda 4 2 2 2 2 5 3" xfId="7886" xr:uid="{74ED8FC6-87E8-4180-8204-719F515E6F1E}"/>
    <cellStyle name="Moeda 4 2 2 2 2 5 3 2" xfId="20174" xr:uid="{396AE1F9-2480-461F-9054-F52ED1D787B0}"/>
    <cellStyle name="Moeda 4 2 2 2 2 5 3 2 2" xfId="44749" xr:uid="{C2F3E367-6BC9-47FC-8991-B83329D68D54}"/>
    <cellStyle name="Moeda 4 2 2 2 2 5 3 3" xfId="32461" xr:uid="{FFF8DF0C-BCBC-47B9-8C62-440AADE58770}"/>
    <cellStyle name="Moeda 4 2 2 2 2 5 4" xfId="14030" xr:uid="{704A7E4B-908F-42B6-91E3-AE920732B8C2}"/>
    <cellStyle name="Moeda 4 2 2 2 2 5 4 2" xfId="38605" xr:uid="{13A56BFA-3A4D-4067-B851-9131E530587B}"/>
    <cellStyle name="Moeda 4 2 2 2 2 5 5" xfId="26318" xr:uid="{48D7F145-75CD-4CEB-80A9-3E6BE54FF535}"/>
    <cellStyle name="Moeda 4 2 2 2 2 6" xfId="3278" xr:uid="{6F4B2315-3DF9-44DC-A77D-C341403B87DC}"/>
    <cellStyle name="Moeda 4 2 2 2 2 6 2" xfId="9422" xr:uid="{B7262964-0A52-4AF8-8A9E-06CE7B0A5748}"/>
    <cellStyle name="Moeda 4 2 2 2 2 6 2 2" xfId="21710" xr:uid="{2BD13BBC-078A-4459-B5E1-F4DE4CCFCAA4}"/>
    <cellStyle name="Moeda 4 2 2 2 2 6 2 2 2" xfId="46285" xr:uid="{E2455400-69E6-4B0B-ACF2-3A6E6A09FA1A}"/>
    <cellStyle name="Moeda 4 2 2 2 2 6 2 3" xfId="33997" xr:uid="{72A2AC1E-89B2-4231-8366-72806104EBA1}"/>
    <cellStyle name="Moeda 4 2 2 2 2 6 3" xfId="15566" xr:uid="{18C89D6B-80BF-4F06-BCC0-72840BA4A42C}"/>
    <cellStyle name="Moeda 4 2 2 2 2 6 3 2" xfId="40141" xr:uid="{D5BE51CD-2487-4FB1-B057-713E24F00EEA}"/>
    <cellStyle name="Moeda 4 2 2 2 2 6 4" xfId="27854" xr:uid="{44AF11F9-D213-44F4-8AD1-E50004033481}"/>
    <cellStyle name="Moeda 4 2 2 2 2 7" xfId="6350" xr:uid="{C8A9AAF2-CA4A-47D8-9393-3F5CCED49E50}"/>
    <cellStyle name="Moeda 4 2 2 2 2 7 2" xfId="18638" xr:uid="{20B6933A-7C65-4341-9DA1-66C4075133F6}"/>
    <cellStyle name="Moeda 4 2 2 2 2 7 2 2" xfId="43213" xr:uid="{A5D6821A-145D-4017-B878-E2FFCC653ACA}"/>
    <cellStyle name="Moeda 4 2 2 2 2 7 3" xfId="30925" xr:uid="{D862C08B-09AD-46C5-A285-EDFD1DDAF160}"/>
    <cellStyle name="Moeda 4 2 2 2 2 8" xfId="12494" xr:uid="{6CE42723-A97C-4213-9AFE-78A8FA935946}"/>
    <cellStyle name="Moeda 4 2 2 2 2 8 2" xfId="37069" xr:uid="{9BE18BA8-47D1-4400-BC84-DB0A8EF07273}"/>
    <cellStyle name="Moeda 4 2 2 2 2 9" xfId="24782" xr:uid="{C669A48E-A9D1-4582-8A8B-2725E2EECFB3}"/>
    <cellStyle name="Moeda 4 2 2 2 3" xfId="302" xr:uid="{595C9B20-4B78-4929-8262-F2C198F75E37}"/>
    <cellStyle name="Moeda 4 2 2 2 3 2" xfId="686" xr:uid="{F689A111-C187-4AEB-BCBB-B2963BB2D543}"/>
    <cellStyle name="Moeda 4 2 2 2 3 2 2" xfId="1454" xr:uid="{53117551-B6EE-42E0-9A9F-89278C81BC29}"/>
    <cellStyle name="Moeda 4 2 2 2 3 2 2 2" xfId="2990" xr:uid="{22F3B313-F4EE-455D-9902-9FDD4182B92B}"/>
    <cellStyle name="Moeda 4 2 2 2 3 2 2 2 2" xfId="6062" xr:uid="{DFD33FE3-3790-4BC2-8F0B-6D75F9924A34}"/>
    <cellStyle name="Moeda 4 2 2 2 3 2 2 2 2 2" xfId="12206" xr:uid="{5B1EC12A-6379-4442-90F3-3748EBAAC248}"/>
    <cellStyle name="Moeda 4 2 2 2 3 2 2 2 2 2 2" xfId="24494" xr:uid="{5DFD21B6-9D3A-408E-9555-BA68ABD3C8A8}"/>
    <cellStyle name="Moeda 4 2 2 2 3 2 2 2 2 2 2 2" xfId="49069" xr:uid="{893DBE46-DF8B-4C2E-9185-48939EAF432F}"/>
    <cellStyle name="Moeda 4 2 2 2 3 2 2 2 2 2 3" xfId="36781" xr:uid="{183C3A18-C3AE-4F58-BCDC-38777E18C205}"/>
    <cellStyle name="Moeda 4 2 2 2 3 2 2 2 2 3" xfId="18350" xr:uid="{9D728000-15E7-4C38-AABA-8E70A00E4EEC}"/>
    <cellStyle name="Moeda 4 2 2 2 3 2 2 2 2 3 2" xfId="42925" xr:uid="{A92AB5DA-0AAD-4AEF-9D8D-6800583B5EF8}"/>
    <cellStyle name="Moeda 4 2 2 2 3 2 2 2 2 4" xfId="30637" xr:uid="{80D80632-117F-4E9B-ACA4-682116F1BDB1}"/>
    <cellStyle name="Moeda 4 2 2 2 3 2 2 2 3" xfId="9134" xr:uid="{E6CD868D-2896-4A1B-9207-F3BF7D7F01A3}"/>
    <cellStyle name="Moeda 4 2 2 2 3 2 2 2 3 2" xfId="21422" xr:uid="{E374C94D-9335-4CD2-A963-E37834E0E872}"/>
    <cellStyle name="Moeda 4 2 2 2 3 2 2 2 3 2 2" xfId="45997" xr:uid="{0A7DD9F4-692B-4A7E-A634-328BA0D9CD04}"/>
    <cellStyle name="Moeda 4 2 2 2 3 2 2 2 3 3" xfId="33709" xr:uid="{32217408-23E0-472B-A236-ED886CCC7DC2}"/>
    <cellStyle name="Moeda 4 2 2 2 3 2 2 2 4" xfId="15278" xr:uid="{77235798-B334-4C28-B8BF-F899E312042D}"/>
    <cellStyle name="Moeda 4 2 2 2 3 2 2 2 4 2" xfId="39853" xr:uid="{E78ADC3A-B509-46B1-BA9C-468B1932A6B6}"/>
    <cellStyle name="Moeda 4 2 2 2 3 2 2 2 5" xfId="27566" xr:uid="{D2995774-B899-41BC-B517-F0FF60430B42}"/>
    <cellStyle name="Moeda 4 2 2 2 3 2 2 3" xfId="4526" xr:uid="{94A06D4B-AC3D-45DA-BD41-A7234CFC84CC}"/>
    <cellStyle name="Moeda 4 2 2 2 3 2 2 3 2" xfId="10670" xr:uid="{F28A6FEF-8166-4892-AEF9-B4218E3942FF}"/>
    <cellStyle name="Moeda 4 2 2 2 3 2 2 3 2 2" xfId="22958" xr:uid="{FD3D47C7-8E66-46B5-89E9-C05C2EA98559}"/>
    <cellStyle name="Moeda 4 2 2 2 3 2 2 3 2 2 2" xfId="47533" xr:uid="{FAF7614B-AABF-4B96-BE4D-A642755538D7}"/>
    <cellStyle name="Moeda 4 2 2 2 3 2 2 3 2 3" xfId="35245" xr:uid="{B243264E-DC11-49D7-A884-CD520193F2DB}"/>
    <cellStyle name="Moeda 4 2 2 2 3 2 2 3 3" xfId="16814" xr:uid="{CA3B1AEA-A27C-41E2-849F-2A4C0A51E3F7}"/>
    <cellStyle name="Moeda 4 2 2 2 3 2 2 3 3 2" xfId="41389" xr:uid="{D712B714-32A6-4AF4-9129-698E514BC82B}"/>
    <cellStyle name="Moeda 4 2 2 2 3 2 2 3 4" xfId="29102" xr:uid="{87DCC165-7EE3-44C8-8477-E4256047C286}"/>
    <cellStyle name="Moeda 4 2 2 2 3 2 2 4" xfId="7598" xr:uid="{153ECC2C-204A-4911-AB7B-0C69EF024DF3}"/>
    <cellStyle name="Moeda 4 2 2 2 3 2 2 4 2" xfId="19886" xr:uid="{462136D6-9FB5-4B2D-89B7-9D8BDC706E3A}"/>
    <cellStyle name="Moeda 4 2 2 2 3 2 2 4 2 2" xfId="44461" xr:uid="{FD698F09-1E48-43B2-9BC5-A616FF2FF6CD}"/>
    <cellStyle name="Moeda 4 2 2 2 3 2 2 4 3" xfId="32173" xr:uid="{65BC0DE1-3F8B-421E-8622-A763EEE59DBC}"/>
    <cellStyle name="Moeda 4 2 2 2 3 2 2 5" xfId="13742" xr:uid="{4F9C759D-24DB-4B1E-98BB-B8B5012B4565}"/>
    <cellStyle name="Moeda 4 2 2 2 3 2 2 5 2" xfId="38317" xr:uid="{56028419-BE60-459A-B274-86D1AEDDDA60}"/>
    <cellStyle name="Moeda 4 2 2 2 3 2 2 6" xfId="26030" xr:uid="{CEA6F924-9169-4DE7-BD23-511F7FDBE66C}"/>
    <cellStyle name="Moeda 4 2 2 2 3 2 3" xfId="2222" xr:uid="{15E8C26D-DA9A-4276-9E98-02492EA5F6C3}"/>
    <cellStyle name="Moeda 4 2 2 2 3 2 3 2" xfId="5294" xr:uid="{EB775EB1-CEE8-4799-9D10-D52883CD27EC}"/>
    <cellStyle name="Moeda 4 2 2 2 3 2 3 2 2" xfId="11438" xr:uid="{70323B45-CB18-4CD4-81B3-DDDDEB87E494}"/>
    <cellStyle name="Moeda 4 2 2 2 3 2 3 2 2 2" xfId="23726" xr:uid="{AA456661-B2D5-4BB5-8049-7DCDF01D5499}"/>
    <cellStyle name="Moeda 4 2 2 2 3 2 3 2 2 2 2" xfId="48301" xr:uid="{C84B9115-F9FF-421F-A9D0-C98F6BD3187C}"/>
    <cellStyle name="Moeda 4 2 2 2 3 2 3 2 2 3" xfId="36013" xr:uid="{90F5CE9B-24D7-4C21-B93E-8BF68EFC0EC7}"/>
    <cellStyle name="Moeda 4 2 2 2 3 2 3 2 3" xfId="17582" xr:uid="{A103AB97-C076-40E0-BF15-C704E39541A3}"/>
    <cellStyle name="Moeda 4 2 2 2 3 2 3 2 3 2" xfId="42157" xr:uid="{68B4C2C3-1685-4527-B7C9-0CD10E6F1685}"/>
    <cellStyle name="Moeda 4 2 2 2 3 2 3 2 4" xfId="29870" xr:uid="{46925F2C-F2A9-465D-98F4-9CBF8A5CF9EA}"/>
    <cellStyle name="Moeda 4 2 2 2 3 2 3 3" xfId="8366" xr:uid="{2CFA2182-DD9D-440B-8F21-7B83626BE131}"/>
    <cellStyle name="Moeda 4 2 2 2 3 2 3 3 2" xfId="20654" xr:uid="{B31438FD-3633-49F9-8ACF-1DFB7AF407D3}"/>
    <cellStyle name="Moeda 4 2 2 2 3 2 3 3 2 2" xfId="45229" xr:uid="{64A6CD0C-4873-4450-8744-45D444B085E6}"/>
    <cellStyle name="Moeda 4 2 2 2 3 2 3 3 3" xfId="32941" xr:uid="{7204C521-7F5D-4559-8951-31D954DC5382}"/>
    <cellStyle name="Moeda 4 2 2 2 3 2 3 4" xfId="14510" xr:uid="{73ACE01F-F946-41B0-BC80-525DDEB330DB}"/>
    <cellStyle name="Moeda 4 2 2 2 3 2 3 4 2" xfId="39085" xr:uid="{898E438F-2BDD-492F-96D5-DBB26DDD6B42}"/>
    <cellStyle name="Moeda 4 2 2 2 3 2 3 5" xfId="26798" xr:uid="{CF51053E-65BF-4DC4-A8ED-0531A2A76D11}"/>
    <cellStyle name="Moeda 4 2 2 2 3 2 4" xfId="3758" xr:uid="{A4CDB859-1C36-49CA-BDE0-47D3825448E9}"/>
    <cellStyle name="Moeda 4 2 2 2 3 2 4 2" xfId="9902" xr:uid="{24D0FEEE-509C-4173-B203-5786FAD59115}"/>
    <cellStyle name="Moeda 4 2 2 2 3 2 4 2 2" xfId="22190" xr:uid="{D8B49A38-C59D-4117-8F02-AD7A35BFD1B2}"/>
    <cellStyle name="Moeda 4 2 2 2 3 2 4 2 2 2" xfId="46765" xr:uid="{44AEF149-0EAE-4A2C-9394-A35BC1D94EBB}"/>
    <cellStyle name="Moeda 4 2 2 2 3 2 4 2 3" xfId="34477" xr:uid="{56133E1A-A59A-4D36-9C98-605577DB7F6E}"/>
    <cellStyle name="Moeda 4 2 2 2 3 2 4 3" xfId="16046" xr:uid="{F1503065-604E-4439-8A36-D28DB9827D45}"/>
    <cellStyle name="Moeda 4 2 2 2 3 2 4 3 2" xfId="40621" xr:uid="{0DEADCC9-E93D-4574-AF67-E70274BEB340}"/>
    <cellStyle name="Moeda 4 2 2 2 3 2 4 4" xfId="28334" xr:uid="{9D7CA8EC-5527-4C77-9A2E-DDD8B880CD77}"/>
    <cellStyle name="Moeda 4 2 2 2 3 2 5" xfId="6830" xr:uid="{A4287EA6-69AD-4AA9-8125-8F14E6E7D974}"/>
    <cellStyle name="Moeda 4 2 2 2 3 2 5 2" xfId="19118" xr:uid="{75CA4CE8-FDF3-4551-BDEA-B57B07EC2CC1}"/>
    <cellStyle name="Moeda 4 2 2 2 3 2 5 2 2" xfId="43693" xr:uid="{EB273697-74B9-4B30-95C3-BFC99AC6E894}"/>
    <cellStyle name="Moeda 4 2 2 2 3 2 5 3" xfId="31405" xr:uid="{D8D7C143-04C0-41C9-B518-03D582F9B606}"/>
    <cellStyle name="Moeda 4 2 2 2 3 2 6" xfId="12974" xr:uid="{A7E28D63-2461-49E4-B0A4-C6482CC78CDE}"/>
    <cellStyle name="Moeda 4 2 2 2 3 2 6 2" xfId="37549" xr:uid="{95401B7B-AD36-415A-88E6-B0F21E1CA6B6}"/>
    <cellStyle name="Moeda 4 2 2 2 3 2 7" xfId="25262" xr:uid="{4E592DE2-64FA-425D-8C71-6083303B2C1C}"/>
    <cellStyle name="Moeda 4 2 2 2 3 3" xfId="1070" xr:uid="{22CCB71E-E507-4648-BDC3-80BA80015963}"/>
    <cellStyle name="Moeda 4 2 2 2 3 3 2" xfId="2606" xr:uid="{C587AAB9-BD05-4813-8917-DA792B6F412E}"/>
    <cellStyle name="Moeda 4 2 2 2 3 3 2 2" xfId="5678" xr:uid="{CFD4BC6A-90E2-421D-8292-2224E864C382}"/>
    <cellStyle name="Moeda 4 2 2 2 3 3 2 2 2" xfId="11822" xr:uid="{86F5C406-6800-490E-B4B2-0D40EBF80FF8}"/>
    <cellStyle name="Moeda 4 2 2 2 3 3 2 2 2 2" xfId="24110" xr:uid="{20DB49C3-2E0F-4971-A4E4-FCAA292B3920}"/>
    <cellStyle name="Moeda 4 2 2 2 3 3 2 2 2 2 2" xfId="48685" xr:uid="{E40FF693-F6D5-4F75-A832-20036449E760}"/>
    <cellStyle name="Moeda 4 2 2 2 3 3 2 2 2 3" xfId="36397" xr:uid="{D9F88AC9-7795-498D-902D-A848479B1F8E}"/>
    <cellStyle name="Moeda 4 2 2 2 3 3 2 2 3" xfId="17966" xr:uid="{DFB061C1-25DF-4A88-8492-C567E706D2C3}"/>
    <cellStyle name="Moeda 4 2 2 2 3 3 2 2 3 2" xfId="42541" xr:uid="{8D58D133-BD7D-4EC2-A3FA-2D0C7B1559A9}"/>
    <cellStyle name="Moeda 4 2 2 2 3 3 2 2 4" xfId="30253" xr:uid="{8F37030B-0A57-4047-8A00-80BCB3D137B0}"/>
    <cellStyle name="Moeda 4 2 2 2 3 3 2 3" xfId="8750" xr:uid="{8884D69F-061F-4567-9805-D6931A5F7172}"/>
    <cellStyle name="Moeda 4 2 2 2 3 3 2 3 2" xfId="21038" xr:uid="{69501BCD-472B-443C-A22F-6284E8A96673}"/>
    <cellStyle name="Moeda 4 2 2 2 3 3 2 3 2 2" xfId="45613" xr:uid="{9A21CF6D-D6C6-49DD-9C1E-CCBB38236F61}"/>
    <cellStyle name="Moeda 4 2 2 2 3 3 2 3 3" xfId="33325" xr:uid="{A8E87013-A96F-4202-9C55-39942071E125}"/>
    <cellStyle name="Moeda 4 2 2 2 3 3 2 4" xfId="14894" xr:uid="{18726967-F3EA-4F99-9BFD-6759072CFC35}"/>
    <cellStyle name="Moeda 4 2 2 2 3 3 2 4 2" xfId="39469" xr:uid="{6C5333DF-E20B-45FA-AAD7-2541BFEAB7F8}"/>
    <cellStyle name="Moeda 4 2 2 2 3 3 2 5" xfId="27182" xr:uid="{15842600-A934-421C-9BC8-4529F1940B81}"/>
    <cellStyle name="Moeda 4 2 2 2 3 3 3" xfId="4142" xr:uid="{B640780B-1059-4686-98F4-2ADF8AA570E6}"/>
    <cellStyle name="Moeda 4 2 2 2 3 3 3 2" xfId="10286" xr:uid="{5BC499FD-CD4A-4543-976B-0B9DC73FB81E}"/>
    <cellStyle name="Moeda 4 2 2 2 3 3 3 2 2" xfId="22574" xr:uid="{2BE9954C-6B7E-4382-8E86-4BA2973A51C6}"/>
    <cellStyle name="Moeda 4 2 2 2 3 3 3 2 2 2" xfId="47149" xr:uid="{6B0DF0D9-CE74-4438-9B88-935162154B16}"/>
    <cellStyle name="Moeda 4 2 2 2 3 3 3 2 3" xfId="34861" xr:uid="{869584AC-2393-4CD1-9319-7B8A8E700A4E}"/>
    <cellStyle name="Moeda 4 2 2 2 3 3 3 3" xfId="16430" xr:uid="{D932CE8F-3B4C-41B5-AB19-3722102BECB5}"/>
    <cellStyle name="Moeda 4 2 2 2 3 3 3 3 2" xfId="41005" xr:uid="{E85F575F-2167-4A30-ABC1-5F78C291B809}"/>
    <cellStyle name="Moeda 4 2 2 2 3 3 3 4" xfId="28718" xr:uid="{23A440F7-5B7D-47E6-B45D-39A084C1AA23}"/>
    <cellStyle name="Moeda 4 2 2 2 3 3 4" xfId="7214" xr:uid="{5DFB051C-7331-42B9-AF3F-6595C4D9A50A}"/>
    <cellStyle name="Moeda 4 2 2 2 3 3 4 2" xfId="19502" xr:uid="{161444D3-5DA9-4931-BB2B-D96CA7D3EFD4}"/>
    <cellStyle name="Moeda 4 2 2 2 3 3 4 2 2" xfId="44077" xr:uid="{CE921741-85EA-4D87-B54B-B918BFC7B512}"/>
    <cellStyle name="Moeda 4 2 2 2 3 3 4 3" xfId="31789" xr:uid="{71A87F86-D431-4605-B95F-AFA19462A9F6}"/>
    <cellStyle name="Moeda 4 2 2 2 3 3 5" xfId="13358" xr:uid="{5D1D4BE1-86DF-4D2C-AD7E-40C468AEE773}"/>
    <cellStyle name="Moeda 4 2 2 2 3 3 5 2" xfId="37933" xr:uid="{BB2FEBBB-9456-4492-99B8-38212E04E8FD}"/>
    <cellStyle name="Moeda 4 2 2 2 3 3 6" xfId="25646" xr:uid="{E247A0EF-3712-444C-B786-B54E544574B5}"/>
    <cellStyle name="Moeda 4 2 2 2 3 4" xfId="1838" xr:uid="{F414C100-68EE-4B43-882E-BF4B1B467471}"/>
    <cellStyle name="Moeda 4 2 2 2 3 4 2" xfId="4910" xr:uid="{8E17CE49-D905-4BBD-98C5-4865EA24D26D}"/>
    <cellStyle name="Moeda 4 2 2 2 3 4 2 2" xfId="11054" xr:uid="{9FF9F911-92BA-41A0-9535-CA57F3738FED}"/>
    <cellStyle name="Moeda 4 2 2 2 3 4 2 2 2" xfId="23342" xr:uid="{AD65321E-9398-48F2-9ECC-27A1FF9C96B2}"/>
    <cellStyle name="Moeda 4 2 2 2 3 4 2 2 2 2" xfId="47917" xr:uid="{79B81716-86CD-41AA-AA3E-C3F2E2FBC6FC}"/>
    <cellStyle name="Moeda 4 2 2 2 3 4 2 2 3" xfId="35629" xr:uid="{4F0CA13A-B39C-401A-BC6D-1336F1394C1B}"/>
    <cellStyle name="Moeda 4 2 2 2 3 4 2 3" xfId="17198" xr:uid="{EDE7B566-6588-42DB-A8CC-1BAD4E75C4AF}"/>
    <cellStyle name="Moeda 4 2 2 2 3 4 2 3 2" xfId="41773" xr:uid="{16C08429-1F6B-4936-A9A1-3B7126ACBE0C}"/>
    <cellStyle name="Moeda 4 2 2 2 3 4 2 4" xfId="29486" xr:uid="{999FDC51-8F1D-4137-BBD8-1F63C4DAAA05}"/>
    <cellStyle name="Moeda 4 2 2 2 3 4 3" xfId="7982" xr:uid="{31D8A6AB-B3D4-46F3-80D9-390A1C0676DE}"/>
    <cellStyle name="Moeda 4 2 2 2 3 4 3 2" xfId="20270" xr:uid="{45E17342-6E20-4E57-8F72-E0F4763FA9E0}"/>
    <cellStyle name="Moeda 4 2 2 2 3 4 3 2 2" xfId="44845" xr:uid="{40BC5B12-BCA8-4CCC-B60B-3A4F5AB139C6}"/>
    <cellStyle name="Moeda 4 2 2 2 3 4 3 3" xfId="32557" xr:uid="{0DCEE4B0-7B18-4575-B2E5-0EF78F0A3CAA}"/>
    <cellStyle name="Moeda 4 2 2 2 3 4 4" xfId="14126" xr:uid="{635FF5E4-D614-4FB4-833A-BACC994B5093}"/>
    <cellStyle name="Moeda 4 2 2 2 3 4 4 2" xfId="38701" xr:uid="{7308C1A2-77F8-4597-A6EB-4DBFF07F8525}"/>
    <cellStyle name="Moeda 4 2 2 2 3 4 5" xfId="26414" xr:uid="{40508AC1-DE07-4363-931F-9ABC17DC293F}"/>
    <cellStyle name="Moeda 4 2 2 2 3 5" xfId="3374" xr:uid="{E2C233EB-6E57-48A0-9DA3-F4A50B01AF5A}"/>
    <cellStyle name="Moeda 4 2 2 2 3 5 2" xfId="9518" xr:uid="{A61C134F-9CCC-4ADB-BB59-5DF86769AD18}"/>
    <cellStyle name="Moeda 4 2 2 2 3 5 2 2" xfId="21806" xr:uid="{8F3FA88B-C9B0-4D3E-B526-A442DFEDC228}"/>
    <cellStyle name="Moeda 4 2 2 2 3 5 2 2 2" xfId="46381" xr:uid="{B8331C2C-3ADC-49FD-9771-A9EFEBBA2A0E}"/>
    <cellStyle name="Moeda 4 2 2 2 3 5 2 3" xfId="34093" xr:uid="{7F26EB2A-CAC4-4DD2-A6C4-04428B3332AC}"/>
    <cellStyle name="Moeda 4 2 2 2 3 5 3" xfId="15662" xr:uid="{2C30F7B5-48B5-4EF5-BDD3-DC2CC77F1798}"/>
    <cellStyle name="Moeda 4 2 2 2 3 5 3 2" xfId="40237" xr:uid="{B30B219B-CD56-42CC-9A87-75FDB878354F}"/>
    <cellStyle name="Moeda 4 2 2 2 3 5 4" xfId="27950" xr:uid="{4C1B1D6C-455F-4B42-8255-10C6FBCE477F}"/>
    <cellStyle name="Moeda 4 2 2 2 3 6" xfId="6446" xr:uid="{42EBD0FD-07B9-49DE-863B-115696939066}"/>
    <cellStyle name="Moeda 4 2 2 2 3 6 2" xfId="18734" xr:uid="{DC3C277E-F3A5-44F8-B611-54A0A8C3B641}"/>
    <cellStyle name="Moeda 4 2 2 2 3 6 2 2" xfId="43309" xr:uid="{4431F133-B523-4371-BB90-0B88BD510695}"/>
    <cellStyle name="Moeda 4 2 2 2 3 6 3" xfId="31021" xr:uid="{322DC683-FD34-4E76-85DD-30FAEFB1A9BB}"/>
    <cellStyle name="Moeda 4 2 2 2 3 7" xfId="12590" xr:uid="{3AAD1EC0-E933-4205-AF42-F41A99FC3A27}"/>
    <cellStyle name="Moeda 4 2 2 2 3 7 2" xfId="37165" xr:uid="{CCC01164-832E-44A2-8C28-8B7FBCD85E53}"/>
    <cellStyle name="Moeda 4 2 2 2 3 8" xfId="24878" xr:uid="{CD45CEBE-52BE-4480-BEC9-19B3B962BB85}"/>
    <cellStyle name="Moeda 4 2 2 2 4" xfId="494" xr:uid="{B023D835-9944-44DE-85E2-DF2DFDE67ED9}"/>
    <cellStyle name="Moeda 4 2 2 2 4 2" xfId="1262" xr:uid="{9EB707A2-21F3-47CD-95FB-2B9513E17DBB}"/>
    <cellStyle name="Moeda 4 2 2 2 4 2 2" xfId="2798" xr:uid="{7E63EB82-918F-4D37-BF62-FE692A8BE9D8}"/>
    <cellStyle name="Moeda 4 2 2 2 4 2 2 2" xfId="5870" xr:uid="{BFA5CAE5-009F-4C1F-9B2E-5E252E19557F}"/>
    <cellStyle name="Moeda 4 2 2 2 4 2 2 2 2" xfId="12014" xr:uid="{67D4808F-FAF6-45BD-92B2-84794DF95209}"/>
    <cellStyle name="Moeda 4 2 2 2 4 2 2 2 2 2" xfId="24302" xr:uid="{F0E959AD-CA66-4CB3-85F9-C5A5108BAE6E}"/>
    <cellStyle name="Moeda 4 2 2 2 4 2 2 2 2 2 2" xfId="48877" xr:uid="{625743E9-9EA2-43EE-841D-4E2689EFDB76}"/>
    <cellStyle name="Moeda 4 2 2 2 4 2 2 2 2 3" xfId="36589" xr:uid="{B291CA52-5008-4F3E-BBAA-EA46BD45F77E}"/>
    <cellStyle name="Moeda 4 2 2 2 4 2 2 2 3" xfId="18158" xr:uid="{2E584EE6-DC6F-4B27-918A-6C8E78211BD2}"/>
    <cellStyle name="Moeda 4 2 2 2 4 2 2 2 3 2" xfId="42733" xr:uid="{FFC1BB10-2DC8-4083-9369-C2F530C51B2F}"/>
    <cellStyle name="Moeda 4 2 2 2 4 2 2 2 4" xfId="30445" xr:uid="{78FB1674-1811-4E4B-95C5-DEDA3C92200F}"/>
    <cellStyle name="Moeda 4 2 2 2 4 2 2 3" xfId="8942" xr:uid="{C179D6C7-C27F-44BB-A50E-1DA28C66EF2B}"/>
    <cellStyle name="Moeda 4 2 2 2 4 2 2 3 2" xfId="21230" xr:uid="{5E28FECE-F275-4A4C-9CF6-D6D85F10A99E}"/>
    <cellStyle name="Moeda 4 2 2 2 4 2 2 3 2 2" xfId="45805" xr:uid="{6E229FDD-7550-4C3C-8612-907690C16554}"/>
    <cellStyle name="Moeda 4 2 2 2 4 2 2 3 3" xfId="33517" xr:uid="{692E9FB1-E6C3-45B1-8EBA-36FE26974C00}"/>
    <cellStyle name="Moeda 4 2 2 2 4 2 2 4" xfId="15086" xr:uid="{9C784930-D944-41B9-8156-AA4DE31DAC6E}"/>
    <cellStyle name="Moeda 4 2 2 2 4 2 2 4 2" xfId="39661" xr:uid="{8260ABC7-8CFB-4F19-8B5F-791CDB97F99D}"/>
    <cellStyle name="Moeda 4 2 2 2 4 2 2 5" xfId="27374" xr:uid="{91A30FB2-5D44-4DDE-81E5-C995653E1AEC}"/>
    <cellStyle name="Moeda 4 2 2 2 4 2 3" xfId="4334" xr:uid="{C9F7DDAF-243E-466A-9D8B-C2A103639A81}"/>
    <cellStyle name="Moeda 4 2 2 2 4 2 3 2" xfId="10478" xr:uid="{9382BF52-D8E1-4D40-B982-067E52D2BA0E}"/>
    <cellStyle name="Moeda 4 2 2 2 4 2 3 2 2" xfId="22766" xr:uid="{AE9BEA50-9DEF-41C9-9690-48BF640C5CD7}"/>
    <cellStyle name="Moeda 4 2 2 2 4 2 3 2 2 2" xfId="47341" xr:uid="{6592F216-408D-4E82-853A-E31CC4D4CFD8}"/>
    <cellStyle name="Moeda 4 2 2 2 4 2 3 2 3" xfId="35053" xr:uid="{1BA950B8-BD9A-4A87-B5A0-FF6129828AF3}"/>
    <cellStyle name="Moeda 4 2 2 2 4 2 3 3" xfId="16622" xr:uid="{433FBF4D-F824-4321-B3CD-0453583BE5AF}"/>
    <cellStyle name="Moeda 4 2 2 2 4 2 3 3 2" xfId="41197" xr:uid="{B99C230D-F4E6-4911-B4DC-3C957301565A}"/>
    <cellStyle name="Moeda 4 2 2 2 4 2 3 4" xfId="28910" xr:uid="{A292B1BA-85EE-4580-BDEA-4FEA697A749D}"/>
    <cellStyle name="Moeda 4 2 2 2 4 2 4" xfId="7406" xr:uid="{31FB9A2B-693D-4231-99D1-27FDFE4D7AF1}"/>
    <cellStyle name="Moeda 4 2 2 2 4 2 4 2" xfId="19694" xr:uid="{E4D351A9-B171-48EB-9939-235722D98175}"/>
    <cellStyle name="Moeda 4 2 2 2 4 2 4 2 2" xfId="44269" xr:uid="{4E470963-B5E8-4714-B9B9-89AD4CAC82F4}"/>
    <cellStyle name="Moeda 4 2 2 2 4 2 4 3" xfId="31981" xr:uid="{C4D100F5-DE66-4AE8-A4E4-E7C49631005F}"/>
    <cellStyle name="Moeda 4 2 2 2 4 2 5" xfId="13550" xr:uid="{F1B081DE-C2DA-4C05-9DDF-C917670D4C76}"/>
    <cellStyle name="Moeda 4 2 2 2 4 2 5 2" xfId="38125" xr:uid="{A77E3E2D-0F73-42E1-B686-DB340581D1C4}"/>
    <cellStyle name="Moeda 4 2 2 2 4 2 6" xfId="25838" xr:uid="{6B86DEB6-1E35-4F30-B5D8-8611C86E939A}"/>
    <cellStyle name="Moeda 4 2 2 2 4 3" xfId="2030" xr:uid="{4DBC2E21-16D0-4F8A-8857-AD5DF232C92D}"/>
    <cellStyle name="Moeda 4 2 2 2 4 3 2" xfId="5102" xr:uid="{A6C64FD6-EFAC-4973-9851-834CD794EAF3}"/>
    <cellStyle name="Moeda 4 2 2 2 4 3 2 2" xfId="11246" xr:uid="{66EE8720-D88B-4DA6-A0B1-4A325A07FAE7}"/>
    <cellStyle name="Moeda 4 2 2 2 4 3 2 2 2" xfId="23534" xr:uid="{4A626401-493B-427F-BB68-4B75C5B3BFCE}"/>
    <cellStyle name="Moeda 4 2 2 2 4 3 2 2 2 2" xfId="48109" xr:uid="{E25CFA1C-07E4-495A-BA34-BEE0942F20F4}"/>
    <cellStyle name="Moeda 4 2 2 2 4 3 2 2 3" xfId="35821" xr:uid="{B1CB5BB1-15CF-4676-95D8-25FA1D2E1909}"/>
    <cellStyle name="Moeda 4 2 2 2 4 3 2 3" xfId="17390" xr:uid="{672E3427-97D8-4B42-BEEA-DF38627DDE14}"/>
    <cellStyle name="Moeda 4 2 2 2 4 3 2 3 2" xfId="41965" xr:uid="{EFED3F2B-5A3D-4F2F-ADEA-8A137CAA5B32}"/>
    <cellStyle name="Moeda 4 2 2 2 4 3 2 4" xfId="29678" xr:uid="{1F6A7791-890B-48E0-9F47-4AA584BC1FA1}"/>
    <cellStyle name="Moeda 4 2 2 2 4 3 3" xfId="8174" xr:uid="{E6D2AFB2-10C5-48E9-9758-D9C03BF5DC8E}"/>
    <cellStyle name="Moeda 4 2 2 2 4 3 3 2" xfId="20462" xr:uid="{11D852D7-8142-4820-962C-7A1A2E2699D4}"/>
    <cellStyle name="Moeda 4 2 2 2 4 3 3 2 2" xfId="45037" xr:uid="{BE4E1F8D-570E-406A-97EF-5D370920F53A}"/>
    <cellStyle name="Moeda 4 2 2 2 4 3 3 3" xfId="32749" xr:uid="{01B5078B-45F7-45C4-BC4A-DB6EC4EA0CD9}"/>
    <cellStyle name="Moeda 4 2 2 2 4 3 4" xfId="14318" xr:uid="{2754AFF5-C895-4A2B-A4D0-49039FAD8F1C}"/>
    <cellStyle name="Moeda 4 2 2 2 4 3 4 2" xfId="38893" xr:uid="{AC1FE8B9-B51F-4DAB-99EF-2B56D73DE763}"/>
    <cellStyle name="Moeda 4 2 2 2 4 3 5" xfId="26606" xr:uid="{42C04E93-77DC-4E22-9388-DF55B6869837}"/>
    <cellStyle name="Moeda 4 2 2 2 4 4" xfId="3566" xr:uid="{23D376B5-2E11-4AFA-99D8-BF766B311AF6}"/>
    <cellStyle name="Moeda 4 2 2 2 4 4 2" xfId="9710" xr:uid="{7C457400-F982-48C3-9B8F-81729850C260}"/>
    <cellStyle name="Moeda 4 2 2 2 4 4 2 2" xfId="21998" xr:uid="{C786E847-C9B2-4F14-A097-39E805027C5B}"/>
    <cellStyle name="Moeda 4 2 2 2 4 4 2 2 2" xfId="46573" xr:uid="{5B707078-8D12-46FA-A41C-68A1DB443A92}"/>
    <cellStyle name="Moeda 4 2 2 2 4 4 2 3" xfId="34285" xr:uid="{7BCA1D2D-0353-48A7-83AE-13156A2344F5}"/>
    <cellStyle name="Moeda 4 2 2 2 4 4 3" xfId="15854" xr:uid="{03013E8E-A5D2-4801-818C-44BE5E04C818}"/>
    <cellStyle name="Moeda 4 2 2 2 4 4 3 2" xfId="40429" xr:uid="{D9010635-7056-44CE-A20E-46ED2EBCD269}"/>
    <cellStyle name="Moeda 4 2 2 2 4 4 4" xfId="28142" xr:uid="{F665E515-F61D-4543-A30E-32357BC370B4}"/>
    <cellStyle name="Moeda 4 2 2 2 4 5" xfId="6638" xr:uid="{B7F3656F-325D-4827-9F72-2E4ED552951C}"/>
    <cellStyle name="Moeda 4 2 2 2 4 5 2" xfId="18926" xr:uid="{61C8DB2D-483D-4EF3-8AA6-17954A0EA8BC}"/>
    <cellStyle name="Moeda 4 2 2 2 4 5 2 2" xfId="43501" xr:uid="{B5A5B7D1-D8E8-4D6A-B06B-9C70B6AAF3B1}"/>
    <cellStyle name="Moeda 4 2 2 2 4 5 3" xfId="31213" xr:uid="{327117B1-DE4F-48B8-9B6E-9D46264ABDB0}"/>
    <cellStyle name="Moeda 4 2 2 2 4 6" xfId="12782" xr:uid="{0B1C533E-5C9A-4BCA-B62D-9AB34D038589}"/>
    <cellStyle name="Moeda 4 2 2 2 4 6 2" xfId="37357" xr:uid="{6C0A629B-9147-41C8-BD81-75CBCC0EDF88}"/>
    <cellStyle name="Moeda 4 2 2 2 4 7" xfId="25070" xr:uid="{C23AE0F0-AD20-45A9-B298-CE3BC4DC2A85}"/>
    <cellStyle name="Moeda 4 2 2 2 5" xfId="878" xr:uid="{BAF71A4E-96FC-49DC-AA06-AFB22554FAD2}"/>
    <cellStyle name="Moeda 4 2 2 2 5 2" xfId="2414" xr:uid="{65695A4D-FC2F-4172-BA42-8ECBCDDB7760}"/>
    <cellStyle name="Moeda 4 2 2 2 5 2 2" xfId="5486" xr:uid="{005E56FD-9B4E-477F-9718-0BBBEF51FF86}"/>
    <cellStyle name="Moeda 4 2 2 2 5 2 2 2" xfId="11630" xr:uid="{7AF7E22D-C39F-4529-AFCF-2366861B901F}"/>
    <cellStyle name="Moeda 4 2 2 2 5 2 2 2 2" xfId="23918" xr:uid="{C86FBCC4-FF12-40C1-8B58-3DA9414417EB}"/>
    <cellStyle name="Moeda 4 2 2 2 5 2 2 2 2 2" xfId="48493" xr:uid="{8BDC97E7-73A0-4992-B040-D4B83110739A}"/>
    <cellStyle name="Moeda 4 2 2 2 5 2 2 2 3" xfId="36205" xr:uid="{86C229B2-C8C2-4FAD-9B09-77F183BEBA1E}"/>
    <cellStyle name="Moeda 4 2 2 2 5 2 2 3" xfId="17774" xr:uid="{C79C3D7B-38B9-408A-8BFE-1757A3B57056}"/>
    <cellStyle name="Moeda 4 2 2 2 5 2 2 3 2" xfId="42349" xr:uid="{D9E7215B-2FA3-4BB4-9C1D-AF0B065CABE3}"/>
    <cellStyle name="Moeda 4 2 2 2 5 2 2 4" xfId="30061" xr:uid="{CCA5282C-AD52-4599-A2BF-AE6B06D87C0E}"/>
    <cellStyle name="Moeda 4 2 2 2 5 2 3" xfId="8558" xr:uid="{D17857A0-BEB6-417F-A5DA-D714D5C6A9A4}"/>
    <cellStyle name="Moeda 4 2 2 2 5 2 3 2" xfId="20846" xr:uid="{9D592271-B1C6-40CB-A9C4-1630E9A69286}"/>
    <cellStyle name="Moeda 4 2 2 2 5 2 3 2 2" xfId="45421" xr:uid="{CF69A83F-78AA-4AB0-9E8E-E755975BF922}"/>
    <cellStyle name="Moeda 4 2 2 2 5 2 3 3" xfId="33133" xr:uid="{981A017D-1310-4EF5-938B-595FED9EBBB1}"/>
    <cellStyle name="Moeda 4 2 2 2 5 2 4" xfId="14702" xr:uid="{B3DF12A7-8BAF-4EC2-895F-327B8F259921}"/>
    <cellStyle name="Moeda 4 2 2 2 5 2 4 2" xfId="39277" xr:uid="{32C820FB-5996-4CD5-8D78-BF00E881AF5A}"/>
    <cellStyle name="Moeda 4 2 2 2 5 2 5" xfId="26990" xr:uid="{5DB9FB90-6266-429F-BA85-2B855BF6CBE7}"/>
    <cellStyle name="Moeda 4 2 2 2 5 3" xfId="3950" xr:uid="{5290EB66-53B8-40A3-99BC-0455E2478D0E}"/>
    <cellStyle name="Moeda 4 2 2 2 5 3 2" xfId="10094" xr:uid="{E5D50C5B-698F-4883-90FE-0F0F59DEBF88}"/>
    <cellStyle name="Moeda 4 2 2 2 5 3 2 2" xfId="22382" xr:uid="{23047FBB-F628-4E9F-BE46-0B5023687889}"/>
    <cellStyle name="Moeda 4 2 2 2 5 3 2 2 2" xfId="46957" xr:uid="{5EEA80D0-1DCE-473C-A9DF-3B7BE7DF26FD}"/>
    <cellStyle name="Moeda 4 2 2 2 5 3 2 3" xfId="34669" xr:uid="{133181A3-9FE0-4D34-9219-4C54E6593668}"/>
    <cellStyle name="Moeda 4 2 2 2 5 3 3" xfId="16238" xr:uid="{9CB627B8-E31F-4A5F-A0CA-9DC365784BF3}"/>
    <cellStyle name="Moeda 4 2 2 2 5 3 3 2" xfId="40813" xr:uid="{DE0A874C-9109-4E51-BBF1-836F1D18A5FA}"/>
    <cellStyle name="Moeda 4 2 2 2 5 3 4" xfId="28526" xr:uid="{C95A5B4D-43A5-40D0-B3A0-A3B02F9F9EAD}"/>
    <cellStyle name="Moeda 4 2 2 2 5 4" xfId="7022" xr:uid="{EAE8D992-BC55-408A-A157-A1F366D24ADB}"/>
    <cellStyle name="Moeda 4 2 2 2 5 4 2" xfId="19310" xr:uid="{CC6664A7-99FF-4D5D-A2F1-B9AA70E27BCE}"/>
    <cellStyle name="Moeda 4 2 2 2 5 4 2 2" xfId="43885" xr:uid="{E8E8899D-B93F-47ED-8C90-C503BC21D126}"/>
    <cellStyle name="Moeda 4 2 2 2 5 4 3" xfId="31597" xr:uid="{8B45C4C3-5191-4FF7-B470-DAD1510D2A29}"/>
    <cellStyle name="Moeda 4 2 2 2 5 5" xfId="13166" xr:uid="{B298B265-3609-40BB-9FB0-927BE9629AB9}"/>
    <cellStyle name="Moeda 4 2 2 2 5 5 2" xfId="37741" xr:uid="{73637F69-62B5-4605-B47C-01A283F7BDB7}"/>
    <cellStyle name="Moeda 4 2 2 2 5 6" xfId="25454" xr:uid="{4F5168E4-E942-4E56-8B17-B3D991EC9B42}"/>
    <cellStyle name="Moeda 4 2 2 2 6" xfId="1646" xr:uid="{8C07D65A-125C-4021-81E1-F8A7D6645F29}"/>
    <cellStyle name="Moeda 4 2 2 2 6 2" xfId="4718" xr:uid="{12E89661-06E5-4142-A39A-D244FE3DF357}"/>
    <cellStyle name="Moeda 4 2 2 2 6 2 2" xfId="10862" xr:uid="{388FB323-3167-4B53-B293-417570617319}"/>
    <cellStyle name="Moeda 4 2 2 2 6 2 2 2" xfId="23150" xr:uid="{48202FAF-72FB-4AAE-9FB9-E3E0DB08674A}"/>
    <cellStyle name="Moeda 4 2 2 2 6 2 2 2 2" xfId="47725" xr:uid="{C1080030-1CED-4314-B671-28E4EB7E078D}"/>
    <cellStyle name="Moeda 4 2 2 2 6 2 2 3" xfId="35437" xr:uid="{BFC47100-2B8C-4730-B767-3F12CD8FCCD2}"/>
    <cellStyle name="Moeda 4 2 2 2 6 2 3" xfId="17006" xr:uid="{9144E104-1CBF-4F6C-A113-9A0ECAC60425}"/>
    <cellStyle name="Moeda 4 2 2 2 6 2 3 2" xfId="41581" xr:uid="{6C2B8807-8B15-42D3-AD0E-5B042415CFCF}"/>
    <cellStyle name="Moeda 4 2 2 2 6 2 4" xfId="29294" xr:uid="{0B59AE82-480A-4C35-B38E-CF7577D95FC3}"/>
    <cellStyle name="Moeda 4 2 2 2 6 3" xfId="7790" xr:uid="{A7C0A9C5-29EA-4725-9375-E2AD622BCBDB}"/>
    <cellStyle name="Moeda 4 2 2 2 6 3 2" xfId="20078" xr:uid="{851100A1-8FEB-4BCD-A04D-9A86DF59AB29}"/>
    <cellStyle name="Moeda 4 2 2 2 6 3 2 2" xfId="44653" xr:uid="{F862E909-8A59-4290-8BDC-1C34325369A1}"/>
    <cellStyle name="Moeda 4 2 2 2 6 3 3" xfId="32365" xr:uid="{9FA1E871-D47F-4541-834F-7B1A55A8FD16}"/>
    <cellStyle name="Moeda 4 2 2 2 6 4" xfId="13934" xr:uid="{FC1FF758-5B9E-4AD9-99F9-40328BDB520B}"/>
    <cellStyle name="Moeda 4 2 2 2 6 4 2" xfId="38509" xr:uid="{56E18CBB-8A83-4DA9-BD97-10A5E7138EC8}"/>
    <cellStyle name="Moeda 4 2 2 2 6 5" xfId="26222" xr:uid="{1CDB72CC-9896-4F91-A238-B7213854DE58}"/>
    <cellStyle name="Moeda 4 2 2 2 7" xfId="3182" xr:uid="{997ECDE9-EC71-4C2E-B6E8-8AF36745D512}"/>
    <cellStyle name="Moeda 4 2 2 2 7 2" xfId="9326" xr:uid="{6BB1BF08-2819-443D-A209-12AE9F172818}"/>
    <cellStyle name="Moeda 4 2 2 2 7 2 2" xfId="21614" xr:uid="{AE9A1606-99CF-4081-8397-380C05894EF8}"/>
    <cellStyle name="Moeda 4 2 2 2 7 2 2 2" xfId="46189" xr:uid="{085CA522-6F31-4600-9D9E-9240292962A6}"/>
    <cellStyle name="Moeda 4 2 2 2 7 2 3" xfId="33901" xr:uid="{E0E1E594-106E-4708-AC62-E1FE1B899E9C}"/>
    <cellStyle name="Moeda 4 2 2 2 7 3" xfId="15470" xr:uid="{2A77A340-1A35-42D3-A733-52588824DB03}"/>
    <cellStyle name="Moeda 4 2 2 2 7 3 2" xfId="40045" xr:uid="{721F9402-5774-4DD2-9643-534C20180430}"/>
    <cellStyle name="Moeda 4 2 2 2 7 4" xfId="27758" xr:uid="{F0177FBA-6ABB-4F0E-9795-58AACF6C4F14}"/>
    <cellStyle name="Moeda 4 2 2 2 8" xfId="6254" xr:uid="{A2A2E00D-CE73-4BD4-8E38-E39DA62E24A3}"/>
    <cellStyle name="Moeda 4 2 2 2 8 2" xfId="18542" xr:uid="{F9F07299-1D3E-45C0-B262-19FF730664E9}"/>
    <cellStyle name="Moeda 4 2 2 2 8 2 2" xfId="43117" xr:uid="{67671AA7-78A4-4A7C-8A21-8FF62AA54EEB}"/>
    <cellStyle name="Moeda 4 2 2 2 8 3" xfId="30829" xr:uid="{2BE33195-4C5A-48B1-BAB3-61327DA72250}"/>
    <cellStyle name="Moeda 4 2 2 2 9" xfId="12398" xr:uid="{1CAD7ECA-A344-4BF1-90A0-3DF4514F1641}"/>
    <cellStyle name="Moeda 4 2 2 2 9 2" xfId="36973" xr:uid="{F97340DF-045B-4030-9382-CEC2C2A31953}"/>
    <cellStyle name="Moeda 4 2 2 3" xfId="158" xr:uid="{E6301483-70F5-443E-B4AE-EF6394729AD2}"/>
    <cellStyle name="Moeda 4 2 2 3 2" xfId="350" xr:uid="{C041AFCA-C78F-47DB-9BA9-06D714965DBA}"/>
    <cellStyle name="Moeda 4 2 2 3 2 2" xfId="734" xr:uid="{48BF198D-A238-4E89-A08F-B2B4A8C03E47}"/>
    <cellStyle name="Moeda 4 2 2 3 2 2 2" xfId="1502" xr:uid="{BAB5A967-BC3B-45EA-BAF3-E53EA5FD4D1E}"/>
    <cellStyle name="Moeda 4 2 2 3 2 2 2 2" xfId="3038" xr:uid="{1F301F5C-6633-45DE-8206-C708F330B44D}"/>
    <cellStyle name="Moeda 4 2 2 3 2 2 2 2 2" xfId="6110" xr:uid="{9DA99D90-E094-49DA-B26E-915276FB0881}"/>
    <cellStyle name="Moeda 4 2 2 3 2 2 2 2 2 2" xfId="12254" xr:uid="{829C61E0-BBAF-4823-9AC7-171D83CE6147}"/>
    <cellStyle name="Moeda 4 2 2 3 2 2 2 2 2 2 2" xfId="24542" xr:uid="{685F0D2A-BADF-4EC2-A701-7CBE4CABED99}"/>
    <cellStyle name="Moeda 4 2 2 3 2 2 2 2 2 2 2 2" xfId="49117" xr:uid="{52035868-96A1-4FA1-A1CE-21B3AA8498AA}"/>
    <cellStyle name="Moeda 4 2 2 3 2 2 2 2 2 2 3" xfId="36829" xr:uid="{6088946B-B714-40E6-A006-7B386F4F58E5}"/>
    <cellStyle name="Moeda 4 2 2 3 2 2 2 2 2 3" xfId="18398" xr:uid="{FF838F6B-FB15-4DF2-924A-C63C2A304B6F}"/>
    <cellStyle name="Moeda 4 2 2 3 2 2 2 2 2 3 2" xfId="42973" xr:uid="{EDB55BD9-37D7-4417-9635-3C61EAA9CDC6}"/>
    <cellStyle name="Moeda 4 2 2 3 2 2 2 2 2 4" xfId="30685" xr:uid="{1781E292-F09F-47D6-8E2C-2DB49AF3B1EE}"/>
    <cellStyle name="Moeda 4 2 2 3 2 2 2 2 3" xfId="9182" xr:uid="{79BA3782-9758-4808-95B1-AF4B0A4CF11C}"/>
    <cellStyle name="Moeda 4 2 2 3 2 2 2 2 3 2" xfId="21470" xr:uid="{9AF03C25-0F3E-4DAF-90E9-3C29DCCFD070}"/>
    <cellStyle name="Moeda 4 2 2 3 2 2 2 2 3 2 2" xfId="46045" xr:uid="{BEE1478B-D3F6-4515-BB10-0CA6DD896814}"/>
    <cellStyle name="Moeda 4 2 2 3 2 2 2 2 3 3" xfId="33757" xr:uid="{AD8B283E-9992-44CE-AD6B-29C5B312F0DC}"/>
    <cellStyle name="Moeda 4 2 2 3 2 2 2 2 4" xfId="15326" xr:uid="{615C912E-FFB7-40DE-9B55-534FEFBD9458}"/>
    <cellStyle name="Moeda 4 2 2 3 2 2 2 2 4 2" xfId="39901" xr:uid="{7C33888C-A388-47D4-BB6B-0DD1A43362C7}"/>
    <cellStyle name="Moeda 4 2 2 3 2 2 2 2 5" xfId="27614" xr:uid="{B9BBDFB9-B0A7-44BB-9810-B04CD1382566}"/>
    <cellStyle name="Moeda 4 2 2 3 2 2 2 3" xfId="4574" xr:uid="{C1A7BEBA-2757-4B31-839F-1254B27B31A6}"/>
    <cellStyle name="Moeda 4 2 2 3 2 2 2 3 2" xfId="10718" xr:uid="{625C30FA-A5DA-419D-9A42-55C66A00C5B7}"/>
    <cellStyle name="Moeda 4 2 2 3 2 2 2 3 2 2" xfId="23006" xr:uid="{02AB5833-4698-4838-8ADC-388FBF905EEC}"/>
    <cellStyle name="Moeda 4 2 2 3 2 2 2 3 2 2 2" xfId="47581" xr:uid="{69BFA0FB-8928-4687-B61C-B8B49935C2D1}"/>
    <cellStyle name="Moeda 4 2 2 3 2 2 2 3 2 3" xfId="35293" xr:uid="{1BDAAA17-7C71-422A-8FA9-D8324B3A7E95}"/>
    <cellStyle name="Moeda 4 2 2 3 2 2 2 3 3" xfId="16862" xr:uid="{D68FC578-2DD4-4177-B68A-A99F3D693F17}"/>
    <cellStyle name="Moeda 4 2 2 3 2 2 2 3 3 2" xfId="41437" xr:uid="{B029DA7D-B232-41E2-A464-6A671EA9AE8B}"/>
    <cellStyle name="Moeda 4 2 2 3 2 2 2 3 4" xfId="29150" xr:uid="{36C01A5C-106F-4F74-9CC5-B7C7CE4A109E}"/>
    <cellStyle name="Moeda 4 2 2 3 2 2 2 4" xfId="7646" xr:uid="{470F8853-A3F1-4631-AD0A-662B9291EB46}"/>
    <cellStyle name="Moeda 4 2 2 3 2 2 2 4 2" xfId="19934" xr:uid="{19A632C7-7F58-4425-B6B2-91D50F9C6B95}"/>
    <cellStyle name="Moeda 4 2 2 3 2 2 2 4 2 2" xfId="44509" xr:uid="{73BB2AF6-9EA2-4412-8049-C572B87FFE6F}"/>
    <cellStyle name="Moeda 4 2 2 3 2 2 2 4 3" xfId="32221" xr:uid="{618E4298-519B-403F-ADF5-F4D04CD045FD}"/>
    <cellStyle name="Moeda 4 2 2 3 2 2 2 5" xfId="13790" xr:uid="{5EAF6291-ABD5-4E59-A3AE-52B9852AE176}"/>
    <cellStyle name="Moeda 4 2 2 3 2 2 2 5 2" xfId="38365" xr:uid="{E9C75838-D683-4DB5-A604-B29E70F6109E}"/>
    <cellStyle name="Moeda 4 2 2 3 2 2 2 6" xfId="26078" xr:uid="{A8FB724C-359D-4A41-8307-A30C2720DC65}"/>
    <cellStyle name="Moeda 4 2 2 3 2 2 3" xfId="2270" xr:uid="{00751DED-EC67-41FB-8A34-D30831455571}"/>
    <cellStyle name="Moeda 4 2 2 3 2 2 3 2" xfId="5342" xr:uid="{6451B3AC-985E-4FC2-BAA9-433F503402D8}"/>
    <cellStyle name="Moeda 4 2 2 3 2 2 3 2 2" xfId="11486" xr:uid="{8A5D4A34-F202-49CD-BB6F-78647FD95DAF}"/>
    <cellStyle name="Moeda 4 2 2 3 2 2 3 2 2 2" xfId="23774" xr:uid="{161DE160-D59D-4E26-8717-D2EF98B2E35A}"/>
    <cellStyle name="Moeda 4 2 2 3 2 2 3 2 2 2 2" xfId="48349" xr:uid="{E6E5DF33-B59D-45C5-8AA9-89488B3D5723}"/>
    <cellStyle name="Moeda 4 2 2 3 2 2 3 2 2 3" xfId="36061" xr:uid="{8D577E95-2310-41ED-90F1-5C4D480B1CAF}"/>
    <cellStyle name="Moeda 4 2 2 3 2 2 3 2 3" xfId="17630" xr:uid="{247636C3-AE70-4527-B79F-7960756CA49F}"/>
    <cellStyle name="Moeda 4 2 2 3 2 2 3 2 3 2" xfId="42205" xr:uid="{BE196FC6-87AB-41AC-9135-E28482F1F3F0}"/>
    <cellStyle name="Moeda 4 2 2 3 2 2 3 2 4" xfId="29918" xr:uid="{B99C4825-04F0-46B7-B672-C92F9DE1D702}"/>
    <cellStyle name="Moeda 4 2 2 3 2 2 3 3" xfId="8414" xr:uid="{DC550790-406C-4B28-91D6-B006C9A9BD5A}"/>
    <cellStyle name="Moeda 4 2 2 3 2 2 3 3 2" xfId="20702" xr:uid="{B7AC1E7F-AA95-4BAB-A2FB-6512C32BFB90}"/>
    <cellStyle name="Moeda 4 2 2 3 2 2 3 3 2 2" xfId="45277" xr:uid="{54B8ADCE-3086-4306-828E-44EEB5E70CFF}"/>
    <cellStyle name="Moeda 4 2 2 3 2 2 3 3 3" xfId="32989" xr:uid="{662DE604-8E64-427D-834C-FD741C6EA66B}"/>
    <cellStyle name="Moeda 4 2 2 3 2 2 3 4" xfId="14558" xr:uid="{41968FF7-295A-4D4A-A89B-CCDF4CBA1CAD}"/>
    <cellStyle name="Moeda 4 2 2 3 2 2 3 4 2" xfId="39133" xr:uid="{E4532EF1-26F2-450E-8A30-6577682E42E3}"/>
    <cellStyle name="Moeda 4 2 2 3 2 2 3 5" xfId="26846" xr:uid="{4CD0C177-9FD7-47D4-8493-03252B1BCA93}"/>
    <cellStyle name="Moeda 4 2 2 3 2 2 4" xfId="3806" xr:uid="{95E57AA9-CED0-4D8D-AD33-2BBC314B125F}"/>
    <cellStyle name="Moeda 4 2 2 3 2 2 4 2" xfId="9950" xr:uid="{B4F75E5E-622A-43B6-8EDB-E0BA482E8011}"/>
    <cellStyle name="Moeda 4 2 2 3 2 2 4 2 2" xfId="22238" xr:uid="{E88ACB2B-E4E0-4920-89C3-3C1DAD74E768}"/>
    <cellStyle name="Moeda 4 2 2 3 2 2 4 2 2 2" xfId="46813" xr:uid="{E64456B5-6A62-4C90-B9E3-C5E8161C3167}"/>
    <cellStyle name="Moeda 4 2 2 3 2 2 4 2 3" xfId="34525" xr:uid="{86F4A8E7-9164-41FD-9CD1-851196954457}"/>
    <cellStyle name="Moeda 4 2 2 3 2 2 4 3" xfId="16094" xr:uid="{54838E2C-7D92-4908-A4DF-F5F6D09F7ACA}"/>
    <cellStyle name="Moeda 4 2 2 3 2 2 4 3 2" xfId="40669" xr:uid="{19DF78A7-AFA9-48EE-B75D-DA9213338BC3}"/>
    <cellStyle name="Moeda 4 2 2 3 2 2 4 4" xfId="28382" xr:uid="{B3D37417-4381-4A0C-B379-2A4E339A2C6F}"/>
    <cellStyle name="Moeda 4 2 2 3 2 2 5" xfId="6878" xr:uid="{DBDE04D1-0156-4800-A30C-6EAF2F4FCC48}"/>
    <cellStyle name="Moeda 4 2 2 3 2 2 5 2" xfId="19166" xr:uid="{E2755C63-2361-4435-8900-2732DA7176C3}"/>
    <cellStyle name="Moeda 4 2 2 3 2 2 5 2 2" xfId="43741" xr:uid="{4D426931-E71F-4A0B-81C6-C413D80FE948}"/>
    <cellStyle name="Moeda 4 2 2 3 2 2 5 3" xfId="31453" xr:uid="{2AADFFBB-0771-4114-A61E-CEB7CF82D1DB}"/>
    <cellStyle name="Moeda 4 2 2 3 2 2 6" xfId="13022" xr:uid="{080EC178-0A18-4980-BE34-8EB8DE93B765}"/>
    <cellStyle name="Moeda 4 2 2 3 2 2 6 2" xfId="37597" xr:uid="{B9F825BE-2FCC-4B24-80CE-2A689FC91840}"/>
    <cellStyle name="Moeda 4 2 2 3 2 2 7" xfId="25310" xr:uid="{F31629A1-D3CF-437C-AB47-BC6F31BEE549}"/>
    <cellStyle name="Moeda 4 2 2 3 2 3" xfId="1118" xr:uid="{79ED1A98-9B8C-42DC-8C11-CC362606CAA6}"/>
    <cellStyle name="Moeda 4 2 2 3 2 3 2" xfId="2654" xr:uid="{39477D1D-01F7-468B-B615-BF13AB60091F}"/>
    <cellStyle name="Moeda 4 2 2 3 2 3 2 2" xfId="5726" xr:uid="{474D6228-5C91-4113-9099-3A1D4D81A8E2}"/>
    <cellStyle name="Moeda 4 2 2 3 2 3 2 2 2" xfId="11870" xr:uid="{22CA63F8-97B3-4962-AE2D-CEB985B8E8AB}"/>
    <cellStyle name="Moeda 4 2 2 3 2 3 2 2 2 2" xfId="24158" xr:uid="{9CD90202-7A1E-45BF-8623-4F2DB7CDD689}"/>
    <cellStyle name="Moeda 4 2 2 3 2 3 2 2 2 2 2" xfId="48733" xr:uid="{145D718D-62EA-4705-8E84-7C31CCD2BC09}"/>
    <cellStyle name="Moeda 4 2 2 3 2 3 2 2 2 3" xfId="36445" xr:uid="{3EE87B9F-56DB-4D51-BCFB-E90569235711}"/>
    <cellStyle name="Moeda 4 2 2 3 2 3 2 2 3" xfId="18014" xr:uid="{14095CEF-D1D3-4D5E-A4A1-C86610AC5450}"/>
    <cellStyle name="Moeda 4 2 2 3 2 3 2 2 3 2" xfId="42589" xr:uid="{CAFFF2E2-0257-4419-91BA-B4D2C7B2AF16}"/>
    <cellStyle name="Moeda 4 2 2 3 2 3 2 2 4" xfId="30301" xr:uid="{5966E615-3F60-4859-9B10-11AF5765C86B}"/>
    <cellStyle name="Moeda 4 2 2 3 2 3 2 3" xfId="8798" xr:uid="{757D311F-66EF-47DC-8D18-80F3B6185455}"/>
    <cellStyle name="Moeda 4 2 2 3 2 3 2 3 2" xfId="21086" xr:uid="{0FB702FE-E5D7-43D6-ADD6-9F37259D3220}"/>
    <cellStyle name="Moeda 4 2 2 3 2 3 2 3 2 2" xfId="45661" xr:uid="{EFDEA969-F27D-4F09-A7AA-BEC8444A2097}"/>
    <cellStyle name="Moeda 4 2 2 3 2 3 2 3 3" xfId="33373" xr:uid="{6985B7D8-85FC-479F-8712-D109EA2F72AA}"/>
    <cellStyle name="Moeda 4 2 2 3 2 3 2 4" xfId="14942" xr:uid="{94749837-49A6-484F-B17D-D7A3C5881F55}"/>
    <cellStyle name="Moeda 4 2 2 3 2 3 2 4 2" xfId="39517" xr:uid="{D0693FD4-5F15-4852-AA51-AE621ED8EB1F}"/>
    <cellStyle name="Moeda 4 2 2 3 2 3 2 5" xfId="27230" xr:uid="{15797812-7369-4983-A2AD-C5377347E26B}"/>
    <cellStyle name="Moeda 4 2 2 3 2 3 3" xfId="4190" xr:uid="{2F3A63CD-03CE-424B-94A3-C3620B904333}"/>
    <cellStyle name="Moeda 4 2 2 3 2 3 3 2" xfId="10334" xr:uid="{D47F1B84-ADD3-4F04-92CD-B2DFCEC343A4}"/>
    <cellStyle name="Moeda 4 2 2 3 2 3 3 2 2" xfId="22622" xr:uid="{F4E3373C-C667-4169-BEEF-DD9C3F34493C}"/>
    <cellStyle name="Moeda 4 2 2 3 2 3 3 2 2 2" xfId="47197" xr:uid="{2E629914-0419-4279-8B70-6D1EF1977A22}"/>
    <cellStyle name="Moeda 4 2 2 3 2 3 3 2 3" xfId="34909" xr:uid="{D3C7CEFB-2CD5-4D25-9670-54D62B0F61E7}"/>
    <cellStyle name="Moeda 4 2 2 3 2 3 3 3" xfId="16478" xr:uid="{CEBDFF64-C352-4E33-89D1-51912EE2445A}"/>
    <cellStyle name="Moeda 4 2 2 3 2 3 3 3 2" xfId="41053" xr:uid="{AF1EB4B6-2276-436C-8C75-CC92637ECF44}"/>
    <cellStyle name="Moeda 4 2 2 3 2 3 3 4" xfId="28766" xr:uid="{4CBB13DD-8649-48CE-9033-3486856E8015}"/>
    <cellStyle name="Moeda 4 2 2 3 2 3 4" xfId="7262" xr:uid="{3838B565-5FA5-45BD-BD53-7AD1F899F069}"/>
    <cellStyle name="Moeda 4 2 2 3 2 3 4 2" xfId="19550" xr:uid="{CBD2C7BD-3DC8-4D99-BE4B-A75814F96D03}"/>
    <cellStyle name="Moeda 4 2 2 3 2 3 4 2 2" xfId="44125" xr:uid="{CD7C2EEB-28F3-4E63-A07C-040C0F9C7B22}"/>
    <cellStyle name="Moeda 4 2 2 3 2 3 4 3" xfId="31837" xr:uid="{A6D93A82-33E7-45C6-A017-FC6BDE480D1A}"/>
    <cellStyle name="Moeda 4 2 2 3 2 3 5" xfId="13406" xr:uid="{9FFB224C-C170-440A-9ABA-FBA0787C6C7A}"/>
    <cellStyle name="Moeda 4 2 2 3 2 3 5 2" xfId="37981" xr:uid="{F73BB358-DF34-4596-9FA7-92F30464BCD5}"/>
    <cellStyle name="Moeda 4 2 2 3 2 3 6" xfId="25694" xr:uid="{D067C798-E19B-41A8-A313-356A1B2FECA9}"/>
    <cellStyle name="Moeda 4 2 2 3 2 4" xfId="1886" xr:uid="{AB672411-3D0F-4EC3-8A35-E3CE7F6E62AF}"/>
    <cellStyle name="Moeda 4 2 2 3 2 4 2" xfId="4958" xr:uid="{8F54DA28-6609-42AB-B8D6-3E38101D1C04}"/>
    <cellStyle name="Moeda 4 2 2 3 2 4 2 2" xfId="11102" xr:uid="{6897A9B9-50F0-4A4E-9278-9A9F30C2521E}"/>
    <cellStyle name="Moeda 4 2 2 3 2 4 2 2 2" xfId="23390" xr:uid="{6C1B6BA6-7158-4D51-91E6-BDCCBDB9E762}"/>
    <cellStyle name="Moeda 4 2 2 3 2 4 2 2 2 2" xfId="47965" xr:uid="{68115D94-C7A5-40C6-A10C-993B3E7E4188}"/>
    <cellStyle name="Moeda 4 2 2 3 2 4 2 2 3" xfId="35677" xr:uid="{E93F7F76-951E-4653-87B8-DDA9E0980F0B}"/>
    <cellStyle name="Moeda 4 2 2 3 2 4 2 3" xfId="17246" xr:uid="{2AC66353-1085-401F-AADF-F628E47C646D}"/>
    <cellStyle name="Moeda 4 2 2 3 2 4 2 3 2" xfId="41821" xr:uid="{ED0E6D66-2B84-42B2-8FF8-45395B358F8A}"/>
    <cellStyle name="Moeda 4 2 2 3 2 4 2 4" xfId="29534" xr:uid="{11C4878C-BDC9-4118-8D61-EA8C57ACA485}"/>
    <cellStyle name="Moeda 4 2 2 3 2 4 3" xfId="8030" xr:uid="{8977231D-A721-4A99-B4B7-D6F58BCBE50D}"/>
    <cellStyle name="Moeda 4 2 2 3 2 4 3 2" xfId="20318" xr:uid="{58214699-CEA7-4233-B15C-8F15EFBDFD86}"/>
    <cellStyle name="Moeda 4 2 2 3 2 4 3 2 2" xfId="44893" xr:uid="{02CF49FB-069C-44DD-9DA5-7D462C8B4263}"/>
    <cellStyle name="Moeda 4 2 2 3 2 4 3 3" xfId="32605" xr:uid="{0D219052-CB97-4F63-80BC-FFC5CF4B471E}"/>
    <cellStyle name="Moeda 4 2 2 3 2 4 4" xfId="14174" xr:uid="{FC4EBD16-7649-41EE-A965-B7A02F3DCEDD}"/>
    <cellStyle name="Moeda 4 2 2 3 2 4 4 2" xfId="38749" xr:uid="{1453606B-4310-45C0-9589-7BB0D8766C1C}"/>
    <cellStyle name="Moeda 4 2 2 3 2 4 5" xfId="26462" xr:uid="{B67DBFDC-56B4-43D0-A37A-5980D5122C9A}"/>
    <cellStyle name="Moeda 4 2 2 3 2 5" xfId="3422" xr:uid="{7B22B091-FD72-4B64-A345-2CC1F1ECFD26}"/>
    <cellStyle name="Moeda 4 2 2 3 2 5 2" xfId="9566" xr:uid="{EF9C2D04-61DE-420F-A5B9-FC311564666A}"/>
    <cellStyle name="Moeda 4 2 2 3 2 5 2 2" xfId="21854" xr:uid="{C3818E7E-9934-4240-A704-56E050310C97}"/>
    <cellStyle name="Moeda 4 2 2 3 2 5 2 2 2" xfId="46429" xr:uid="{DA849DB1-36EE-4554-8920-3FC77C23A701}"/>
    <cellStyle name="Moeda 4 2 2 3 2 5 2 3" xfId="34141" xr:uid="{F4F73506-B2C2-4637-AC12-B7FEABEBF0CB}"/>
    <cellStyle name="Moeda 4 2 2 3 2 5 3" xfId="15710" xr:uid="{568D41E4-17E4-4DD9-BB09-1C3D62B2B294}"/>
    <cellStyle name="Moeda 4 2 2 3 2 5 3 2" xfId="40285" xr:uid="{23723226-09D4-4A2F-A20D-C125CC701F3D}"/>
    <cellStyle name="Moeda 4 2 2 3 2 5 4" xfId="27998" xr:uid="{CA9431E1-8101-4DA3-934A-01C713E6B7AA}"/>
    <cellStyle name="Moeda 4 2 2 3 2 6" xfId="6494" xr:uid="{EA279AC1-B6BD-4C6E-949C-AA4FBADE7356}"/>
    <cellStyle name="Moeda 4 2 2 3 2 6 2" xfId="18782" xr:uid="{227B6EF2-72E8-4659-8A91-BE40502C826A}"/>
    <cellStyle name="Moeda 4 2 2 3 2 6 2 2" xfId="43357" xr:uid="{B46F60F1-1145-42BF-A617-3360AEC42D5B}"/>
    <cellStyle name="Moeda 4 2 2 3 2 6 3" xfId="31069" xr:uid="{CA2B900E-2639-4EAC-81CE-21A511740B7E}"/>
    <cellStyle name="Moeda 4 2 2 3 2 7" xfId="12638" xr:uid="{ABC9EC1D-0AF6-43B9-8C20-D68608FF2866}"/>
    <cellStyle name="Moeda 4 2 2 3 2 7 2" xfId="37213" xr:uid="{06EE5408-F8CD-46B3-9331-D185184668A6}"/>
    <cellStyle name="Moeda 4 2 2 3 2 8" xfId="24926" xr:uid="{04ED71A5-66AF-4B88-ADA4-C8D2BB4C8C66}"/>
    <cellStyle name="Moeda 4 2 2 3 3" xfId="542" xr:uid="{B87E837D-8930-426A-9D18-0559D8BAEEA1}"/>
    <cellStyle name="Moeda 4 2 2 3 3 2" xfId="1310" xr:uid="{4306C461-EFED-41F3-9093-B9E4F3BC1981}"/>
    <cellStyle name="Moeda 4 2 2 3 3 2 2" xfId="2846" xr:uid="{C941CBF7-E876-4005-AF0C-A553C4C4946F}"/>
    <cellStyle name="Moeda 4 2 2 3 3 2 2 2" xfId="5918" xr:uid="{99C33854-C930-4C94-84BC-19ED04CB6F5A}"/>
    <cellStyle name="Moeda 4 2 2 3 3 2 2 2 2" xfId="12062" xr:uid="{CCE3729E-8D10-4C3B-A766-154D1BB4BE05}"/>
    <cellStyle name="Moeda 4 2 2 3 3 2 2 2 2 2" xfId="24350" xr:uid="{9A9EAA28-EEF3-4B5C-B35B-7DC850872B0B}"/>
    <cellStyle name="Moeda 4 2 2 3 3 2 2 2 2 2 2" xfId="48925" xr:uid="{4785AAD2-D705-4BBB-B3EA-0FA9D38399EC}"/>
    <cellStyle name="Moeda 4 2 2 3 3 2 2 2 2 3" xfId="36637" xr:uid="{D95969CB-ECCE-42F2-B9E2-77116F1DA9CD}"/>
    <cellStyle name="Moeda 4 2 2 3 3 2 2 2 3" xfId="18206" xr:uid="{160968FA-D119-45A4-BF4D-F537BAC5B3B5}"/>
    <cellStyle name="Moeda 4 2 2 3 3 2 2 2 3 2" xfId="42781" xr:uid="{81A6E122-1A76-44D7-B0BD-3225BC07D687}"/>
    <cellStyle name="Moeda 4 2 2 3 3 2 2 2 4" xfId="30493" xr:uid="{C70EFE02-458F-43C2-8D41-0F8FD4B4DD29}"/>
    <cellStyle name="Moeda 4 2 2 3 3 2 2 3" xfId="8990" xr:uid="{76607393-A5E2-4056-BC06-648047544C5E}"/>
    <cellStyle name="Moeda 4 2 2 3 3 2 2 3 2" xfId="21278" xr:uid="{CE09AD49-D942-4BA2-AF14-099E1F2D49F4}"/>
    <cellStyle name="Moeda 4 2 2 3 3 2 2 3 2 2" xfId="45853" xr:uid="{E0049CD2-4E29-40AD-8138-4062639EF57F}"/>
    <cellStyle name="Moeda 4 2 2 3 3 2 2 3 3" xfId="33565" xr:uid="{A2B26C00-311A-421B-A08D-F684D90A2C77}"/>
    <cellStyle name="Moeda 4 2 2 3 3 2 2 4" xfId="15134" xr:uid="{5EF32981-470A-4B11-9153-480A2DA85D85}"/>
    <cellStyle name="Moeda 4 2 2 3 3 2 2 4 2" xfId="39709" xr:uid="{0CCA0D3F-7BD4-4A93-80F4-54F63573CF42}"/>
    <cellStyle name="Moeda 4 2 2 3 3 2 2 5" xfId="27422" xr:uid="{5853239C-303F-4485-9D42-57B2648A7458}"/>
    <cellStyle name="Moeda 4 2 2 3 3 2 3" xfId="4382" xr:uid="{0F52510E-3867-429F-9E87-0A0078554F47}"/>
    <cellStyle name="Moeda 4 2 2 3 3 2 3 2" xfId="10526" xr:uid="{B6AE85C9-B58C-43C0-826D-8B6BFBDCD96E}"/>
    <cellStyle name="Moeda 4 2 2 3 3 2 3 2 2" xfId="22814" xr:uid="{0C696926-730F-45AE-9613-D62B908DD4B8}"/>
    <cellStyle name="Moeda 4 2 2 3 3 2 3 2 2 2" xfId="47389" xr:uid="{D2A0C649-B47B-43C5-8762-B81336AAC42D}"/>
    <cellStyle name="Moeda 4 2 2 3 3 2 3 2 3" xfId="35101" xr:uid="{AFC2AE48-101C-4035-80F1-EC7F93175049}"/>
    <cellStyle name="Moeda 4 2 2 3 3 2 3 3" xfId="16670" xr:uid="{A2D4CA72-5E0F-45A9-B680-0E132E7F4776}"/>
    <cellStyle name="Moeda 4 2 2 3 3 2 3 3 2" xfId="41245" xr:uid="{02AF07AC-266C-4391-91B0-A50C2C091B35}"/>
    <cellStyle name="Moeda 4 2 2 3 3 2 3 4" xfId="28958" xr:uid="{3D269761-A3B5-44B8-AE39-624C1060A082}"/>
    <cellStyle name="Moeda 4 2 2 3 3 2 4" xfId="7454" xr:uid="{20E5BBE0-8081-4864-8321-61F86696CAB4}"/>
    <cellStyle name="Moeda 4 2 2 3 3 2 4 2" xfId="19742" xr:uid="{93FC81D8-C591-41A0-A81F-41F23BEC4262}"/>
    <cellStyle name="Moeda 4 2 2 3 3 2 4 2 2" xfId="44317" xr:uid="{DFB1C804-AABE-4E6E-B767-7046E4E21EBF}"/>
    <cellStyle name="Moeda 4 2 2 3 3 2 4 3" xfId="32029" xr:uid="{D6A06287-E5DB-45C7-AEF8-BF8795C24B4B}"/>
    <cellStyle name="Moeda 4 2 2 3 3 2 5" xfId="13598" xr:uid="{46442245-73A1-4305-A446-D2FB4100B76F}"/>
    <cellStyle name="Moeda 4 2 2 3 3 2 5 2" xfId="38173" xr:uid="{313022E0-D813-473A-800F-810C9FA7B024}"/>
    <cellStyle name="Moeda 4 2 2 3 3 2 6" xfId="25886" xr:uid="{BAD3C6C6-793B-4887-BC7B-DE6008B77FA9}"/>
    <cellStyle name="Moeda 4 2 2 3 3 3" xfId="2078" xr:uid="{604D348E-6713-4E02-8271-A58836B08CA0}"/>
    <cellStyle name="Moeda 4 2 2 3 3 3 2" xfId="5150" xr:uid="{2DB11AB2-3DD4-4E57-9208-F624FB0B428F}"/>
    <cellStyle name="Moeda 4 2 2 3 3 3 2 2" xfId="11294" xr:uid="{92D1C9CF-426F-414E-9CF5-0E2DE3415885}"/>
    <cellStyle name="Moeda 4 2 2 3 3 3 2 2 2" xfId="23582" xr:uid="{EA8FCAF4-B197-47D3-B810-D4D66284ED97}"/>
    <cellStyle name="Moeda 4 2 2 3 3 3 2 2 2 2" xfId="48157" xr:uid="{06F300CA-1577-4491-908F-C6DB52D11BAA}"/>
    <cellStyle name="Moeda 4 2 2 3 3 3 2 2 3" xfId="35869" xr:uid="{62FF1FFB-A585-41FA-8BBE-A8676B95FD50}"/>
    <cellStyle name="Moeda 4 2 2 3 3 3 2 3" xfId="17438" xr:uid="{0B87C9DE-6157-4B97-9806-9A2FE3E74C12}"/>
    <cellStyle name="Moeda 4 2 2 3 3 3 2 3 2" xfId="42013" xr:uid="{FC3F488B-9409-4208-8D9C-BEEF074ACCE6}"/>
    <cellStyle name="Moeda 4 2 2 3 3 3 2 4" xfId="29726" xr:uid="{49585E09-0CC2-4364-ACD9-495DE1B477D6}"/>
    <cellStyle name="Moeda 4 2 2 3 3 3 3" xfId="8222" xr:uid="{A258F305-D902-4467-8E3A-8CEDCBD47AB1}"/>
    <cellStyle name="Moeda 4 2 2 3 3 3 3 2" xfId="20510" xr:uid="{E218340F-A821-47B8-80C9-5296042566C5}"/>
    <cellStyle name="Moeda 4 2 2 3 3 3 3 2 2" xfId="45085" xr:uid="{B3331D8D-978A-4E35-913E-BFF5CE0B9E13}"/>
    <cellStyle name="Moeda 4 2 2 3 3 3 3 3" xfId="32797" xr:uid="{5F56C05D-353C-467A-A1B6-CE4F71CDF068}"/>
    <cellStyle name="Moeda 4 2 2 3 3 3 4" xfId="14366" xr:uid="{BE26F833-E001-47CC-9E62-93533DF0E003}"/>
    <cellStyle name="Moeda 4 2 2 3 3 3 4 2" xfId="38941" xr:uid="{3CCC38B9-8AE0-4CA1-9336-3401CE3CB486}"/>
    <cellStyle name="Moeda 4 2 2 3 3 3 5" xfId="26654" xr:uid="{F2E0A894-4917-4F13-A6B0-CF4E6930CEBC}"/>
    <cellStyle name="Moeda 4 2 2 3 3 4" xfId="3614" xr:uid="{6F620CE5-5642-4E88-8CAB-CAEABFA2DBEB}"/>
    <cellStyle name="Moeda 4 2 2 3 3 4 2" xfId="9758" xr:uid="{835C48DA-5A15-464E-816D-DD8B5D789031}"/>
    <cellStyle name="Moeda 4 2 2 3 3 4 2 2" xfId="22046" xr:uid="{2E1CE6E9-7F09-41C7-B5CF-731782FD40CF}"/>
    <cellStyle name="Moeda 4 2 2 3 3 4 2 2 2" xfId="46621" xr:uid="{66CD9D9A-2311-4253-B0A8-8890D562D36A}"/>
    <cellStyle name="Moeda 4 2 2 3 3 4 2 3" xfId="34333" xr:uid="{49B46FB9-20BC-4749-869B-BF861B811E3C}"/>
    <cellStyle name="Moeda 4 2 2 3 3 4 3" xfId="15902" xr:uid="{BA2E5218-77F0-48EC-B54D-06009CE9FA64}"/>
    <cellStyle name="Moeda 4 2 2 3 3 4 3 2" xfId="40477" xr:uid="{EBD204E4-CEC9-4D39-B523-45D4142CBA61}"/>
    <cellStyle name="Moeda 4 2 2 3 3 4 4" xfId="28190" xr:uid="{6AEF1E28-1E94-4BB5-9424-4B15BDE0EE57}"/>
    <cellStyle name="Moeda 4 2 2 3 3 5" xfId="6686" xr:uid="{887AAF90-7BDB-4BCC-8450-1E1FDB9BB92E}"/>
    <cellStyle name="Moeda 4 2 2 3 3 5 2" xfId="18974" xr:uid="{54FAD5AB-9656-4D7A-A870-21C48BEABDF2}"/>
    <cellStyle name="Moeda 4 2 2 3 3 5 2 2" xfId="43549" xr:uid="{90DF8F32-68F0-4F66-B571-2A68D1AECF43}"/>
    <cellStyle name="Moeda 4 2 2 3 3 5 3" xfId="31261" xr:uid="{14A9CE7F-DC1E-4B3E-9C6A-E6F741937531}"/>
    <cellStyle name="Moeda 4 2 2 3 3 6" xfId="12830" xr:uid="{F1FC85AD-2B03-4661-AC23-C83B2BEC53C9}"/>
    <cellStyle name="Moeda 4 2 2 3 3 6 2" xfId="37405" xr:uid="{880950EA-37E4-4353-8609-7CA5DD3A7016}"/>
    <cellStyle name="Moeda 4 2 2 3 3 7" xfId="25118" xr:uid="{A10250F6-253B-400B-AF66-6B4829D712F4}"/>
    <cellStyle name="Moeda 4 2 2 3 4" xfId="926" xr:uid="{B235DA7F-D0CB-4645-8446-635DEEAE827D}"/>
    <cellStyle name="Moeda 4 2 2 3 4 2" xfId="2462" xr:uid="{A5E47341-6ADD-4BAA-8EC6-84626B60910D}"/>
    <cellStyle name="Moeda 4 2 2 3 4 2 2" xfId="5534" xr:uid="{F87F3F4B-1A45-4EC5-83B0-50C8D3BD4A9F}"/>
    <cellStyle name="Moeda 4 2 2 3 4 2 2 2" xfId="11678" xr:uid="{8ED5E464-2696-42EE-8022-9756A25E453C}"/>
    <cellStyle name="Moeda 4 2 2 3 4 2 2 2 2" xfId="23966" xr:uid="{270CAFFC-CA1A-451C-A6D7-DE1131C9C78C}"/>
    <cellStyle name="Moeda 4 2 2 3 4 2 2 2 2 2" xfId="48541" xr:uid="{18F19CBD-EF0D-4C3E-8823-CCD0DFCC6E61}"/>
    <cellStyle name="Moeda 4 2 2 3 4 2 2 2 3" xfId="36253" xr:uid="{DEA0F963-81CD-4340-B758-73848D6929C5}"/>
    <cellStyle name="Moeda 4 2 2 3 4 2 2 3" xfId="17822" xr:uid="{A22A1C13-670C-440B-AD20-BB7F4FE6A824}"/>
    <cellStyle name="Moeda 4 2 2 3 4 2 2 3 2" xfId="42397" xr:uid="{381E262E-CF7A-497D-BACD-990B74D7B9C4}"/>
    <cellStyle name="Moeda 4 2 2 3 4 2 2 4" xfId="30109" xr:uid="{87746157-54D0-4687-87EA-1956305E00B6}"/>
    <cellStyle name="Moeda 4 2 2 3 4 2 3" xfId="8606" xr:uid="{E6162688-E92F-42A5-ACE1-17A959FE7DCE}"/>
    <cellStyle name="Moeda 4 2 2 3 4 2 3 2" xfId="20894" xr:uid="{7E2B64EA-2094-43E8-963F-4A5E6F9D24F2}"/>
    <cellStyle name="Moeda 4 2 2 3 4 2 3 2 2" xfId="45469" xr:uid="{E0F34BAD-8A50-497F-8172-B5967DC3D96A}"/>
    <cellStyle name="Moeda 4 2 2 3 4 2 3 3" xfId="33181" xr:uid="{42026795-834A-4EBA-9FDC-67263159BE21}"/>
    <cellStyle name="Moeda 4 2 2 3 4 2 4" xfId="14750" xr:uid="{986D992A-01FD-45A9-A4B4-169C08D48DED}"/>
    <cellStyle name="Moeda 4 2 2 3 4 2 4 2" xfId="39325" xr:uid="{74166981-0C23-4EC9-8B39-D6ED2CE8C760}"/>
    <cellStyle name="Moeda 4 2 2 3 4 2 5" xfId="27038" xr:uid="{FE413B3D-C691-40AF-988D-B62DAD63D680}"/>
    <cellStyle name="Moeda 4 2 2 3 4 3" xfId="3998" xr:uid="{881F2582-40C4-4711-9CE4-6C9AAD3390B4}"/>
    <cellStyle name="Moeda 4 2 2 3 4 3 2" xfId="10142" xr:uid="{8D099CDC-D34B-418C-BD99-BBC3FB7FDCBF}"/>
    <cellStyle name="Moeda 4 2 2 3 4 3 2 2" xfId="22430" xr:uid="{C92D8E97-637A-4956-95A0-C0E46C2F2C52}"/>
    <cellStyle name="Moeda 4 2 2 3 4 3 2 2 2" xfId="47005" xr:uid="{1923A8B6-276D-4FB5-9ECC-A09EAF2E284F}"/>
    <cellStyle name="Moeda 4 2 2 3 4 3 2 3" xfId="34717" xr:uid="{453D0283-C2B3-4439-9C5A-A443AC799A8C}"/>
    <cellStyle name="Moeda 4 2 2 3 4 3 3" xfId="16286" xr:uid="{2EDE84BA-2170-47EF-9B45-BEC6D627B116}"/>
    <cellStyle name="Moeda 4 2 2 3 4 3 3 2" xfId="40861" xr:uid="{68136DF3-79DB-4706-A0D1-CAAE6B42EC55}"/>
    <cellStyle name="Moeda 4 2 2 3 4 3 4" xfId="28574" xr:uid="{866F36AD-04F9-4594-B55F-08E60205C646}"/>
    <cellStyle name="Moeda 4 2 2 3 4 4" xfId="7070" xr:uid="{21E95CE4-D417-428D-8B45-C79B1B5E4A70}"/>
    <cellStyle name="Moeda 4 2 2 3 4 4 2" xfId="19358" xr:uid="{F4214C73-598B-4421-9F7C-2C571924CE48}"/>
    <cellStyle name="Moeda 4 2 2 3 4 4 2 2" xfId="43933" xr:uid="{AC8CC104-D6C6-4975-A817-924B88BAE32F}"/>
    <cellStyle name="Moeda 4 2 2 3 4 4 3" xfId="31645" xr:uid="{B9D96F0E-56FA-475D-AE25-2CBDC3D91408}"/>
    <cellStyle name="Moeda 4 2 2 3 4 5" xfId="13214" xr:uid="{AA7176E6-15BD-4F5B-9FFB-591B7E678811}"/>
    <cellStyle name="Moeda 4 2 2 3 4 5 2" xfId="37789" xr:uid="{ABD8D1FF-DC93-488D-AA53-C6C00D45BE87}"/>
    <cellStyle name="Moeda 4 2 2 3 4 6" xfId="25502" xr:uid="{DE433182-7EA4-43BE-8D93-FA7A1A4C75D2}"/>
    <cellStyle name="Moeda 4 2 2 3 5" xfId="1694" xr:uid="{CD8B4B26-97BD-4399-B5AC-2DC71ED62C15}"/>
    <cellStyle name="Moeda 4 2 2 3 5 2" xfId="4766" xr:uid="{485A4D65-60D5-4C1D-892B-07B853ECC27A}"/>
    <cellStyle name="Moeda 4 2 2 3 5 2 2" xfId="10910" xr:uid="{BFF110BC-E858-4757-A9B6-4851D37E1A59}"/>
    <cellStyle name="Moeda 4 2 2 3 5 2 2 2" xfId="23198" xr:uid="{D10888FE-BA91-4BC6-B2F8-3D25DE6D429D}"/>
    <cellStyle name="Moeda 4 2 2 3 5 2 2 2 2" xfId="47773" xr:uid="{7E7392B2-DF06-4A88-A42F-9068E091B0D9}"/>
    <cellStyle name="Moeda 4 2 2 3 5 2 2 3" xfId="35485" xr:uid="{F056B0F1-1159-42A5-91B1-3E9902FF232D}"/>
    <cellStyle name="Moeda 4 2 2 3 5 2 3" xfId="17054" xr:uid="{3C3BC513-3B39-4361-B482-726185FD80AE}"/>
    <cellStyle name="Moeda 4 2 2 3 5 2 3 2" xfId="41629" xr:uid="{FB486A68-FB36-4DE3-B69F-B474A0EDE1E2}"/>
    <cellStyle name="Moeda 4 2 2 3 5 2 4" xfId="29342" xr:uid="{2A599821-9EA7-4C90-8D5B-26C4B78A5E51}"/>
    <cellStyle name="Moeda 4 2 2 3 5 3" xfId="7838" xr:uid="{6E912C47-457A-434C-A7DC-2209AEAD6C15}"/>
    <cellStyle name="Moeda 4 2 2 3 5 3 2" xfId="20126" xr:uid="{463B72B1-9770-4F0C-A0DF-5B31D79F6A00}"/>
    <cellStyle name="Moeda 4 2 2 3 5 3 2 2" xfId="44701" xr:uid="{672495E4-1A6C-4638-A065-36A048573527}"/>
    <cellStyle name="Moeda 4 2 2 3 5 3 3" xfId="32413" xr:uid="{D4A96D3E-8E40-47C1-B7C4-A0A8EB778777}"/>
    <cellStyle name="Moeda 4 2 2 3 5 4" xfId="13982" xr:uid="{1CDF94D3-C161-41CF-A494-599F8C049554}"/>
    <cellStyle name="Moeda 4 2 2 3 5 4 2" xfId="38557" xr:uid="{3CEAFA06-7E5B-4593-A205-721797FFBFB7}"/>
    <cellStyle name="Moeda 4 2 2 3 5 5" xfId="26270" xr:uid="{23A168DD-8CEE-418B-9B14-FDBE12F00CC3}"/>
    <cellStyle name="Moeda 4 2 2 3 6" xfId="3230" xr:uid="{59286F86-B788-4683-8674-5FE362B7F8E3}"/>
    <cellStyle name="Moeda 4 2 2 3 6 2" xfId="9374" xr:uid="{63E3E829-5D48-47BA-8A65-DF0EA9AFB955}"/>
    <cellStyle name="Moeda 4 2 2 3 6 2 2" xfId="21662" xr:uid="{31763844-D2CF-4374-B2F1-8C08F28064BF}"/>
    <cellStyle name="Moeda 4 2 2 3 6 2 2 2" xfId="46237" xr:uid="{9D49AC54-E19A-4279-95C7-DA9C1F4E0875}"/>
    <cellStyle name="Moeda 4 2 2 3 6 2 3" xfId="33949" xr:uid="{39B1BA74-1B95-4A1C-BB29-B15FAAE9DC62}"/>
    <cellStyle name="Moeda 4 2 2 3 6 3" xfId="15518" xr:uid="{C30E4733-8673-4137-B151-C6E209670E0D}"/>
    <cellStyle name="Moeda 4 2 2 3 6 3 2" xfId="40093" xr:uid="{44DA2728-B572-4897-81BD-CE5272EA8166}"/>
    <cellStyle name="Moeda 4 2 2 3 6 4" xfId="27806" xr:uid="{4D257D55-5543-4F18-966E-28551F336264}"/>
    <cellStyle name="Moeda 4 2 2 3 7" xfId="6302" xr:uid="{2B586D5C-FC1B-4B62-BE85-DA04DFA3E565}"/>
    <cellStyle name="Moeda 4 2 2 3 7 2" xfId="18590" xr:uid="{F6981E32-B68E-428B-A101-C0CF2BBADD34}"/>
    <cellStyle name="Moeda 4 2 2 3 7 2 2" xfId="43165" xr:uid="{C681198B-2881-4FAD-B0FF-0EC9F33760E3}"/>
    <cellStyle name="Moeda 4 2 2 3 7 3" xfId="30877" xr:uid="{38AC9388-B060-407F-84B2-93D1899247FD}"/>
    <cellStyle name="Moeda 4 2 2 3 8" xfId="12446" xr:uid="{17FFA5AE-0A2E-4E85-A74F-2C50833E7CB7}"/>
    <cellStyle name="Moeda 4 2 2 3 8 2" xfId="37021" xr:uid="{F97B6CF2-F0E5-45AF-A9B6-F3516A754D19}"/>
    <cellStyle name="Moeda 4 2 2 3 9" xfId="24734" xr:uid="{05732C21-ABA8-4051-BB8F-6BADB90148DA}"/>
    <cellStyle name="Moeda 4 2 2 4" xfId="254" xr:uid="{4E610325-7F55-48F0-8BAA-BFA48464252C}"/>
    <cellStyle name="Moeda 4 2 2 4 2" xfId="638" xr:uid="{DFD43A09-D578-4E60-932E-DCB621D16E57}"/>
    <cellStyle name="Moeda 4 2 2 4 2 2" xfId="1406" xr:uid="{88498B54-EAE7-4E86-919D-772D160266D1}"/>
    <cellStyle name="Moeda 4 2 2 4 2 2 2" xfId="2942" xr:uid="{66089236-C395-46D6-B832-70D90465C85D}"/>
    <cellStyle name="Moeda 4 2 2 4 2 2 2 2" xfId="6014" xr:uid="{0CE1A7DC-9DBA-46C8-881B-D368674F4C39}"/>
    <cellStyle name="Moeda 4 2 2 4 2 2 2 2 2" xfId="12158" xr:uid="{5CEEBC6D-095A-4E2C-90D2-1B75DC0570AD}"/>
    <cellStyle name="Moeda 4 2 2 4 2 2 2 2 2 2" xfId="24446" xr:uid="{253D46D0-A792-4C3E-99D8-96BFCAC04CEB}"/>
    <cellStyle name="Moeda 4 2 2 4 2 2 2 2 2 2 2" xfId="49021" xr:uid="{C90EA6A8-2FB6-4BE3-8C7C-573624E75886}"/>
    <cellStyle name="Moeda 4 2 2 4 2 2 2 2 2 3" xfId="36733" xr:uid="{70830209-2FDD-43E0-8B45-E4A791720FC3}"/>
    <cellStyle name="Moeda 4 2 2 4 2 2 2 2 3" xfId="18302" xr:uid="{2862D6EA-432A-43A1-BB12-CFEE7640FE68}"/>
    <cellStyle name="Moeda 4 2 2 4 2 2 2 2 3 2" xfId="42877" xr:uid="{5713635A-ACFF-4E07-BBDB-6D07C5F573C0}"/>
    <cellStyle name="Moeda 4 2 2 4 2 2 2 2 4" xfId="30589" xr:uid="{6A359C24-30F6-481C-A890-3501464DFBCA}"/>
    <cellStyle name="Moeda 4 2 2 4 2 2 2 3" xfId="9086" xr:uid="{49D68E03-4A43-484D-BAF9-53378D84376A}"/>
    <cellStyle name="Moeda 4 2 2 4 2 2 2 3 2" xfId="21374" xr:uid="{5620D7D6-CA8D-445B-AAB3-B81CE24B0CF8}"/>
    <cellStyle name="Moeda 4 2 2 4 2 2 2 3 2 2" xfId="45949" xr:uid="{9EE218F9-B5F1-4AF4-95C1-EEB8938EB827}"/>
    <cellStyle name="Moeda 4 2 2 4 2 2 2 3 3" xfId="33661" xr:uid="{44965ED1-3D36-4021-AE87-70C8E6559C63}"/>
    <cellStyle name="Moeda 4 2 2 4 2 2 2 4" xfId="15230" xr:uid="{8419D05C-3119-43F2-9B51-6C19C37FBA9C}"/>
    <cellStyle name="Moeda 4 2 2 4 2 2 2 4 2" xfId="39805" xr:uid="{5391FB0E-0EFB-471F-8839-75FF5299C914}"/>
    <cellStyle name="Moeda 4 2 2 4 2 2 2 5" xfId="27518" xr:uid="{A3826458-BDF1-4701-99EF-213C57E18F6E}"/>
    <cellStyle name="Moeda 4 2 2 4 2 2 3" xfId="4478" xr:uid="{9E49296C-A142-4598-8DF4-E7A40BCEC658}"/>
    <cellStyle name="Moeda 4 2 2 4 2 2 3 2" xfId="10622" xr:uid="{CC821E14-3241-492B-A58C-A6EF35C835C0}"/>
    <cellStyle name="Moeda 4 2 2 4 2 2 3 2 2" xfId="22910" xr:uid="{088A1389-E034-49C0-ACC3-CBE33F428BF4}"/>
    <cellStyle name="Moeda 4 2 2 4 2 2 3 2 2 2" xfId="47485" xr:uid="{0D10769B-8EBB-4484-A467-F32DCEC0A72A}"/>
    <cellStyle name="Moeda 4 2 2 4 2 2 3 2 3" xfId="35197" xr:uid="{8588CC03-79C5-400B-914D-5DAF68BEEB69}"/>
    <cellStyle name="Moeda 4 2 2 4 2 2 3 3" xfId="16766" xr:uid="{8588ABF4-0346-4869-AFE0-FA8D51063BB8}"/>
    <cellStyle name="Moeda 4 2 2 4 2 2 3 3 2" xfId="41341" xr:uid="{B5CD73B2-EB4F-44EA-9198-460964B664E0}"/>
    <cellStyle name="Moeda 4 2 2 4 2 2 3 4" xfId="29054" xr:uid="{93DD1611-5415-41D5-A9E9-5ED8B1A8B39F}"/>
    <cellStyle name="Moeda 4 2 2 4 2 2 4" xfId="7550" xr:uid="{FB486471-0D22-451B-8336-10D450C9269E}"/>
    <cellStyle name="Moeda 4 2 2 4 2 2 4 2" xfId="19838" xr:uid="{63AD9052-E8BB-467D-8DCD-1B78D1E85A27}"/>
    <cellStyle name="Moeda 4 2 2 4 2 2 4 2 2" xfId="44413" xr:uid="{DCF163F0-D465-43E6-B2C0-4BC10E49348C}"/>
    <cellStyle name="Moeda 4 2 2 4 2 2 4 3" xfId="32125" xr:uid="{92811354-CDA7-4047-9D8A-851F10E2C2A6}"/>
    <cellStyle name="Moeda 4 2 2 4 2 2 5" xfId="13694" xr:uid="{E6655F32-2B81-429A-96B9-B78EBD963826}"/>
    <cellStyle name="Moeda 4 2 2 4 2 2 5 2" xfId="38269" xr:uid="{648C5953-67B4-4122-9163-9457782F0770}"/>
    <cellStyle name="Moeda 4 2 2 4 2 2 6" xfId="25982" xr:uid="{F53C938E-2BCF-4783-A9DA-B7CDD16EC22C}"/>
    <cellStyle name="Moeda 4 2 2 4 2 3" xfId="2174" xr:uid="{933DA809-BA51-4E1B-8748-0B870FA9F3CF}"/>
    <cellStyle name="Moeda 4 2 2 4 2 3 2" xfId="5246" xr:uid="{3AA9EC29-6994-4150-9DCB-B129DEF8C3BA}"/>
    <cellStyle name="Moeda 4 2 2 4 2 3 2 2" xfId="11390" xr:uid="{CAADEC70-91F3-406F-B0FA-A70A11B0E3C1}"/>
    <cellStyle name="Moeda 4 2 2 4 2 3 2 2 2" xfId="23678" xr:uid="{6E780A92-1763-4951-AACF-0E6835C44782}"/>
    <cellStyle name="Moeda 4 2 2 4 2 3 2 2 2 2" xfId="48253" xr:uid="{132CBD42-C7A6-4FEA-B030-2502D6D2410A}"/>
    <cellStyle name="Moeda 4 2 2 4 2 3 2 2 3" xfId="35965" xr:uid="{1B13956F-7D26-4871-A5E4-044F1B50D571}"/>
    <cellStyle name="Moeda 4 2 2 4 2 3 2 3" xfId="17534" xr:uid="{49F56C8B-8749-4315-9342-A9576DFC30C0}"/>
    <cellStyle name="Moeda 4 2 2 4 2 3 2 3 2" xfId="42109" xr:uid="{4358F7D7-18E0-4D4D-9156-1B9A30C61184}"/>
    <cellStyle name="Moeda 4 2 2 4 2 3 2 4" xfId="29822" xr:uid="{BA1368B0-DDC5-4CFD-A8C5-05D1298817EB}"/>
    <cellStyle name="Moeda 4 2 2 4 2 3 3" xfId="8318" xr:uid="{46C012E9-9F70-4F78-A465-19FDB027D0B8}"/>
    <cellStyle name="Moeda 4 2 2 4 2 3 3 2" xfId="20606" xr:uid="{112E987F-C6CC-4786-8D7B-0806D5B08852}"/>
    <cellStyle name="Moeda 4 2 2 4 2 3 3 2 2" xfId="45181" xr:uid="{33305B0E-3A49-4713-A270-B9F67742E602}"/>
    <cellStyle name="Moeda 4 2 2 4 2 3 3 3" xfId="32893" xr:uid="{74555845-F320-4F05-9EB5-2DB88A4E0C7E}"/>
    <cellStyle name="Moeda 4 2 2 4 2 3 4" xfId="14462" xr:uid="{01A8A953-E411-480F-9970-9D18B82FE1AD}"/>
    <cellStyle name="Moeda 4 2 2 4 2 3 4 2" xfId="39037" xr:uid="{D75CCAA0-3193-440F-A8C4-F5DC6A7F10C7}"/>
    <cellStyle name="Moeda 4 2 2 4 2 3 5" xfId="26750" xr:uid="{3DC1918B-54F9-4DD7-A8C8-0E947AA80DD1}"/>
    <cellStyle name="Moeda 4 2 2 4 2 4" xfId="3710" xr:uid="{5F6EE616-79B5-40BF-96BC-5B016878F673}"/>
    <cellStyle name="Moeda 4 2 2 4 2 4 2" xfId="9854" xr:uid="{559FBE90-DDE4-4221-A35B-A76B40560CC8}"/>
    <cellStyle name="Moeda 4 2 2 4 2 4 2 2" xfId="22142" xr:uid="{05622068-B75F-4D6E-89B4-95320E37E78F}"/>
    <cellStyle name="Moeda 4 2 2 4 2 4 2 2 2" xfId="46717" xr:uid="{90457FEC-FB99-43BF-BC90-A5585780BDA7}"/>
    <cellStyle name="Moeda 4 2 2 4 2 4 2 3" xfId="34429" xr:uid="{5162E380-2215-4A2F-8511-0E85AE703EEA}"/>
    <cellStyle name="Moeda 4 2 2 4 2 4 3" xfId="15998" xr:uid="{4BEA1693-901E-478E-924D-2F91352FFA9C}"/>
    <cellStyle name="Moeda 4 2 2 4 2 4 3 2" xfId="40573" xr:uid="{5C1D6024-F189-49D1-B4C1-B97188F43CBF}"/>
    <cellStyle name="Moeda 4 2 2 4 2 4 4" xfId="28286" xr:uid="{6978230E-C781-4655-8A17-FF3DAF7BF39D}"/>
    <cellStyle name="Moeda 4 2 2 4 2 5" xfId="6782" xr:uid="{04D8AFC3-6F38-403E-879B-14415DDEAD26}"/>
    <cellStyle name="Moeda 4 2 2 4 2 5 2" xfId="19070" xr:uid="{6A9129A3-8C0A-4B22-9C95-FBE949A8AEE6}"/>
    <cellStyle name="Moeda 4 2 2 4 2 5 2 2" xfId="43645" xr:uid="{52ECC1E0-E452-4872-BB5C-1D3226FFAC96}"/>
    <cellStyle name="Moeda 4 2 2 4 2 5 3" xfId="31357" xr:uid="{76B0B740-104C-43D4-93E4-544E4B49023D}"/>
    <cellStyle name="Moeda 4 2 2 4 2 6" xfId="12926" xr:uid="{D02B1D58-11EA-4524-AE09-52375FB8D71A}"/>
    <cellStyle name="Moeda 4 2 2 4 2 6 2" xfId="37501" xr:uid="{6F6EA1D6-4328-4C8C-9225-137ECEFBF905}"/>
    <cellStyle name="Moeda 4 2 2 4 2 7" xfId="25214" xr:uid="{307D1A8F-A97B-4DB8-80F7-A857D4D45D18}"/>
    <cellStyle name="Moeda 4 2 2 4 3" xfId="1022" xr:uid="{70A2D585-8DF6-4E77-A282-53771EE1ECA8}"/>
    <cellStyle name="Moeda 4 2 2 4 3 2" xfId="2558" xr:uid="{BB9F4D4B-F430-44E1-A847-A19C49EDEE1E}"/>
    <cellStyle name="Moeda 4 2 2 4 3 2 2" xfId="5630" xr:uid="{72260450-FB66-49AF-9F87-3CC9A28F2486}"/>
    <cellStyle name="Moeda 4 2 2 4 3 2 2 2" xfId="11774" xr:uid="{E3A686F7-4502-4D22-9B99-839F7A8860C7}"/>
    <cellStyle name="Moeda 4 2 2 4 3 2 2 2 2" xfId="24062" xr:uid="{CC59AC02-1746-438E-BCCF-3E18497BDEF0}"/>
    <cellStyle name="Moeda 4 2 2 4 3 2 2 2 2 2" xfId="48637" xr:uid="{D51634FA-2B80-4CE2-8639-BB4F33C6D6E6}"/>
    <cellStyle name="Moeda 4 2 2 4 3 2 2 2 3" xfId="36349" xr:uid="{5824DFE8-AC6E-46E5-81C9-AD49CA752D40}"/>
    <cellStyle name="Moeda 4 2 2 4 3 2 2 3" xfId="17918" xr:uid="{A271251E-6640-44A3-AE92-8CE4095C6B9A}"/>
    <cellStyle name="Moeda 4 2 2 4 3 2 2 3 2" xfId="42493" xr:uid="{652F32A9-79AC-4501-B121-FB173F510D6D}"/>
    <cellStyle name="Moeda 4 2 2 4 3 2 2 4" xfId="30205" xr:uid="{490C08E5-DF2B-4CB0-B520-27E9A6CDAFF6}"/>
    <cellStyle name="Moeda 4 2 2 4 3 2 3" xfId="8702" xr:uid="{4AACC090-7E1C-4B9F-BBBD-3FDFA9F7A13A}"/>
    <cellStyle name="Moeda 4 2 2 4 3 2 3 2" xfId="20990" xr:uid="{07AAD0C9-FD3A-4777-B298-377D43760F80}"/>
    <cellStyle name="Moeda 4 2 2 4 3 2 3 2 2" xfId="45565" xr:uid="{579840CF-4846-4FEF-8F55-D2B8BC072779}"/>
    <cellStyle name="Moeda 4 2 2 4 3 2 3 3" xfId="33277" xr:uid="{EA5E063D-C42D-470B-BEF1-3AEC30ADEA4F}"/>
    <cellStyle name="Moeda 4 2 2 4 3 2 4" xfId="14846" xr:uid="{4E2837A5-0B23-49CF-A372-14264D8251B6}"/>
    <cellStyle name="Moeda 4 2 2 4 3 2 4 2" xfId="39421" xr:uid="{8224A8D5-7AE6-4466-B5B3-287A81813B9C}"/>
    <cellStyle name="Moeda 4 2 2 4 3 2 5" xfId="27134" xr:uid="{78DA0B7F-3995-4427-8049-1F3C62714BDB}"/>
    <cellStyle name="Moeda 4 2 2 4 3 3" xfId="4094" xr:uid="{7F7F8FFB-46D7-40E9-B56B-20DF0733C847}"/>
    <cellStyle name="Moeda 4 2 2 4 3 3 2" xfId="10238" xr:uid="{56EBFC3B-7529-4410-AAC5-FBDB58A5F0B2}"/>
    <cellStyle name="Moeda 4 2 2 4 3 3 2 2" xfId="22526" xr:uid="{F09E8D8F-5285-4DEF-954D-E8254175E6D2}"/>
    <cellStyle name="Moeda 4 2 2 4 3 3 2 2 2" xfId="47101" xr:uid="{B7F32BF4-020F-407F-965E-D577E456E2C2}"/>
    <cellStyle name="Moeda 4 2 2 4 3 3 2 3" xfId="34813" xr:uid="{8DBDDD54-3705-40AB-BEB7-A001AF3FD3FD}"/>
    <cellStyle name="Moeda 4 2 2 4 3 3 3" xfId="16382" xr:uid="{6E5FA8AB-C707-4E01-8219-089695E67289}"/>
    <cellStyle name="Moeda 4 2 2 4 3 3 3 2" xfId="40957" xr:uid="{B4F88779-0F79-4E98-B123-3FBA4D2DF7A5}"/>
    <cellStyle name="Moeda 4 2 2 4 3 3 4" xfId="28670" xr:uid="{9BB63482-E6AB-416B-BC3B-9EA5672118E2}"/>
    <cellStyle name="Moeda 4 2 2 4 3 4" xfId="7166" xr:uid="{33138C44-01C5-4BD2-AD3A-4EB8DFDB3CC2}"/>
    <cellStyle name="Moeda 4 2 2 4 3 4 2" xfId="19454" xr:uid="{9F9D1FC8-35BA-4E6A-9451-C4384D2CF71C}"/>
    <cellStyle name="Moeda 4 2 2 4 3 4 2 2" xfId="44029" xr:uid="{2D37A2C6-9571-401D-8CCE-FA37AF00152D}"/>
    <cellStyle name="Moeda 4 2 2 4 3 4 3" xfId="31741" xr:uid="{FA58C9A6-11D6-4414-B9DD-42CCB013D61B}"/>
    <cellStyle name="Moeda 4 2 2 4 3 5" xfId="13310" xr:uid="{1AC3C13A-87BE-453D-BA09-F283DA6A9616}"/>
    <cellStyle name="Moeda 4 2 2 4 3 5 2" xfId="37885" xr:uid="{488AAC32-DF3E-4B00-9B5B-6F99B652A4BA}"/>
    <cellStyle name="Moeda 4 2 2 4 3 6" xfId="25598" xr:uid="{D6175DED-EFD8-4331-89FC-29065BB790E9}"/>
    <cellStyle name="Moeda 4 2 2 4 4" xfId="1790" xr:uid="{523A0C59-5C3D-4C0A-87AC-3DDA0E9566E8}"/>
    <cellStyle name="Moeda 4 2 2 4 4 2" xfId="4862" xr:uid="{814B9C1B-9C9B-4CCA-A7A0-A129BA4B7856}"/>
    <cellStyle name="Moeda 4 2 2 4 4 2 2" xfId="11006" xr:uid="{FF908FC0-F6C1-489A-8E5B-83AA2B973207}"/>
    <cellStyle name="Moeda 4 2 2 4 4 2 2 2" xfId="23294" xr:uid="{61B856BF-0469-4D6B-8B0A-FCEE38D6A4E5}"/>
    <cellStyle name="Moeda 4 2 2 4 4 2 2 2 2" xfId="47869" xr:uid="{AB8905E1-8B94-4C46-96A9-F38483D98535}"/>
    <cellStyle name="Moeda 4 2 2 4 4 2 2 3" xfId="35581" xr:uid="{022056A7-D6E3-4C65-9829-892A970CCD7F}"/>
    <cellStyle name="Moeda 4 2 2 4 4 2 3" xfId="17150" xr:uid="{9857FC19-5B8C-4B01-95EA-91660BFC1D9E}"/>
    <cellStyle name="Moeda 4 2 2 4 4 2 3 2" xfId="41725" xr:uid="{F947AB4D-90F9-4663-82EA-486B63DBCC9A}"/>
    <cellStyle name="Moeda 4 2 2 4 4 2 4" xfId="29438" xr:uid="{B6B753AE-A6C0-4EAB-BA3C-98AE2B60A0C7}"/>
    <cellStyle name="Moeda 4 2 2 4 4 3" xfId="7934" xr:uid="{283D9428-2C3D-4668-B055-0E02A66AF6B0}"/>
    <cellStyle name="Moeda 4 2 2 4 4 3 2" xfId="20222" xr:uid="{65A0D5B5-1F42-4BE8-9C92-53B72319FA7C}"/>
    <cellStyle name="Moeda 4 2 2 4 4 3 2 2" xfId="44797" xr:uid="{DA6931C7-BAA9-46EB-8A7E-3ACEC07AB7C8}"/>
    <cellStyle name="Moeda 4 2 2 4 4 3 3" xfId="32509" xr:uid="{73CAACA2-A104-4AE9-86DC-4717A7EE19D3}"/>
    <cellStyle name="Moeda 4 2 2 4 4 4" xfId="14078" xr:uid="{7D899BC8-6CE3-4E3E-B2A4-B1B496D8A602}"/>
    <cellStyle name="Moeda 4 2 2 4 4 4 2" xfId="38653" xr:uid="{DA1C8F17-6E93-4BF2-8FCE-87C66F46EF98}"/>
    <cellStyle name="Moeda 4 2 2 4 4 5" xfId="26366" xr:uid="{160B1F23-45C8-4EE1-9273-2B63F46BDBB9}"/>
    <cellStyle name="Moeda 4 2 2 4 5" xfId="3326" xr:uid="{9A61B755-21EA-434B-9DAA-FDC90A9B51BA}"/>
    <cellStyle name="Moeda 4 2 2 4 5 2" xfId="9470" xr:uid="{CE0A180E-3F33-4ED7-A311-3DA78265B1D0}"/>
    <cellStyle name="Moeda 4 2 2 4 5 2 2" xfId="21758" xr:uid="{B27B90C2-4F03-40C2-8D2E-556987375BF5}"/>
    <cellStyle name="Moeda 4 2 2 4 5 2 2 2" xfId="46333" xr:uid="{67A03983-CECC-4C1B-8424-2009F5C198D2}"/>
    <cellStyle name="Moeda 4 2 2 4 5 2 3" xfId="34045" xr:uid="{A0321B85-C88E-4FC2-A40C-666496AEAC40}"/>
    <cellStyle name="Moeda 4 2 2 4 5 3" xfId="15614" xr:uid="{998927D3-DA87-4AC3-B197-49389E3A92DB}"/>
    <cellStyle name="Moeda 4 2 2 4 5 3 2" xfId="40189" xr:uid="{004475C8-244C-41EC-A291-CECBD1F9A9A5}"/>
    <cellStyle name="Moeda 4 2 2 4 5 4" xfId="27902" xr:uid="{39D534D9-659D-4899-A72D-54C79FFC6F22}"/>
    <cellStyle name="Moeda 4 2 2 4 6" xfId="6398" xr:uid="{6542BD92-7CC4-42BE-8A59-84B3288D9C8B}"/>
    <cellStyle name="Moeda 4 2 2 4 6 2" xfId="18686" xr:uid="{BA5C660E-8174-4ECD-90FB-D7DC79D6C0E5}"/>
    <cellStyle name="Moeda 4 2 2 4 6 2 2" xfId="43261" xr:uid="{F9F14815-EFD0-45E2-81CF-0CA9873B612A}"/>
    <cellStyle name="Moeda 4 2 2 4 6 3" xfId="30973" xr:uid="{0D88074F-E113-432B-BFBB-065C761FE006}"/>
    <cellStyle name="Moeda 4 2 2 4 7" xfId="12542" xr:uid="{ABA69947-8908-4794-8213-3ADA44A0B6F5}"/>
    <cellStyle name="Moeda 4 2 2 4 7 2" xfId="37117" xr:uid="{4929E354-FC19-4DA4-88BF-F4B91F93CE05}"/>
    <cellStyle name="Moeda 4 2 2 4 8" xfId="24830" xr:uid="{B63DC30D-D480-4A05-98C7-2A738397BC20}"/>
    <cellStyle name="Moeda 4 2 2 5" xfId="446" xr:uid="{BA3BCF94-AC94-4C2F-902B-85FBF69BAD38}"/>
    <cellStyle name="Moeda 4 2 2 5 2" xfId="1214" xr:uid="{13FAE3D7-DA6A-4203-8402-D3925CB874B2}"/>
    <cellStyle name="Moeda 4 2 2 5 2 2" xfId="2750" xr:uid="{08C4D690-C864-4D31-ABF4-3C362C9731CB}"/>
    <cellStyle name="Moeda 4 2 2 5 2 2 2" xfId="5822" xr:uid="{A78F4BE4-4319-4ACE-A46C-7A7E8F6EC94B}"/>
    <cellStyle name="Moeda 4 2 2 5 2 2 2 2" xfId="11966" xr:uid="{CFC6B108-2DD0-48FB-B68B-FCA1E827758A}"/>
    <cellStyle name="Moeda 4 2 2 5 2 2 2 2 2" xfId="24254" xr:uid="{DECE59D8-19BF-4909-8DDC-1CC04EA1D2CE}"/>
    <cellStyle name="Moeda 4 2 2 5 2 2 2 2 2 2" xfId="48829" xr:uid="{C755A86B-DE0E-4EC3-8E2A-FB23479F2CAF}"/>
    <cellStyle name="Moeda 4 2 2 5 2 2 2 2 3" xfId="36541" xr:uid="{84A47B94-619F-46C7-9D8C-C9FC3093A8A3}"/>
    <cellStyle name="Moeda 4 2 2 5 2 2 2 3" xfId="18110" xr:uid="{AD883A47-5063-43C3-B053-730314572163}"/>
    <cellStyle name="Moeda 4 2 2 5 2 2 2 3 2" xfId="42685" xr:uid="{97C396E1-CB60-4A10-94F0-BE6C2179CBFE}"/>
    <cellStyle name="Moeda 4 2 2 5 2 2 2 4" xfId="30397" xr:uid="{208625ED-0412-4E2D-9BEA-CA122D9EFAAF}"/>
    <cellStyle name="Moeda 4 2 2 5 2 2 3" xfId="8894" xr:uid="{8112E4AA-36BB-4CEC-B888-41C295F69768}"/>
    <cellStyle name="Moeda 4 2 2 5 2 2 3 2" xfId="21182" xr:uid="{B67130D8-489A-4415-844D-067053B7C40D}"/>
    <cellStyle name="Moeda 4 2 2 5 2 2 3 2 2" xfId="45757" xr:uid="{827804AB-4657-44DF-A2B4-DCF76C709B56}"/>
    <cellStyle name="Moeda 4 2 2 5 2 2 3 3" xfId="33469" xr:uid="{7B8849B6-D1B0-4377-8BB4-038295D9BF6F}"/>
    <cellStyle name="Moeda 4 2 2 5 2 2 4" xfId="15038" xr:uid="{9CCEBF50-F932-47A0-8519-E171E864B7F6}"/>
    <cellStyle name="Moeda 4 2 2 5 2 2 4 2" xfId="39613" xr:uid="{75204501-4048-401D-896C-159DACC48F74}"/>
    <cellStyle name="Moeda 4 2 2 5 2 2 5" xfId="27326" xr:uid="{24042563-C8CC-47EA-80CB-9E44473BBB9E}"/>
    <cellStyle name="Moeda 4 2 2 5 2 3" xfId="4286" xr:uid="{F56C11A9-D6FD-46DF-BA04-BAD24E0B8FBD}"/>
    <cellStyle name="Moeda 4 2 2 5 2 3 2" xfId="10430" xr:uid="{9D369645-58D8-41E1-B7EB-12A99E3574A6}"/>
    <cellStyle name="Moeda 4 2 2 5 2 3 2 2" xfId="22718" xr:uid="{1B58E976-BA71-4DA1-BFED-29BCCF695B4B}"/>
    <cellStyle name="Moeda 4 2 2 5 2 3 2 2 2" xfId="47293" xr:uid="{8368005A-22F7-45E7-868B-4145626093E6}"/>
    <cellStyle name="Moeda 4 2 2 5 2 3 2 3" xfId="35005" xr:uid="{F2B26CE4-0AA6-43A9-8E01-CCFA197E0096}"/>
    <cellStyle name="Moeda 4 2 2 5 2 3 3" xfId="16574" xr:uid="{D0301CC3-9715-4520-A37B-831AA056C7F2}"/>
    <cellStyle name="Moeda 4 2 2 5 2 3 3 2" xfId="41149" xr:uid="{2B309BC2-97A7-4C7D-AECD-DCA19F753653}"/>
    <cellStyle name="Moeda 4 2 2 5 2 3 4" xfId="28862" xr:uid="{C487230D-AD7B-4013-A6DC-A0045516E0C5}"/>
    <cellStyle name="Moeda 4 2 2 5 2 4" xfId="7358" xr:uid="{CE8615E8-3BB5-406B-BB90-7048A0DB40F1}"/>
    <cellStyle name="Moeda 4 2 2 5 2 4 2" xfId="19646" xr:uid="{82AA9B15-3735-4888-A125-B40F9C628E30}"/>
    <cellStyle name="Moeda 4 2 2 5 2 4 2 2" xfId="44221" xr:uid="{EEE725F2-E4CB-43D2-AA28-3B578B2262AD}"/>
    <cellStyle name="Moeda 4 2 2 5 2 4 3" xfId="31933" xr:uid="{2CEDBE4E-14CB-467B-8061-F5CAFE9B2928}"/>
    <cellStyle name="Moeda 4 2 2 5 2 5" xfId="13502" xr:uid="{AF309DAF-607C-4DBC-AF58-1CF543242C75}"/>
    <cellStyle name="Moeda 4 2 2 5 2 5 2" xfId="38077" xr:uid="{1019E03E-6393-49EE-988E-5E86EAC36C13}"/>
    <cellStyle name="Moeda 4 2 2 5 2 6" xfId="25790" xr:uid="{5BEA6093-506C-4A7C-B839-B09C03E049E9}"/>
    <cellStyle name="Moeda 4 2 2 5 3" xfId="1982" xr:uid="{E77DE62F-3DA5-422B-918B-B46DC223C60E}"/>
    <cellStyle name="Moeda 4 2 2 5 3 2" xfId="5054" xr:uid="{23B9E5E4-EC09-4201-8F46-7C2C2B5C4769}"/>
    <cellStyle name="Moeda 4 2 2 5 3 2 2" xfId="11198" xr:uid="{D9E5A025-7311-434A-9289-624FDFE59EA7}"/>
    <cellStyle name="Moeda 4 2 2 5 3 2 2 2" xfId="23486" xr:uid="{4C97B86F-F320-44A3-A431-B2BF3F1F3DB7}"/>
    <cellStyle name="Moeda 4 2 2 5 3 2 2 2 2" xfId="48061" xr:uid="{73BE819F-8411-494B-8AB0-4B3D529F25CC}"/>
    <cellStyle name="Moeda 4 2 2 5 3 2 2 3" xfId="35773" xr:uid="{C8F53F16-22AF-4037-AB06-4D341CBE115E}"/>
    <cellStyle name="Moeda 4 2 2 5 3 2 3" xfId="17342" xr:uid="{5BBF7F3B-EB01-4C36-A08F-8CDC69D3017F}"/>
    <cellStyle name="Moeda 4 2 2 5 3 2 3 2" xfId="41917" xr:uid="{F56043D7-6DFA-466E-8D7B-9A83087580AC}"/>
    <cellStyle name="Moeda 4 2 2 5 3 2 4" xfId="29630" xr:uid="{AC28E052-20F1-46AB-8C80-FD3DA36E0FF1}"/>
    <cellStyle name="Moeda 4 2 2 5 3 3" xfId="8126" xr:uid="{09FE6794-5E96-4070-BFE8-4DEBC4BFDDDC}"/>
    <cellStyle name="Moeda 4 2 2 5 3 3 2" xfId="20414" xr:uid="{42EE0A97-8C0A-4250-B957-89E0A35A024C}"/>
    <cellStyle name="Moeda 4 2 2 5 3 3 2 2" xfId="44989" xr:uid="{1BE7CBA9-E3A8-495C-80E9-CE5DBA101342}"/>
    <cellStyle name="Moeda 4 2 2 5 3 3 3" xfId="32701" xr:uid="{DFFB1520-C8C5-4EB2-A710-293C7688C30F}"/>
    <cellStyle name="Moeda 4 2 2 5 3 4" xfId="14270" xr:uid="{83C3B4DF-5A11-480D-B6A2-0F733ED14F66}"/>
    <cellStyle name="Moeda 4 2 2 5 3 4 2" xfId="38845" xr:uid="{3B748DF7-018C-44D4-81CD-46DAB9971BC9}"/>
    <cellStyle name="Moeda 4 2 2 5 3 5" xfId="26558" xr:uid="{4EA8E82E-C6B2-44D6-982E-8377D4D2561B}"/>
    <cellStyle name="Moeda 4 2 2 5 4" xfId="3518" xr:uid="{866AB651-4AAF-4E0E-A092-B59527250091}"/>
    <cellStyle name="Moeda 4 2 2 5 4 2" xfId="9662" xr:uid="{7CFE4141-B608-4937-8AF0-A30B5175A847}"/>
    <cellStyle name="Moeda 4 2 2 5 4 2 2" xfId="21950" xr:uid="{32FEDFEB-71FD-4F3F-ADAF-862DF3C60A3E}"/>
    <cellStyle name="Moeda 4 2 2 5 4 2 2 2" xfId="46525" xr:uid="{B8BE1FFD-ACD0-40B3-9475-CDD65E3D68D5}"/>
    <cellStyle name="Moeda 4 2 2 5 4 2 3" xfId="34237" xr:uid="{084284C8-CF9C-4C92-80C3-31613D0DA36D}"/>
    <cellStyle name="Moeda 4 2 2 5 4 3" xfId="15806" xr:uid="{328BE511-40D8-4FF1-BC77-DCD00AA8F003}"/>
    <cellStyle name="Moeda 4 2 2 5 4 3 2" xfId="40381" xr:uid="{783C214E-B821-4CBB-8774-F33F03B894D8}"/>
    <cellStyle name="Moeda 4 2 2 5 4 4" xfId="28094" xr:uid="{7D125EC0-5D00-4FE7-96BB-4C3304EC34E5}"/>
    <cellStyle name="Moeda 4 2 2 5 5" xfId="6590" xr:uid="{B25B7351-AF3D-49B0-899C-83889A36575B}"/>
    <cellStyle name="Moeda 4 2 2 5 5 2" xfId="18878" xr:uid="{895516DA-FBDF-4723-8984-73627B4AEC3B}"/>
    <cellStyle name="Moeda 4 2 2 5 5 2 2" xfId="43453" xr:uid="{2E950CC9-7664-49D0-8053-CE620C6AEE17}"/>
    <cellStyle name="Moeda 4 2 2 5 5 3" xfId="31165" xr:uid="{91289EEB-6AD3-445C-BFE7-C31FC9800C2F}"/>
    <cellStyle name="Moeda 4 2 2 5 6" xfId="12734" xr:uid="{7D943AC4-A858-4D4E-A2EE-D111A14173B5}"/>
    <cellStyle name="Moeda 4 2 2 5 6 2" xfId="37309" xr:uid="{372FC4B6-712B-40BC-83CA-D4B995534BB3}"/>
    <cellStyle name="Moeda 4 2 2 5 7" xfId="25022" xr:uid="{5E523606-77EA-4D1A-97D5-C332048CABAD}"/>
    <cellStyle name="Moeda 4 2 2 6" xfId="830" xr:uid="{29BD4E51-4F94-4D80-B288-7B07CB877EF3}"/>
    <cellStyle name="Moeda 4 2 2 6 2" xfId="2366" xr:uid="{7B3FA597-093D-4DAC-AF5A-52451C9A4C37}"/>
    <cellStyle name="Moeda 4 2 2 6 2 2" xfId="5438" xr:uid="{7C26ED3F-61CC-4DA3-9A0F-E2A45B4782E8}"/>
    <cellStyle name="Moeda 4 2 2 6 2 2 2" xfId="11582" xr:uid="{0AAB5E65-0917-4847-B7AC-E53022269783}"/>
    <cellStyle name="Moeda 4 2 2 6 2 2 2 2" xfId="23870" xr:uid="{87BFEB5F-3330-4262-B05A-EE8490C65A3E}"/>
    <cellStyle name="Moeda 4 2 2 6 2 2 2 2 2" xfId="48445" xr:uid="{10BAEF84-FEA7-47B0-9B72-E6EA0573B05F}"/>
    <cellStyle name="Moeda 4 2 2 6 2 2 2 3" xfId="36157" xr:uid="{4CA711ED-1469-46F1-B8CB-1C91DE1B1132}"/>
    <cellStyle name="Moeda 4 2 2 6 2 2 3" xfId="17726" xr:uid="{6741EC39-3D39-4581-9C9B-0DCECA6E3132}"/>
    <cellStyle name="Moeda 4 2 2 6 2 2 3 2" xfId="42301" xr:uid="{F8586AF1-45B4-46DB-ABCB-B467327D5CFC}"/>
    <cellStyle name="Moeda 4 2 2 6 2 2 4" xfId="30013" xr:uid="{2889CC4F-0DAC-4118-BFAA-0C9AEA548B80}"/>
    <cellStyle name="Moeda 4 2 2 6 2 3" xfId="8510" xr:uid="{42A15DF5-1381-48AF-A3EA-2879A826C770}"/>
    <cellStyle name="Moeda 4 2 2 6 2 3 2" xfId="20798" xr:uid="{523679CE-A672-4075-AC33-63BD93E774F1}"/>
    <cellStyle name="Moeda 4 2 2 6 2 3 2 2" xfId="45373" xr:uid="{BCD74954-1F07-473A-BC1A-1E1E038FB5DB}"/>
    <cellStyle name="Moeda 4 2 2 6 2 3 3" xfId="33085" xr:uid="{8E0DD245-9054-4162-929D-CFCA36CB3552}"/>
    <cellStyle name="Moeda 4 2 2 6 2 4" xfId="14654" xr:uid="{05781C70-C7F1-4108-99B3-10C36911EC11}"/>
    <cellStyle name="Moeda 4 2 2 6 2 4 2" xfId="39229" xr:uid="{6D2AC398-1A00-4C09-9DB4-716DA0F2CAF5}"/>
    <cellStyle name="Moeda 4 2 2 6 2 5" xfId="26942" xr:uid="{13052867-339B-4CC1-BFAE-E8D493EA7A09}"/>
    <cellStyle name="Moeda 4 2 2 6 3" xfId="3902" xr:uid="{F3155F12-3126-4989-9102-142BE546A0C0}"/>
    <cellStyle name="Moeda 4 2 2 6 3 2" xfId="10046" xr:uid="{1CFDB0E2-1846-4F0F-8015-9DA9E139C237}"/>
    <cellStyle name="Moeda 4 2 2 6 3 2 2" xfId="22334" xr:uid="{7C2436FF-3EDC-4751-B1A3-FF9DD349BF0B}"/>
    <cellStyle name="Moeda 4 2 2 6 3 2 2 2" xfId="46909" xr:uid="{04D51995-B93C-4720-8139-27D4ACFCDD3D}"/>
    <cellStyle name="Moeda 4 2 2 6 3 2 3" xfId="34621" xr:uid="{71F0A836-8EE6-4FE5-9D5F-9C91FBD7CA8C}"/>
    <cellStyle name="Moeda 4 2 2 6 3 3" xfId="16190" xr:uid="{D014A402-4F7D-492D-AF1A-15AA972F5476}"/>
    <cellStyle name="Moeda 4 2 2 6 3 3 2" xfId="40765" xr:uid="{18E29F53-0D6D-4074-86CE-B65F787ED775}"/>
    <cellStyle name="Moeda 4 2 2 6 3 4" xfId="28478" xr:uid="{67DBB1BA-C302-45B0-A3F8-E912A245BE4B}"/>
    <cellStyle name="Moeda 4 2 2 6 4" xfId="6974" xr:uid="{918106BB-2F5F-4B60-8625-D1F1D264D842}"/>
    <cellStyle name="Moeda 4 2 2 6 4 2" xfId="19262" xr:uid="{F690992B-C368-467C-A527-F86739E0FFD4}"/>
    <cellStyle name="Moeda 4 2 2 6 4 2 2" xfId="43837" xr:uid="{8BA80EF6-9C7E-4E9D-86F1-DA9E7DC25722}"/>
    <cellStyle name="Moeda 4 2 2 6 4 3" xfId="31549" xr:uid="{48E62E53-809E-4F6F-9510-C8B1EA310E58}"/>
    <cellStyle name="Moeda 4 2 2 6 5" xfId="13118" xr:uid="{20CFDD44-3C89-445B-B7E3-B0C8EF0269F4}"/>
    <cellStyle name="Moeda 4 2 2 6 5 2" xfId="37693" xr:uid="{435B6D20-59A1-4FF2-B4BC-D5999224C11A}"/>
    <cellStyle name="Moeda 4 2 2 6 6" xfId="25406" xr:uid="{7240D677-BF36-47DD-8435-6C9A2D313BC9}"/>
    <cellStyle name="Moeda 4 2 2 7" xfId="1598" xr:uid="{5BE9CA1A-4329-41AD-90FB-C405EE91FC11}"/>
    <cellStyle name="Moeda 4 2 2 7 2" xfId="4670" xr:uid="{B3CC4853-E985-40A8-A7B7-FFF8C8AD7723}"/>
    <cellStyle name="Moeda 4 2 2 7 2 2" xfId="10814" xr:uid="{D75FBD19-5D9A-43B8-9A3A-3BCA67426F65}"/>
    <cellStyle name="Moeda 4 2 2 7 2 2 2" xfId="23102" xr:uid="{58DA966D-4D0D-4C91-8207-6ABB71460983}"/>
    <cellStyle name="Moeda 4 2 2 7 2 2 2 2" xfId="47677" xr:uid="{181CF268-15F1-46A9-BA95-0BCF98519917}"/>
    <cellStyle name="Moeda 4 2 2 7 2 2 3" xfId="35389" xr:uid="{C4956999-3C2E-42EC-AC19-BF1CE63820CE}"/>
    <cellStyle name="Moeda 4 2 2 7 2 3" xfId="16958" xr:uid="{D9ED8983-C446-4479-B796-4E334AB61582}"/>
    <cellStyle name="Moeda 4 2 2 7 2 3 2" xfId="41533" xr:uid="{751E2EF5-DD8B-4DA8-A0FF-B5E9CDD151D8}"/>
    <cellStyle name="Moeda 4 2 2 7 2 4" xfId="29246" xr:uid="{1125CE71-EF43-49CE-BF68-91986E08B257}"/>
    <cellStyle name="Moeda 4 2 2 7 3" xfId="7742" xr:uid="{DB7E8867-1B52-4087-AB30-1712877D4D2E}"/>
    <cellStyle name="Moeda 4 2 2 7 3 2" xfId="20030" xr:uid="{E3A70057-B258-45A3-8054-ACB2DB1944EA}"/>
    <cellStyle name="Moeda 4 2 2 7 3 2 2" xfId="44605" xr:uid="{56778CB7-6720-42DD-9268-389D3F40E4E8}"/>
    <cellStyle name="Moeda 4 2 2 7 3 3" xfId="32317" xr:uid="{85D10000-079B-4B28-98FD-9C397D95E8F8}"/>
    <cellStyle name="Moeda 4 2 2 7 4" xfId="13886" xr:uid="{1301AA22-5662-4AEA-BE33-A343D7BFA7BA}"/>
    <cellStyle name="Moeda 4 2 2 7 4 2" xfId="38461" xr:uid="{A0883A65-6EFA-466A-B107-A395FDBCCECA}"/>
    <cellStyle name="Moeda 4 2 2 7 5" xfId="26174" xr:uid="{DD0B3B7F-A0A6-4F0C-89B5-B9AACB7A3FAE}"/>
    <cellStyle name="Moeda 4 2 2 8" xfId="3134" xr:uid="{3500D8D6-3EBF-4511-8664-F105D86CE7BD}"/>
    <cellStyle name="Moeda 4 2 2 8 2" xfId="9278" xr:uid="{2656308E-98B3-45C0-87E0-F624118866E1}"/>
    <cellStyle name="Moeda 4 2 2 8 2 2" xfId="21566" xr:uid="{4AC7F7CD-F1AA-4993-B4E2-2B704046342D}"/>
    <cellStyle name="Moeda 4 2 2 8 2 2 2" xfId="46141" xr:uid="{08D8B323-D6FA-4CD9-8B3D-CA1468BA9DD7}"/>
    <cellStyle name="Moeda 4 2 2 8 2 3" xfId="33853" xr:uid="{164E5066-B21E-4F8C-996B-22C42BFCB24C}"/>
    <cellStyle name="Moeda 4 2 2 8 3" xfId="15422" xr:uid="{4814859B-F037-4044-B8E5-13B703703E3F}"/>
    <cellStyle name="Moeda 4 2 2 8 3 2" xfId="39997" xr:uid="{F0D08E41-628F-4C93-9488-DDA9304C9D6A}"/>
    <cellStyle name="Moeda 4 2 2 8 4" xfId="27710" xr:uid="{C84BA8ED-9B01-414C-BC7E-E81F114CE99D}"/>
    <cellStyle name="Moeda 4 2 2 9" xfId="6206" xr:uid="{F4798F16-DBF9-4021-B29A-8232E25A9455}"/>
    <cellStyle name="Moeda 4 2 2 9 2" xfId="18494" xr:uid="{8DA324E4-B3F2-418B-965A-67C24A07676F}"/>
    <cellStyle name="Moeda 4 2 2 9 2 2" xfId="43069" xr:uid="{643E0196-F54B-416D-B9B6-4870568AE5AB}"/>
    <cellStyle name="Moeda 4 2 2 9 3" xfId="30781" xr:uid="{EA31AF71-8224-47D0-B842-F37F0C316123}"/>
    <cellStyle name="Moeda 4 2 3" xfId="86" xr:uid="{7E5C557B-E9B3-4EF7-A488-EA101CAC205C}"/>
    <cellStyle name="Moeda 4 2 3 10" xfId="24662" xr:uid="{F896954D-FD09-4BB0-B286-1B2CE423B8E6}"/>
    <cellStyle name="Moeda 4 2 3 2" xfId="182" xr:uid="{E13DF879-746C-44C7-83BE-D2B48F86DA4C}"/>
    <cellStyle name="Moeda 4 2 3 2 2" xfId="374" xr:uid="{BD6ACAB4-B73F-402C-8380-2384401D92D0}"/>
    <cellStyle name="Moeda 4 2 3 2 2 2" xfId="758" xr:uid="{DE69AACC-E865-4B6A-B12A-14D61D8D2756}"/>
    <cellStyle name="Moeda 4 2 3 2 2 2 2" xfId="1526" xr:uid="{5F56DCAF-3D95-4CDA-99A9-149FAD0A00C4}"/>
    <cellStyle name="Moeda 4 2 3 2 2 2 2 2" xfId="3062" xr:uid="{09DE772A-2F7A-48BD-BD4C-B15D51A497A4}"/>
    <cellStyle name="Moeda 4 2 3 2 2 2 2 2 2" xfId="6134" xr:uid="{F92C1434-C7DF-4FFC-9B80-20F4EE033D7F}"/>
    <cellStyle name="Moeda 4 2 3 2 2 2 2 2 2 2" xfId="12278" xr:uid="{BEE3FB0E-D166-47D1-8C98-82EE81C501B8}"/>
    <cellStyle name="Moeda 4 2 3 2 2 2 2 2 2 2 2" xfId="24566" xr:uid="{4FC52A52-6FBF-4FCC-AB0E-905E1134677C}"/>
    <cellStyle name="Moeda 4 2 3 2 2 2 2 2 2 2 2 2" xfId="49141" xr:uid="{9958EE38-C1E5-4D8E-9F5B-86BFAB4C988E}"/>
    <cellStyle name="Moeda 4 2 3 2 2 2 2 2 2 2 3" xfId="36853" xr:uid="{5C37215F-9879-46F5-A4A0-4370A5D3CDDD}"/>
    <cellStyle name="Moeda 4 2 3 2 2 2 2 2 2 3" xfId="18422" xr:uid="{790854C8-D706-45DE-9619-893DFA72820C}"/>
    <cellStyle name="Moeda 4 2 3 2 2 2 2 2 2 3 2" xfId="42997" xr:uid="{E0686DEB-61E8-4A0B-AF4E-37E15CCAD427}"/>
    <cellStyle name="Moeda 4 2 3 2 2 2 2 2 2 4" xfId="30709" xr:uid="{20706E94-1125-4F1C-A217-DCF87601E861}"/>
    <cellStyle name="Moeda 4 2 3 2 2 2 2 2 3" xfId="9206" xr:uid="{56239339-BFF3-4E73-AB8F-D509732D9E74}"/>
    <cellStyle name="Moeda 4 2 3 2 2 2 2 2 3 2" xfId="21494" xr:uid="{7B496C71-5815-4D38-84D8-C74AA0A21AE8}"/>
    <cellStyle name="Moeda 4 2 3 2 2 2 2 2 3 2 2" xfId="46069" xr:uid="{1A468FF8-42B7-4422-BE8B-E237B7C9E3E3}"/>
    <cellStyle name="Moeda 4 2 3 2 2 2 2 2 3 3" xfId="33781" xr:uid="{C056F2C7-F39C-4C5B-A108-245FB2E6B321}"/>
    <cellStyle name="Moeda 4 2 3 2 2 2 2 2 4" xfId="15350" xr:uid="{60AFD277-FE7C-4B04-8D41-6746AEA12BE5}"/>
    <cellStyle name="Moeda 4 2 3 2 2 2 2 2 4 2" xfId="39925" xr:uid="{92E11639-DFDF-412A-9838-4F94DB74AD05}"/>
    <cellStyle name="Moeda 4 2 3 2 2 2 2 2 5" xfId="27638" xr:uid="{C8F4F23D-23D5-4DC1-9FC8-BA3951881E88}"/>
    <cellStyle name="Moeda 4 2 3 2 2 2 2 3" xfId="4598" xr:uid="{6A2E65BA-9EAA-4F09-B3DA-7AC571B4E8E3}"/>
    <cellStyle name="Moeda 4 2 3 2 2 2 2 3 2" xfId="10742" xr:uid="{DEDC24FE-E066-4CC1-884F-5EDEFB603D92}"/>
    <cellStyle name="Moeda 4 2 3 2 2 2 2 3 2 2" xfId="23030" xr:uid="{B0B8F84B-A7C4-4083-9A21-F76AA020F36F}"/>
    <cellStyle name="Moeda 4 2 3 2 2 2 2 3 2 2 2" xfId="47605" xr:uid="{EAD8BA61-2534-4742-AC47-09FD04467D64}"/>
    <cellStyle name="Moeda 4 2 3 2 2 2 2 3 2 3" xfId="35317" xr:uid="{70D794FF-3D25-494F-A820-A0CAC30FC0F6}"/>
    <cellStyle name="Moeda 4 2 3 2 2 2 2 3 3" xfId="16886" xr:uid="{C6D5FAEE-6303-4E2D-A859-5BD93BA5E9F6}"/>
    <cellStyle name="Moeda 4 2 3 2 2 2 2 3 3 2" xfId="41461" xr:uid="{CE3E22C4-D80F-49B3-908D-4163EE60DE3D}"/>
    <cellStyle name="Moeda 4 2 3 2 2 2 2 3 4" xfId="29174" xr:uid="{540468AC-1A28-4536-83BB-D8BE84E5DA54}"/>
    <cellStyle name="Moeda 4 2 3 2 2 2 2 4" xfId="7670" xr:uid="{E35797D9-809D-42BB-941E-8DD64EBE9945}"/>
    <cellStyle name="Moeda 4 2 3 2 2 2 2 4 2" xfId="19958" xr:uid="{8F576B2F-C3CA-40BF-9267-E3297E7941B5}"/>
    <cellStyle name="Moeda 4 2 3 2 2 2 2 4 2 2" xfId="44533" xr:uid="{89F5508A-0EFD-4A2A-B7D7-0AB04DB19AAB}"/>
    <cellStyle name="Moeda 4 2 3 2 2 2 2 4 3" xfId="32245" xr:uid="{D7E9AA98-5599-4596-8284-68688301A6DA}"/>
    <cellStyle name="Moeda 4 2 3 2 2 2 2 5" xfId="13814" xr:uid="{BF0DFB42-200C-4F4D-B406-E5F447250D82}"/>
    <cellStyle name="Moeda 4 2 3 2 2 2 2 5 2" xfId="38389" xr:uid="{5026BB77-6D09-4EF5-A258-B741E26FDA6C}"/>
    <cellStyle name="Moeda 4 2 3 2 2 2 2 6" xfId="26102" xr:uid="{9FFBE081-D6A4-4921-9102-3A5C0F136099}"/>
    <cellStyle name="Moeda 4 2 3 2 2 2 3" xfId="2294" xr:uid="{5F6D09CE-C734-4426-9CF7-D37203C3756E}"/>
    <cellStyle name="Moeda 4 2 3 2 2 2 3 2" xfId="5366" xr:uid="{5F79A9B9-DFB1-457B-9E4D-31BBC3AA9B78}"/>
    <cellStyle name="Moeda 4 2 3 2 2 2 3 2 2" xfId="11510" xr:uid="{78FAC5B9-949C-4CAA-828B-4451EC7D1897}"/>
    <cellStyle name="Moeda 4 2 3 2 2 2 3 2 2 2" xfId="23798" xr:uid="{B0C1B572-03B6-46B3-998D-4038F032949C}"/>
    <cellStyle name="Moeda 4 2 3 2 2 2 3 2 2 2 2" xfId="48373" xr:uid="{7FDE940A-8F83-4CEB-BD79-BF0354BA1FF4}"/>
    <cellStyle name="Moeda 4 2 3 2 2 2 3 2 2 3" xfId="36085" xr:uid="{D7C22DE9-C81F-498F-9F42-23C40A9745CA}"/>
    <cellStyle name="Moeda 4 2 3 2 2 2 3 2 3" xfId="17654" xr:uid="{05801A26-CD86-4836-9BD9-EB622329C05F}"/>
    <cellStyle name="Moeda 4 2 3 2 2 2 3 2 3 2" xfId="42229" xr:uid="{42045149-C804-456D-A2B3-07EB40B95C37}"/>
    <cellStyle name="Moeda 4 2 3 2 2 2 3 2 4" xfId="29942" xr:uid="{EFDACD59-09CB-4341-908A-60D12964A92A}"/>
    <cellStyle name="Moeda 4 2 3 2 2 2 3 3" xfId="8438" xr:uid="{A00C56AA-4160-4E74-833C-5B2DDF731189}"/>
    <cellStyle name="Moeda 4 2 3 2 2 2 3 3 2" xfId="20726" xr:uid="{557E7FC9-4CE7-4769-BBBC-519D462FEEA9}"/>
    <cellStyle name="Moeda 4 2 3 2 2 2 3 3 2 2" xfId="45301" xr:uid="{948A9D9C-0D70-424F-9905-93908131BCBD}"/>
    <cellStyle name="Moeda 4 2 3 2 2 2 3 3 3" xfId="33013" xr:uid="{23B9CC09-247D-4A91-AA61-7040B61AD58D}"/>
    <cellStyle name="Moeda 4 2 3 2 2 2 3 4" xfId="14582" xr:uid="{45BEAA98-2B06-43DE-89D9-30D10977804E}"/>
    <cellStyle name="Moeda 4 2 3 2 2 2 3 4 2" xfId="39157" xr:uid="{7ED21B69-A74B-4E44-A088-01E48EFDFE0D}"/>
    <cellStyle name="Moeda 4 2 3 2 2 2 3 5" xfId="26870" xr:uid="{DB1FF4C8-F3AA-4F14-A9A5-E7CFA66AF1C2}"/>
    <cellStyle name="Moeda 4 2 3 2 2 2 4" xfId="3830" xr:uid="{F87695F5-A0DC-44E4-98B6-2B9F13FBCE2F}"/>
    <cellStyle name="Moeda 4 2 3 2 2 2 4 2" xfId="9974" xr:uid="{EC4815A4-B450-4D56-8854-F95314AC9203}"/>
    <cellStyle name="Moeda 4 2 3 2 2 2 4 2 2" xfId="22262" xr:uid="{22BE8ED5-8643-4F50-AFF4-3EB75919E49C}"/>
    <cellStyle name="Moeda 4 2 3 2 2 2 4 2 2 2" xfId="46837" xr:uid="{081EF1EA-7058-471F-9C00-681DD2953965}"/>
    <cellStyle name="Moeda 4 2 3 2 2 2 4 2 3" xfId="34549" xr:uid="{4E0942BC-BE1C-4AEF-8EBF-69ED34015B83}"/>
    <cellStyle name="Moeda 4 2 3 2 2 2 4 3" xfId="16118" xr:uid="{EFCDCB2C-9A2A-4CDF-BB93-A21B4AC4034F}"/>
    <cellStyle name="Moeda 4 2 3 2 2 2 4 3 2" xfId="40693" xr:uid="{5CBFE440-46E1-434E-8A3C-23A902E86E2A}"/>
    <cellStyle name="Moeda 4 2 3 2 2 2 4 4" xfId="28406" xr:uid="{3514067C-2EE8-4F9C-B91A-3C29AE0CA40D}"/>
    <cellStyle name="Moeda 4 2 3 2 2 2 5" xfId="6902" xr:uid="{3800F79B-40FC-4DC2-BED5-347F8C0C7B36}"/>
    <cellStyle name="Moeda 4 2 3 2 2 2 5 2" xfId="19190" xr:uid="{371D9F01-7FE3-4538-A0A6-7AAFE1884BB6}"/>
    <cellStyle name="Moeda 4 2 3 2 2 2 5 2 2" xfId="43765" xr:uid="{F528120D-D1E0-43E4-9964-35874D5F01EF}"/>
    <cellStyle name="Moeda 4 2 3 2 2 2 5 3" xfId="31477" xr:uid="{153F0201-BD08-4279-9E9D-C55C00E6A39C}"/>
    <cellStyle name="Moeda 4 2 3 2 2 2 6" xfId="13046" xr:uid="{A996263D-3788-447D-82A9-B22808B30B7A}"/>
    <cellStyle name="Moeda 4 2 3 2 2 2 6 2" xfId="37621" xr:uid="{EBA53643-6407-417E-93C6-0CF3F7DB5673}"/>
    <cellStyle name="Moeda 4 2 3 2 2 2 7" xfId="25334" xr:uid="{5820EF01-0D52-4978-BD7E-51778807B38A}"/>
    <cellStyle name="Moeda 4 2 3 2 2 3" xfId="1142" xr:uid="{040593A3-9426-4913-922A-A5FCAEFEFE62}"/>
    <cellStyle name="Moeda 4 2 3 2 2 3 2" xfId="2678" xr:uid="{E6C1E34D-05BA-4089-A981-C5014B5D0A54}"/>
    <cellStyle name="Moeda 4 2 3 2 2 3 2 2" xfId="5750" xr:uid="{D4BCCDF1-75B3-4691-8F55-A73FE85A2179}"/>
    <cellStyle name="Moeda 4 2 3 2 2 3 2 2 2" xfId="11894" xr:uid="{2969D61C-E475-408F-968E-3BB6514E7FED}"/>
    <cellStyle name="Moeda 4 2 3 2 2 3 2 2 2 2" xfId="24182" xr:uid="{DEE936E3-59E2-4F71-84D5-96713634C67C}"/>
    <cellStyle name="Moeda 4 2 3 2 2 3 2 2 2 2 2" xfId="48757" xr:uid="{09F6B1C2-44C7-46BF-800C-72F59A067423}"/>
    <cellStyle name="Moeda 4 2 3 2 2 3 2 2 2 3" xfId="36469" xr:uid="{B7F8080A-764F-49EA-B077-E215F7F5EB9C}"/>
    <cellStyle name="Moeda 4 2 3 2 2 3 2 2 3" xfId="18038" xr:uid="{FB5B237A-E70C-4468-80E4-94CD155D1BBC}"/>
    <cellStyle name="Moeda 4 2 3 2 2 3 2 2 3 2" xfId="42613" xr:uid="{21123205-60FB-4F5C-8AAC-2EFB7C37E192}"/>
    <cellStyle name="Moeda 4 2 3 2 2 3 2 2 4" xfId="30325" xr:uid="{C7A2967E-984C-4471-8726-FECFF09E464C}"/>
    <cellStyle name="Moeda 4 2 3 2 2 3 2 3" xfId="8822" xr:uid="{F3D04AAC-0402-4292-8034-A9AE2A51C045}"/>
    <cellStyle name="Moeda 4 2 3 2 2 3 2 3 2" xfId="21110" xr:uid="{5D1D234D-DFB5-4FA8-A646-B3B79F845E8E}"/>
    <cellStyle name="Moeda 4 2 3 2 2 3 2 3 2 2" xfId="45685" xr:uid="{51AF245E-927C-42AD-9305-DA9097F68399}"/>
    <cellStyle name="Moeda 4 2 3 2 2 3 2 3 3" xfId="33397" xr:uid="{CACCF6E9-1090-4DF4-A8A9-6708795FDD30}"/>
    <cellStyle name="Moeda 4 2 3 2 2 3 2 4" xfId="14966" xr:uid="{171DAC24-23C3-4251-91CE-E62DD800CEA7}"/>
    <cellStyle name="Moeda 4 2 3 2 2 3 2 4 2" xfId="39541" xr:uid="{15D0D8FB-A07A-48E2-8DD2-1908A9122C0A}"/>
    <cellStyle name="Moeda 4 2 3 2 2 3 2 5" xfId="27254" xr:uid="{091D213B-E682-4662-9768-4432EA487D03}"/>
    <cellStyle name="Moeda 4 2 3 2 2 3 3" xfId="4214" xr:uid="{BC73BF15-7AF6-4B6E-8111-6A94E9C84B8E}"/>
    <cellStyle name="Moeda 4 2 3 2 2 3 3 2" xfId="10358" xr:uid="{BDF25C74-2ED3-4A1F-BCBE-3E73A9561793}"/>
    <cellStyle name="Moeda 4 2 3 2 2 3 3 2 2" xfId="22646" xr:uid="{C0107460-479D-4999-8863-15FCEC9DE185}"/>
    <cellStyle name="Moeda 4 2 3 2 2 3 3 2 2 2" xfId="47221" xr:uid="{B6B2A356-B2D6-4EFE-B2CA-CD4EBB692BB3}"/>
    <cellStyle name="Moeda 4 2 3 2 2 3 3 2 3" xfId="34933" xr:uid="{3591F14F-8847-46FF-ADD4-E1D7705030D9}"/>
    <cellStyle name="Moeda 4 2 3 2 2 3 3 3" xfId="16502" xr:uid="{E1372326-490A-4DEF-AE8D-C36E00D14026}"/>
    <cellStyle name="Moeda 4 2 3 2 2 3 3 3 2" xfId="41077" xr:uid="{02C76D5C-56A1-4B24-9CBB-78E527660FAF}"/>
    <cellStyle name="Moeda 4 2 3 2 2 3 3 4" xfId="28790" xr:uid="{DA915F99-39E0-43EE-84AB-59D1762762D6}"/>
    <cellStyle name="Moeda 4 2 3 2 2 3 4" xfId="7286" xr:uid="{D75F8C65-A78D-4C2E-8617-7B3E00650917}"/>
    <cellStyle name="Moeda 4 2 3 2 2 3 4 2" xfId="19574" xr:uid="{0B50C3BC-D0D8-4D00-B09C-2FB53D31A584}"/>
    <cellStyle name="Moeda 4 2 3 2 2 3 4 2 2" xfId="44149" xr:uid="{821CD1BA-C3F2-4B2F-98F0-045EB3742EE1}"/>
    <cellStyle name="Moeda 4 2 3 2 2 3 4 3" xfId="31861" xr:uid="{FB953E2E-0D9E-4927-A557-415019AC718C}"/>
    <cellStyle name="Moeda 4 2 3 2 2 3 5" xfId="13430" xr:uid="{80E903C4-7A09-41A2-91C1-9AF428B90B1B}"/>
    <cellStyle name="Moeda 4 2 3 2 2 3 5 2" xfId="38005" xr:uid="{AFC195B5-5617-401D-98AD-607B5163707D}"/>
    <cellStyle name="Moeda 4 2 3 2 2 3 6" xfId="25718" xr:uid="{612FBD02-AA52-4293-9982-6DFBA7615E2E}"/>
    <cellStyle name="Moeda 4 2 3 2 2 4" xfId="1910" xr:uid="{B4DB1FF4-F42A-4E2B-A754-B7426C72DF09}"/>
    <cellStyle name="Moeda 4 2 3 2 2 4 2" xfId="4982" xr:uid="{BB5A9F23-4654-4F8B-937F-6F7BB73670FA}"/>
    <cellStyle name="Moeda 4 2 3 2 2 4 2 2" xfId="11126" xr:uid="{C8B43523-6496-4BA6-8C2F-BD6B63D54474}"/>
    <cellStyle name="Moeda 4 2 3 2 2 4 2 2 2" xfId="23414" xr:uid="{459D6B0D-502E-49E1-8B89-E7F7D5136645}"/>
    <cellStyle name="Moeda 4 2 3 2 2 4 2 2 2 2" xfId="47989" xr:uid="{070E0E70-AD8E-41D2-9F4E-A41DEEBDADD3}"/>
    <cellStyle name="Moeda 4 2 3 2 2 4 2 2 3" xfId="35701" xr:uid="{D65C57B3-CB57-4067-AC30-5E6AF267E57D}"/>
    <cellStyle name="Moeda 4 2 3 2 2 4 2 3" xfId="17270" xr:uid="{6C463082-A9D4-4B35-9ED3-8814C0B7A5BF}"/>
    <cellStyle name="Moeda 4 2 3 2 2 4 2 3 2" xfId="41845" xr:uid="{2164DEBE-5580-48FC-A1A7-153900E94058}"/>
    <cellStyle name="Moeda 4 2 3 2 2 4 2 4" xfId="29558" xr:uid="{C5F8A816-8C25-45BA-990F-47BF4144B5BC}"/>
    <cellStyle name="Moeda 4 2 3 2 2 4 3" xfId="8054" xr:uid="{56AC0612-81D1-4860-BE02-825AD2FBF680}"/>
    <cellStyle name="Moeda 4 2 3 2 2 4 3 2" xfId="20342" xr:uid="{DEE09FAC-3B54-4F79-AFBD-93E4E0FF8322}"/>
    <cellStyle name="Moeda 4 2 3 2 2 4 3 2 2" xfId="44917" xr:uid="{68988860-54BC-4742-B2B4-15B5E756D805}"/>
    <cellStyle name="Moeda 4 2 3 2 2 4 3 3" xfId="32629" xr:uid="{3BAE4E59-9569-48DC-AEA7-7560D4442DC9}"/>
    <cellStyle name="Moeda 4 2 3 2 2 4 4" xfId="14198" xr:uid="{8BF8E99B-1A1F-414F-A30E-E90DE6F1C6C2}"/>
    <cellStyle name="Moeda 4 2 3 2 2 4 4 2" xfId="38773" xr:uid="{AE6B6227-9105-4AE4-B945-C60C9848DA90}"/>
    <cellStyle name="Moeda 4 2 3 2 2 4 5" xfId="26486" xr:uid="{AB112DC6-8991-4009-86B9-4E9DD5221140}"/>
    <cellStyle name="Moeda 4 2 3 2 2 5" xfId="3446" xr:uid="{B40707A1-AC39-483D-9D05-33EB4C264F28}"/>
    <cellStyle name="Moeda 4 2 3 2 2 5 2" xfId="9590" xr:uid="{9D3E5B6C-3074-42A2-B953-179B6A21501A}"/>
    <cellStyle name="Moeda 4 2 3 2 2 5 2 2" xfId="21878" xr:uid="{2BCCFFD9-9245-48D5-91E3-C17A2CD54615}"/>
    <cellStyle name="Moeda 4 2 3 2 2 5 2 2 2" xfId="46453" xr:uid="{A681BB59-EAB0-47B5-AB3E-32A650B9DB01}"/>
    <cellStyle name="Moeda 4 2 3 2 2 5 2 3" xfId="34165" xr:uid="{23AB0EC6-D8EE-48C4-A1C1-0AB2A24E6B1E}"/>
    <cellStyle name="Moeda 4 2 3 2 2 5 3" xfId="15734" xr:uid="{EA8606EB-22BB-426B-8455-77B039E3058B}"/>
    <cellStyle name="Moeda 4 2 3 2 2 5 3 2" xfId="40309" xr:uid="{4E3857E6-B15C-45DC-A695-5A247C08BD6F}"/>
    <cellStyle name="Moeda 4 2 3 2 2 5 4" xfId="28022" xr:uid="{D7A48851-3943-4D94-87E1-91E042DEEE0D}"/>
    <cellStyle name="Moeda 4 2 3 2 2 6" xfId="6518" xr:uid="{C7B2C4D8-0693-43FA-956A-473C5C1FC3DA}"/>
    <cellStyle name="Moeda 4 2 3 2 2 6 2" xfId="18806" xr:uid="{1B618563-B373-47C9-B6BE-18BAB9D29048}"/>
    <cellStyle name="Moeda 4 2 3 2 2 6 2 2" xfId="43381" xr:uid="{41673EE5-B7F6-4BE9-977D-D37D1C0704F8}"/>
    <cellStyle name="Moeda 4 2 3 2 2 6 3" xfId="31093" xr:uid="{2E42E6ED-4ED9-40D3-966E-7DB5E23DD3F2}"/>
    <cellStyle name="Moeda 4 2 3 2 2 7" xfId="12662" xr:uid="{EB361774-CDB9-40ED-AA90-E64E50F56A08}"/>
    <cellStyle name="Moeda 4 2 3 2 2 7 2" xfId="37237" xr:uid="{436E32B5-2C75-44F0-B07B-62B86C733A77}"/>
    <cellStyle name="Moeda 4 2 3 2 2 8" xfId="24950" xr:uid="{7226DE45-155A-407E-9A0A-813767AACB8D}"/>
    <cellStyle name="Moeda 4 2 3 2 3" xfId="566" xr:uid="{CA881ECB-2F4D-484F-B422-02DD7A8DF805}"/>
    <cellStyle name="Moeda 4 2 3 2 3 2" xfId="1334" xr:uid="{9A4AD392-F70C-4278-A946-37DB1D4215F8}"/>
    <cellStyle name="Moeda 4 2 3 2 3 2 2" xfId="2870" xr:uid="{4CC304B1-BC57-44FF-B240-E75C75FAEC01}"/>
    <cellStyle name="Moeda 4 2 3 2 3 2 2 2" xfId="5942" xr:uid="{8C29CB82-F519-4557-909A-8BEDC015F0F7}"/>
    <cellStyle name="Moeda 4 2 3 2 3 2 2 2 2" xfId="12086" xr:uid="{6D26AD14-F6DD-484B-BFCD-F8AA0B369C40}"/>
    <cellStyle name="Moeda 4 2 3 2 3 2 2 2 2 2" xfId="24374" xr:uid="{0CEDB949-DCDF-4111-AF63-780F1A19D330}"/>
    <cellStyle name="Moeda 4 2 3 2 3 2 2 2 2 2 2" xfId="48949" xr:uid="{B80BA2E5-D1CB-4FAA-AB0E-AD21C0003477}"/>
    <cellStyle name="Moeda 4 2 3 2 3 2 2 2 2 3" xfId="36661" xr:uid="{AD8FB084-68D3-4A08-9FE4-F2BBF42532BA}"/>
    <cellStyle name="Moeda 4 2 3 2 3 2 2 2 3" xfId="18230" xr:uid="{79258928-02A6-4886-B4F9-D0E0677BA36C}"/>
    <cellStyle name="Moeda 4 2 3 2 3 2 2 2 3 2" xfId="42805" xr:uid="{2A5F9073-8F27-464D-8B36-B492BF041C86}"/>
    <cellStyle name="Moeda 4 2 3 2 3 2 2 2 4" xfId="30517" xr:uid="{54A2F182-B401-4B1B-9285-89DFBCE0E305}"/>
    <cellStyle name="Moeda 4 2 3 2 3 2 2 3" xfId="9014" xr:uid="{DF8BB566-1A99-4ED0-BDEB-406BF74C7EEE}"/>
    <cellStyle name="Moeda 4 2 3 2 3 2 2 3 2" xfId="21302" xr:uid="{90E275C8-780E-4DC7-9DF3-2D0FD7CDEA71}"/>
    <cellStyle name="Moeda 4 2 3 2 3 2 2 3 2 2" xfId="45877" xr:uid="{D88A108D-C61F-492E-9A90-897A6967556E}"/>
    <cellStyle name="Moeda 4 2 3 2 3 2 2 3 3" xfId="33589" xr:uid="{97F56065-F2CF-465C-8340-941CBA62D0D8}"/>
    <cellStyle name="Moeda 4 2 3 2 3 2 2 4" xfId="15158" xr:uid="{31F64762-40D8-4EB8-A7CE-15EACEA94C02}"/>
    <cellStyle name="Moeda 4 2 3 2 3 2 2 4 2" xfId="39733" xr:uid="{3EF99CF5-61EB-40AE-95B6-C0DE4F6B5499}"/>
    <cellStyle name="Moeda 4 2 3 2 3 2 2 5" xfId="27446" xr:uid="{3C72A2AD-3399-4EE0-AA3A-0E252212BB81}"/>
    <cellStyle name="Moeda 4 2 3 2 3 2 3" xfId="4406" xr:uid="{A7F0AD75-EB3E-4354-A45B-629AB04F9413}"/>
    <cellStyle name="Moeda 4 2 3 2 3 2 3 2" xfId="10550" xr:uid="{FD830BBD-CE46-426F-855B-0532C3EED7D8}"/>
    <cellStyle name="Moeda 4 2 3 2 3 2 3 2 2" xfId="22838" xr:uid="{DA74B47E-FE45-4B1F-AE5E-E82FD62913B8}"/>
    <cellStyle name="Moeda 4 2 3 2 3 2 3 2 2 2" xfId="47413" xr:uid="{703BE7DB-3229-4FF1-B65C-16D831C1C25C}"/>
    <cellStyle name="Moeda 4 2 3 2 3 2 3 2 3" xfId="35125" xr:uid="{5131CD88-6DF2-414E-98C7-A8C574D3FE11}"/>
    <cellStyle name="Moeda 4 2 3 2 3 2 3 3" xfId="16694" xr:uid="{AA535FA9-541D-4446-9959-A9F07B5634B6}"/>
    <cellStyle name="Moeda 4 2 3 2 3 2 3 3 2" xfId="41269" xr:uid="{AF3FDA05-7D0E-4853-96FA-512BAA8D8EE2}"/>
    <cellStyle name="Moeda 4 2 3 2 3 2 3 4" xfId="28982" xr:uid="{7DDB8E73-6D5E-4823-8508-8E51456EECA3}"/>
    <cellStyle name="Moeda 4 2 3 2 3 2 4" xfId="7478" xr:uid="{9D93ED44-3743-4CD5-8BAB-80943BFE5B9F}"/>
    <cellStyle name="Moeda 4 2 3 2 3 2 4 2" xfId="19766" xr:uid="{767FABF1-6695-4C67-974E-85722F77B044}"/>
    <cellStyle name="Moeda 4 2 3 2 3 2 4 2 2" xfId="44341" xr:uid="{899F5B83-2986-49EC-A045-05BB8524BE2B}"/>
    <cellStyle name="Moeda 4 2 3 2 3 2 4 3" xfId="32053" xr:uid="{6BA40D6F-0EF9-4D39-9A71-0801891CAF61}"/>
    <cellStyle name="Moeda 4 2 3 2 3 2 5" xfId="13622" xr:uid="{3B9AD373-431A-457B-899E-B278439C3F61}"/>
    <cellStyle name="Moeda 4 2 3 2 3 2 5 2" xfId="38197" xr:uid="{9E51494C-FAF3-4582-AA8E-C150BF40DDF0}"/>
    <cellStyle name="Moeda 4 2 3 2 3 2 6" xfId="25910" xr:uid="{ACC99E53-A9A8-4072-8515-3968875D01F9}"/>
    <cellStyle name="Moeda 4 2 3 2 3 3" xfId="2102" xr:uid="{10AE45E5-4E7E-4AAA-96CF-CA631559FB7D}"/>
    <cellStyle name="Moeda 4 2 3 2 3 3 2" xfId="5174" xr:uid="{D9598CD4-1373-421D-B1CA-050A9D9AE40F}"/>
    <cellStyle name="Moeda 4 2 3 2 3 3 2 2" xfId="11318" xr:uid="{68C02F5A-08CE-4476-A8DA-5889B494DD19}"/>
    <cellStyle name="Moeda 4 2 3 2 3 3 2 2 2" xfId="23606" xr:uid="{E596C542-0111-48A4-84DC-0B58C7C8B4C2}"/>
    <cellStyle name="Moeda 4 2 3 2 3 3 2 2 2 2" xfId="48181" xr:uid="{152AA669-B53B-4A0C-ABCA-7FFFEFFDB18E}"/>
    <cellStyle name="Moeda 4 2 3 2 3 3 2 2 3" xfId="35893" xr:uid="{8AD785A1-D41D-4E5D-96CE-0229EF0C2857}"/>
    <cellStyle name="Moeda 4 2 3 2 3 3 2 3" xfId="17462" xr:uid="{D8A0ECDB-ED16-480D-9665-C828F8B4EEEA}"/>
    <cellStyle name="Moeda 4 2 3 2 3 3 2 3 2" xfId="42037" xr:uid="{DBB8763B-5B5C-4F0C-9844-95BE495061FC}"/>
    <cellStyle name="Moeda 4 2 3 2 3 3 2 4" xfId="29750" xr:uid="{9EE8CC8A-FA8F-4D0F-9A9E-161FA61D5F9A}"/>
    <cellStyle name="Moeda 4 2 3 2 3 3 3" xfId="8246" xr:uid="{C8D050A6-A397-4BCC-B181-E671F155C96D}"/>
    <cellStyle name="Moeda 4 2 3 2 3 3 3 2" xfId="20534" xr:uid="{67AB58A3-8CFD-4BF7-A873-8B1BC19D5B05}"/>
    <cellStyle name="Moeda 4 2 3 2 3 3 3 2 2" xfId="45109" xr:uid="{5DAE1796-C0DC-4CA7-B780-CEA0832B4F2D}"/>
    <cellStyle name="Moeda 4 2 3 2 3 3 3 3" xfId="32821" xr:uid="{80DBAB4E-921D-4FC8-B84D-21445A0320D0}"/>
    <cellStyle name="Moeda 4 2 3 2 3 3 4" xfId="14390" xr:uid="{F3C3DBE2-3DE1-448C-A294-E09374DE8615}"/>
    <cellStyle name="Moeda 4 2 3 2 3 3 4 2" xfId="38965" xr:uid="{EB8B2A52-2B66-4375-99C5-59F35028EB80}"/>
    <cellStyle name="Moeda 4 2 3 2 3 3 5" xfId="26678" xr:uid="{426C4CCF-7D58-4E6C-B1A2-F176D933846B}"/>
    <cellStyle name="Moeda 4 2 3 2 3 4" xfId="3638" xr:uid="{D182123B-BEFA-455E-A4FC-6F6E8BC51B01}"/>
    <cellStyle name="Moeda 4 2 3 2 3 4 2" xfId="9782" xr:uid="{6157B78E-23FF-4F67-B084-C97EEA593F72}"/>
    <cellStyle name="Moeda 4 2 3 2 3 4 2 2" xfId="22070" xr:uid="{F32213BD-EBC1-42F6-9FCE-737355428F6A}"/>
    <cellStyle name="Moeda 4 2 3 2 3 4 2 2 2" xfId="46645" xr:uid="{3F5F8F96-897A-4B9F-BE91-5539991078CE}"/>
    <cellStyle name="Moeda 4 2 3 2 3 4 2 3" xfId="34357" xr:uid="{607D7421-5FB9-4A71-8D51-D89BAB5D9604}"/>
    <cellStyle name="Moeda 4 2 3 2 3 4 3" xfId="15926" xr:uid="{3192AC11-C773-40D5-885F-589E9C327F98}"/>
    <cellStyle name="Moeda 4 2 3 2 3 4 3 2" xfId="40501" xr:uid="{86268BF7-FE9B-409F-A543-127F0F88771C}"/>
    <cellStyle name="Moeda 4 2 3 2 3 4 4" xfId="28214" xr:uid="{EB341A4D-A9E4-4F85-A10A-623A06EB3E43}"/>
    <cellStyle name="Moeda 4 2 3 2 3 5" xfId="6710" xr:uid="{369EAD3B-7717-401B-8732-6026A07567C6}"/>
    <cellStyle name="Moeda 4 2 3 2 3 5 2" xfId="18998" xr:uid="{0DF90BB5-9BF6-4AAA-8B8D-FBFE1FCA0A34}"/>
    <cellStyle name="Moeda 4 2 3 2 3 5 2 2" xfId="43573" xr:uid="{E272A23C-1B45-4F91-B11D-A83C2E301002}"/>
    <cellStyle name="Moeda 4 2 3 2 3 5 3" xfId="31285" xr:uid="{A9BE7DBB-8410-462E-B5DE-87DBA42B3B69}"/>
    <cellStyle name="Moeda 4 2 3 2 3 6" xfId="12854" xr:uid="{AAF76F2A-DA73-45B6-BF55-2D3AB20609E4}"/>
    <cellStyle name="Moeda 4 2 3 2 3 6 2" xfId="37429" xr:uid="{1C5EEB77-2DF5-4B5D-9ED2-D7B97EF9CB1F}"/>
    <cellStyle name="Moeda 4 2 3 2 3 7" xfId="25142" xr:uid="{3261B7C8-B6DF-4817-BA9E-920D0DE4BBDD}"/>
    <cellStyle name="Moeda 4 2 3 2 4" xfId="950" xr:uid="{4E160422-B5C6-4756-B6B2-59FAB00399BB}"/>
    <cellStyle name="Moeda 4 2 3 2 4 2" xfId="2486" xr:uid="{7777E313-A173-4A8C-820F-CB8E035F0F55}"/>
    <cellStyle name="Moeda 4 2 3 2 4 2 2" xfId="5558" xr:uid="{B14E8650-46BF-45CB-A0C8-53B547925098}"/>
    <cellStyle name="Moeda 4 2 3 2 4 2 2 2" xfId="11702" xr:uid="{B69509F3-A7D6-41D2-9326-510D4AC849B0}"/>
    <cellStyle name="Moeda 4 2 3 2 4 2 2 2 2" xfId="23990" xr:uid="{B0AAE505-CCCA-4644-B56E-6631ECACAE1E}"/>
    <cellStyle name="Moeda 4 2 3 2 4 2 2 2 2 2" xfId="48565" xr:uid="{0F04DF82-529E-477F-96B8-E032800DE6D6}"/>
    <cellStyle name="Moeda 4 2 3 2 4 2 2 2 3" xfId="36277" xr:uid="{E7A1A7E3-7845-465F-BD34-CC3CB9FE981F}"/>
    <cellStyle name="Moeda 4 2 3 2 4 2 2 3" xfId="17846" xr:uid="{E09EBC44-8B26-4247-B1B7-61CBC8BBFDE9}"/>
    <cellStyle name="Moeda 4 2 3 2 4 2 2 3 2" xfId="42421" xr:uid="{8A998A5F-447F-4B8C-858E-6D40E5E3539C}"/>
    <cellStyle name="Moeda 4 2 3 2 4 2 2 4" xfId="30133" xr:uid="{2B76CE73-1A9A-4C74-8E44-8D278D46B6BF}"/>
    <cellStyle name="Moeda 4 2 3 2 4 2 3" xfId="8630" xr:uid="{00F64DE9-5E0C-422C-B315-F57C079E3BDD}"/>
    <cellStyle name="Moeda 4 2 3 2 4 2 3 2" xfId="20918" xr:uid="{8E7BE112-CE51-44CB-A243-838F9BCE46F5}"/>
    <cellStyle name="Moeda 4 2 3 2 4 2 3 2 2" xfId="45493" xr:uid="{D93FAC50-D487-4848-AC35-FD2D00B8F661}"/>
    <cellStyle name="Moeda 4 2 3 2 4 2 3 3" xfId="33205" xr:uid="{7A47F154-ACD2-4528-AB8A-6F6F42E5DE13}"/>
    <cellStyle name="Moeda 4 2 3 2 4 2 4" xfId="14774" xr:uid="{2B6914DE-8FDA-498C-ACED-E466C9E5BEDB}"/>
    <cellStyle name="Moeda 4 2 3 2 4 2 4 2" xfId="39349" xr:uid="{5BC39E3C-A4D5-47CA-85E8-29CC2CC1B0DC}"/>
    <cellStyle name="Moeda 4 2 3 2 4 2 5" xfId="27062" xr:uid="{CF4CD558-377C-4290-811B-15BCCA6D0B97}"/>
    <cellStyle name="Moeda 4 2 3 2 4 3" xfId="4022" xr:uid="{C173CA9D-C29F-4C14-B082-ED8D661F98FC}"/>
    <cellStyle name="Moeda 4 2 3 2 4 3 2" xfId="10166" xr:uid="{E4AB3813-2BF5-4D13-989D-5FE2BDDBA350}"/>
    <cellStyle name="Moeda 4 2 3 2 4 3 2 2" xfId="22454" xr:uid="{062E0C23-7292-4670-98A2-D5F188526E8A}"/>
    <cellStyle name="Moeda 4 2 3 2 4 3 2 2 2" xfId="47029" xr:uid="{EF6432D2-3E5A-4573-BE3B-1307A8C0BCA9}"/>
    <cellStyle name="Moeda 4 2 3 2 4 3 2 3" xfId="34741" xr:uid="{04ADE31B-CE20-4E43-851C-C499BF22317F}"/>
    <cellStyle name="Moeda 4 2 3 2 4 3 3" xfId="16310" xr:uid="{3E07C31C-2ED5-44D7-A5C9-80FA8D6AD52C}"/>
    <cellStyle name="Moeda 4 2 3 2 4 3 3 2" xfId="40885" xr:uid="{26325007-CF37-4367-932A-6609AAE82CA9}"/>
    <cellStyle name="Moeda 4 2 3 2 4 3 4" xfId="28598" xr:uid="{1D51A016-F566-4781-BE62-812973960600}"/>
    <cellStyle name="Moeda 4 2 3 2 4 4" xfId="7094" xr:uid="{F244F203-7491-4992-89F6-8D98C10889BE}"/>
    <cellStyle name="Moeda 4 2 3 2 4 4 2" xfId="19382" xr:uid="{BEA68AAF-7D79-45BC-920A-6BA1C23D7466}"/>
    <cellStyle name="Moeda 4 2 3 2 4 4 2 2" xfId="43957" xr:uid="{E6A364C3-B3ED-4A60-AD4C-8F17FC05B630}"/>
    <cellStyle name="Moeda 4 2 3 2 4 4 3" xfId="31669" xr:uid="{178BF95C-D523-4024-B83D-91A757FFAA51}"/>
    <cellStyle name="Moeda 4 2 3 2 4 5" xfId="13238" xr:uid="{28EE8BCF-53C3-4EBF-93CC-95771D9A53BF}"/>
    <cellStyle name="Moeda 4 2 3 2 4 5 2" xfId="37813" xr:uid="{8D6024EB-67F9-41F0-B5A1-45192BD146FB}"/>
    <cellStyle name="Moeda 4 2 3 2 4 6" xfId="25526" xr:uid="{6F07DC0F-85E8-4A25-96CE-91C79D32FEFE}"/>
    <cellStyle name="Moeda 4 2 3 2 5" xfId="1718" xr:uid="{BC377A9B-FE78-4468-98A1-92FBDDBC7C5B}"/>
    <cellStyle name="Moeda 4 2 3 2 5 2" xfId="4790" xr:uid="{9E6E6CAA-77A6-4BFB-8E89-20C60C2BAF70}"/>
    <cellStyle name="Moeda 4 2 3 2 5 2 2" xfId="10934" xr:uid="{FCA2BE9D-2B00-4D61-BFBA-39D72E22BDCB}"/>
    <cellStyle name="Moeda 4 2 3 2 5 2 2 2" xfId="23222" xr:uid="{C2DCD9E7-DD3B-409F-9389-F82491D19BDD}"/>
    <cellStyle name="Moeda 4 2 3 2 5 2 2 2 2" xfId="47797" xr:uid="{ED59A225-BC23-48A9-BECD-2B2AFC834A16}"/>
    <cellStyle name="Moeda 4 2 3 2 5 2 2 3" xfId="35509" xr:uid="{56B84830-D77A-454B-A226-BE7AC71F8833}"/>
    <cellStyle name="Moeda 4 2 3 2 5 2 3" xfId="17078" xr:uid="{35BE8C98-123D-4F63-9DC9-89A079FDFE16}"/>
    <cellStyle name="Moeda 4 2 3 2 5 2 3 2" xfId="41653" xr:uid="{72E74801-DAF1-4087-AF86-E6D78F640611}"/>
    <cellStyle name="Moeda 4 2 3 2 5 2 4" xfId="29366" xr:uid="{D8305810-32D9-4521-9239-28C6904240AC}"/>
    <cellStyle name="Moeda 4 2 3 2 5 3" xfId="7862" xr:uid="{2050D295-837A-44FA-B9D7-C3EE4F474743}"/>
    <cellStyle name="Moeda 4 2 3 2 5 3 2" xfId="20150" xr:uid="{6E9769C2-9524-4123-9EF8-97B46E0AF24D}"/>
    <cellStyle name="Moeda 4 2 3 2 5 3 2 2" xfId="44725" xr:uid="{7AA59BB8-EAB4-40EF-AD62-8ECEB5703BB8}"/>
    <cellStyle name="Moeda 4 2 3 2 5 3 3" xfId="32437" xr:uid="{06BBE62F-69D8-4C97-A39E-D239EFDC1F9F}"/>
    <cellStyle name="Moeda 4 2 3 2 5 4" xfId="14006" xr:uid="{D3421686-C480-409D-A99C-9F17A3E9B870}"/>
    <cellStyle name="Moeda 4 2 3 2 5 4 2" xfId="38581" xr:uid="{7C3EDB35-B41B-43CC-9025-C58CE5DF7063}"/>
    <cellStyle name="Moeda 4 2 3 2 5 5" xfId="26294" xr:uid="{00AA3FE3-728E-444C-B8E1-C54183BD17CC}"/>
    <cellStyle name="Moeda 4 2 3 2 6" xfId="3254" xr:uid="{89E20AED-1829-4C6E-A721-BF8748F06E0A}"/>
    <cellStyle name="Moeda 4 2 3 2 6 2" xfId="9398" xr:uid="{46E5DE67-8000-4652-B8ED-D344DF186073}"/>
    <cellStyle name="Moeda 4 2 3 2 6 2 2" xfId="21686" xr:uid="{8B961184-F575-4271-B900-275B5EFDECEE}"/>
    <cellStyle name="Moeda 4 2 3 2 6 2 2 2" xfId="46261" xr:uid="{3BE3E997-F6B6-4C01-AB93-6D8D7A4116BF}"/>
    <cellStyle name="Moeda 4 2 3 2 6 2 3" xfId="33973" xr:uid="{1775A0D0-DE6E-4623-88B5-974FB5919E07}"/>
    <cellStyle name="Moeda 4 2 3 2 6 3" xfId="15542" xr:uid="{85467C54-6CCC-495D-A173-039C7E606A42}"/>
    <cellStyle name="Moeda 4 2 3 2 6 3 2" xfId="40117" xr:uid="{08739B79-30B4-47C7-A9D7-76C9C9B6ACD2}"/>
    <cellStyle name="Moeda 4 2 3 2 6 4" xfId="27830" xr:uid="{99F9F258-55DF-4CF9-A550-C07284A1CB26}"/>
    <cellStyle name="Moeda 4 2 3 2 7" xfId="6326" xr:uid="{BECFA854-2367-4A40-A243-90CB18B465DC}"/>
    <cellStyle name="Moeda 4 2 3 2 7 2" xfId="18614" xr:uid="{481E9AAD-B5D9-4004-9581-0643316CA634}"/>
    <cellStyle name="Moeda 4 2 3 2 7 2 2" xfId="43189" xr:uid="{92ECD898-AD66-4906-A976-61886D6F879B}"/>
    <cellStyle name="Moeda 4 2 3 2 7 3" xfId="30901" xr:uid="{D98AF480-DCC1-4732-A9A6-5F34F7C28098}"/>
    <cellStyle name="Moeda 4 2 3 2 8" xfId="12470" xr:uid="{F7934A41-91C4-48E6-89D7-577C375C15DB}"/>
    <cellStyle name="Moeda 4 2 3 2 8 2" xfId="37045" xr:uid="{1CF6F608-A5D1-448F-8F4E-47DBD8879C45}"/>
    <cellStyle name="Moeda 4 2 3 2 9" xfId="24758" xr:uid="{53D9EC71-6E4F-4F79-B0BA-23613383FCA6}"/>
    <cellStyle name="Moeda 4 2 3 3" xfId="278" xr:uid="{84E25632-62B7-4E2D-86A8-B5C8C6423971}"/>
    <cellStyle name="Moeda 4 2 3 3 2" xfId="662" xr:uid="{46B23F6B-2A1A-4915-8A1F-BA500C1ACEB6}"/>
    <cellStyle name="Moeda 4 2 3 3 2 2" xfId="1430" xr:uid="{F6478FF1-A5C8-4CE7-AED6-1068736DA2B8}"/>
    <cellStyle name="Moeda 4 2 3 3 2 2 2" xfId="2966" xr:uid="{B4DC008F-DAE0-4082-83F6-BEDEB5689DD3}"/>
    <cellStyle name="Moeda 4 2 3 3 2 2 2 2" xfId="6038" xr:uid="{CCBCE16A-84BA-403A-97A3-7D9B265A934B}"/>
    <cellStyle name="Moeda 4 2 3 3 2 2 2 2 2" xfId="12182" xr:uid="{31925783-81A1-43E3-8C8C-9B6BEC252020}"/>
    <cellStyle name="Moeda 4 2 3 3 2 2 2 2 2 2" xfId="24470" xr:uid="{60F7F958-4721-4A2B-BE0B-72AC35E90C5F}"/>
    <cellStyle name="Moeda 4 2 3 3 2 2 2 2 2 2 2" xfId="49045" xr:uid="{FDBF6039-F4B9-4D20-9A55-9D4FEF9C819C}"/>
    <cellStyle name="Moeda 4 2 3 3 2 2 2 2 2 3" xfId="36757" xr:uid="{ED43861B-72BC-4758-9DA3-1E9FF9C107EA}"/>
    <cellStyle name="Moeda 4 2 3 3 2 2 2 2 3" xfId="18326" xr:uid="{39E66FA3-DB41-42E7-B7DF-7FC4462C5ABF}"/>
    <cellStyle name="Moeda 4 2 3 3 2 2 2 2 3 2" xfId="42901" xr:uid="{9D504194-9944-43A7-BB0C-732D90C6D2D9}"/>
    <cellStyle name="Moeda 4 2 3 3 2 2 2 2 4" xfId="30613" xr:uid="{10436743-8B4F-414A-B42B-CEFA569E4D88}"/>
    <cellStyle name="Moeda 4 2 3 3 2 2 2 3" xfId="9110" xr:uid="{6EFE65AE-5BF0-4EF1-904A-A00E2AB14930}"/>
    <cellStyle name="Moeda 4 2 3 3 2 2 2 3 2" xfId="21398" xr:uid="{3D557DB0-79ED-4649-A936-AFED705995BF}"/>
    <cellStyle name="Moeda 4 2 3 3 2 2 2 3 2 2" xfId="45973" xr:uid="{85F05561-364C-4877-8976-1637219B57B8}"/>
    <cellStyle name="Moeda 4 2 3 3 2 2 2 3 3" xfId="33685" xr:uid="{306EF634-1CCA-4D36-9622-AF8D5CD110D5}"/>
    <cellStyle name="Moeda 4 2 3 3 2 2 2 4" xfId="15254" xr:uid="{EA9BC9A8-2DD3-40B4-B40B-DB7D06F8B38F}"/>
    <cellStyle name="Moeda 4 2 3 3 2 2 2 4 2" xfId="39829" xr:uid="{DB49C077-DB97-4110-911C-06D9A01F2920}"/>
    <cellStyle name="Moeda 4 2 3 3 2 2 2 5" xfId="27542" xr:uid="{3B6A6C0A-1F45-4D7C-94C7-5E62780DDE05}"/>
    <cellStyle name="Moeda 4 2 3 3 2 2 3" xfId="4502" xr:uid="{FF36D7F2-72BF-42C4-9808-C7FB86C2E30E}"/>
    <cellStyle name="Moeda 4 2 3 3 2 2 3 2" xfId="10646" xr:uid="{F10A5F86-A168-41BA-8C4D-7783A636D7FC}"/>
    <cellStyle name="Moeda 4 2 3 3 2 2 3 2 2" xfId="22934" xr:uid="{3A992D20-96B3-4C70-BADB-45A0C124DDB9}"/>
    <cellStyle name="Moeda 4 2 3 3 2 2 3 2 2 2" xfId="47509" xr:uid="{365F100A-430C-4662-B553-07B354F3F8EE}"/>
    <cellStyle name="Moeda 4 2 3 3 2 2 3 2 3" xfId="35221" xr:uid="{BF60B02D-8927-4ED9-9D7C-2F8B990ACE8C}"/>
    <cellStyle name="Moeda 4 2 3 3 2 2 3 3" xfId="16790" xr:uid="{D30804F5-D118-4AA3-ACE9-2B4755C10F31}"/>
    <cellStyle name="Moeda 4 2 3 3 2 2 3 3 2" xfId="41365" xr:uid="{0A9AADDB-1930-4138-A9AC-0DE836DF7A36}"/>
    <cellStyle name="Moeda 4 2 3 3 2 2 3 4" xfId="29078" xr:uid="{4B16EBD1-ED88-441A-A09B-BBD3566F3439}"/>
    <cellStyle name="Moeda 4 2 3 3 2 2 4" xfId="7574" xr:uid="{2CD68453-96C9-4756-909E-8E9451770CC4}"/>
    <cellStyle name="Moeda 4 2 3 3 2 2 4 2" xfId="19862" xr:uid="{A399D551-F503-4130-A45F-32B3E88170E1}"/>
    <cellStyle name="Moeda 4 2 3 3 2 2 4 2 2" xfId="44437" xr:uid="{3D42BD9A-7629-49C7-B02C-45C4B8BBBA98}"/>
    <cellStyle name="Moeda 4 2 3 3 2 2 4 3" xfId="32149" xr:uid="{BF2178D4-B1AF-448D-B1DF-003A0B752BBF}"/>
    <cellStyle name="Moeda 4 2 3 3 2 2 5" xfId="13718" xr:uid="{A309E119-8313-4CD0-B875-B1E51DDBC861}"/>
    <cellStyle name="Moeda 4 2 3 3 2 2 5 2" xfId="38293" xr:uid="{330BD3FC-DCBC-499D-B6FB-7B7560999D0B}"/>
    <cellStyle name="Moeda 4 2 3 3 2 2 6" xfId="26006" xr:uid="{405C10D0-4AA3-4BDC-89D9-EB271BD050A7}"/>
    <cellStyle name="Moeda 4 2 3 3 2 3" xfId="2198" xr:uid="{E7D1174B-F4F7-42C4-A27F-5B02918DF840}"/>
    <cellStyle name="Moeda 4 2 3 3 2 3 2" xfId="5270" xr:uid="{1C8B178B-5B15-43F3-8397-0B75C71EBF1D}"/>
    <cellStyle name="Moeda 4 2 3 3 2 3 2 2" xfId="11414" xr:uid="{EFA15552-BCA9-49E4-A7B9-8C969FF7406D}"/>
    <cellStyle name="Moeda 4 2 3 3 2 3 2 2 2" xfId="23702" xr:uid="{BA6F4C29-F585-4D6B-ABCD-31CE89165C0C}"/>
    <cellStyle name="Moeda 4 2 3 3 2 3 2 2 2 2" xfId="48277" xr:uid="{2AD8FDB2-D2F6-472B-A02E-3B2C73132FAD}"/>
    <cellStyle name="Moeda 4 2 3 3 2 3 2 2 3" xfId="35989" xr:uid="{6C0A9132-D4EA-4796-A65E-82A9E2A5C091}"/>
    <cellStyle name="Moeda 4 2 3 3 2 3 2 3" xfId="17558" xr:uid="{A17EB369-722F-4542-9028-7B1B60B6BAA7}"/>
    <cellStyle name="Moeda 4 2 3 3 2 3 2 3 2" xfId="42133" xr:uid="{29DC59F0-142D-4670-AA9E-7268BAB43329}"/>
    <cellStyle name="Moeda 4 2 3 3 2 3 2 4" xfId="29846" xr:uid="{F6D83E43-F116-46A6-A79F-13D1F9C6F94B}"/>
    <cellStyle name="Moeda 4 2 3 3 2 3 3" xfId="8342" xr:uid="{4C310857-A034-4447-A961-59FE8857DEE6}"/>
    <cellStyle name="Moeda 4 2 3 3 2 3 3 2" xfId="20630" xr:uid="{3E8274BD-E39E-4DE4-B6F7-FD1A6C53A776}"/>
    <cellStyle name="Moeda 4 2 3 3 2 3 3 2 2" xfId="45205" xr:uid="{0DDBBA32-90BB-4F8E-8C3D-F4A4885D3008}"/>
    <cellStyle name="Moeda 4 2 3 3 2 3 3 3" xfId="32917" xr:uid="{D059EDDB-6C98-4F46-A19C-1B6C9E669120}"/>
    <cellStyle name="Moeda 4 2 3 3 2 3 4" xfId="14486" xr:uid="{7E987443-D2DF-40A6-B753-CB0183F4B1DB}"/>
    <cellStyle name="Moeda 4 2 3 3 2 3 4 2" xfId="39061" xr:uid="{ECBE4F6C-9AFD-472E-9732-7C9501DCF789}"/>
    <cellStyle name="Moeda 4 2 3 3 2 3 5" xfId="26774" xr:uid="{E6788515-8B36-41CB-88B7-FCACE6759FC5}"/>
    <cellStyle name="Moeda 4 2 3 3 2 4" xfId="3734" xr:uid="{F87B2D7A-4D82-42DF-8422-8A04048835DC}"/>
    <cellStyle name="Moeda 4 2 3 3 2 4 2" xfId="9878" xr:uid="{71F3B2AF-4E3F-43C2-B22F-B3AB6C868353}"/>
    <cellStyle name="Moeda 4 2 3 3 2 4 2 2" xfId="22166" xr:uid="{2FF7D49D-6713-4B47-9239-0D4DFE621ED4}"/>
    <cellStyle name="Moeda 4 2 3 3 2 4 2 2 2" xfId="46741" xr:uid="{C3676501-87EF-46FF-A270-231B1B2A3D86}"/>
    <cellStyle name="Moeda 4 2 3 3 2 4 2 3" xfId="34453" xr:uid="{1ED6271F-E6AA-45B9-AF81-B09E1A2976ED}"/>
    <cellStyle name="Moeda 4 2 3 3 2 4 3" xfId="16022" xr:uid="{19178180-E1E1-4814-8AA5-702F62630909}"/>
    <cellStyle name="Moeda 4 2 3 3 2 4 3 2" xfId="40597" xr:uid="{42171AB7-FE91-4D2F-823E-E3F235663D31}"/>
    <cellStyle name="Moeda 4 2 3 3 2 4 4" xfId="28310" xr:uid="{AA321DD5-363C-4F96-B1F7-2696584EDCC9}"/>
    <cellStyle name="Moeda 4 2 3 3 2 5" xfId="6806" xr:uid="{F69A575D-3BA0-4269-834B-C5271F9975B3}"/>
    <cellStyle name="Moeda 4 2 3 3 2 5 2" xfId="19094" xr:uid="{448A2EFE-0044-49B8-98F5-3509D16C8752}"/>
    <cellStyle name="Moeda 4 2 3 3 2 5 2 2" xfId="43669" xr:uid="{5079055A-089B-499F-8CDE-A81614E3969E}"/>
    <cellStyle name="Moeda 4 2 3 3 2 5 3" xfId="31381" xr:uid="{8B8B58BA-0AD8-4D7E-8185-8212E196A126}"/>
    <cellStyle name="Moeda 4 2 3 3 2 6" xfId="12950" xr:uid="{7228251A-4959-4FCF-9F21-95B66A3C2F77}"/>
    <cellStyle name="Moeda 4 2 3 3 2 6 2" xfId="37525" xr:uid="{9E3CBBFC-FE63-488D-94D1-0045B48260B8}"/>
    <cellStyle name="Moeda 4 2 3 3 2 7" xfId="25238" xr:uid="{5ACF4F74-C7E7-4B29-8E69-31E783E8B4C3}"/>
    <cellStyle name="Moeda 4 2 3 3 3" xfId="1046" xr:uid="{7DD89030-DC71-42B1-BD17-F393A391FA34}"/>
    <cellStyle name="Moeda 4 2 3 3 3 2" xfId="2582" xr:uid="{D83D1130-93F3-42E8-A7C3-ACB5E0313C87}"/>
    <cellStyle name="Moeda 4 2 3 3 3 2 2" xfId="5654" xr:uid="{50CEBCFB-09F6-4E80-8F08-1EBBE8616560}"/>
    <cellStyle name="Moeda 4 2 3 3 3 2 2 2" xfId="11798" xr:uid="{CA0BEAAA-97C9-4926-A014-14AA90DE0F07}"/>
    <cellStyle name="Moeda 4 2 3 3 3 2 2 2 2" xfId="24086" xr:uid="{F81D7528-9F24-4E55-B5D7-79242F972F48}"/>
    <cellStyle name="Moeda 4 2 3 3 3 2 2 2 2 2" xfId="48661" xr:uid="{B1ACE044-F42D-4A5F-B024-231243951AF9}"/>
    <cellStyle name="Moeda 4 2 3 3 3 2 2 2 3" xfId="36373" xr:uid="{12DF6F3D-8277-45B1-ABD1-253937D3B916}"/>
    <cellStyle name="Moeda 4 2 3 3 3 2 2 3" xfId="17942" xr:uid="{177586B0-984C-414E-9FEC-9C21DA47BA1E}"/>
    <cellStyle name="Moeda 4 2 3 3 3 2 2 3 2" xfId="42517" xr:uid="{2724A2DB-F23B-4C9D-A7F5-87ACDD657D3E}"/>
    <cellStyle name="Moeda 4 2 3 3 3 2 2 4" xfId="30229" xr:uid="{C259B94E-9D77-43E0-B8B2-7A263A4F351F}"/>
    <cellStyle name="Moeda 4 2 3 3 3 2 3" xfId="8726" xr:uid="{4E96D57C-7028-44D7-BBAD-7D60EFBEAF9A}"/>
    <cellStyle name="Moeda 4 2 3 3 3 2 3 2" xfId="21014" xr:uid="{821FDAF0-AD23-43A1-B2AF-B121ED4FF4EA}"/>
    <cellStyle name="Moeda 4 2 3 3 3 2 3 2 2" xfId="45589" xr:uid="{85214079-FC4A-4F63-B6EF-FF930C1ADAEE}"/>
    <cellStyle name="Moeda 4 2 3 3 3 2 3 3" xfId="33301" xr:uid="{822A1538-72D0-47A4-B779-A1981A06CFDC}"/>
    <cellStyle name="Moeda 4 2 3 3 3 2 4" xfId="14870" xr:uid="{5F0696FF-FE71-4190-AF65-D50A749F0EE7}"/>
    <cellStyle name="Moeda 4 2 3 3 3 2 4 2" xfId="39445" xr:uid="{125802C8-63FB-4C6A-AA85-1142A7E6D747}"/>
    <cellStyle name="Moeda 4 2 3 3 3 2 5" xfId="27158" xr:uid="{5B4B1BBB-FF6F-433E-9805-5303AFAA0B58}"/>
    <cellStyle name="Moeda 4 2 3 3 3 3" xfId="4118" xr:uid="{0FD50C29-52EE-4636-ACB7-F421ED9D46F6}"/>
    <cellStyle name="Moeda 4 2 3 3 3 3 2" xfId="10262" xr:uid="{7BF9990B-250D-4D3E-A326-392391171860}"/>
    <cellStyle name="Moeda 4 2 3 3 3 3 2 2" xfId="22550" xr:uid="{45E4CA0A-DE58-40AD-9089-716F7679AE6B}"/>
    <cellStyle name="Moeda 4 2 3 3 3 3 2 2 2" xfId="47125" xr:uid="{1558B1DF-A5EF-4B75-8746-E3FB90A35404}"/>
    <cellStyle name="Moeda 4 2 3 3 3 3 2 3" xfId="34837" xr:uid="{0825D059-440C-4F30-9BB9-51EB54FC3FF8}"/>
    <cellStyle name="Moeda 4 2 3 3 3 3 3" xfId="16406" xr:uid="{F42BFCF2-0ED1-4B7E-8ACE-366CA855D88C}"/>
    <cellStyle name="Moeda 4 2 3 3 3 3 3 2" xfId="40981" xr:uid="{FBD70956-BDDA-42BC-A696-28F4AA40EF4E}"/>
    <cellStyle name="Moeda 4 2 3 3 3 3 4" xfId="28694" xr:uid="{FFE83D59-9AF8-41E3-9C81-BD036B4B6C1E}"/>
    <cellStyle name="Moeda 4 2 3 3 3 4" xfId="7190" xr:uid="{98E2B3FE-7D47-4A7C-A967-B57CF2C94DC0}"/>
    <cellStyle name="Moeda 4 2 3 3 3 4 2" xfId="19478" xr:uid="{28215F25-9DE3-4674-B06E-927AD71EDA01}"/>
    <cellStyle name="Moeda 4 2 3 3 3 4 2 2" xfId="44053" xr:uid="{E43C7578-4F73-4126-9F64-E758DDB1C0CA}"/>
    <cellStyle name="Moeda 4 2 3 3 3 4 3" xfId="31765" xr:uid="{E5F7A3F2-79CA-4611-9494-2BB50DE0448D}"/>
    <cellStyle name="Moeda 4 2 3 3 3 5" xfId="13334" xr:uid="{E1EA2C54-6437-4FF2-897B-ACD11B17E800}"/>
    <cellStyle name="Moeda 4 2 3 3 3 5 2" xfId="37909" xr:uid="{2736BF87-A04C-4E9D-AE54-505419A6DD5B}"/>
    <cellStyle name="Moeda 4 2 3 3 3 6" xfId="25622" xr:uid="{6F8B2ECA-D616-4A5F-AC0D-F72EF60E52C0}"/>
    <cellStyle name="Moeda 4 2 3 3 4" xfId="1814" xr:uid="{F453DFED-2194-480C-A8A3-805B6FDEDB2B}"/>
    <cellStyle name="Moeda 4 2 3 3 4 2" xfId="4886" xr:uid="{6B96D642-9CDA-4A82-B673-601F72EB9286}"/>
    <cellStyle name="Moeda 4 2 3 3 4 2 2" xfId="11030" xr:uid="{285B11DF-05C4-49AB-AEC1-5ECE1609693D}"/>
    <cellStyle name="Moeda 4 2 3 3 4 2 2 2" xfId="23318" xr:uid="{4B1392B5-457B-4DFF-8CEB-C3B55EA3E2CF}"/>
    <cellStyle name="Moeda 4 2 3 3 4 2 2 2 2" xfId="47893" xr:uid="{FEB30A41-678E-4EF8-82DB-6C93D5774C6C}"/>
    <cellStyle name="Moeda 4 2 3 3 4 2 2 3" xfId="35605" xr:uid="{2D9282F5-E43B-4CBF-96AB-9209FC4AD616}"/>
    <cellStyle name="Moeda 4 2 3 3 4 2 3" xfId="17174" xr:uid="{8C575658-8970-4C83-97B9-F3100CF0F0DE}"/>
    <cellStyle name="Moeda 4 2 3 3 4 2 3 2" xfId="41749" xr:uid="{1864BCCA-86A8-4E86-8460-5E1278DDC01E}"/>
    <cellStyle name="Moeda 4 2 3 3 4 2 4" xfId="29462" xr:uid="{E813CDA1-7CB5-470B-8241-07DD7B98B52F}"/>
    <cellStyle name="Moeda 4 2 3 3 4 3" xfId="7958" xr:uid="{772206FF-3D28-471D-B0A8-30F6589E7A31}"/>
    <cellStyle name="Moeda 4 2 3 3 4 3 2" xfId="20246" xr:uid="{6F79E684-0BA7-495C-AA10-78A4576DA751}"/>
    <cellStyle name="Moeda 4 2 3 3 4 3 2 2" xfId="44821" xr:uid="{6AD96475-14D9-4FB4-9026-8B001C838308}"/>
    <cellStyle name="Moeda 4 2 3 3 4 3 3" xfId="32533" xr:uid="{92E9A291-55F5-4FF8-9DB5-D3A6CD8FC6F4}"/>
    <cellStyle name="Moeda 4 2 3 3 4 4" xfId="14102" xr:uid="{D5134669-8F18-4F0C-B7EB-CD885DB7D0A9}"/>
    <cellStyle name="Moeda 4 2 3 3 4 4 2" xfId="38677" xr:uid="{0B87A8EF-556C-4DDE-B17E-5CB869F046B2}"/>
    <cellStyle name="Moeda 4 2 3 3 4 5" xfId="26390" xr:uid="{B33DF256-0F7B-4255-A689-1596CBB6A185}"/>
    <cellStyle name="Moeda 4 2 3 3 5" xfId="3350" xr:uid="{6F0DE034-DFA2-4411-B9AC-9D5D47C672C5}"/>
    <cellStyle name="Moeda 4 2 3 3 5 2" xfId="9494" xr:uid="{07C42651-8B3F-4D47-AF99-90632396783F}"/>
    <cellStyle name="Moeda 4 2 3 3 5 2 2" xfId="21782" xr:uid="{0229CDAF-2832-4C50-9B88-2E11C8B5DE5B}"/>
    <cellStyle name="Moeda 4 2 3 3 5 2 2 2" xfId="46357" xr:uid="{079B3AA3-9E2C-495B-882C-F7E69F2D9FBD}"/>
    <cellStyle name="Moeda 4 2 3 3 5 2 3" xfId="34069" xr:uid="{E36CACCA-F424-4D2C-868A-8DFAF49CC200}"/>
    <cellStyle name="Moeda 4 2 3 3 5 3" xfId="15638" xr:uid="{4942854A-9BBB-4E3A-AE84-F840CC6B5321}"/>
    <cellStyle name="Moeda 4 2 3 3 5 3 2" xfId="40213" xr:uid="{99CB9431-00E1-4A27-B544-3D22178F6111}"/>
    <cellStyle name="Moeda 4 2 3 3 5 4" xfId="27926" xr:uid="{B2F5B161-C5F9-4ABF-B772-BFF979AE4928}"/>
    <cellStyle name="Moeda 4 2 3 3 6" xfId="6422" xr:uid="{FE8DA641-0F4D-4F3B-97E9-237EF2566ED9}"/>
    <cellStyle name="Moeda 4 2 3 3 6 2" xfId="18710" xr:uid="{137BB881-6C40-4691-99FB-EA74FE521397}"/>
    <cellStyle name="Moeda 4 2 3 3 6 2 2" xfId="43285" xr:uid="{2E2C1670-AFD6-4192-8248-A8B6886892FA}"/>
    <cellStyle name="Moeda 4 2 3 3 6 3" xfId="30997" xr:uid="{76435469-51C3-4A01-8FCE-A54EA729C8DA}"/>
    <cellStyle name="Moeda 4 2 3 3 7" xfId="12566" xr:uid="{09C84479-002C-4131-8951-2122D5EE8019}"/>
    <cellStyle name="Moeda 4 2 3 3 7 2" xfId="37141" xr:uid="{9C6DAD4A-036F-458B-AD06-8587241F85AF}"/>
    <cellStyle name="Moeda 4 2 3 3 8" xfId="24854" xr:uid="{DE701AE1-ECD3-4BA9-AE5A-92EDA7B71B10}"/>
    <cellStyle name="Moeda 4 2 3 4" xfId="470" xr:uid="{305DFE99-C85C-4F32-80C3-AE0F7649019D}"/>
    <cellStyle name="Moeda 4 2 3 4 2" xfId="1238" xr:uid="{ED6122BF-FD11-4F59-8475-E09257F2493D}"/>
    <cellStyle name="Moeda 4 2 3 4 2 2" xfId="2774" xr:uid="{048B7EFC-6168-4267-8DBD-272966E34D4C}"/>
    <cellStyle name="Moeda 4 2 3 4 2 2 2" xfId="5846" xr:uid="{5756CA93-C31F-4DDB-800C-D26A791D1EC9}"/>
    <cellStyle name="Moeda 4 2 3 4 2 2 2 2" xfId="11990" xr:uid="{17CCE41D-11D1-486E-B332-CF503F03EE84}"/>
    <cellStyle name="Moeda 4 2 3 4 2 2 2 2 2" xfId="24278" xr:uid="{6C40FD2E-E06C-4360-841D-F622DEC4827A}"/>
    <cellStyle name="Moeda 4 2 3 4 2 2 2 2 2 2" xfId="48853" xr:uid="{90540A48-8B1A-4552-8276-9DD0DB5F3EDA}"/>
    <cellStyle name="Moeda 4 2 3 4 2 2 2 2 3" xfId="36565" xr:uid="{67073C2E-FD9A-4384-B216-6EEC82E1A527}"/>
    <cellStyle name="Moeda 4 2 3 4 2 2 2 3" xfId="18134" xr:uid="{6358E373-AA5D-47C4-A55E-719CD417CD16}"/>
    <cellStyle name="Moeda 4 2 3 4 2 2 2 3 2" xfId="42709" xr:uid="{68B4AE38-AE65-4D3C-9856-BCFD85B33264}"/>
    <cellStyle name="Moeda 4 2 3 4 2 2 2 4" xfId="30421" xr:uid="{837B3369-8FCE-48E3-8F16-52A7A2B5E6CB}"/>
    <cellStyle name="Moeda 4 2 3 4 2 2 3" xfId="8918" xr:uid="{40E8E0D8-7200-481D-B4FE-30473284797A}"/>
    <cellStyle name="Moeda 4 2 3 4 2 2 3 2" xfId="21206" xr:uid="{9988F98F-034D-4081-A677-4E50448F6655}"/>
    <cellStyle name="Moeda 4 2 3 4 2 2 3 2 2" xfId="45781" xr:uid="{27E7DEF6-531D-4E13-86FC-969DF185B30F}"/>
    <cellStyle name="Moeda 4 2 3 4 2 2 3 3" xfId="33493" xr:uid="{690F1283-B12F-45FC-9D44-B58E0CE7DD30}"/>
    <cellStyle name="Moeda 4 2 3 4 2 2 4" xfId="15062" xr:uid="{44CF1CC3-173C-4326-B369-B331406C8127}"/>
    <cellStyle name="Moeda 4 2 3 4 2 2 4 2" xfId="39637" xr:uid="{DF42929E-066B-470C-8317-E4EDA9FAB344}"/>
    <cellStyle name="Moeda 4 2 3 4 2 2 5" xfId="27350" xr:uid="{5CBAD83B-3A5E-4644-BCDA-36337A5C393D}"/>
    <cellStyle name="Moeda 4 2 3 4 2 3" xfId="4310" xr:uid="{704FC3D2-72B6-4FE4-9E23-575B97EC3341}"/>
    <cellStyle name="Moeda 4 2 3 4 2 3 2" xfId="10454" xr:uid="{F5F7801F-4911-434C-93AC-C9EEF85C51E0}"/>
    <cellStyle name="Moeda 4 2 3 4 2 3 2 2" xfId="22742" xr:uid="{D5D3731C-7540-43EF-8170-A22CE4DAB96A}"/>
    <cellStyle name="Moeda 4 2 3 4 2 3 2 2 2" xfId="47317" xr:uid="{C384FFEA-1A33-4697-95B5-ACA057252528}"/>
    <cellStyle name="Moeda 4 2 3 4 2 3 2 3" xfId="35029" xr:uid="{FE1DF2F6-C672-4CC8-AD46-D5835C8DF360}"/>
    <cellStyle name="Moeda 4 2 3 4 2 3 3" xfId="16598" xr:uid="{9416DD8D-83E1-4123-9FF7-884320ED88DC}"/>
    <cellStyle name="Moeda 4 2 3 4 2 3 3 2" xfId="41173" xr:uid="{AFEDCF87-6BE3-4F41-AA3E-ADD10F214BBC}"/>
    <cellStyle name="Moeda 4 2 3 4 2 3 4" xfId="28886" xr:uid="{99BE0D28-E679-448F-8CE4-5559E95E1F67}"/>
    <cellStyle name="Moeda 4 2 3 4 2 4" xfId="7382" xr:uid="{B6030F06-78E5-449D-AF3A-434252CE287D}"/>
    <cellStyle name="Moeda 4 2 3 4 2 4 2" xfId="19670" xr:uid="{A2ADFB91-0256-4A67-984A-8E24D29B439E}"/>
    <cellStyle name="Moeda 4 2 3 4 2 4 2 2" xfId="44245" xr:uid="{DB769D72-240B-4502-9A47-55F6AEEE9BE9}"/>
    <cellStyle name="Moeda 4 2 3 4 2 4 3" xfId="31957" xr:uid="{1B93CDBD-6070-482D-8BFB-C861725A3841}"/>
    <cellStyle name="Moeda 4 2 3 4 2 5" xfId="13526" xr:uid="{CF069455-5328-4A85-A366-0FEBB90CA002}"/>
    <cellStyle name="Moeda 4 2 3 4 2 5 2" xfId="38101" xr:uid="{FF3253CF-256F-4C92-B6DA-479246D035F5}"/>
    <cellStyle name="Moeda 4 2 3 4 2 6" xfId="25814" xr:uid="{8A01677B-5A95-4DD2-B114-D7E49746570C}"/>
    <cellStyle name="Moeda 4 2 3 4 3" xfId="2006" xr:uid="{97753BE8-7752-4DE5-953B-FDA33E68A773}"/>
    <cellStyle name="Moeda 4 2 3 4 3 2" xfId="5078" xr:uid="{37386C79-7671-49E0-9078-D00B153930D2}"/>
    <cellStyle name="Moeda 4 2 3 4 3 2 2" xfId="11222" xr:uid="{A8701DE2-9E70-42CC-AD86-A16AC0000962}"/>
    <cellStyle name="Moeda 4 2 3 4 3 2 2 2" xfId="23510" xr:uid="{C5064BF9-E4BF-46A3-B4C5-0DEC962ED77C}"/>
    <cellStyle name="Moeda 4 2 3 4 3 2 2 2 2" xfId="48085" xr:uid="{6256A322-E945-4477-ABBD-13386BB1EFCF}"/>
    <cellStyle name="Moeda 4 2 3 4 3 2 2 3" xfId="35797" xr:uid="{87354836-4398-42E9-B259-88BAEBF6E2E0}"/>
    <cellStyle name="Moeda 4 2 3 4 3 2 3" xfId="17366" xr:uid="{9D99A5FC-AFB5-472F-B707-AF02F5807F38}"/>
    <cellStyle name="Moeda 4 2 3 4 3 2 3 2" xfId="41941" xr:uid="{9DFEFF38-A55B-4A34-800F-D3A8F9FAA0BA}"/>
    <cellStyle name="Moeda 4 2 3 4 3 2 4" xfId="29654" xr:uid="{CB64EA79-3FDE-4E2F-8876-CF6C6C404CCC}"/>
    <cellStyle name="Moeda 4 2 3 4 3 3" xfId="8150" xr:uid="{08685BA9-8F2D-44D9-89A4-EE694258C56F}"/>
    <cellStyle name="Moeda 4 2 3 4 3 3 2" xfId="20438" xr:uid="{086F0ED1-CE09-49BB-95F9-CB5FBC0ADB5E}"/>
    <cellStyle name="Moeda 4 2 3 4 3 3 2 2" xfId="45013" xr:uid="{02C80FA4-FE5C-4D5A-AB45-C7B864370A7D}"/>
    <cellStyle name="Moeda 4 2 3 4 3 3 3" xfId="32725" xr:uid="{7DF34275-2CFE-43EC-B0EE-B860FA121689}"/>
    <cellStyle name="Moeda 4 2 3 4 3 4" xfId="14294" xr:uid="{69AE04BC-BCFA-4824-A6F3-95284D9C2885}"/>
    <cellStyle name="Moeda 4 2 3 4 3 4 2" xfId="38869" xr:uid="{7DD52817-7BEB-401C-8D7A-B657C4C097A5}"/>
    <cellStyle name="Moeda 4 2 3 4 3 5" xfId="26582" xr:uid="{0E64FCAF-C133-47E0-8593-8F27CBA1587A}"/>
    <cellStyle name="Moeda 4 2 3 4 4" xfId="3542" xr:uid="{2FB83EBE-5B92-4BFA-A068-1D3A2B498011}"/>
    <cellStyle name="Moeda 4 2 3 4 4 2" xfId="9686" xr:uid="{0E354116-EB9C-4DF5-AB06-F25D3A50B629}"/>
    <cellStyle name="Moeda 4 2 3 4 4 2 2" xfId="21974" xr:uid="{E31BF4C5-DE61-4A99-97E0-6AF19FBC6A6F}"/>
    <cellStyle name="Moeda 4 2 3 4 4 2 2 2" xfId="46549" xr:uid="{3F2283EB-DC74-48F0-97D9-957D2609569C}"/>
    <cellStyle name="Moeda 4 2 3 4 4 2 3" xfId="34261" xr:uid="{8A202163-380A-4B2D-AD0D-35929C05DE12}"/>
    <cellStyle name="Moeda 4 2 3 4 4 3" xfId="15830" xr:uid="{558222AF-F5A6-4A57-B580-30F6D8C4ED90}"/>
    <cellStyle name="Moeda 4 2 3 4 4 3 2" xfId="40405" xr:uid="{E09C0D11-3918-482B-A21A-7A212098454A}"/>
    <cellStyle name="Moeda 4 2 3 4 4 4" xfId="28118" xr:uid="{A22530B1-A901-4754-A9A9-1B776D710840}"/>
    <cellStyle name="Moeda 4 2 3 4 5" xfId="6614" xr:uid="{3E190A18-1E8D-4309-BCC6-5F83DA9809E7}"/>
    <cellStyle name="Moeda 4 2 3 4 5 2" xfId="18902" xr:uid="{9BEFB87C-99FD-4D44-AF6C-E618AA3296B6}"/>
    <cellStyle name="Moeda 4 2 3 4 5 2 2" xfId="43477" xr:uid="{598F7C5C-3C9A-4BED-8ECB-2E50DB2DA49E}"/>
    <cellStyle name="Moeda 4 2 3 4 5 3" xfId="31189" xr:uid="{F6D06F63-698F-461F-878D-AD37FC81C34C}"/>
    <cellStyle name="Moeda 4 2 3 4 6" xfId="12758" xr:uid="{085382AC-EAD8-4584-8DCA-1D857D556C86}"/>
    <cellStyle name="Moeda 4 2 3 4 6 2" xfId="37333" xr:uid="{2A720756-998C-41AF-8025-4E6664DA2CF4}"/>
    <cellStyle name="Moeda 4 2 3 4 7" xfId="25046" xr:uid="{D6662C61-C473-494A-8113-EAFFD9884B5A}"/>
    <cellStyle name="Moeda 4 2 3 5" xfId="854" xr:uid="{5EA3198A-0548-403E-A839-C537B2BBC07D}"/>
    <cellStyle name="Moeda 4 2 3 5 2" xfId="2390" xr:uid="{255D661F-88D9-4184-AB8A-2F6EEF79E7A9}"/>
    <cellStyle name="Moeda 4 2 3 5 2 2" xfId="5462" xr:uid="{4D1BE98B-9061-44AA-9646-F9D0A6B81176}"/>
    <cellStyle name="Moeda 4 2 3 5 2 2 2" xfId="11606" xr:uid="{3A5F86BA-9BDC-44F4-A1AA-9DAD69177781}"/>
    <cellStyle name="Moeda 4 2 3 5 2 2 2 2" xfId="23894" xr:uid="{BACC7704-13C1-44B7-85CC-B3C304029E2C}"/>
    <cellStyle name="Moeda 4 2 3 5 2 2 2 2 2" xfId="48469" xr:uid="{AAE01573-FB72-4C6C-970D-F0F6FEF9A0DC}"/>
    <cellStyle name="Moeda 4 2 3 5 2 2 2 3" xfId="36181" xr:uid="{3BA99C8D-BC06-4B4D-BFB2-6017E7A2B27A}"/>
    <cellStyle name="Moeda 4 2 3 5 2 2 3" xfId="17750" xr:uid="{59E10554-8836-4513-B223-E4CE5966C0DA}"/>
    <cellStyle name="Moeda 4 2 3 5 2 2 3 2" xfId="42325" xr:uid="{53CFB58A-137D-402B-8BE3-02013D745A1B}"/>
    <cellStyle name="Moeda 4 2 3 5 2 2 4" xfId="30037" xr:uid="{7798A467-166F-49F6-A155-2477CFA1CFEE}"/>
    <cellStyle name="Moeda 4 2 3 5 2 3" xfId="8534" xr:uid="{0BF5DB76-F4FC-4D12-83A1-0B881EB5802B}"/>
    <cellStyle name="Moeda 4 2 3 5 2 3 2" xfId="20822" xr:uid="{D323E383-0EF0-423B-98BB-4AD9A846ECFB}"/>
    <cellStyle name="Moeda 4 2 3 5 2 3 2 2" xfId="45397" xr:uid="{B9706335-6987-4D2D-8CB7-D5D7E204FDBA}"/>
    <cellStyle name="Moeda 4 2 3 5 2 3 3" xfId="33109" xr:uid="{EDEA10EE-3910-4841-926D-5230AE09B70F}"/>
    <cellStyle name="Moeda 4 2 3 5 2 4" xfId="14678" xr:uid="{6D156C8A-B8EB-43A1-A232-E00DEB0E2529}"/>
    <cellStyle name="Moeda 4 2 3 5 2 4 2" xfId="39253" xr:uid="{017D45BD-0320-4E33-9C45-840652F81C02}"/>
    <cellStyle name="Moeda 4 2 3 5 2 5" xfId="26966" xr:uid="{05B20B19-1124-4A9B-8724-B3FFE696FBCD}"/>
    <cellStyle name="Moeda 4 2 3 5 3" xfId="3926" xr:uid="{4E737396-449A-490D-ADBC-F4D27B9B9202}"/>
    <cellStyle name="Moeda 4 2 3 5 3 2" xfId="10070" xr:uid="{770609C6-272C-42A7-9112-8B9A8F02A24E}"/>
    <cellStyle name="Moeda 4 2 3 5 3 2 2" xfId="22358" xr:uid="{01B3A025-4241-4963-AE49-9555E82FA829}"/>
    <cellStyle name="Moeda 4 2 3 5 3 2 2 2" xfId="46933" xr:uid="{B5AF09FA-CF0A-4AD7-934E-0F98EBE846B2}"/>
    <cellStyle name="Moeda 4 2 3 5 3 2 3" xfId="34645" xr:uid="{7E86D014-A1E9-4AF7-A3F9-28B88261E5D2}"/>
    <cellStyle name="Moeda 4 2 3 5 3 3" xfId="16214" xr:uid="{9CF6BF38-DF1D-4DF9-8071-4A137A7EA4A5}"/>
    <cellStyle name="Moeda 4 2 3 5 3 3 2" xfId="40789" xr:uid="{A132FDA8-C71C-41E7-8B0B-ED9956CE5082}"/>
    <cellStyle name="Moeda 4 2 3 5 3 4" xfId="28502" xr:uid="{A8FCB683-504F-42A7-A7B1-366D3E146DA6}"/>
    <cellStyle name="Moeda 4 2 3 5 4" xfId="6998" xr:uid="{2C3EB02B-286F-4A59-A362-E4BA9A62EB53}"/>
    <cellStyle name="Moeda 4 2 3 5 4 2" xfId="19286" xr:uid="{3C000EBE-6DEC-4DCF-9F73-D333BD591432}"/>
    <cellStyle name="Moeda 4 2 3 5 4 2 2" xfId="43861" xr:uid="{3EADBC10-A49C-4080-9FDD-463E697AE4B7}"/>
    <cellStyle name="Moeda 4 2 3 5 4 3" xfId="31573" xr:uid="{18B5CEC8-32B1-4658-8E63-DE5902959987}"/>
    <cellStyle name="Moeda 4 2 3 5 5" xfId="13142" xr:uid="{9811CFC7-449B-410A-A7FC-FF445E9ED6CD}"/>
    <cellStyle name="Moeda 4 2 3 5 5 2" xfId="37717" xr:uid="{42B903E8-03E2-4F77-8484-7848BBC49A25}"/>
    <cellStyle name="Moeda 4 2 3 5 6" xfId="25430" xr:uid="{90D336E8-DD3D-4BF1-A4AA-4A8F082F7D40}"/>
    <cellStyle name="Moeda 4 2 3 6" xfId="1622" xr:uid="{A94590C0-7295-4AE6-80A0-C77C08C1B890}"/>
    <cellStyle name="Moeda 4 2 3 6 2" xfId="4694" xr:uid="{0CA0D948-915D-4922-954D-5AC4E7B42515}"/>
    <cellStyle name="Moeda 4 2 3 6 2 2" xfId="10838" xr:uid="{29B3A573-EC68-4BB0-A46C-BEBE03457E2A}"/>
    <cellStyle name="Moeda 4 2 3 6 2 2 2" xfId="23126" xr:uid="{E56E7AA9-6C21-4DB7-B534-4390DCC8EACE}"/>
    <cellStyle name="Moeda 4 2 3 6 2 2 2 2" xfId="47701" xr:uid="{AA3F8BF8-1F9F-4BFE-8594-1A9AF9C886F6}"/>
    <cellStyle name="Moeda 4 2 3 6 2 2 3" xfId="35413" xr:uid="{0ED6274D-713A-4D8B-AB4B-3293D990C9B6}"/>
    <cellStyle name="Moeda 4 2 3 6 2 3" xfId="16982" xr:uid="{E274887D-10BE-4A3B-975E-CBC6ECC4B38F}"/>
    <cellStyle name="Moeda 4 2 3 6 2 3 2" xfId="41557" xr:uid="{B57C4C70-A315-47DB-9474-56B8BB1014F8}"/>
    <cellStyle name="Moeda 4 2 3 6 2 4" xfId="29270" xr:uid="{97D7461F-7D1E-4729-ADC6-8D82CF147B0D}"/>
    <cellStyle name="Moeda 4 2 3 6 3" xfId="7766" xr:uid="{6D772795-68F0-4462-9BDA-1AE9A9C3049E}"/>
    <cellStyle name="Moeda 4 2 3 6 3 2" xfId="20054" xr:uid="{1FA53ED2-90E5-4DC0-9698-6DFF01A72DFB}"/>
    <cellStyle name="Moeda 4 2 3 6 3 2 2" xfId="44629" xr:uid="{21D253D0-519C-4ED4-AB05-1B9E7F38E599}"/>
    <cellStyle name="Moeda 4 2 3 6 3 3" xfId="32341" xr:uid="{A1921B95-E21A-4C40-B8CE-3EDD35CBFFA1}"/>
    <cellStyle name="Moeda 4 2 3 6 4" xfId="13910" xr:uid="{72E431B8-DB65-4C70-B365-46CB92D43F00}"/>
    <cellStyle name="Moeda 4 2 3 6 4 2" xfId="38485" xr:uid="{085B8F29-031B-4434-9EB2-1270778AA30E}"/>
    <cellStyle name="Moeda 4 2 3 6 5" xfId="26198" xr:uid="{060CBA7C-EA3E-48D6-8232-6BE831A2626F}"/>
    <cellStyle name="Moeda 4 2 3 7" xfId="3158" xr:uid="{463C199E-9077-45B4-A319-3C18FD7A71F8}"/>
    <cellStyle name="Moeda 4 2 3 7 2" xfId="9302" xr:uid="{2C8EF34F-FDCA-41EA-A278-EB1FE49C36C2}"/>
    <cellStyle name="Moeda 4 2 3 7 2 2" xfId="21590" xr:uid="{9300CAFA-6F2C-408B-856F-A835273C6D29}"/>
    <cellStyle name="Moeda 4 2 3 7 2 2 2" xfId="46165" xr:uid="{5C264309-9F58-409F-BEAC-3922D4BE2AB7}"/>
    <cellStyle name="Moeda 4 2 3 7 2 3" xfId="33877" xr:uid="{56B32259-E791-4EF8-A146-E58E716A51E3}"/>
    <cellStyle name="Moeda 4 2 3 7 3" xfId="15446" xr:uid="{B212C3CB-0DA1-4EA9-8A0F-B5CB5623BCC8}"/>
    <cellStyle name="Moeda 4 2 3 7 3 2" xfId="40021" xr:uid="{21E327F8-0C28-47E9-A666-3548D37FBCA8}"/>
    <cellStyle name="Moeda 4 2 3 7 4" xfId="27734" xr:uid="{7BD6B752-D5C1-49A1-BA11-1777175EC756}"/>
    <cellStyle name="Moeda 4 2 3 8" xfId="6230" xr:uid="{FBFCEE9E-8273-401F-A868-EEFB90FC0D9D}"/>
    <cellStyle name="Moeda 4 2 3 8 2" xfId="18518" xr:uid="{2D51F10E-EE84-423A-9377-CC7AB078C373}"/>
    <cellStyle name="Moeda 4 2 3 8 2 2" xfId="43093" xr:uid="{3E059140-02F2-44BC-9776-684DA15FE5F0}"/>
    <cellStyle name="Moeda 4 2 3 8 3" xfId="30805" xr:uid="{DABF5239-7FDA-497F-9A4E-F2574EFAF0D2}"/>
    <cellStyle name="Moeda 4 2 3 9" xfId="12374" xr:uid="{1D4C3915-747D-4CA0-990F-980AA1B44A5A}"/>
    <cellStyle name="Moeda 4 2 3 9 2" xfId="36949" xr:uid="{31DF1FCA-6493-4B2E-A2F3-E3E90C9EB0D4}"/>
    <cellStyle name="Moeda 4 2 4" xfId="134" xr:uid="{0326FB43-E123-44A9-B493-5FDDA7CADAC4}"/>
    <cellStyle name="Moeda 4 2 4 2" xfId="326" xr:uid="{F916D8A8-BF4D-4BE6-85B6-1E4D851DB64C}"/>
    <cellStyle name="Moeda 4 2 4 2 2" xfId="710" xr:uid="{20163977-CA83-4126-9370-914F85AEEE1A}"/>
    <cellStyle name="Moeda 4 2 4 2 2 2" xfId="1478" xr:uid="{989BD9E2-6C85-4E84-9FA2-3708BB95106E}"/>
    <cellStyle name="Moeda 4 2 4 2 2 2 2" xfId="3014" xr:uid="{1312E92B-2FAE-4C61-9F79-869A44017F7F}"/>
    <cellStyle name="Moeda 4 2 4 2 2 2 2 2" xfId="6086" xr:uid="{B3B6CC24-A5E4-4C4E-A6EA-D0F9ED39C131}"/>
    <cellStyle name="Moeda 4 2 4 2 2 2 2 2 2" xfId="12230" xr:uid="{9DD4CAF1-330C-488F-9B2F-579414BC6A13}"/>
    <cellStyle name="Moeda 4 2 4 2 2 2 2 2 2 2" xfId="24518" xr:uid="{72032F23-EFDE-4316-A0E0-88B8A1477FCD}"/>
    <cellStyle name="Moeda 4 2 4 2 2 2 2 2 2 2 2" xfId="49093" xr:uid="{D4111FBC-6031-4A77-828F-47639C18801C}"/>
    <cellStyle name="Moeda 4 2 4 2 2 2 2 2 2 3" xfId="36805" xr:uid="{2F3E3824-7DF7-4641-92B7-7E87593A566C}"/>
    <cellStyle name="Moeda 4 2 4 2 2 2 2 2 3" xfId="18374" xr:uid="{1A188330-D57D-4F40-822C-305EC64C46B3}"/>
    <cellStyle name="Moeda 4 2 4 2 2 2 2 2 3 2" xfId="42949" xr:uid="{95B216EE-094B-41A7-9FBC-38E5C88545B7}"/>
    <cellStyle name="Moeda 4 2 4 2 2 2 2 2 4" xfId="30661" xr:uid="{5FA645BC-B8DC-47C9-9B9F-8321E50218AC}"/>
    <cellStyle name="Moeda 4 2 4 2 2 2 2 3" xfId="9158" xr:uid="{C1E21EA1-3519-4652-B5E7-BCE8B35C843C}"/>
    <cellStyle name="Moeda 4 2 4 2 2 2 2 3 2" xfId="21446" xr:uid="{2E3A5F9D-5364-4706-88BE-51EA6888A409}"/>
    <cellStyle name="Moeda 4 2 4 2 2 2 2 3 2 2" xfId="46021" xr:uid="{716C54BD-DBA0-4C48-B7E9-E98819481817}"/>
    <cellStyle name="Moeda 4 2 4 2 2 2 2 3 3" xfId="33733" xr:uid="{3D554CBF-2D1E-457D-B093-1159BE978EBE}"/>
    <cellStyle name="Moeda 4 2 4 2 2 2 2 4" xfId="15302" xr:uid="{96C93826-7BCB-45FD-BD3F-86707F25BAB2}"/>
    <cellStyle name="Moeda 4 2 4 2 2 2 2 4 2" xfId="39877" xr:uid="{E27FA300-BDFD-4A43-96EA-8407F81D2FEC}"/>
    <cellStyle name="Moeda 4 2 4 2 2 2 2 5" xfId="27590" xr:uid="{76730603-AC42-4CBE-9F5B-ECD79E14C456}"/>
    <cellStyle name="Moeda 4 2 4 2 2 2 3" xfId="4550" xr:uid="{381C6437-DA97-4357-AE20-410895AA48EC}"/>
    <cellStyle name="Moeda 4 2 4 2 2 2 3 2" xfId="10694" xr:uid="{07F087E3-642B-4274-8240-0048FA1C6D25}"/>
    <cellStyle name="Moeda 4 2 4 2 2 2 3 2 2" xfId="22982" xr:uid="{897B70D4-6C06-4EBD-A16C-34DC9A4237BF}"/>
    <cellStyle name="Moeda 4 2 4 2 2 2 3 2 2 2" xfId="47557" xr:uid="{A760DFE7-E0EF-4EC8-BE26-EE097DDE2C1F}"/>
    <cellStyle name="Moeda 4 2 4 2 2 2 3 2 3" xfId="35269" xr:uid="{404AB3E1-165E-4E31-8032-E1AF72E761D6}"/>
    <cellStyle name="Moeda 4 2 4 2 2 2 3 3" xfId="16838" xr:uid="{CFA37948-E4B3-4C80-8896-862478A77D55}"/>
    <cellStyle name="Moeda 4 2 4 2 2 2 3 3 2" xfId="41413" xr:uid="{30D029B6-90EB-48AB-9805-6521E6F3659E}"/>
    <cellStyle name="Moeda 4 2 4 2 2 2 3 4" xfId="29126" xr:uid="{345B8E76-ECDC-4482-8E31-F0D5473D8721}"/>
    <cellStyle name="Moeda 4 2 4 2 2 2 4" xfId="7622" xr:uid="{2C39ED80-A961-4C95-927A-EB7A42FB273E}"/>
    <cellStyle name="Moeda 4 2 4 2 2 2 4 2" xfId="19910" xr:uid="{EB7B2835-4292-4A11-808E-CE06AF443726}"/>
    <cellStyle name="Moeda 4 2 4 2 2 2 4 2 2" xfId="44485" xr:uid="{B2D26FF5-8BB2-43C1-AA9E-232485A96B49}"/>
    <cellStyle name="Moeda 4 2 4 2 2 2 4 3" xfId="32197" xr:uid="{B8AB9D58-8F80-4493-83EA-5D919CEB7784}"/>
    <cellStyle name="Moeda 4 2 4 2 2 2 5" xfId="13766" xr:uid="{52F582E2-C0EC-4DFB-8741-4CF45163B864}"/>
    <cellStyle name="Moeda 4 2 4 2 2 2 5 2" xfId="38341" xr:uid="{131C69AC-F5EE-4C52-9E94-F050B2035C4A}"/>
    <cellStyle name="Moeda 4 2 4 2 2 2 6" xfId="26054" xr:uid="{3CE6902A-4FE6-4C89-AC38-9369FC53F23D}"/>
    <cellStyle name="Moeda 4 2 4 2 2 3" xfId="2246" xr:uid="{B8AC7AFC-75BF-47FE-9EAC-E32460767CD3}"/>
    <cellStyle name="Moeda 4 2 4 2 2 3 2" xfId="5318" xr:uid="{8F10BBDC-215E-44D8-B822-6BD1DC0D6FC9}"/>
    <cellStyle name="Moeda 4 2 4 2 2 3 2 2" xfId="11462" xr:uid="{8D061711-5DE6-4603-8F85-AEC05540C1C8}"/>
    <cellStyle name="Moeda 4 2 4 2 2 3 2 2 2" xfId="23750" xr:uid="{FFE6E3BE-E5EC-48D0-A3B5-9C431C53E793}"/>
    <cellStyle name="Moeda 4 2 4 2 2 3 2 2 2 2" xfId="48325" xr:uid="{213CE3F7-834E-4BD4-B64D-678D72238D75}"/>
    <cellStyle name="Moeda 4 2 4 2 2 3 2 2 3" xfId="36037" xr:uid="{DE855EBD-B06D-4AEF-A257-BDC0EA731D88}"/>
    <cellStyle name="Moeda 4 2 4 2 2 3 2 3" xfId="17606" xr:uid="{F9984D6E-2A43-40C8-92D1-DC8C87647DCF}"/>
    <cellStyle name="Moeda 4 2 4 2 2 3 2 3 2" xfId="42181" xr:uid="{5F4E76D8-ADC9-42BC-86DB-B76C176583E9}"/>
    <cellStyle name="Moeda 4 2 4 2 2 3 2 4" xfId="29894" xr:uid="{22257B51-F9D8-40B7-8DFE-BAB728043D98}"/>
    <cellStyle name="Moeda 4 2 4 2 2 3 3" xfId="8390" xr:uid="{45645CE7-E286-49C2-B538-F9F7120A8957}"/>
    <cellStyle name="Moeda 4 2 4 2 2 3 3 2" xfId="20678" xr:uid="{DE1CDD5E-3753-4A87-813C-1DBED2987422}"/>
    <cellStyle name="Moeda 4 2 4 2 2 3 3 2 2" xfId="45253" xr:uid="{800C40E7-7B32-4AEC-9296-B7BE276B49EF}"/>
    <cellStyle name="Moeda 4 2 4 2 2 3 3 3" xfId="32965" xr:uid="{3119DBAF-2888-4B3C-AE9D-EFF0CC51CDCC}"/>
    <cellStyle name="Moeda 4 2 4 2 2 3 4" xfId="14534" xr:uid="{6DBC124E-A7F1-496F-A5E2-42602C938E53}"/>
    <cellStyle name="Moeda 4 2 4 2 2 3 4 2" xfId="39109" xr:uid="{A9DE805E-D26B-4C43-9234-6865EF6C6FD4}"/>
    <cellStyle name="Moeda 4 2 4 2 2 3 5" xfId="26822" xr:uid="{5EAC75FD-CEA2-49A5-A1D5-194171354B25}"/>
    <cellStyle name="Moeda 4 2 4 2 2 4" xfId="3782" xr:uid="{56C77197-8645-49D1-A44D-602446664F55}"/>
    <cellStyle name="Moeda 4 2 4 2 2 4 2" xfId="9926" xr:uid="{36D075D2-9B8E-4931-98E7-6D6B64D36CC5}"/>
    <cellStyle name="Moeda 4 2 4 2 2 4 2 2" xfId="22214" xr:uid="{5D2FFA27-C8A4-464A-B4C2-33D3CD4C8510}"/>
    <cellStyle name="Moeda 4 2 4 2 2 4 2 2 2" xfId="46789" xr:uid="{2DFC582D-E741-4EF4-96D9-7F87130DE259}"/>
    <cellStyle name="Moeda 4 2 4 2 2 4 2 3" xfId="34501" xr:uid="{1D3D975D-EB35-4DD4-9F7F-672B97125263}"/>
    <cellStyle name="Moeda 4 2 4 2 2 4 3" xfId="16070" xr:uid="{708B4162-B74E-47D9-B3D1-E84D4F39B999}"/>
    <cellStyle name="Moeda 4 2 4 2 2 4 3 2" xfId="40645" xr:uid="{7199729F-EBFC-4722-A0E7-085AD3798D52}"/>
    <cellStyle name="Moeda 4 2 4 2 2 4 4" xfId="28358" xr:uid="{0507EBD3-8864-4EFA-845E-36BF17BCF71A}"/>
    <cellStyle name="Moeda 4 2 4 2 2 5" xfId="6854" xr:uid="{1CC74C99-B4C0-4C72-81B7-7BC6A46413B1}"/>
    <cellStyle name="Moeda 4 2 4 2 2 5 2" xfId="19142" xr:uid="{D84B8017-B33A-453A-81F1-5CFA8A9FB4C4}"/>
    <cellStyle name="Moeda 4 2 4 2 2 5 2 2" xfId="43717" xr:uid="{E14CF981-AF54-4CE0-9AD4-A01C4CBBA517}"/>
    <cellStyle name="Moeda 4 2 4 2 2 5 3" xfId="31429" xr:uid="{EBC82D0B-D5D6-4C18-9DC9-84FAF05651AE}"/>
    <cellStyle name="Moeda 4 2 4 2 2 6" xfId="12998" xr:uid="{D259BD93-F471-43EF-A071-822DBAF1E73E}"/>
    <cellStyle name="Moeda 4 2 4 2 2 6 2" xfId="37573" xr:uid="{CB672AE6-7DBD-400F-BECA-A6373121897D}"/>
    <cellStyle name="Moeda 4 2 4 2 2 7" xfId="25286" xr:uid="{87895ABB-ADEC-44AB-A8B7-56D11F5F1957}"/>
    <cellStyle name="Moeda 4 2 4 2 3" xfId="1094" xr:uid="{0A6C123A-B3EF-4FBE-8F2A-1A9E549FCFAB}"/>
    <cellStyle name="Moeda 4 2 4 2 3 2" xfId="2630" xr:uid="{96B2D6D5-0DC9-4B61-921C-36A3E9B246ED}"/>
    <cellStyle name="Moeda 4 2 4 2 3 2 2" xfId="5702" xr:uid="{F2FC97C5-5CB7-463B-AFAA-DA1FE4BFAD0C}"/>
    <cellStyle name="Moeda 4 2 4 2 3 2 2 2" xfId="11846" xr:uid="{C18F4104-177E-4302-BA24-A3ECB0859DB8}"/>
    <cellStyle name="Moeda 4 2 4 2 3 2 2 2 2" xfId="24134" xr:uid="{9846F160-2D0E-4C7A-ABB5-35D02345D9CD}"/>
    <cellStyle name="Moeda 4 2 4 2 3 2 2 2 2 2" xfId="48709" xr:uid="{D6511F90-2708-4B10-90D6-63D34ECDAE3E}"/>
    <cellStyle name="Moeda 4 2 4 2 3 2 2 2 3" xfId="36421" xr:uid="{553A7880-EE3C-4D4B-B233-D2D9998B9E1D}"/>
    <cellStyle name="Moeda 4 2 4 2 3 2 2 3" xfId="17990" xr:uid="{D1B9C070-07AA-4E83-AE64-EA2961F9CE9D}"/>
    <cellStyle name="Moeda 4 2 4 2 3 2 2 3 2" xfId="42565" xr:uid="{C2ED7F7D-9437-40CC-B90B-BAB2F3AF6A6D}"/>
    <cellStyle name="Moeda 4 2 4 2 3 2 2 4" xfId="30277" xr:uid="{F1C34D96-E692-4092-95CF-F4F1F246E862}"/>
    <cellStyle name="Moeda 4 2 4 2 3 2 3" xfId="8774" xr:uid="{5BC27897-27A3-436B-9578-C9CF5D4B1A6E}"/>
    <cellStyle name="Moeda 4 2 4 2 3 2 3 2" xfId="21062" xr:uid="{B8ABEDA5-5189-4ABC-9B24-9DCCF34BF9FD}"/>
    <cellStyle name="Moeda 4 2 4 2 3 2 3 2 2" xfId="45637" xr:uid="{4BAC8FC2-FEA4-4E07-8F6E-E28BC1570A67}"/>
    <cellStyle name="Moeda 4 2 4 2 3 2 3 3" xfId="33349" xr:uid="{9E144842-AA2C-427E-B723-A2C8E7EA3C72}"/>
    <cellStyle name="Moeda 4 2 4 2 3 2 4" xfId="14918" xr:uid="{C91E9B0C-B5AF-4F33-A563-47BB7CA3FDEE}"/>
    <cellStyle name="Moeda 4 2 4 2 3 2 4 2" xfId="39493" xr:uid="{25D48BCE-9C8C-4F2A-9476-FFC3B422761B}"/>
    <cellStyle name="Moeda 4 2 4 2 3 2 5" xfId="27206" xr:uid="{C363ECC6-2403-4DB4-9CF2-D58C1F9EB3DB}"/>
    <cellStyle name="Moeda 4 2 4 2 3 3" xfId="4166" xr:uid="{F0CBD5F7-672E-4594-8C1F-BFD20B99D3B5}"/>
    <cellStyle name="Moeda 4 2 4 2 3 3 2" xfId="10310" xr:uid="{98E69DC6-EDE0-4742-B668-ACD85F33790C}"/>
    <cellStyle name="Moeda 4 2 4 2 3 3 2 2" xfId="22598" xr:uid="{88DB5BA8-517A-43C8-A755-F9F384CB6E76}"/>
    <cellStyle name="Moeda 4 2 4 2 3 3 2 2 2" xfId="47173" xr:uid="{592281BE-F84A-4969-8D7D-592E0E642EA4}"/>
    <cellStyle name="Moeda 4 2 4 2 3 3 2 3" xfId="34885" xr:uid="{4C26B10F-A89D-4BEB-A491-24C91202CD06}"/>
    <cellStyle name="Moeda 4 2 4 2 3 3 3" xfId="16454" xr:uid="{80770468-64AC-4C78-ADB4-C4B23AAFEB4A}"/>
    <cellStyle name="Moeda 4 2 4 2 3 3 3 2" xfId="41029" xr:uid="{8BEEEC5F-898E-4F02-98A8-2696E30D863B}"/>
    <cellStyle name="Moeda 4 2 4 2 3 3 4" xfId="28742" xr:uid="{E20C7D10-7DE0-4C62-A9D8-90A7BAE347C3}"/>
    <cellStyle name="Moeda 4 2 4 2 3 4" xfId="7238" xr:uid="{1B0DAEA7-6557-43D6-AFF7-6CEC92A72DD6}"/>
    <cellStyle name="Moeda 4 2 4 2 3 4 2" xfId="19526" xr:uid="{480C4079-D771-45D4-9532-FA05FA16C4E9}"/>
    <cellStyle name="Moeda 4 2 4 2 3 4 2 2" xfId="44101" xr:uid="{CAE02ECB-47B8-45FF-930F-2B31E6D5F468}"/>
    <cellStyle name="Moeda 4 2 4 2 3 4 3" xfId="31813" xr:uid="{B54169E1-C05D-4F85-81E2-D8821C87293D}"/>
    <cellStyle name="Moeda 4 2 4 2 3 5" xfId="13382" xr:uid="{9CCFAC2B-1171-4702-BB0F-FDBEEF18760A}"/>
    <cellStyle name="Moeda 4 2 4 2 3 5 2" xfId="37957" xr:uid="{AFFCD9EA-50D0-4A2E-B3B0-32200C579932}"/>
    <cellStyle name="Moeda 4 2 4 2 3 6" xfId="25670" xr:uid="{A1B634C6-6697-4133-A0FD-AEA85467556D}"/>
    <cellStyle name="Moeda 4 2 4 2 4" xfId="1862" xr:uid="{99189E8D-B1D7-4B31-BD54-9836E6DB63E9}"/>
    <cellStyle name="Moeda 4 2 4 2 4 2" xfId="4934" xr:uid="{319E502C-8AA0-4E83-93A8-048BD28395C2}"/>
    <cellStyle name="Moeda 4 2 4 2 4 2 2" xfId="11078" xr:uid="{BDFA5362-EF0B-4B87-B7CF-53BAAC9EF38F}"/>
    <cellStyle name="Moeda 4 2 4 2 4 2 2 2" xfId="23366" xr:uid="{221293EF-C071-4808-B5D6-814E8874C3AD}"/>
    <cellStyle name="Moeda 4 2 4 2 4 2 2 2 2" xfId="47941" xr:uid="{333CC6DD-626D-46E6-B70B-F0F978AE1B77}"/>
    <cellStyle name="Moeda 4 2 4 2 4 2 2 3" xfId="35653" xr:uid="{EDA254F7-3B47-4F9D-AA43-69C512206EF4}"/>
    <cellStyle name="Moeda 4 2 4 2 4 2 3" xfId="17222" xr:uid="{15D184BB-ADEB-4E4F-A945-9A43775B104B}"/>
    <cellStyle name="Moeda 4 2 4 2 4 2 3 2" xfId="41797" xr:uid="{3FAA5798-B803-4366-9324-F9EB933DE5EC}"/>
    <cellStyle name="Moeda 4 2 4 2 4 2 4" xfId="29510" xr:uid="{CBCDFCB1-5A40-4A0A-A7DC-8A5E9610C005}"/>
    <cellStyle name="Moeda 4 2 4 2 4 3" xfId="8006" xr:uid="{1342E60D-340D-4981-8963-79341DBAA733}"/>
    <cellStyle name="Moeda 4 2 4 2 4 3 2" xfId="20294" xr:uid="{6D50D8CF-0BB1-4541-BCCA-9A9AE4F4850F}"/>
    <cellStyle name="Moeda 4 2 4 2 4 3 2 2" xfId="44869" xr:uid="{0FF9B35C-2BCE-471F-B105-DC84E6DB9CF3}"/>
    <cellStyle name="Moeda 4 2 4 2 4 3 3" xfId="32581" xr:uid="{5B9BB766-0BF4-412A-B602-760C45937A8F}"/>
    <cellStyle name="Moeda 4 2 4 2 4 4" xfId="14150" xr:uid="{A118BE52-DF83-4445-976F-490D7106979D}"/>
    <cellStyle name="Moeda 4 2 4 2 4 4 2" xfId="38725" xr:uid="{E9269D47-7861-452D-8D63-B69629C6476B}"/>
    <cellStyle name="Moeda 4 2 4 2 4 5" xfId="26438" xr:uid="{8820787F-F03A-4E89-82E9-BA13ED91EE65}"/>
    <cellStyle name="Moeda 4 2 4 2 5" xfId="3398" xr:uid="{58FA98C0-EAFC-4F42-A742-4DD96AE0FF6F}"/>
    <cellStyle name="Moeda 4 2 4 2 5 2" xfId="9542" xr:uid="{2CFE6B6D-8EBF-4318-8750-A52B0D23115B}"/>
    <cellStyle name="Moeda 4 2 4 2 5 2 2" xfId="21830" xr:uid="{EC7AD4F0-E08C-4FC1-A993-B1EBAA450FF8}"/>
    <cellStyle name="Moeda 4 2 4 2 5 2 2 2" xfId="46405" xr:uid="{1DCE3130-C68D-46B5-A36C-8FD9E15F92AE}"/>
    <cellStyle name="Moeda 4 2 4 2 5 2 3" xfId="34117" xr:uid="{FD05A0C1-9375-4A96-896D-D193628C74A0}"/>
    <cellStyle name="Moeda 4 2 4 2 5 3" xfId="15686" xr:uid="{5132A009-8DB1-4FB7-812B-A8D192D7AA27}"/>
    <cellStyle name="Moeda 4 2 4 2 5 3 2" xfId="40261" xr:uid="{D90FD75B-471E-4A0B-AC4B-2FD5B127B3E6}"/>
    <cellStyle name="Moeda 4 2 4 2 5 4" xfId="27974" xr:uid="{592CE251-1E04-4852-AC74-07DDD0ECF44A}"/>
    <cellStyle name="Moeda 4 2 4 2 6" xfId="6470" xr:uid="{74005331-5CC7-49A6-87A1-00F7CA8FDFAC}"/>
    <cellStyle name="Moeda 4 2 4 2 6 2" xfId="18758" xr:uid="{BF5D038C-D0E6-4F5E-B23F-74E14FFA3292}"/>
    <cellStyle name="Moeda 4 2 4 2 6 2 2" xfId="43333" xr:uid="{EFCFFA58-5232-482D-83B7-605D96FF2489}"/>
    <cellStyle name="Moeda 4 2 4 2 6 3" xfId="31045" xr:uid="{9A6E2101-81D2-4CF6-9128-C4778F4CA8C5}"/>
    <cellStyle name="Moeda 4 2 4 2 7" xfId="12614" xr:uid="{8250F6D5-1458-4560-83E5-2D971087270D}"/>
    <cellStyle name="Moeda 4 2 4 2 7 2" xfId="37189" xr:uid="{46269BC8-0954-4C4E-9F20-57190607AA86}"/>
    <cellStyle name="Moeda 4 2 4 2 8" xfId="24902" xr:uid="{6579EB2C-219E-4A4E-8457-8D28F94673B1}"/>
    <cellStyle name="Moeda 4 2 4 3" xfId="518" xr:uid="{45E9DDEE-523A-4A74-A13C-A5AFCE3DF8BA}"/>
    <cellStyle name="Moeda 4 2 4 3 2" xfId="1286" xr:uid="{4A42CF7D-42BF-41DD-9E00-C0653B674793}"/>
    <cellStyle name="Moeda 4 2 4 3 2 2" xfId="2822" xr:uid="{E83721EF-AC45-49F9-8632-B689346290CF}"/>
    <cellStyle name="Moeda 4 2 4 3 2 2 2" xfId="5894" xr:uid="{A689370A-DE46-4901-8998-D9BA9F6ED175}"/>
    <cellStyle name="Moeda 4 2 4 3 2 2 2 2" xfId="12038" xr:uid="{ABA88616-4472-424A-8E35-BD836F5717CB}"/>
    <cellStyle name="Moeda 4 2 4 3 2 2 2 2 2" xfId="24326" xr:uid="{98A14F66-09B8-4B88-ACE0-1C64E49187E9}"/>
    <cellStyle name="Moeda 4 2 4 3 2 2 2 2 2 2" xfId="48901" xr:uid="{682446EE-335C-463C-8101-ED501646322B}"/>
    <cellStyle name="Moeda 4 2 4 3 2 2 2 2 3" xfId="36613" xr:uid="{50A38DA1-2F12-402D-8A4A-D2BFC2936A04}"/>
    <cellStyle name="Moeda 4 2 4 3 2 2 2 3" xfId="18182" xr:uid="{715E6BF8-8CF9-4321-9C8C-94ECD2E78B6F}"/>
    <cellStyle name="Moeda 4 2 4 3 2 2 2 3 2" xfId="42757" xr:uid="{FAC375B0-DB00-4880-A59B-D0CC0E995025}"/>
    <cellStyle name="Moeda 4 2 4 3 2 2 2 4" xfId="30469" xr:uid="{53BC7D3C-99E5-4AA4-9425-F3D3665B3B70}"/>
    <cellStyle name="Moeda 4 2 4 3 2 2 3" xfId="8966" xr:uid="{6828F3AF-1CB9-41FF-812B-095415D4E099}"/>
    <cellStyle name="Moeda 4 2 4 3 2 2 3 2" xfId="21254" xr:uid="{A3D5C361-5271-47D7-B872-550971E8C476}"/>
    <cellStyle name="Moeda 4 2 4 3 2 2 3 2 2" xfId="45829" xr:uid="{5887CCBE-C1D8-493A-8DF5-0CCE2B53B177}"/>
    <cellStyle name="Moeda 4 2 4 3 2 2 3 3" xfId="33541" xr:uid="{1B15FA98-BDD8-4933-94C9-FE760790D726}"/>
    <cellStyle name="Moeda 4 2 4 3 2 2 4" xfId="15110" xr:uid="{3E033547-6393-40E2-BEEF-F2C5A47FDBB7}"/>
    <cellStyle name="Moeda 4 2 4 3 2 2 4 2" xfId="39685" xr:uid="{26ABF64F-A9EE-4AE0-A23D-7866C8E21CAA}"/>
    <cellStyle name="Moeda 4 2 4 3 2 2 5" xfId="27398" xr:uid="{14B2D7CA-88F5-439E-9610-7E8F71181573}"/>
    <cellStyle name="Moeda 4 2 4 3 2 3" xfId="4358" xr:uid="{757AA868-6829-41BE-9832-3355E39E1F13}"/>
    <cellStyle name="Moeda 4 2 4 3 2 3 2" xfId="10502" xr:uid="{E6A85428-6FE2-4473-A2C1-63C74B9A142A}"/>
    <cellStyle name="Moeda 4 2 4 3 2 3 2 2" xfId="22790" xr:uid="{3AA242D3-0C77-4497-A301-5E9D55FDB9B8}"/>
    <cellStyle name="Moeda 4 2 4 3 2 3 2 2 2" xfId="47365" xr:uid="{816E5DD8-28B3-43D2-BCE0-90BC600DD177}"/>
    <cellStyle name="Moeda 4 2 4 3 2 3 2 3" xfId="35077" xr:uid="{8079E75C-C1CF-4356-AA8F-CE066E9E630E}"/>
    <cellStyle name="Moeda 4 2 4 3 2 3 3" xfId="16646" xr:uid="{883FF855-F30C-495E-86AD-B703A204315F}"/>
    <cellStyle name="Moeda 4 2 4 3 2 3 3 2" xfId="41221" xr:uid="{EBE335A5-4678-40BB-80F5-52ABD563C581}"/>
    <cellStyle name="Moeda 4 2 4 3 2 3 4" xfId="28934" xr:uid="{1C0E5554-029D-408B-835C-61CC38246646}"/>
    <cellStyle name="Moeda 4 2 4 3 2 4" xfId="7430" xr:uid="{73C66DD4-3DF1-4F9D-ABB6-AECD9DFEDACF}"/>
    <cellStyle name="Moeda 4 2 4 3 2 4 2" xfId="19718" xr:uid="{36CF4D96-4D22-4604-BEBE-048DFE9DF270}"/>
    <cellStyle name="Moeda 4 2 4 3 2 4 2 2" xfId="44293" xr:uid="{626FADDF-E9D2-4700-913D-3A2AF31E2BA7}"/>
    <cellStyle name="Moeda 4 2 4 3 2 4 3" xfId="32005" xr:uid="{13E091FD-282A-4351-AF0B-F0D9A46DDD8E}"/>
    <cellStyle name="Moeda 4 2 4 3 2 5" xfId="13574" xr:uid="{43582EEC-7237-4077-9BAD-FC1A787A68B5}"/>
    <cellStyle name="Moeda 4 2 4 3 2 5 2" xfId="38149" xr:uid="{64E72380-FB54-4294-A177-61A112F8F273}"/>
    <cellStyle name="Moeda 4 2 4 3 2 6" xfId="25862" xr:uid="{A63B886B-24DB-4D7A-AF67-07E2DFF126BF}"/>
    <cellStyle name="Moeda 4 2 4 3 3" xfId="2054" xr:uid="{4A25DE72-A935-4D71-899D-70D912BF513A}"/>
    <cellStyle name="Moeda 4 2 4 3 3 2" xfId="5126" xr:uid="{1061B3DC-13DC-401B-A0ED-1FC9F4200616}"/>
    <cellStyle name="Moeda 4 2 4 3 3 2 2" xfId="11270" xr:uid="{F05B41AA-6B66-4AF6-B136-BD1B96E7DDFD}"/>
    <cellStyle name="Moeda 4 2 4 3 3 2 2 2" xfId="23558" xr:uid="{E8C63071-91C0-4211-ACB0-DF6A105B54C1}"/>
    <cellStyle name="Moeda 4 2 4 3 3 2 2 2 2" xfId="48133" xr:uid="{B2D27743-B0DE-4255-BD08-2B4EB9CA11F8}"/>
    <cellStyle name="Moeda 4 2 4 3 3 2 2 3" xfId="35845" xr:uid="{1E0C529A-8ED9-47F1-A9C5-CF6D71083220}"/>
    <cellStyle name="Moeda 4 2 4 3 3 2 3" xfId="17414" xr:uid="{DC4AFA64-FB9F-4532-994C-2B5217A145D9}"/>
    <cellStyle name="Moeda 4 2 4 3 3 2 3 2" xfId="41989" xr:uid="{3ABCB376-37C4-4D71-ACA0-36B22B8AFF1D}"/>
    <cellStyle name="Moeda 4 2 4 3 3 2 4" xfId="29702" xr:uid="{85CDEC5B-0FCF-4CCD-A47D-6DDEAC5D9FB5}"/>
    <cellStyle name="Moeda 4 2 4 3 3 3" xfId="8198" xr:uid="{9AC4C81C-8950-4AC7-87D7-DDA97D8FE678}"/>
    <cellStyle name="Moeda 4 2 4 3 3 3 2" xfId="20486" xr:uid="{9B567EE3-8F53-4152-BB71-CE4B7EDCDDEE}"/>
    <cellStyle name="Moeda 4 2 4 3 3 3 2 2" xfId="45061" xr:uid="{62751E18-91CC-4B26-AB99-40E790677D8D}"/>
    <cellStyle name="Moeda 4 2 4 3 3 3 3" xfId="32773" xr:uid="{B98067DC-80CF-40C8-8E26-F0924B90BB01}"/>
    <cellStyle name="Moeda 4 2 4 3 3 4" xfId="14342" xr:uid="{9E0E75B1-CE48-4B70-9193-209315DE5734}"/>
    <cellStyle name="Moeda 4 2 4 3 3 4 2" xfId="38917" xr:uid="{BAF5E79D-BFB7-49AA-A881-6088BAE5621D}"/>
    <cellStyle name="Moeda 4 2 4 3 3 5" xfId="26630" xr:uid="{BF1A3E71-4A5B-4729-8CC1-46D478C45861}"/>
    <cellStyle name="Moeda 4 2 4 3 4" xfId="3590" xr:uid="{1B1C1446-94F7-4E29-85CF-7765957A39D0}"/>
    <cellStyle name="Moeda 4 2 4 3 4 2" xfId="9734" xr:uid="{E82F4B6B-8E31-4A3A-9C3E-6D10FC251802}"/>
    <cellStyle name="Moeda 4 2 4 3 4 2 2" xfId="22022" xr:uid="{3BA6BAAD-7999-4D0C-9418-0D3C70F12773}"/>
    <cellStyle name="Moeda 4 2 4 3 4 2 2 2" xfId="46597" xr:uid="{742ED653-6A64-4A93-A7F5-4AD0A4EA9417}"/>
    <cellStyle name="Moeda 4 2 4 3 4 2 3" xfId="34309" xr:uid="{8D30FBE4-1C20-43CD-9569-683AE9E247DF}"/>
    <cellStyle name="Moeda 4 2 4 3 4 3" xfId="15878" xr:uid="{7819413B-DBC6-4165-8C11-56767097B8F4}"/>
    <cellStyle name="Moeda 4 2 4 3 4 3 2" xfId="40453" xr:uid="{E5EA9F66-6207-4AB9-B320-66C80B17563D}"/>
    <cellStyle name="Moeda 4 2 4 3 4 4" xfId="28166" xr:uid="{E862A800-8A4A-46A3-B606-D82A4D81CBA8}"/>
    <cellStyle name="Moeda 4 2 4 3 5" xfId="6662" xr:uid="{71B4FECF-7612-40F2-AABB-2C2B3A1B25BE}"/>
    <cellStyle name="Moeda 4 2 4 3 5 2" xfId="18950" xr:uid="{011B38A8-A86E-4C89-BA05-B712F8682484}"/>
    <cellStyle name="Moeda 4 2 4 3 5 2 2" xfId="43525" xr:uid="{2CF3AA5F-46DF-4891-A58C-CCFD4D66C947}"/>
    <cellStyle name="Moeda 4 2 4 3 5 3" xfId="31237" xr:uid="{3AFD62BD-CE3B-4D4C-B038-01001E7C2BC5}"/>
    <cellStyle name="Moeda 4 2 4 3 6" xfId="12806" xr:uid="{FBBBFC3F-6D4B-4BEB-83D4-FCD6FD2F3617}"/>
    <cellStyle name="Moeda 4 2 4 3 6 2" xfId="37381" xr:uid="{CBC0C0B6-6F57-4F02-9D73-80C856BB8434}"/>
    <cellStyle name="Moeda 4 2 4 3 7" xfId="25094" xr:uid="{16695121-926B-4008-99E7-56B4BEA0D90A}"/>
    <cellStyle name="Moeda 4 2 4 4" xfId="902" xr:uid="{9EE99881-DAEA-40CD-AC0E-3F6AAA288F26}"/>
    <cellStyle name="Moeda 4 2 4 4 2" xfId="2438" xr:uid="{9E84ED26-44ED-4788-9ABE-199A25535F0E}"/>
    <cellStyle name="Moeda 4 2 4 4 2 2" xfId="5510" xr:uid="{942697D5-C495-4A0C-B327-B1B47E605464}"/>
    <cellStyle name="Moeda 4 2 4 4 2 2 2" xfId="11654" xr:uid="{2837731C-71EC-4046-B027-3E4D4EB6F8EE}"/>
    <cellStyle name="Moeda 4 2 4 4 2 2 2 2" xfId="23942" xr:uid="{E29DCA7B-625A-48CD-A130-9EAA336926DC}"/>
    <cellStyle name="Moeda 4 2 4 4 2 2 2 2 2" xfId="48517" xr:uid="{A55AE210-953B-4E3A-BB33-F845E9B73D1B}"/>
    <cellStyle name="Moeda 4 2 4 4 2 2 2 3" xfId="36229" xr:uid="{10634951-FBAA-4AD2-AD09-DDFB023646B3}"/>
    <cellStyle name="Moeda 4 2 4 4 2 2 3" xfId="17798" xr:uid="{9F321619-AC02-4B1F-A322-10C04F4E2057}"/>
    <cellStyle name="Moeda 4 2 4 4 2 2 3 2" xfId="42373" xr:uid="{C765E6B3-E276-4A5C-9F87-40FCCA848671}"/>
    <cellStyle name="Moeda 4 2 4 4 2 2 4" xfId="30085" xr:uid="{CD14EE65-B588-4769-907B-56B40E2EAB46}"/>
    <cellStyle name="Moeda 4 2 4 4 2 3" xfId="8582" xr:uid="{1F0DDEDB-AB80-42C6-8CD4-6661F82355D9}"/>
    <cellStyle name="Moeda 4 2 4 4 2 3 2" xfId="20870" xr:uid="{4E6699D0-7D3E-49E4-A925-7A7BC2D7D89B}"/>
    <cellStyle name="Moeda 4 2 4 4 2 3 2 2" xfId="45445" xr:uid="{07DC0A9E-2CCA-4ED6-B89A-838066940763}"/>
    <cellStyle name="Moeda 4 2 4 4 2 3 3" xfId="33157" xr:uid="{9993F080-C2C9-4123-BBC9-7AC222F1E3E8}"/>
    <cellStyle name="Moeda 4 2 4 4 2 4" xfId="14726" xr:uid="{979AD32F-1851-49D3-A05C-ABB355904784}"/>
    <cellStyle name="Moeda 4 2 4 4 2 4 2" xfId="39301" xr:uid="{2EA9FCB1-60B6-4DDF-B89E-ABAF4C5F3759}"/>
    <cellStyle name="Moeda 4 2 4 4 2 5" xfId="27014" xr:uid="{8153763F-E745-429F-8262-2DD58F9E1DA8}"/>
    <cellStyle name="Moeda 4 2 4 4 3" xfId="3974" xr:uid="{3FD481DC-7BC5-41FC-A347-7EAEBC972CF4}"/>
    <cellStyle name="Moeda 4 2 4 4 3 2" xfId="10118" xr:uid="{C48C3F1C-3803-472D-830C-32BD108B6AC1}"/>
    <cellStyle name="Moeda 4 2 4 4 3 2 2" xfId="22406" xr:uid="{492C7B52-1B65-499F-BCA3-9786C21B9684}"/>
    <cellStyle name="Moeda 4 2 4 4 3 2 2 2" xfId="46981" xr:uid="{C3F2676A-2883-455D-84D4-4D9B6D823273}"/>
    <cellStyle name="Moeda 4 2 4 4 3 2 3" xfId="34693" xr:uid="{F32A634D-875D-46A5-A568-2CA8D6E70837}"/>
    <cellStyle name="Moeda 4 2 4 4 3 3" xfId="16262" xr:uid="{480A46E6-5679-4DF9-B8C6-0CC0F77BF236}"/>
    <cellStyle name="Moeda 4 2 4 4 3 3 2" xfId="40837" xr:uid="{5A3AA0C6-B6A7-402C-A50A-A5792294E0FA}"/>
    <cellStyle name="Moeda 4 2 4 4 3 4" xfId="28550" xr:uid="{F717D295-1805-4BF2-B3C0-59B0C27F23B9}"/>
    <cellStyle name="Moeda 4 2 4 4 4" xfId="7046" xr:uid="{6BC0D7B3-6BA1-450E-A644-336962AA42A2}"/>
    <cellStyle name="Moeda 4 2 4 4 4 2" xfId="19334" xr:uid="{78356D72-27BB-4332-AA16-257D805086A0}"/>
    <cellStyle name="Moeda 4 2 4 4 4 2 2" xfId="43909" xr:uid="{591BC813-D427-41C7-A163-B5DFA7839D2C}"/>
    <cellStyle name="Moeda 4 2 4 4 4 3" xfId="31621" xr:uid="{4D53844D-9146-4D33-8190-3680F9687A58}"/>
    <cellStyle name="Moeda 4 2 4 4 5" xfId="13190" xr:uid="{DDEC6019-9DCA-49D9-9CA4-C0BFC3DF054C}"/>
    <cellStyle name="Moeda 4 2 4 4 5 2" xfId="37765" xr:uid="{3A560535-BE9E-438E-AF55-AD1FB8C40D35}"/>
    <cellStyle name="Moeda 4 2 4 4 6" xfId="25478" xr:uid="{3349A161-8067-481D-AD1B-2D9DB22BD15F}"/>
    <cellStyle name="Moeda 4 2 4 5" xfId="1670" xr:uid="{8B0E3E1B-7AA0-42B4-883B-2CD651A30747}"/>
    <cellStyle name="Moeda 4 2 4 5 2" xfId="4742" xr:uid="{585AAFEC-5D03-401E-A823-24F2D46CB38A}"/>
    <cellStyle name="Moeda 4 2 4 5 2 2" xfId="10886" xr:uid="{C4E7871B-3B57-4E84-8147-A0B51FACA31D}"/>
    <cellStyle name="Moeda 4 2 4 5 2 2 2" xfId="23174" xr:uid="{622B02F8-2459-4FC4-8C85-77D2A0C669EF}"/>
    <cellStyle name="Moeda 4 2 4 5 2 2 2 2" xfId="47749" xr:uid="{C4B2804F-4F69-4711-B264-E838BBCEE8B6}"/>
    <cellStyle name="Moeda 4 2 4 5 2 2 3" xfId="35461" xr:uid="{E91A6EB9-B5FE-4942-BBFC-1F5729520890}"/>
    <cellStyle name="Moeda 4 2 4 5 2 3" xfId="17030" xr:uid="{4F84F2C7-F7A2-429B-895A-5BCB80CE80FF}"/>
    <cellStyle name="Moeda 4 2 4 5 2 3 2" xfId="41605" xr:uid="{C95538BA-F7D8-4057-B9F2-1154C1FCF88A}"/>
    <cellStyle name="Moeda 4 2 4 5 2 4" xfId="29318" xr:uid="{CE9C51EF-39AC-4A55-BE0B-026BA9B7E128}"/>
    <cellStyle name="Moeda 4 2 4 5 3" xfId="7814" xr:uid="{C15FD846-6B69-420C-A9A3-20AB2D4755C7}"/>
    <cellStyle name="Moeda 4 2 4 5 3 2" xfId="20102" xr:uid="{7DBF0F1D-E59A-4078-B2D4-387F471E3DF9}"/>
    <cellStyle name="Moeda 4 2 4 5 3 2 2" xfId="44677" xr:uid="{EA29AEB0-08DC-4B35-99E4-63E96ACE25D9}"/>
    <cellStyle name="Moeda 4 2 4 5 3 3" xfId="32389" xr:uid="{FE2785AE-FEA5-4139-84BC-7B459868133B}"/>
    <cellStyle name="Moeda 4 2 4 5 4" xfId="13958" xr:uid="{4D01306E-CD6A-4612-9F87-F037E0911FC3}"/>
    <cellStyle name="Moeda 4 2 4 5 4 2" xfId="38533" xr:uid="{85064909-F402-4738-9C80-CEFD0DFFDDD2}"/>
    <cellStyle name="Moeda 4 2 4 5 5" xfId="26246" xr:uid="{4177324B-4FB7-476B-A6D1-DF60A79801D1}"/>
    <cellStyle name="Moeda 4 2 4 6" xfId="3206" xr:uid="{8F49C0EA-4469-4A67-9E64-436F32EAB267}"/>
    <cellStyle name="Moeda 4 2 4 6 2" xfId="9350" xr:uid="{52C45E9B-0D77-4E00-ACD8-62421A52C4F9}"/>
    <cellStyle name="Moeda 4 2 4 6 2 2" xfId="21638" xr:uid="{0FACECE3-656F-4976-BFB6-D218321F3E56}"/>
    <cellStyle name="Moeda 4 2 4 6 2 2 2" xfId="46213" xr:uid="{22BAFBB1-F607-4053-9DED-E6AE0D8A51AA}"/>
    <cellStyle name="Moeda 4 2 4 6 2 3" xfId="33925" xr:uid="{CF52F913-06C8-41C1-9B8A-7A16CC053BD0}"/>
    <cellStyle name="Moeda 4 2 4 6 3" xfId="15494" xr:uid="{9414E3A4-879C-44F5-9143-EA927AD825F9}"/>
    <cellStyle name="Moeda 4 2 4 6 3 2" xfId="40069" xr:uid="{8C995C07-3217-4A62-8801-5A9833B3CB78}"/>
    <cellStyle name="Moeda 4 2 4 6 4" xfId="27782" xr:uid="{0E39040F-F725-4894-A245-C38FC170A846}"/>
    <cellStyle name="Moeda 4 2 4 7" xfId="6278" xr:uid="{E6227741-4073-46CA-AC65-68B85E9526A9}"/>
    <cellStyle name="Moeda 4 2 4 7 2" xfId="18566" xr:uid="{A59BBB23-2624-4D71-A13A-AE183D085B87}"/>
    <cellStyle name="Moeda 4 2 4 7 2 2" xfId="43141" xr:uid="{12DEE9DC-3975-4DAE-850E-BCD7CC1FC220}"/>
    <cellStyle name="Moeda 4 2 4 7 3" xfId="30853" xr:uid="{04B34DC7-AA83-4E12-BF89-79F1AC07DA70}"/>
    <cellStyle name="Moeda 4 2 4 8" xfId="12422" xr:uid="{A8609A2E-AE0E-4050-8093-E599323490E2}"/>
    <cellStyle name="Moeda 4 2 4 8 2" xfId="36997" xr:uid="{BFB3A267-BA3E-4103-B03B-0B1911DC810C}"/>
    <cellStyle name="Moeda 4 2 4 9" xfId="24710" xr:uid="{E1321D9C-53B5-4624-878E-B84F174987ED}"/>
    <cellStyle name="Moeda 4 2 5" xfId="230" xr:uid="{890623B4-7A58-412A-B12A-72780C0A2143}"/>
    <cellStyle name="Moeda 4 2 5 2" xfId="614" xr:uid="{AF818830-9D75-43B8-B100-CC9490520044}"/>
    <cellStyle name="Moeda 4 2 5 2 2" xfId="1382" xr:uid="{269F5515-3AD2-4225-9428-9981743576D3}"/>
    <cellStyle name="Moeda 4 2 5 2 2 2" xfId="2918" xr:uid="{38BB1A5E-5125-4991-A32D-413FEEF79449}"/>
    <cellStyle name="Moeda 4 2 5 2 2 2 2" xfId="5990" xr:uid="{58D4360F-4D09-4002-B420-A379EB23A6E8}"/>
    <cellStyle name="Moeda 4 2 5 2 2 2 2 2" xfId="12134" xr:uid="{1A732EBC-D8D6-43E5-ABC1-AD6BC0E851A4}"/>
    <cellStyle name="Moeda 4 2 5 2 2 2 2 2 2" xfId="24422" xr:uid="{9BA8ED23-FBA8-40D3-BB03-E85E5A19675E}"/>
    <cellStyle name="Moeda 4 2 5 2 2 2 2 2 2 2" xfId="48997" xr:uid="{3E515858-3D9E-45CC-86C2-BAFA53C1FD37}"/>
    <cellStyle name="Moeda 4 2 5 2 2 2 2 2 3" xfId="36709" xr:uid="{166E8E84-1FDA-4CAA-A9CB-73CCFD0EFD37}"/>
    <cellStyle name="Moeda 4 2 5 2 2 2 2 3" xfId="18278" xr:uid="{673315F7-55E6-4C69-9E41-523428C5B918}"/>
    <cellStyle name="Moeda 4 2 5 2 2 2 2 3 2" xfId="42853" xr:uid="{6796975B-D006-4E80-8A65-2B35E927D9F3}"/>
    <cellStyle name="Moeda 4 2 5 2 2 2 2 4" xfId="30565" xr:uid="{6AA8FDE3-555E-456B-AF45-5FD8CBAE908A}"/>
    <cellStyle name="Moeda 4 2 5 2 2 2 3" xfId="9062" xr:uid="{CCDE15DB-0888-4D0A-BA99-3D3659FD07DB}"/>
    <cellStyle name="Moeda 4 2 5 2 2 2 3 2" xfId="21350" xr:uid="{A457B654-6DF2-482C-9F88-615694085A5B}"/>
    <cellStyle name="Moeda 4 2 5 2 2 2 3 2 2" xfId="45925" xr:uid="{6944FF60-8F5E-4946-B556-06997B69AC0C}"/>
    <cellStyle name="Moeda 4 2 5 2 2 2 3 3" xfId="33637" xr:uid="{911C3C9D-BCCE-4CE6-ADEA-8908935D3F3A}"/>
    <cellStyle name="Moeda 4 2 5 2 2 2 4" xfId="15206" xr:uid="{000AAAC0-75DF-4040-940E-E82F5394B63D}"/>
    <cellStyle name="Moeda 4 2 5 2 2 2 4 2" xfId="39781" xr:uid="{F1F343B0-75F4-4DAE-8E7E-862E93502D38}"/>
    <cellStyle name="Moeda 4 2 5 2 2 2 5" xfId="27494" xr:uid="{0B51608A-266E-4EEA-9B80-A7A8410EDB6D}"/>
    <cellStyle name="Moeda 4 2 5 2 2 3" xfId="4454" xr:uid="{CBA87B1B-9147-49E3-B5DD-5B85FC4701E1}"/>
    <cellStyle name="Moeda 4 2 5 2 2 3 2" xfId="10598" xr:uid="{F60521DB-4135-48ED-AF71-BD24151F6897}"/>
    <cellStyle name="Moeda 4 2 5 2 2 3 2 2" xfId="22886" xr:uid="{6AD55A31-6193-4B69-B1E3-3D7511018740}"/>
    <cellStyle name="Moeda 4 2 5 2 2 3 2 2 2" xfId="47461" xr:uid="{94FA11E2-605F-4AA2-9D5D-EC3ACF13494A}"/>
    <cellStyle name="Moeda 4 2 5 2 2 3 2 3" xfId="35173" xr:uid="{6BBD8572-8FCB-49CD-8FB5-18A087544D84}"/>
    <cellStyle name="Moeda 4 2 5 2 2 3 3" xfId="16742" xr:uid="{F97C2517-CBAF-4BD7-B9D1-3BBFD702A919}"/>
    <cellStyle name="Moeda 4 2 5 2 2 3 3 2" xfId="41317" xr:uid="{B1D7499F-326C-4A5D-B1CB-9ECDB14D6B87}"/>
    <cellStyle name="Moeda 4 2 5 2 2 3 4" xfId="29030" xr:uid="{6EB566C0-1B85-4995-A638-B5588269B8D0}"/>
    <cellStyle name="Moeda 4 2 5 2 2 4" xfId="7526" xr:uid="{7DC645CF-4EA8-42C4-AB96-56760CF2271E}"/>
    <cellStyle name="Moeda 4 2 5 2 2 4 2" xfId="19814" xr:uid="{6DFBF170-5E58-4222-9ABE-599CF9C50C72}"/>
    <cellStyle name="Moeda 4 2 5 2 2 4 2 2" xfId="44389" xr:uid="{83F2151D-AF52-4BE2-A590-F3B368ABD94E}"/>
    <cellStyle name="Moeda 4 2 5 2 2 4 3" xfId="32101" xr:uid="{EAE13608-E129-43C4-B324-59A73762E537}"/>
    <cellStyle name="Moeda 4 2 5 2 2 5" xfId="13670" xr:uid="{D99C151E-F898-4899-8E97-744092F23AC3}"/>
    <cellStyle name="Moeda 4 2 5 2 2 5 2" xfId="38245" xr:uid="{561F004E-DCD6-4AE3-8074-DCB9A86BA24F}"/>
    <cellStyle name="Moeda 4 2 5 2 2 6" xfId="25958" xr:uid="{24F24E3F-4D32-4C70-B091-5A4200C5E9F2}"/>
    <cellStyle name="Moeda 4 2 5 2 3" xfId="2150" xr:uid="{E3CAF9F3-C8DC-4796-AB69-FAE58FDB119A}"/>
    <cellStyle name="Moeda 4 2 5 2 3 2" xfId="5222" xr:uid="{48AFC5C6-9F10-4F6F-88E2-EB6FC6ABDBE1}"/>
    <cellStyle name="Moeda 4 2 5 2 3 2 2" xfId="11366" xr:uid="{FD8CD1D8-23BC-49B2-A74E-B1B7BAB8318C}"/>
    <cellStyle name="Moeda 4 2 5 2 3 2 2 2" xfId="23654" xr:uid="{B3E9893F-F10D-44AD-9B2A-5CB9FFDE0921}"/>
    <cellStyle name="Moeda 4 2 5 2 3 2 2 2 2" xfId="48229" xr:uid="{C0FBA7A4-016E-44FF-98E9-62360844F316}"/>
    <cellStyle name="Moeda 4 2 5 2 3 2 2 3" xfId="35941" xr:uid="{B0F4F3C1-9C92-4523-9517-8F9A559B7319}"/>
    <cellStyle name="Moeda 4 2 5 2 3 2 3" xfId="17510" xr:uid="{25B0FF86-5EF9-4F7F-94D6-8FDE7CB08CC2}"/>
    <cellStyle name="Moeda 4 2 5 2 3 2 3 2" xfId="42085" xr:uid="{54BF884B-578B-45C0-902A-CEDC858D21B6}"/>
    <cellStyle name="Moeda 4 2 5 2 3 2 4" xfId="29798" xr:uid="{A5AEDBA6-B79F-4C98-92C3-2214230BE8BF}"/>
    <cellStyle name="Moeda 4 2 5 2 3 3" xfId="8294" xr:uid="{F6B882B0-DAB9-474F-934A-C56A84C01E45}"/>
    <cellStyle name="Moeda 4 2 5 2 3 3 2" xfId="20582" xr:uid="{AC147F80-505B-43EC-9B0F-F246765067ED}"/>
    <cellStyle name="Moeda 4 2 5 2 3 3 2 2" xfId="45157" xr:uid="{6193001C-1FA4-499A-9B93-F09DF49A43C8}"/>
    <cellStyle name="Moeda 4 2 5 2 3 3 3" xfId="32869" xr:uid="{9793F67E-A12C-4251-82F9-3A62814834AE}"/>
    <cellStyle name="Moeda 4 2 5 2 3 4" xfId="14438" xr:uid="{A489DEA6-4B58-4F36-B875-89083C1A12D0}"/>
    <cellStyle name="Moeda 4 2 5 2 3 4 2" xfId="39013" xr:uid="{10B27F7E-FDD7-4BBE-AE66-2D2E9FC74C1E}"/>
    <cellStyle name="Moeda 4 2 5 2 3 5" xfId="26726" xr:uid="{592EDC4A-A7A2-4B3D-9D4A-4C7A8E432337}"/>
    <cellStyle name="Moeda 4 2 5 2 4" xfId="3686" xr:uid="{566750DA-8BF2-405C-BD9F-EA112F5B4AD3}"/>
    <cellStyle name="Moeda 4 2 5 2 4 2" xfId="9830" xr:uid="{9009B73F-96D1-4F22-81C5-2B36742C52FD}"/>
    <cellStyle name="Moeda 4 2 5 2 4 2 2" xfId="22118" xr:uid="{150E018C-37D4-450D-A51E-F0BDF7A35726}"/>
    <cellStyle name="Moeda 4 2 5 2 4 2 2 2" xfId="46693" xr:uid="{1AB83F75-00FE-4992-B147-4C21EB4970D3}"/>
    <cellStyle name="Moeda 4 2 5 2 4 2 3" xfId="34405" xr:uid="{E43249DD-F61C-4A73-B6D9-54BFAF8AFDAB}"/>
    <cellStyle name="Moeda 4 2 5 2 4 3" xfId="15974" xr:uid="{E646BB10-5F01-4571-8EE3-95A2F0EE8D1F}"/>
    <cellStyle name="Moeda 4 2 5 2 4 3 2" xfId="40549" xr:uid="{A71234F5-1A45-4229-8B24-8A2B84072A2E}"/>
    <cellStyle name="Moeda 4 2 5 2 4 4" xfId="28262" xr:uid="{94BE7CB3-A003-46E7-A46B-B3488288BFF9}"/>
    <cellStyle name="Moeda 4 2 5 2 5" xfId="6758" xr:uid="{C3F0302A-333A-4245-A17E-ABAEC78AAA5F}"/>
    <cellStyle name="Moeda 4 2 5 2 5 2" xfId="19046" xr:uid="{91CDCCE6-EBF4-456F-BD8F-E03842092430}"/>
    <cellStyle name="Moeda 4 2 5 2 5 2 2" xfId="43621" xr:uid="{E6E5E8EA-2AF7-463D-9E7B-364568ECEFAE}"/>
    <cellStyle name="Moeda 4 2 5 2 5 3" xfId="31333" xr:uid="{C90286C7-C1ED-49AC-84EF-B29A47264F33}"/>
    <cellStyle name="Moeda 4 2 5 2 6" xfId="12902" xr:uid="{92AD4E38-6157-4B5B-8618-8AE028218A67}"/>
    <cellStyle name="Moeda 4 2 5 2 6 2" xfId="37477" xr:uid="{5A201407-5F4B-4815-AD10-41488EB9B49A}"/>
    <cellStyle name="Moeda 4 2 5 2 7" xfId="25190" xr:uid="{0569CB41-A019-4221-AAEA-CF8E635DD8DB}"/>
    <cellStyle name="Moeda 4 2 5 3" xfId="998" xr:uid="{1D77F757-1EEE-45B3-87DA-AD7F06503C34}"/>
    <cellStyle name="Moeda 4 2 5 3 2" xfId="2534" xr:uid="{7B29789B-EEA6-499F-B7B5-EAB7A9592171}"/>
    <cellStyle name="Moeda 4 2 5 3 2 2" xfId="5606" xr:uid="{14FF4315-7947-4E29-B878-DDF10E9837F6}"/>
    <cellStyle name="Moeda 4 2 5 3 2 2 2" xfId="11750" xr:uid="{080FD273-6A49-408F-B7C5-778B2ABB99E9}"/>
    <cellStyle name="Moeda 4 2 5 3 2 2 2 2" xfId="24038" xr:uid="{D0D8ED2C-D185-414E-A821-828937C1E196}"/>
    <cellStyle name="Moeda 4 2 5 3 2 2 2 2 2" xfId="48613" xr:uid="{DDE768F4-8ED7-4CB2-94CB-9ECACF4D9CB4}"/>
    <cellStyle name="Moeda 4 2 5 3 2 2 2 3" xfId="36325" xr:uid="{FF8B8828-3E7E-49B5-A798-F4F1718719A7}"/>
    <cellStyle name="Moeda 4 2 5 3 2 2 3" xfId="17894" xr:uid="{080067BF-4F5C-48B8-89AB-5C13FA87314F}"/>
    <cellStyle name="Moeda 4 2 5 3 2 2 3 2" xfId="42469" xr:uid="{A4934594-AD4A-4A1D-A149-38C25370581D}"/>
    <cellStyle name="Moeda 4 2 5 3 2 2 4" xfId="30181" xr:uid="{23A00F1E-BF8D-4BE9-936F-3823E2772963}"/>
    <cellStyle name="Moeda 4 2 5 3 2 3" xfId="8678" xr:uid="{C4C1C71A-9C5F-4A4C-9BE8-54EC7AF765D5}"/>
    <cellStyle name="Moeda 4 2 5 3 2 3 2" xfId="20966" xr:uid="{3D4E1F60-4CF2-468F-86E1-DECD4B9B3B77}"/>
    <cellStyle name="Moeda 4 2 5 3 2 3 2 2" xfId="45541" xr:uid="{4712AECF-AC80-4663-BC34-D9E4927C8EFA}"/>
    <cellStyle name="Moeda 4 2 5 3 2 3 3" xfId="33253" xr:uid="{4FEED462-BFF7-4AC3-8C6A-2EB661668C0D}"/>
    <cellStyle name="Moeda 4 2 5 3 2 4" xfId="14822" xr:uid="{576039A4-112F-4FB5-AAA4-6B29378E0732}"/>
    <cellStyle name="Moeda 4 2 5 3 2 4 2" xfId="39397" xr:uid="{BCD75837-9494-41E2-BF07-5FDDC234BF55}"/>
    <cellStyle name="Moeda 4 2 5 3 2 5" xfId="27110" xr:uid="{80CC55C4-B548-4679-B5D4-703C5E83950C}"/>
    <cellStyle name="Moeda 4 2 5 3 3" xfId="4070" xr:uid="{032964F8-951B-4C2B-BC28-3E1CAC217238}"/>
    <cellStyle name="Moeda 4 2 5 3 3 2" xfId="10214" xr:uid="{AA8E2F32-5778-4C24-A3EA-8A03EE08B1EA}"/>
    <cellStyle name="Moeda 4 2 5 3 3 2 2" xfId="22502" xr:uid="{CD32A87C-B19D-4EEC-9FF2-ABE575FC9546}"/>
    <cellStyle name="Moeda 4 2 5 3 3 2 2 2" xfId="47077" xr:uid="{1EA1D7DC-DCFD-4129-988F-841DB145ED2C}"/>
    <cellStyle name="Moeda 4 2 5 3 3 2 3" xfId="34789" xr:uid="{0FC8A014-1A7E-46FC-A7AB-D56A9E7942A6}"/>
    <cellStyle name="Moeda 4 2 5 3 3 3" xfId="16358" xr:uid="{5DC54C7E-E87B-420D-B5B8-18391852D6E0}"/>
    <cellStyle name="Moeda 4 2 5 3 3 3 2" xfId="40933" xr:uid="{7BF0CE86-809C-4BB3-9042-5D66B105D2D2}"/>
    <cellStyle name="Moeda 4 2 5 3 3 4" xfId="28646" xr:uid="{D16392DA-47B4-4A27-9BDD-2F79BAB1B93B}"/>
    <cellStyle name="Moeda 4 2 5 3 4" xfId="7142" xr:uid="{F7BE8D06-B0F8-4F91-AB72-6557254FE3B9}"/>
    <cellStyle name="Moeda 4 2 5 3 4 2" xfId="19430" xr:uid="{C1B82876-DE5E-4A57-A4CD-116D3E44B9F0}"/>
    <cellStyle name="Moeda 4 2 5 3 4 2 2" xfId="44005" xr:uid="{6FE6F468-683C-4E6B-851B-0100CECEE027}"/>
    <cellStyle name="Moeda 4 2 5 3 4 3" xfId="31717" xr:uid="{DA684400-FF0C-41F7-96FD-88989649D276}"/>
    <cellStyle name="Moeda 4 2 5 3 5" xfId="13286" xr:uid="{F3BFBDA7-5552-4174-8BBE-AC3DBB04BD5A}"/>
    <cellStyle name="Moeda 4 2 5 3 5 2" xfId="37861" xr:uid="{32A61D52-B558-414B-AF37-88D3259BAF03}"/>
    <cellStyle name="Moeda 4 2 5 3 6" xfId="25574" xr:uid="{6FB90464-2DAE-4736-BCB9-33A2194790D9}"/>
    <cellStyle name="Moeda 4 2 5 4" xfId="1766" xr:uid="{35770BB8-5B6E-4AD1-9A1D-AD7C35476561}"/>
    <cellStyle name="Moeda 4 2 5 4 2" xfId="4838" xr:uid="{B9F9D264-A721-41FB-8E7D-076F266B3691}"/>
    <cellStyle name="Moeda 4 2 5 4 2 2" xfId="10982" xr:uid="{BC712470-35DB-4CDE-A88F-4B00C8439643}"/>
    <cellStyle name="Moeda 4 2 5 4 2 2 2" xfId="23270" xr:uid="{1F31CBF0-FD50-4BC4-A25F-FBD603DD0904}"/>
    <cellStyle name="Moeda 4 2 5 4 2 2 2 2" xfId="47845" xr:uid="{34C17B95-0678-4908-98CF-2F1892AB4FC2}"/>
    <cellStyle name="Moeda 4 2 5 4 2 2 3" xfId="35557" xr:uid="{CE8D5DA2-5B09-4BA1-B24D-07C2C030211A}"/>
    <cellStyle name="Moeda 4 2 5 4 2 3" xfId="17126" xr:uid="{B297F5CF-E8A0-4E88-9867-EB6B1485708D}"/>
    <cellStyle name="Moeda 4 2 5 4 2 3 2" xfId="41701" xr:uid="{452842E1-40C4-4C19-B7E2-6DB4578AB29E}"/>
    <cellStyle name="Moeda 4 2 5 4 2 4" xfId="29414" xr:uid="{BD3A44CA-D866-4794-9A43-1F087A64048C}"/>
    <cellStyle name="Moeda 4 2 5 4 3" xfId="7910" xr:uid="{8DFC1FC7-8E18-4FE9-B403-4DA98D5B8423}"/>
    <cellStyle name="Moeda 4 2 5 4 3 2" xfId="20198" xr:uid="{76F688D8-EF60-4620-B67A-3ADC7FD42E2C}"/>
    <cellStyle name="Moeda 4 2 5 4 3 2 2" xfId="44773" xr:uid="{456DC0A0-D559-4F4E-8E6A-E1A8C60461F0}"/>
    <cellStyle name="Moeda 4 2 5 4 3 3" xfId="32485" xr:uid="{C9FFBDAD-030E-4A5A-88F8-C83DB8297697}"/>
    <cellStyle name="Moeda 4 2 5 4 4" xfId="14054" xr:uid="{0B745593-7314-4C22-8394-E4B33A0EA838}"/>
    <cellStyle name="Moeda 4 2 5 4 4 2" xfId="38629" xr:uid="{8418926C-0ED4-4818-B69E-AF6AFB336D1C}"/>
    <cellStyle name="Moeda 4 2 5 4 5" xfId="26342" xr:uid="{337DD317-2B55-4AAC-80DC-345C420C7472}"/>
    <cellStyle name="Moeda 4 2 5 5" xfId="3302" xr:uid="{91827F5E-4B5F-4B4F-8167-4DB11771D2DC}"/>
    <cellStyle name="Moeda 4 2 5 5 2" xfId="9446" xr:uid="{89CAB8BF-4077-4F15-9B58-E3FAC4CC9D9E}"/>
    <cellStyle name="Moeda 4 2 5 5 2 2" xfId="21734" xr:uid="{53875A31-DE2E-4E45-8B17-8480801CB7CE}"/>
    <cellStyle name="Moeda 4 2 5 5 2 2 2" xfId="46309" xr:uid="{0930444A-95E6-4263-8B14-939231986489}"/>
    <cellStyle name="Moeda 4 2 5 5 2 3" xfId="34021" xr:uid="{2EED380B-3D90-4244-B1F4-6DF859BD4D7F}"/>
    <cellStyle name="Moeda 4 2 5 5 3" xfId="15590" xr:uid="{3CF3F914-809F-4587-875B-5E449E3F1605}"/>
    <cellStyle name="Moeda 4 2 5 5 3 2" xfId="40165" xr:uid="{D97E89BC-2FAB-42F2-97C9-753B20268F15}"/>
    <cellStyle name="Moeda 4 2 5 5 4" xfId="27878" xr:uid="{55F22056-018C-4895-B1F9-FBF73DDDA045}"/>
    <cellStyle name="Moeda 4 2 5 6" xfId="6374" xr:uid="{885CE7B3-E75F-4DB5-AC8B-2157D3C25E15}"/>
    <cellStyle name="Moeda 4 2 5 6 2" xfId="18662" xr:uid="{AE7B2D79-9206-446B-94F7-5D62BA3B2B46}"/>
    <cellStyle name="Moeda 4 2 5 6 2 2" xfId="43237" xr:uid="{E65C0CFF-E767-4636-B217-242A2A765D22}"/>
    <cellStyle name="Moeda 4 2 5 6 3" xfId="30949" xr:uid="{C670EBCF-5964-4F38-98C3-06E9379C2E62}"/>
    <cellStyle name="Moeda 4 2 5 7" xfId="12518" xr:uid="{0F1F0019-1A1A-4EA4-9B7C-67B00953901D}"/>
    <cellStyle name="Moeda 4 2 5 7 2" xfId="37093" xr:uid="{7A49365A-E77B-4AD3-83C7-4035A070AEC0}"/>
    <cellStyle name="Moeda 4 2 5 8" xfId="24806" xr:uid="{AC773F8E-1557-44A5-9CEF-95C0BA3C77FE}"/>
    <cellStyle name="Moeda 4 2 6" xfId="422" xr:uid="{54CA72B7-E6A5-4ADA-A0ED-8B194B41C8BF}"/>
    <cellStyle name="Moeda 4 2 6 2" xfId="1190" xr:uid="{C5A4BEDA-60F9-43D7-97B4-633C31BB4BF5}"/>
    <cellStyle name="Moeda 4 2 6 2 2" xfId="2726" xr:uid="{306573D0-8BC2-423F-8962-899A7056160D}"/>
    <cellStyle name="Moeda 4 2 6 2 2 2" xfId="5798" xr:uid="{633C2F71-C72B-478C-B06E-442752065E85}"/>
    <cellStyle name="Moeda 4 2 6 2 2 2 2" xfId="11942" xr:uid="{79FDCE1A-8FFB-4939-B8FC-B434ADABA344}"/>
    <cellStyle name="Moeda 4 2 6 2 2 2 2 2" xfId="24230" xr:uid="{388C49B2-D461-4C6C-A100-4A50DCC85DF4}"/>
    <cellStyle name="Moeda 4 2 6 2 2 2 2 2 2" xfId="48805" xr:uid="{C13DCE6C-08D1-4094-8807-534C640F10A1}"/>
    <cellStyle name="Moeda 4 2 6 2 2 2 2 3" xfId="36517" xr:uid="{FA67CCD7-B19A-483E-B13A-275110A20324}"/>
    <cellStyle name="Moeda 4 2 6 2 2 2 3" xfId="18086" xr:uid="{3F8664A6-4FEB-4527-826E-07C51B45E079}"/>
    <cellStyle name="Moeda 4 2 6 2 2 2 3 2" xfId="42661" xr:uid="{8BCBF399-1322-408B-81A4-A025C16EB77F}"/>
    <cellStyle name="Moeda 4 2 6 2 2 2 4" xfId="30373" xr:uid="{7A8B8AFA-312D-4635-9AAC-0D643C0E7F7E}"/>
    <cellStyle name="Moeda 4 2 6 2 2 3" xfId="8870" xr:uid="{21869D72-71C1-46DE-A6EC-8E5A61605524}"/>
    <cellStyle name="Moeda 4 2 6 2 2 3 2" xfId="21158" xr:uid="{94EA7E51-95D9-4F1D-B3B2-94E69F48CECB}"/>
    <cellStyle name="Moeda 4 2 6 2 2 3 2 2" xfId="45733" xr:uid="{61915C6A-F1E9-411A-9F46-C6EFE175F87C}"/>
    <cellStyle name="Moeda 4 2 6 2 2 3 3" xfId="33445" xr:uid="{210F0896-1389-495E-8CF2-EEA7F94819EE}"/>
    <cellStyle name="Moeda 4 2 6 2 2 4" xfId="15014" xr:uid="{2701C2F4-D0BE-4279-AA55-5C58029CF9AE}"/>
    <cellStyle name="Moeda 4 2 6 2 2 4 2" xfId="39589" xr:uid="{C20EBDE6-90C7-4CD4-B226-4A9096A7023D}"/>
    <cellStyle name="Moeda 4 2 6 2 2 5" xfId="27302" xr:uid="{E4EC5449-3E0E-4935-9AE8-3A2C22A96A80}"/>
    <cellStyle name="Moeda 4 2 6 2 3" xfId="4262" xr:uid="{02B51E4E-DD1A-4552-A030-3957DE2A11BC}"/>
    <cellStyle name="Moeda 4 2 6 2 3 2" xfId="10406" xr:uid="{76C7A8DE-64C7-410E-B846-6ABE02A24DD3}"/>
    <cellStyle name="Moeda 4 2 6 2 3 2 2" xfId="22694" xr:uid="{2A5115F6-853C-4692-AA3A-97D69D89C285}"/>
    <cellStyle name="Moeda 4 2 6 2 3 2 2 2" xfId="47269" xr:uid="{6AF0E608-1CA7-4910-B9E8-7FB9A537BBB0}"/>
    <cellStyle name="Moeda 4 2 6 2 3 2 3" xfId="34981" xr:uid="{85CDD091-A1B0-4279-851D-C2EAB41AE388}"/>
    <cellStyle name="Moeda 4 2 6 2 3 3" xfId="16550" xr:uid="{3CCC699E-4CDE-485C-8CAB-5C2AF1FBC05F}"/>
    <cellStyle name="Moeda 4 2 6 2 3 3 2" xfId="41125" xr:uid="{E62C16AE-AC81-40F3-8C31-39AACFFC863C}"/>
    <cellStyle name="Moeda 4 2 6 2 3 4" xfId="28838" xr:uid="{A1A7EA0E-12D4-4C44-9CF8-B9376225E5EC}"/>
    <cellStyle name="Moeda 4 2 6 2 4" xfId="7334" xr:uid="{1D5A8F6E-3E78-4A3E-825F-8E2153EF0446}"/>
    <cellStyle name="Moeda 4 2 6 2 4 2" xfId="19622" xr:uid="{E41919E8-1FA6-43DF-A45C-51CEDC2953B7}"/>
    <cellStyle name="Moeda 4 2 6 2 4 2 2" xfId="44197" xr:uid="{EDE9D9E1-C9FC-407F-B81A-FEE56100345D}"/>
    <cellStyle name="Moeda 4 2 6 2 4 3" xfId="31909" xr:uid="{453EE068-B3F7-4F08-A6FA-5A5F926CD528}"/>
    <cellStyle name="Moeda 4 2 6 2 5" xfId="13478" xr:uid="{3F9BFD14-C15E-4262-9056-7FF545403249}"/>
    <cellStyle name="Moeda 4 2 6 2 5 2" xfId="38053" xr:uid="{467ED276-E1FE-4FC5-BCDF-601F166985EF}"/>
    <cellStyle name="Moeda 4 2 6 2 6" xfId="25766" xr:uid="{5B5CD0FD-50BD-48A8-A533-5BE1C49EED31}"/>
    <cellStyle name="Moeda 4 2 6 3" xfId="1958" xr:uid="{BDB4B2C1-B3F5-4E18-8DA9-E574362864F5}"/>
    <cellStyle name="Moeda 4 2 6 3 2" xfId="5030" xr:uid="{9E7C82E1-BE1C-4600-8C9B-2884C15816BC}"/>
    <cellStyle name="Moeda 4 2 6 3 2 2" xfId="11174" xr:uid="{DD380710-4073-49BD-9921-FC52E8E958D2}"/>
    <cellStyle name="Moeda 4 2 6 3 2 2 2" xfId="23462" xr:uid="{EF98FAFF-186E-4E02-AE39-94D5E4B34968}"/>
    <cellStyle name="Moeda 4 2 6 3 2 2 2 2" xfId="48037" xr:uid="{853E07F2-546A-43C8-9C6A-4B6DD83DA003}"/>
    <cellStyle name="Moeda 4 2 6 3 2 2 3" xfId="35749" xr:uid="{8F1784F7-5BE6-42A9-B86A-A03EC43BE99C}"/>
    <cellStyle name="Moeda 4 2 6 3 2 3" xfId="17318" xr:uid="{1EC48537-764A-4F2B-B066-70F6CB75FE81}"/>
    <cellStyle name="Moeda 4 2 6 3 2 3 2" xfId="41893" xr:uid="{18D8A49B-D847-41BD-809C-6F3CD18B12A7}"/>
    <cellStyle name="Moeda 4 2 6 3 2 4" xfId="29606" xr:uid="{572C1882-F2C8-45A0-8E6C-07EAACA0325A}"/>
    <cellStyle name="Moeda 4 2 6 3 3" xfId="8102" xr:uid="{9AFC018E-3039-468B-8CF9-063E51F14DE4}"/>
    <cellStyle name="Moeda 4 2 6 3 3 2" xfId="20390" xr:uid="{28D2770C-B8F5-4932-939A-1B402D014084}"/>
    <cellStyle name="Moeda 4 2 6 3 3 2 2" xfId="44965" xr:uid="{C65DAE30-6B66-4158-BE13-859682B88E93}"/>
    <cellStyle name="Moeda 4 2 6 3 3 3" xfId="32677" xr:uid="{F67A2E4F-0283-4B8A-A4BE-D56CF24048CA}"/>
    <cellStyle name="Moeda 4 2 6 3 4" xfId="14246" xr:uid="{25A446F5-7124-4CD4-A3AE-1E73570563D4}"/>
    <cellStyle name="Moeda 4 2 6 3 4 2" xfId="38821" xr:uid="{07C05342-8392-4AB0-9BBD-3C287138E17E}"/>
    <cellStyle name="Moeda 4 2 6 3 5" xfId="26534" xr:uid="{BBCF634F-1B31-4DCD-8644-E779610032A6}"/>
    <cellStyle name="Moeda 4 2 6 4" xfId="3494" xr:uid="{4AC28853-F0F9-437C-B069-39FE5BF0CB4B}"/>
    <cellStyle name="Moeda 4 2 6 4 2" xfId="9638" xr:uid="{BB38D7BA-3EBC-439F-AE97-50D0CE8062CD}"/>
    <cellStyle name="Moeda 4 2 6 4 2 2" xfId="21926" xr:uid="{93AB491B-2984-4182-A70E-CD1F0A91324C}"/>
    <cellStyle name="Moeda 4 2 6 4 2 2 2" xfId="46501" xr:uid="{53B3D671-FFB5-4E20-9E4A-9B10F2AFDB62}"/>
    <cellStyle name="Moeda 4 2 6 4 2 3" xfId="34213" xr:uid="{90BD570C-BE78-42FF-B9B1-C14633EC6EAA}"/>
    <cellStyle name="Moeda 4 2 6 4 3" xfId="15782" xr:uid="{06677EA0-4334-488D-8EC0-D25F2910AF85}"/>
    <cellStyle name="Moeda 4 2 6 4 3 2" xfId="40357" xr:uid="{9A94485A-1B51-4632-BCC8-129FC02E23F9}"/>
    <cellStyle name="Moeda 4 2 6 4 4" xfId="28070" xr:uid="{73DD9679-3117-4558-8EFC-95557E1BFDFC}"/>
    <cellStyle name="Moeda 4 2 6 5" xfId="6566" xr:uid="{971DCFC5-E167-43C7-B728-70D9DE5D57A1}"/>
    <cellStyle name="Moeda 4 2 6 5 2" xfId="18854" xr:uid="{71E508FB-7B67-4657-A687-8952848F4EAB}"/>
    <cellStyle name="Moeda 4 2 6 5 2 2" xfId="43429" xr:uid="{6414775F-AAB5-4CFF-B64C-6DC82F79DECF}"/>
    <cellStyle name="Moeda 4 2 6 5 3" xfId="31141" xr:uid="{A1B42F46-7DCE-4B34-9FAA-BABA78370336}"/>
    <cellStyle name="Moeda 4 2 6 6" xfId="12710" xr:uid="{89D9CA2A-B908-4A18-B43C-0AF13A30C1FA}"/>
    <cellStyle name="Moeda 4 2 6 6 2" xfId="37285" xr:uid="{85CCB58D-EA20-4E0A-8291-81B9D6262206}"/>
    <cellStyle name="Moeda 4 2 6 7" xfId="24998" xr:uid="{689889C1-4CDF-48D6-B3A0-7F6EF95A5FC8}"/>
    <cellStyle name="Moeda 4 2 7" xfId="806" xr:uid="{40D1BA7D-A122-43AD-AE84-77553FFD96BD}"/>
    <cellStyle name="Moeda 4 2 7 2" xfId="2342" xr:uid="{6B943968-DB30-4234-9E01-F394AB12409F}"/>
    <cellStyle name="Moeda 4 2 7 2 2" xfId="5414" xr:uid="{14BC5D9C-762B-4EBB-B62D-14CDA12DA442}"/>
    <cellStyle name="Moeda 4 2 7 2 2 2" xfId="11558" xr:uid="{361AEC00-309B-4D45-8F89-D3B1A148F872}"/>
    <cellStyle name="Moeda 4 2 7 2 2 2 2" xfId="23846" xr:uid="{BF458BD2-DC08-4C00-824D-A2E5898438FC}"/>
    <cellStyle name="Moeda 4 2 7 2 2 2 2 2" xfId="48421" xr:uid="{C9EF3B4A-989C-4AB0-A56E-5652A69BAFCB}"/>
    <cellStyle name="Moeda 4 2 7 2 2 2 3" xfId="36133" xr:uid="{F160DCF3-5AA2-43DB-8870-D8FE67DB4CE5}"/>
    <cellStyle name="Moeda 4 2 7 2 2 3" xfId="17702" xr:uid="{0F58579D-58BE-46CF-91AC-7B9E9FE7C0B0}"/>
    <cellStyle name="Moeda 4 2 7 2 2 3 2" xfId="42277" xr:uid="{8056085D-45B2-4239-AF81-7E6FDB642952}"/>
    <cellStyle name="Moeda 4 2 7 2 2 4" xfId="29989" xr:uid="{5C6765B0-25BC-4916-8B40-E8AF25396C93}"/>
    <cellStyle name="Moeda 4 2 7 2 3" xfId="8486" xr:uid="{0390CB1B-4D1A-47A0-839B-1EAC0205A565}"/>
    <cellStyle name="Moeda 4 2 7 2 3 2" xfId="20774" xr:uid="{FB620DFB-9AE8-473B-B8C3-A260DCA360FC}"/>
    <cellStyle name="Moeda 4 2 7 2 3 2 2" xfId="45349" xr:uid="{3216B21E-4F96-49E2-AC31-F61DAEE438CD}"/>
    <cellStyle name="Moeda 4 2 7 2 3 3" xfId="33061" xr:uid="{8EE04DC3-FB5A-4DC5-A04F-D202E37DF641}"/>
    <cellStyle name="Moeda 4 2 7 2 4" xfId="14630" xr:uid="{31EA14CD-2513-4BC5-8CF6-977CBE83F569}"/>
    <cellStyle name="Moeda 4 2 7 2 4 2" xfId="39205" xr:uid="{A7B29CDC-DBD3-49F1-8359-4E94ADF8D99E}"/>
    <cellStyle name="Moeda 4 2 7 2 5" xfId="26918" xr:uid="{04D9997C-ED07-4A81-9414-52CEE72DF25C}"/>
    <cellStyle name="Moeda 4 2 7 3" xfId="3878" xr:uid="{FF59E5F3-699D-4F86-A89B-3516EA37FA2E}"/>
    <cellStyle name="Moeda 4 2 7 3 2" xfId="10022" xr:uid="{A9C196B5-8302-4F07-B46B-2B71472F50B2}"/>
    <cellStyle name="Moeda 4 2 7 3 2 2" xfId="22310" xr:uid="{8FFE410D-6C00-47E5-878D-06E500B57404}"/>
    <cellStyle name="Moeda 4 2 7 3 2 2 2" xfId="46885" xr:uid="{C193927A-F0D0-4AC7-99F4-F9636B2C00F0}"/>
    <cellStyle name="Moeda 4 2 7 3 2 3" xfId="34597" xr:uid="{DA07C470-40CD-4824-A86B-E5FF82D07EB0}"/>
    <cellStyle name="Moeda 4 2 7 3 3" xfId="16166" xr:uid="{2E7E8EF7-D44F-414C-9EB2-2252DF327037}"/>
    <cellStyle name="Moeda 4 2 7 3 3 2" xfId="40741" xr:uid="{96078697-B412-400C-998B-6E6A89B29A62}"/>
    <cellStyle name="Moeda 4 2 7 3 4" xfId="28454" xr:uid="{C5B0A251-0BAF-4B3D-A220-08E491D6B990}"/>
    <cellStyle name="Moeda 4 2 7 4" xfId="6950" xr:uid="{D95E65DC-12B9-41E2-9B46-E1E746E88B8C}"/>
    <cellStyle name="Moeda 4 2 7 4 2" xfId="19238" xr:uid="{87862374-8FC6-4F6A-9342-641CB154A614}"/>
    <cellStyle name="Moeda 4 2 7 4 2 2" xfId="43813" xr:uid="{479ADD42-36FF-4C62-82F0-E37BED6BFC74}"/>
    <cellStyle name="Moeda 4 2 7 4 3" xfId="31525" xr:uid="{6549F7BC-0697-4255-8015-757F3854CDEE}"/>
    <cellStyle name="Moeda 4 2 7 5" xfId="13094" xr:uid="{0528F8B5-7204-4FCD-9ABD-AF389700E084}"/>
    <cellStyle name="Moeda 4 2 7 5 2" xfId="37669" xr:uid="{0775012A-82FA-4E72-8AE1-5A0687C0F835}"/>
    <cellStyle name="Moeda 4 2 7 6" xfId="25382" xr:uid="{D1775068-901C-4A1D-93DE-32D5BBA41239}"/>
    <cellStyle name="Moeda 4 2 8" xfId="1574" xr:uid="{C28C1FB6-670A-43B8-A333-75B005E54089}"/>
    <cellStyle name="Moeda 4 2 8 2" xfId="4646" xr:uid="{2FDBBFB1-DFE2-4D2A-A576-F7F4DC45F5F0}"/>
    <cellStyle name="Moeda 4 2 8 2 2" xfId="10790" xr:uid="{82CCEABD-A0DB-42EB-83AE-E27BE1743FFB}"/>
    <cellStyle name="Moeda 4 2 8 2 2 2" xfId="23078" xr:uid="{51DAC239-2C8B-4EEB-A6E4-F6E4341D1545}"/>
    <cellStyle name="Moeda 4 2 8 2 2 2 2" xfId="47653" xr:uid="{42F82E8C-6CDB-4C57-AE34-CB72FC477C48}"/>
    <cellStyle name="Moeda 4 2 8 2 2 3" xfId="35365" xr:uid="{E63B5E1A-10D6-4B95-B941-D6EBA1631348}"/>
    <cellStyle name="Moeda 4 2 8 2 3" xfId="16934" xr:uid="{B13B13E6-D951-4C1B-8291-B37BD196DCBB}"/>
    <cellStyle name="Moeda 4 2 8 2 3 2" xfId="41509" xr:uid="{E27A8E8A-7AD4-4A16-AFEB-0C560DEA274B}"/>
    <cellStyle name="Moeda 4 2 8 2 4" xfId="29222" xr:uid="{7C523391-BEB7-4223-95F6-C8CF3DE24D3F}"/>
    <cellStyle name="Moeda 4 2 8 3" xfId="7718" xr:uid="{793135A4-488E-4723-9278-C7F830231222}"/>
    <cellStyle name="Moeda 4 2 8 3 2" xfId="20006" xr:uid="{DDC51301-8A2D-416D-9EBE-2AE9D8B39389}"/>
    <cellStyle name="Moeda 4 2 8 3 2 2" xfId="44581" xr:uid="{9750D3AC-E334-4911-BDE2-246D02E560F6}"/>
    <cellStyle name="Moeda 4 2 8 3 3" xfId="32293" xr:uid="{3123767D-BFB9-4FD5-A807-3B661866E17A}"/>
    <cellStyle name="Moeda 4 2 8 4" xfId="13862" xr:uid="{7E516E1F-E5D7-4016-97E4-65374A853D7B}"/>
    <cellStyle name="Moeda 4 2 8 4 2" xfId="38437" xr:uid="{4870D9A2-F94A-438D-BD12-D6E62D8FC8C7}"/>
    <cellStyle name="Moeda 4 2 8 5" xfId="26150" xr:uid="{1DF899F2-1641-4663-A9C3-3547387F855D}"/>
    <cellStyle name="Moeda 4 2 9" xfId="3110" xr:uid="{7BC7EAD8-2559-43F4-BB5D-D1AE08E150E6}"/>
    <cellStyle name="Moeda 4 2 9 2" xfId="9254" xr:uid="{81924088-3046-49AC-9599-7BC4AF231BFF}"/>
    <cellStyle name="Moeda 4 2 9 2 2" xfId="21542" xr:uid="{8D0FDAB4-AEF9-41F2-9B00-4A8DB4F1159D}"/>
    <cellStyle name="Moeda 4 2 9 2 2 2" xfId="46117" xr:uid="{BC4B38BF-4A4F-4F68-9A3B-EB0CB6A4D30D}"/>
    <cellStyle name="Moeda 4 2 9 2 3" xfId="33829" xr:uid="{0105D74D-4B27-4DC5-A801-E7156A38204A}"/>
    <cellStyle name="Moeda 4 2 9 3" xfId="15398" xr:uid="{7B1AD61C-5DC2-443E-A8EA-F5B0C07F9CCF}"/>
    <cellStyle name="Moeda 4 2 9 3 2" xfId="39973" xr:uid="{A1367DD8-A8D6-4C69-B45B-8B1773380160}"/>
    <cellStyle name="Moeda 4 2 9 4" xfId="27686" xr:uid="{4AA5BDD5-8AC5-4619-9816-8E8A7B550301}"/>
    <cellStyle name="Moeda 4 3" xfId="50" xr:uid="{06C46433-FB79-4F95-BBBE-4CF96D6F6B34}"/>
    <cellStyle name="Moeda 4 3 10" xfId="12338" xr:uid="{26F2FE76-9AB0-483E-9EBB-A6141A1F9608}"/>
    <cellStyle name="Moeda 4 3 10 2" xfId="36913" xr:uid="{47FC2850-7CBC-4A29-8FCC-7A58796292BB}"/>
    <cellStyle name="Moeda 4 3 11" xfId="24626" xr:uid="{73A3505A-7475-488F-BAB8-FBB311CA6B79}"/>
    <cellStyle name="Moeda 4 3 2" xfId="98" xr:uid="{4BD9F7F9-1EE7-46DD-B44D-E6B31C666C1C}"/>
    <cellStyle name="Moeda 4 3 2 10" xfId="24674" xr:uid="{88C516C8-4459-4EA4-90F6-6D875EFC3EA2}"/>
    <cellStyle name="Moeda 4 3 2 2" xfId="194" xr:uid="{735B1BFF-8E45-4C31-885D-0244104A9E2E}"/>
    <cellStyle name="Moeda 4 3 2 2 2" xfId="386" xr:uid="{7651879A-F2DA-4662-AB1E-27F421032784}"/>
    <cellStyle name="Moeda 4 3 2 2 2 2" xfId="770" xr:uid="{B3DD226B-BA46-4395-8CA6-89627B7B0B3C}"/>
    <cellStyle name="Moeda 4 3 2 2 2 2 2" xfId="1538" xr:uid="{AB33FA9F-EFD7-40BD-B052-10CF8DB62205}"/>
    <cellStyle name="Moeda 4 3 2 2 2 2 2 2" xfId="3074" xr:uid="{E8B0669B-47DE-46CD-A382-9AA9ECF56F23}"/>
    <cellStyle name="Moeda 4 3 2 2 2 2 2 2 2" xfId="6146" xr:uid="{4BFB2CBB-552C-447C-9D99-46F2745B1F63}"/>
    <cellStyle name="Moeda 4 3 2 2 2 2 2 2 2 2" xfId="12290" xr:uid="{CDBA52EA-547E-4A45-9424-B00270A900EA}"/>
    <cellStyle name="Moeda 4 3 2 2 2 2 2 2 2 2 2" xfId="24578" xr:uid="{994E3D6D-23DD-4653-8674-2E7F4004C084}"/>
    <cellStyle name="Moeda 4 3 2 2 2 2 2 2 2 2 2 2" xfId="49153" xr:uid="{D395A391-368F-43A7-83DF-D431074F9518}"/>
    <cellStyle name="Moeda 4 3 2 2 2 2 2 2 2 2 3" xfId="36865" xr:uid="{E2C94D0B-05E9-44B4-AA89-4A0DC027F71E}"/>
    <cellStyle name="Moeda 4 3 2 2 2 2 2 2 2 3" xfId="18434" xr:uid="{8C7151D6-997D-4AA3-8244-2B59FE3A0868}"/>
    <cellStyle name="Moeda 4 3 2 2 2 2 2 2 2 3 2" xfId="43009" xr:uid="{FB25A239-B2EB-4359-B713-415F0F2016F5}"/>
    <cellStyle name="Moeda 4 3 2 2 2 2 2 2 2 4" xfId="30721" xr:uid="{F17B6935-EBF1-4DA8-B42A-11A103A0C7BB}"/>
    <cellStyle name="Moeda 4 3 2 2 2 2 2 2 3" xfId="9218" xr:uid="{7B8DE849-6021-40FD-9AF8-F731B3FCE480}"/>
    <cellStyle name="Moeda 4 3 2 2 2 2 2 2 3 2" xfId="21506" xr:uid="{991C51DB-D980-4CF0-AF65-12B1CD768CEB}"/>
    <cellStyle name="Moeda 4 3 2 2 2 2 2 2 3 2 2" xfId="46081" xr:uid="{1554197A-7638-49E9-BE6C-09D3C9BBE301}"/>
    <cellStyle name="Moeda 4 3 2 2 2 2 2 2 3 3" xfId="33793" xr:uid="{C3DCF668-DF0F-431E-9D2C-AC3CF4BD8985}"/>
    <cellStyle name="Moeda 4 3 2 2 2 2 2 2 4" xfId="15362" xr:uid="{2AB865EB-78C8-43AF-9E02-C9040A799277}"/>
    <cellStyle name="Moeda 4 3 2 2 2 2 2 2 4 2" xfId="39937" xr:uid="{DB6C8ECA-25BF-4317-8A65-D67F0A7EA81C}"/>
    <cellStyle name="Moeda 4 3 2 2 2 2 2 2 5" xfId="27650" xr:uid="{349A538A-CD2D-4758-8CCB-B23242ADACF5}"/>
    <cellStyle name="Moeda 4 3 2 2 2 2 2 3" xfId="4610" xr:uid="{F4C9C409-0ED9-463B-BDF3-350809E1A068}"/>
    <cellStyle name="Moeda 4 3 2 2 2 2 2 3 2" xfId="10754" xr:uid="{DE5DC977-F610-4A3B-83AD-55C0A528CC96}"/>
    <cellStyle name="Moeda 4 3 2 2 2 2 2 3 2 2" xfId="23042" xr:uid="{A968BAA7-ED1B-4D57-9661-BB500F2D42DF}"/>
    <cellStyle name="Moeda 4 3 2 2 2 2 2 3 2 2 2" xfId="47617" xr:uid="{BE923D90-2AFF-4692-934A-1D02DE839AF6}"/>
    <cellStyle name="Moeda 4 3 2 2 2 2 2 3 2 3" xfId="35329" xr:uid="{B2C2021C-22A6-4729-9FF7-B6731D7A1B07}"/>
    <cellStyle name="Moeda 4 3 2 2 2 2 2 3 3" xfId="16898" xr:uid="{21469455-7322-4FF1-8265-097E44A908FD}"/>
    <cellStyle name="Moeda 4 3 2 2 2 2 2 3 3 2" xfId="41473" xr:uid="{E92F763C-9E93-432A-A183-A0E6B8FC7761}"/>
    <cellStyle name="Moeda 4 3 2 2 2 2 2 3 4" xfId="29186" xr:uid="{193B0122-73A8-46F3-A3C6-01D143A28D52}"/>
    <cellStyle name="Moeda 4 3 2 2 2 2 2 4" xfId="7682" xr:uid="{C1D61621-0434-46ED-9BE6-0D32C0BD3B7F}"/>
    <cellStyle name="Moeda 4 3 2 2 2 2 2 4 2" xfId="19970" xr:uid="{6E2DB540-1249-4952-A9F6-B62B51F6BA90}"/>
    <cellStyle name="Moeda 4 3 2 2 2 2 2 4 2 2" xfId="44545" xr:uid="{DB9ED4FB-697F-47AD-813D-113D55E3BEE5}"/>
    <cellStyle name="Moeda 4 3 2 2 2 2 2 4 3" xfId="32257" xr:uid="{6A733421-7BE1-4D7E-A254-26E1ECD5AA56}"/>
    <cellStyle name="Moeda 4 3 2 2 2 2 2 5" xfId="13826" xr:uid="{08536DF2-2237-490D-BB0C-C700FBF25410}"/>
    <cellStyle name="Moeda 4 3 2 2 2 2 2 5 2" xfId="38401" xr:uid="{39264D1D-758C-4448-802F-4037B1FDC575}"/>
    <cellStyle name="Moeda 4 3 2 2 2 2 2 6" xfId="26114" xr:uid="{FDAC987A-5E0B-4898-A688-C10E919AFD6F}"/>
    <cellStyle name="Moeda 4 3 2 2 2 2 3" xfId="2306" xr:uid="{BAD4BB05-9689-4BA1-9B74-3262B3834919}"/>
    <cellStyle name="Moeda 4 3 2 2 2 2 3 2" xfId="5378" xr:uid="{684A3A1B-F6D9-43B4-B94F-58270A2B9409}"/>
    <cellStyle name="Moeda 4 3 2 2 2 2 3 2 2" xfId="11522" xr:uid="{9CF20A3D-7653-40B5-9FAF-A9E1ADDA69A2}"/>
    <cellStyle name="Moeda 4 3 2 2 2 2 3 2 2 2" xfId="23810" xr:uid="{0719B6AE-58E2-4081-9421-20822E51F070}"/>
    <cellStyle name="Moeda 4 3 2 2 2 2 3 2 2 2 2" xfId="48385" xr:uid="{064DD912-3D2F-46E1-80CA-B8FA91512741}"/>
    <cellStyle name="Moeda 4 3 2 2 2 2 3 2 2 3" xfId="36097" xr:uid="{EE02C7E0-E2A3-4F40-B900-5A9C8469E909}"/>
    <cellStyle name="Moeda 4 3 2 2 2 2 3 2 3" xfId="17666" xr:uid="{BDF2B71A-F27A-4360-92B6-5768ACBCF8B7}"/>
    <cellStyle name="Moeda 4 3 2 2 2 2 3 2 3 2" xfId="42241" xr:uid="{94992F14-D5EB-461D-A3C5-47D9F96E686F}"/>
    <cellStyle name="Moeda 4 3 2 2 2 2 3 2 4" xfId="29954" xr:uid="{11BF7145-B4B0-4787-9C99-83BF96666749}"/>
    <cellStyle name="Moeda 4 3 2 2 2 2 3 3" xfId="8450" xr:uid="{9C3BDECD-0857-4E9F-BD7E-BF05E8EF71D5}"/>
    <cellStyle name="Moeda 4 3 2 2 2 2 3 3 2" xfId="20738" xr:uid="{EF9EEC2B-5911-4F62-82B7-31DACAF372B2}"/>
    <cellStyle name="Moeda 4 3 2 2 2 2 3 3 2 2" xfId="45313" xr:uid="{6DAC9B7E-4FE3-4F6E-8072-7E25C399E283}"/>
    <cellStyle name="Moeda 4 3 2 2 2 2 3 3 3" xfId="33025" xr:uid="{1CDBA934-1227-4D4B-8A64-D00BF022D271}"/>
    <cellStyle name="Moeda 4 3 2 2 2 2 3 4" xfId="14594" xr:uid="{60580283-0717-4B2D-B771-C3401C610FB7}"/>
    <cellStyle name="Moeda 4 3 2 2 2 2 3 4 2" xfId="39169" xr:uid="{24C0675F-714D-447B-9869-B2EDA5CD65AC}"/>
    <cellStyle name="Moeda 4 3 2 2 2 2 3 5" xfId="26882" xr:uid="{E96EFD66-02B8-46F1-AAD5-C1BEBDB752B9}"/>
    <cellStyle name="Moeda 4 3 2 2 2 2 4" xfId="3842" xr:uid="{3B3EABA6-1F6F-47AB-8B2A-35F3A9CCBB9C}"/>
    <cellStyle name="Moeda 4 3 2 2 2 2 4 2" xfId="9986" xr:uid="{275CD585-FA11-416F-BB57-9C9043C5846A}"/>
    <cellStyle name="Moeda 4 3 2 2 2 2 4 2 2" xfId="22274" xr:uid="{25E946AC-BEC7-479F-9836-4807997517CE}"/>
    <cellStyle name="Moeda 4 3 2 2 2 2 4 2 2 2" xfId="46849" xr:uid="{B3317F91-4F48-4E4B-90EA-853392BF8741}"/>
    <cellStyle name="Moeda 4 3 2 2 2 2 4 2 3" xfId="34561" xr:uid="{5D3A5300-1EC4-4F09-A392-9BDFCC7D75BE}"/>
    <cellStyle name="Moeda 4 3 2 2 2 2 4 3" xfId="16130" xr:uid="{2E8A9A02-3B04-4980-9F20-F1B688EBC853}"/>
    <cellStyle name="Moeda 4 3 2 2 2 2 4 3 2" xfId="40705" xr:uid="{CED0E792-7166-4A1B-8493-390715733BC1}"/>
    <cellStyle name="Moeda 4 3 2 2 2 2 4 4" xfId="28418" xr:uid="{5B249E85-2B1D-4390-9E4C-6143E5367AC5}"/>
    <cellStyle name="Moeda 4 3 2 2 2 2 5" xfId="6914" xr:uid="{4643A33B-618B-42FB-A9A9-5CD0C5DEE91B}"/>
    <cellStyle name="Moeda 4 3 2 2 2 2 5 2" xfId="19202" xr:uid="{911E75A3-F21F-4BB8-8463-BE506BD46BAB}"/>
    <cellStyle name="Moeda 4 3 2 2 2 2 5 2 2" xfId="43777" xr:uid="{D9E26B6D-143F-42F4-BEA9-2967DA8295D4}"/>
    <cellStyle name="Moeda 4 3 2 2 2 2 5 3" xfId="31489" xr:uid="{B099B3EB-D4E3-4BDC-8533-A77A3A5D5DBB}"/>
    <cellStyle name="Moeda 4 3 2 2 2 2 6" xfId="13058" xr:uid="{0AECD723-1143-4D6D-986F-23DA219080CF}"/>
    <cellStyle name="Moeda 4 3 2 2 2 2 6 2" xfId="37633" xr:uid="{B1496A3F-52A7-4998-A654-56861AE28CC6}"/>
    <cellStyle name="Moeda 4 3 2 2 2 2 7" xfId="25346" xr:uid="{B845FF3B-EC31-4374-A991-5AF01CFF59E4}"/>
    <cellStyle name="Moeda 4 3 2 2 2 3" xfId="1154" xr:uid="{86157B9C-5885-418F-8537-81A08DA7E02D}"/>
    <cellStyle name="Moeda 4 3 2 2 2 3 2" xfId="2690" xr:uid="{E0320451-E6A9-419F-BF8D-09CFBCB24B74}"/>
    <cellStyle name="Moeda 4 3 2 2 2 3 2 2" xfId="5762" xr:uid="{757935B2-8921-4F21-A839-8C55AECA45A6}"/>
    <cellStyle name="Moeda 4 3 2 2 2 3 2 2 2" xfId="11906" xr:uid="{C0669931-6461-4131-83AF-9E82FAFD8317}"/>
    <cellStyle name="Moeda 4 3 2 2 2 3 2 2 2 2" xfId="24194" xr:uid="{22A4DE2C-2D5D-4934-9012-084FD5C1F73F}"/>
    <cellStyle name="Moeda 4 3 2 2 2 3 2 2 2 2 2" xfId="48769" xr:uid="{5BAFF5E8-9E97-47C3-B54D-7A5991EF203A}"/>
    <cellStyle name="Moeda 4 3 2 2 2 3 2 2 2 3" xfId="36481" xr:uid="{F7FFBEFB-41F6-4641-A2D7-AD3D69704503}"/>
    <cellStyle name="Moeda 4 3 2 2 2 3 2 2 3" xfId="18050" xr:uid="{8BFC71DE-5996-4DF3-B434-CC76E93524D8}"/>
    <cellStyle name="Moeda 4 3 2 2 2 3 2 2 3 2" xfId="42625" xr:uid="{3A48AF25-7D67-40BC-9289-FE9EB1708124}"/>
    <cellStyle name="Moeda 4 3 2 2 2 3 2 2 4" xfId="30337" xr:uid="{4D5743CB-D458-4880-B2C8-03F0E07806AD}"/>
    <cellStyle name="Moeda 4 3 2 2 2 3 2 3" xfId="8834" xr:uid="{8116F34D-F539-47CE-84BA-3D842547407B}"/>
    <cellStyle name="Moeda 4 3 2 2 2 3 2 3 2" xfId="21122" xr:uid="{09BF6789-B6EB-4AEF-ADDA-E05363A2DC23}"/>
    <cellStyle name="Moeda 4 3 2 2 2 3 2 3 2 2" xfId="45697" xr:uid="{0FB88DF7-28B8-41AF-A5E4-2E05D94F12C4}"/>
    <cellStyle name="Moeda 4 3 2 2 2 3 2 3 3" xfId="33409" xr:uid="{9FF21347-B492-4FFD-85BF-9CB41B52BB21}"/>
    <cellStyle name="Moeda 4 3 2 2 2 3 2 4" xfId="14978" xr:uid="{4BAE7D2D-BD2B-4927-A0FA-B8E023A785C0}"/>
    <cellStyle name="Moeda 4 3 2 2 2 3 2 4 2" xfId="39553" xr:uid="{737A66F6-7055-4B8F-8BFC-7CE32422B115}"/>
    <cellStyle name="Moeda 4 3 2 2 2 3 2 5" xfId="27266" xr:uid="{BA681F74-4996-4773-B50B-9ED0B06C73CE}"/>
    <cellStyle name="Moeda 4 3 2 2 2 3 3" xfId="4226" xr:uid="{06B055D9-8461-479E-B637-384DB00418DD}"/>
    <cellStyle name="Moeda 4 3 2 2 2 3 3 2" xfId="10370" xr:uid="{E4A873E2-31DB-4779-85CF-1ECD49054F6F}"/>
    <cellStyle name="Moeda 4 3 2 2 2 3 3 2 2" xfId="22658" xr:uid="{37C55852-7EF8-4EA8-B2EC-21A0EEEF940F}"/>
    <cellStyle name="Moeda 4 3 2 2 2 3 3 2 2 2" xfId="47233" xr:uid="{057F37F4-71FF-49B3-A9D9-D83221C58DCA}"/>
    <cellStyle name="Moeda 4 3 2 2 2 3 3 2 3" xfId="34945" xr:uid="{1A947FC0-79B3-4E46-B739-490947C6ABBA}"/>
    <cellStyle name="Moeda 4 3 2 2 2 3 3 3" xfId="16514" xr:uid="{80585890-15E9-4C23-B349-874FB4AFED9D}"/>
    <cellStyle name="Moeda 4 3 2 2 2 3 3 3 2" xfId="41089" xr:uid="{38C8D74B-94E2-462F-B978-C9EA3E037BDC}"/>
    <cellStyle name="Moeda 4 3 2 2 2 3 3 4" xfId="28802" xr:uid="{9FFEEDF2-BB53-42B3-82F6-399FDD74797D}"/>
    <cellStyle name="Moeda 4 3 2 2 2 3 4" xfId="7298" xr:uid="{F118396F-4D7E-4B9F-A697-49676CC9BF9D}"/>
    <cellStyle name="Moeda 4 3 2 2 2 3 4 2" xfId="19586" xr:uid="{D8275E48-1A4E-42D8-9285-24239CF5E321}"/>
    <cellStyle name="Moeda 4 3 2 2 2 3 4 2 2" xfId="44161" xr:uid="{9AEEC762-02E4-4B73-86F9-AE107BA7A53E}"/>
    <cellStyle name="Moeda 4 3 2 2 2 3 4 3" xfId="31873" xr:uid="{CFC800B7-FD13-44CE-8B29-E62198A2E014}"/>
    <cellStyle name="Moeda 4 3 2 2 2 3 5" xfId="13442" xr:uid="{E9C02E0C-6771-4270-BE20-D03AAC91DA83}"/>
    <cellStyle name="Moeda 4 3 2 2 2 3 5 2" xfId="38017" xr:uid="{67765345-4E46-437D-886B-4094749DD3BD}"/>
    <cellStyle name="Moeda 4 3 2 2 2 3 6" xfId="25730" xr:uid="{2413BF1F-FE64-46A0-8B14-A565AD5DA757}"/>
    <cellStyle name="Moeda 4 3 2 2 2 4" xfId="1922" xr:uid="{1756298C-DEE7-4197-B4D6-FBB22C2B7704}"/>
    <cellStyle name="Moeda 4 3 2 2 2 4 2" xfId="4994" xr:uid="{38AFD77F-74C2-44B5-8CEB-68B7C8AA2DCD}"/>
    <cellStyle name="Moeda 4 3 2 2 2 4 2 2" xfId="11138" xr:uid="{5CE893E8-671B-4B8F-AB7A-C8FCA9DB68C3}"/>
    <cellStyle name="Moeda 4 3 2 2 2 4 2 2 2" xfId="23426" xr:uid="{BDCB28AC-EB4C-452B-9FD5-2015E5021A91}"/>
    <cellStyle name="Moeda 4 3 2 2 2 4 2 2 2 2" xfId="48001" xr:uid="{46689DAC-4367-45CD-9D0E-F2D5BF796019}"/>
    <cellStyle name="Moeda 4 3 2 2 2 4 2 2 3" xfId="35713" xr:uid="{6EA6A74D-9440-4E6B-848D-0F5FEA72F875}"/>
    <cellStyle name="Moeda 4 3 2 2 2 4 2 3" xfId="17282" xr:uid="{6B03131F-8E23-4061-9287-B33D29260D7F}"/>
    <cellStyle name="Moeda 4 3 2 2 2 4 2 3 2" xfId="41857" xr:uid="{26932714-A2BD-484A-AB7B-7A2D2E4B99BD}"/>
    <cellStyle name="Moeda 4 3 2 2 2 4 2 4" xfId="29570" xr:uid="{F149B18C-1E69-441A-A595-B2A304755B89}"/>
    <cellStyle name="Moeda 4 3 2 2 2 4 3" xfId="8066" xr:uid="{8A1B9DA8-C083-49DC-9432-60FABD222438}"/>
    <cellStyle name="Moeda 4 3 2 2 2 4 3 2" xfId="20354" xr:uid="{8EEBD65C-67F9-4992-8244-1A1CECC45646}"/>
    <cellStyle name="Moeda 4 3 2 2 2 4 3 2 2" xfId="44929" xr:uid="{63BA35B6-7AB1-40BD-9F9B-920A487E31D1}"/>
    <cellStyle name="Moeda 4 3 2 2 2 4 3 3" xfId="32641" xr:uid="{D1CC7E01-5B1C-4F60-8CFD-9253D6404734}"/>
    <cellStyle name="Moeda 4 3 2 2 2 4 4" xfId="14210" xr:uid="{557E5513-32BF-4AC6-AF40-B0B3AEF44D72}"/>
    <cellStyle name="Moeda 4 3 2 2 2 4 4 2" xfId="38785" xr:uid="{30ACE1A9-319E-49EB-8DB6-A56BC37C4619}"/>
    <cellStyle name="Moeda 4 3 2 2 2 4 5" xfId="26498" xr:uid="{4E3CB83B-E21F-47A3-8F5A-FAA6D712EE27}"/>
    <cellStyle name="Moeda 4 3 2 2 2 5" xfId="3458" xr:uid="{35DF4F06-D424-44D9-83AE-2B51D5FB6BFA}"/>
    <cellStyle name="Moeda 4 3 2 2 2 5 2" xfId="9602" xr:uid="{ABA27895-C6E6-4300-8530-5908397DDC84}"/>
    <cellStyle name="Moeda 4 3 2 2 2 5 2 2" xfId="21890" xr:uid="{E29257CD-BF9A-4D7D-A371-3C0F907E6767}"/>
    <cellStyle name="Moeda 4 3 2 2 2 5 2 2 2" xfId="46465" xr:uid="{362A8814-400B-49BA-A821-9D1A1B61040E}"/>
    <cellStyle name="Moeda 4 3 2 2 2 5 2 3" xfId="34177" xr:uid="{040D0CF6-6017-452B-8D5A-5D2721989433}"/>
    <cellStyle name="Moeda 4 3 2 2 2 5 3" xfId="15746" xr:uid="{D112BA24-D631-4941-B2E9-0556704D8A26}"/>
    <cellStyle name="Moeda 4 3 2 2 2 5 3 2" xfId="40321" xr:uid="{880AA5D1-2ACC-4371-94CC-41E6B12AC96A}"/>
    <cellStyle name="Moeda 4 3 2 2 2 5 4" xfId="28034" xr:uid="{711F15A0-CD74-473E-BD77-3D91594A128C}"/>
    <cellStyle name="Moeda 4 3 2 2 2 6" xfId="6530" xr:uid="{677B2CF5-CAAF-4819-802F-BF8A8C0BB4E1}"/>
    <cellStyle name="Moeda 4 3 2 2 2 6 2" xfId="18818" xr:uid="{2547F322-A645-4B91-9CB2-3DD666FD8FC5}"/>
    <cellStyle name="Moeda 4 3 2 2 2 6 2 2" xfId="43393" xr:uid="{2CC872C5-6D2D-4BAA-9917-059FB176C2FC}"/>
    <cellStyle name="Moeda 4 3 2 2 2 6 3" xfId="31105" xr:uid="{9A8187CF-2DFB-4C69-9D35-FF5CDD9E0264}"/>
    <cellStyle name="Moeda 4 3 2 2 2 7" xfId="12674" xr:uid="{4B341502-5E89-42BB-8EBE-1267CCD09206}"/>
    <cellStyle name="Moeda 4 3 2 2 2 7 2" xfId="37249" xr:uid="{D8157EBA-C5A3-4F87-829A-D21708166D21}"/>
    <cellStyle name="Moeda 4 3 2 2 2 8" xfId="24962" xr:uid="{8B7DCD44-7DDB-4527-B9BF-7FA78EC931EC}"/>
    <cellStyle name="Moeda 4 3 2 2 3" xfId="578" xr:uid="{8D6C65E2-1087-4A09-ABC0-939340D89AF1}"/>
    <cellStyle name="Moeda 4 3 2 2 3 2" xfId="1346" xr:uid="{2A36299B-1072-4996-9F9D-DA18758EA7CA}"/>
    <cellStyle name="Moeda 4 3 2 2 3 2 2" xfId="2882" xr:uid="{EF80C346-FF7E-411C-82DE-18F05F2D6E96}"/>
    <cellStyle name="Moeda 4 3 2 2 3 2 2 2" xfId="5954" xr:uid="{92C10664-1C1F-4DF4-9A2F-C6B58F62263E}"/>
    <cellStyle name="Moeda 4 3 2 2 3 2 2 2 2" xfId="12098" xr:uid="{0AD89344-EC91-41B3-BC9D-157AE513FE13}"/>
    <cellStyle name="Moeda 4 3 2 2 3 2 2 2 2 2" xfId="24386" xr:uid="{F6A5F3F0-9B57-4B27-A437-BB56FE524749}"/>
    <cellStyle name="Moeda 4 3 2 2 3 2 2 2 2 2 2" xfId="48961" xr:uid="{1B67A4F3-691E-418A-AA1C-E55B03C12857}"/>
    <cellStyle name="Moeda 4 3 2 2 3 2 2 2 2 3" xfId="36673" xr:uid="{4DD7C8C9-C23F-461A-96AE-71FDA792784E}"/>
    <cellStyle name="Moeda 4 3 2 2 3 2 2 2 3" xfId="18242" xr:uid="{3F69C312-1E68-4A8E-BD4B-A9199C582BA5}"/>
    <cellStyle name="Moeda 4 3 2 2 3 2 2 2 3 2" xfId="42817" xr:uid="{8946F34A-9AFD-4883-909B-EB8DCEA82624}"/>
    <cellStyle name="Moeda 4 3 2 2 3 2 2 2 4" xfId="30529" xr:uid="{B1449A0A-980C-47F5-9F11-663A792297B4}"/>
    <cellStyle name="Moeda 4 3 2 2 3 2 2 3" xfId="9026" xr:uid="{C4CFBAD2-2CE0-4602-8DE9-4A952F0A1102}"/>
    <cellStyle name="Moeda 4 3 2 2 3 2 2 3 2" xfId="21314" xr:uid="{265B65AF-DC8F-4B70-9711-00B9744F2D2C}"/>
    <cellStyle name="Moeda 4 3 2 2 3 2 2 3 2 2" xfId="45889" xr:uid="{B1F94203-D829-42E7-B365-D6F489E6364C}"/>
    <cellStyle name="Moeda 4 3 2 2 3 2 2 3 3" xfId="33601" xr:uid="{D2552613-9A89-400D-A29F-199DA803743B}"/>
    <cellStyle name="Moeda 4 3 2 2 3 2 2 4" xfId="15170" xr:uid="{CFA8C87C-BEFD-4C12-BD1B-C655D31974DD}"/>
    <cellStyle name="Moeda 4 3 2 2 3 2 2 4 2" xfId="39745" xr:uid="{32AFED0C-AA00-4ED3-95B8-D1A6EB78F41C}"/>
    <cellStyle name="Moeda 4 3 2 2 3 2 2 5" xfId="27458" xr:uid="{AA64A18B-AC69-4587-8E4E-DD891AFC5A62}"/>
    <cellStyle name="Moeda 4 3 2 2 3 2 3" xfId="4418" xr:uid="{F9161805-D230-477C-B42B-3432DE0213C4}"/>
    <cellStyle name="Moeda 4 3 2 2 3 2 3 2" xfId="10562" xr:uid="{B05F76B8-9B71-4205-98CF-2A8BFC975ABC}"/>
    <cellStyle name="Moeda 4 3 2 2 3 2 3 2 2" xfId="22850" xr:uid="{D28523D4-FE87-4EA4-AD0B-2C2FE33A33C8}"/>
    <cellStyle name="Moeda 4 3 2 2 3 2 3 2 2 2" xfId="47425" xr:uid="{DA168E6B-E0E0-4FC5-A967-990F80A12918}"/>
    <cellStyle name="Moeda 4 3 2 2 3 2 3 2 3" xfId="35137" xr:uid="{8888A9DD-FB31-4102-8176-192CAEC7A7DA}"/>
    <cellStyle name="Moeda 4 3 2 2 3 2 3 3" xfId="16706" xr:uid="{4AC04F81-B002-45C9-8105-DD841AAE0FEE}"/>
    <cellStyle name="Moeda 4 3 2 2 3 2 3 3 2" xfId="41281" xr:uid="{CA307FE0-65B8-48D5-BBBF-C1192211FB7C}"/>
    <cellStyle name="Moeda 4 3 2 2 3 2 3 4" xfId="28994" xr:uid="{E4E76ECD-E0E8-4352-A1FB-71031686746B}"/>
    <cellStyle name="Moeda 4 3 2 2 3 2 4" xfId="7490" xr:uid="{55D35328-EDB5-4192-B263-0888AF81DE4D}"/>
    <cellStyle name="Moeda 4 3 2 2 3 2 4 2" xfId="19778" xr:uid="{F3E901FB-26E4-49AF-A2F8-C1395AA98960}"/>
    <cellStyle name="Moeda 4 3 2 2 3 2 4 2 2" xfId="44353" xr:uid="{01F5B7BC-059F-4001-9272-B1BD211B77F6}"/>
    <cellStyle name="Moeda 4 3 2 2 3 2 4 3" xfId="32065" xr:uid="{6B357D37-1ABB-4754-B2CA-40E321B68FFC}"/>
    <cellStyle name="Moeda 4 3 2 2 3 2 5" xfId="13634" xr:uid="{2BBF16F1-02CF-49EA-B508-CEEECFB71CA8}"/>
    <cellStyle name="Moeda 4 3 2 2 3 2 5 2" xfId="38209" xr:uid="{69826F27-FF05-4826-AF0F-F36DF2C3E020}"/>
    <cellStyle name="Moeda 4 3 2 2 3 2 6" xfId="25922" xr:uid="{465A0B2C-BBD3-47C8-9FB7-B9A3159E1B1B}"/>
    <cellStyle name="Moeda 4 3 2 2 3 3" xfId="2114" xr:uid="{B0BE4467-AE25-45F6-B1C5-BCA2C5E419CF}"/>
    <cellStyle name="Moeda 4 3 2 2 3 3 2" xfId="5186" xr:uid="{16E1AB29-EA48-43FD-94F5-4421C87A1AD8}"/>
    <cellStyle name="Moeda 4 3 2 2 3 3 2 2" xfId="11330" xr:uid="{D49CD31B-AA5E-42D1-A06F-5CAF69182613}"/>
    <cellStyle name="Moeda 4 3 2 2 3 3 2 2 2" xfId="23618" xr:uid="{58E94F3D-A6B9-4625-A7D5-FE4D3F120CFA}"/>
    <cellStyle name="Moeda 4 3 2 2 3 3 2 2 2 2" xfId="48193" xr:uid="{B9BA1017-FC71-4EE7-B866-138C14CFE484}"/>
    <cellStyle name="Moeda 4 3 2 2 3 3 2 2 3" xfId="35905" xr:uid="{CDDE82CA-BFA3-4180-845D-51D841651522}"/>
    <cellStyle name="Moeda 4 3 2 2 3 3 2 3" xfId="17474" xr:uid="{244E6B53-637F-4F1D-9143-5594A50280AF}"/>
    <cellStyle name="Moeda 4 3 2 2 3 3 2 3 2" xfId="42049" xr:uid="{3A0721B7-872A-4B7A-A5CB-389B11AB94A8}"/>
    <cellStyle name="Moeda 4 3 2 2 3 3 2 4" xfId="29762" xr:uid="{C11D7ACD-421F-428B-AB32-5557611BFB13}"/>
    <cellStyle name="Moeda 4 3 2 2 3 3 3" xfId="8258" xr:uid="{9B1344C6-DB29-45F2-9E43-5D8797ECD9F4}"/>
    <cellStyle name="Moeda 4 3 2 2 3 3 3 2" xfId="20546" xr:uid="{9DC3BBFB-CAD5-44EA-9E32-158FE43995EC}"/>
    <cellStyle name="Moeda 4 3 2 2 3 3 3 2 2" xfId="45121" xr:uid="{F36D5270-6A41-4282-A294-3E9EB6A756A3}"/>
    <cellStyle name="Moeda 4 3 2 2 3 3 3 3" xfId="32833" xr:uid="{6EA937BF-527E-4043-AD69-353CF63A4AE9}"/>
    <cellStyle name="Moeda 4 3 2 2 3 3 4" xfId="14402" xr:uid="{3324482C-A638-4933-94E0-C2D7C891EE5A}"/>
    <cellStyle name="Moeda 4 3 2 2 3 3 4 2" xfId="38977" xr:uid="{2014A0D5-C82A-4E4D-98B4-C687AF28F021}"/>
    <cellStyle name="Moeda 4 3 2 2 3 3 5" xfId="26690" xr:uid="{4F91D38E-3955-4448-9F03-42F2E709A0BE}"/>
    <cellStyle name="Moeda 4 3 2 2 3 4" xfId="3650" xr:uid="{DD035FDA-5F01-4298-8F8B-95B1FC9A59B8}"/>
    <cellStyle name="Moeda 4 3 2 2 3 4 2" xfId="9794" xr:uid="{146362C8-7349-4130-BB45-36BF27F6F26C}"/>
    <cellStyle name="Moeda 4 3 2 2 3 4 2 2" xfId="22082" xr:uid="{459AE89C-8325-45EA-AFA4-B62D6203D6EE}"/>
    <cellStyle name="Moeda 4 3 2 2 3 4 2 2 2" xfId="46657" xr:uid="{DC9DE0C0-11A2-4D0D-93DA-CFC48B7D787D}"/>
    <cellStyle name="Moeda 4 3 2 2 3 4 2 3" xfId="34369" xr:uid="{90373230-900B-4F7B-B143-6A6B2C15E809}"/>
    <cellStyle name="Moeda 4 3 2 2 3 4 3" xfId="15938" xr:uid="{4D2B95F2-97DD-4830-948D-670516F3FD0B}"/>
    <cellStyle name="Moeda 4 3 2 2 3 4 3 2" xfId="40513" xr:uid="{D9CB57C8-9EF3-4E98-BAF3-0277F8BBA639}"/>
    <cellStyle name="Moeda 4 3 2 2 3 4 4" xfId="28226" xr:uid="{4584ACAD-F47C-4B07-8ED6-E99D8E142374}"/>
    <cellStyle name="Moeda 4 3 2 2 3 5" xfId="6722" xr:uid="{85BC9370-81BA-4A3A-85EE-A93EBDAC206E}"/>
    <cellStyle name="Moeda 4 3 2 2 3 5 2" xfId="19010" xr:uid="{188EA1BC-7CB4-440C-8A78-149B941BFAD8}"/>
    <cellStyle name="Moeda 4 3 2 2 3 5 2 2" xfId="43585" xr:uid="{BEB0E227-7C4D-4CCF-86D0-06E4DACC6D3A}"/>
    <cellStyle name="Moeda 4 3 2 2 3 5 3" xfId="31297" xr:uid="{3B6EA5BA-2171-4712-909C-5538509974D4}"/>
    <cellStyle name="Moeda 4 3 2 2 3 6" xfId="12866" xr:uid="{6CD30DA6-1A89-449B-B7BA-DB6B6501C3A6}"/>
    <cellStyle name="Moeda 4 3 2 2 3 6 2" xfId="37441" xr:uid="{7BF95CD0-CFB8-4C89-98AA-9B4C066AED4D}"/>
    <cellStyle name="Moeda 4 3 2 2 3 7" xfId="25154" xr:uid="{E2E9DEB3-0F83-4FDA-A1A7-55649452D818}"/>
    <cellStyle name="Moeda 4 3 2 2 4" xfId="962" xr:uid="{F3B06C12-A5AB-4F6B-9673-66ACBC437759}"/>
    <cellStyle name="Moeda 4 3 2 2 4 2" xfId="2498" xr:uid="{DF997D4B-1897-4365-9A47-193878564AE7}"/>
    <cellStyle name="Moeda 4 3 2 2 4 2 2" xfId="5570" xr:uid="{8781631A-99B0-4D89-B43A-799CD644B516}"/>
    <cellStyle name="Moeda 4 3 2 2 4 2 2 2" xfId="11714" xr:uid="{EAAD802C-FBFB-4648-85F3-C066BD10CE2D}"/>
    <cellStyle name="Moeda 4 3 2 2 4 2 2 2 2" xfId="24002" xr:uid="{51C2DB62-E27B-4BF1-96CC-0A6F59B29C9F}"/>
    <cellStyle name="Moeda 4 3 2 2 4 2 2 2 2 2" xfId="48577" xr:uid="{8C908CA2-1DAF-4E7B-8169-9E46B2A1943C}"/>
    <cellStyle name="Moeda 4 3 2 2 4 2 2 2 3" xfId="36289" xr:uid="{456A4D4F-F9BE-45E5-9F5A-1DFFDB49F050}"/>
    <cellStyle name="Moeda 4 3 2 2 4 2 2 3" xfId="17858" xr:uid="{3F3B90E7-1932-49EC-AA96-B31A39AFCCB9}"/>
    <cellStyle name="Moeda 4 3 2 2 4 2 2 3 2" xfId="42433" xr:uid="{31372739-A485-45DB-A78E-5C6EADE2C4C9}"/>
    <cellStyle name="Moeda 4 3 2 2 4 2 2 4" xfId="30145" xr:uid="{154F0310-FB6E-476F-81E0-3A3A64F4036E}"/>
    <cellStyle name="Moeda 4 3 2 2 4 2 3" xfId="8642" xr:uid="{10A1689C-B755-47FE-AD52-A4B31D96B8A4}"/>
    <cellStyle name="Moeda 4 3 2 2 4 2 3 2" xfId="20930" xr:uid="{5B8CD09C-6B21-48D8-9781-3C118B418912}"/>
    <cellStyle name="Moeda 4 3 2 2 4 2 3 2 2" xfId="45505" xr:uid="{061A6E42-364E-4032-8A56-B1EBF17A7340}"/>
    <cellStyle name="Moeda 4 3 2 2 4 2 3 3" xfId="33217" xr:uid="{964A6AA1-BDF4-4173-A86A-9C902A9BD39D}"/>
    <cellStyle name="Moeda 4 3 2 2 4 2 4" xfId="14786" xr:uid="{DBD1D8A7-F478-43B1-A2F4-2ABAB7E0442E}"/>
    <cellStyle name="Moeda 4 3 2 2 4 2 4 2" xfId="39361" xr:uid="{011AD65A-835E-44CF-B847-05AB3227744C}"/>
    <cellStyle name="Moeda 4 3 2 2 4 2 5" xfId="27074" xr:uid="{7DFB8A2A-D59F-4E05-BB25-C3A7F2175DD0}"/>
    <cellStyle name="Moeda 4 3 2 2 4 3" xfId="4034" xr:uid="{E22A22CD-4E72-41BD-A8DE-62F298935215}"/>
    <cellStyle name="Moeda 4 3 2 2 4 3 2" xfId="10178" xr:uid="{EDDF7807-A553-42ED-8348-314EF6974302}"/>
    <cellStyle name="Moeda 4 3 2 2 4 3 2 2" xfId="22466" xr:uid="{274AF260-060F-48AB-98E4-CA92B757B017}"/>
    <cellStyle name="Moeda 4 3 2 2 4 3 2 2 2" xfId="47041" xr:uid="{164F707B-AF5D-4E77-A0BC-47FC0794E82F}"/>
    <cellStyle name="Moeda 4 3 2 2 4 3 2 3" xfId="34753" xr:uid="{6C60D1E9-7221-4E30-963F-9E7F81164580}"/>
    <cellStyle name="Moeda 4 3 2 2 4 3 3" xfId="16322" xr:uid="{091CC32C-16CE-4EDE-94F6-7B0EDC6B92D7}"/>
    <cellStyle name="Moeda 4 3 2 2 4 3 3 2" xfId="40897" xr:uid="{8BEDD422-2B91-4BA6-B1E2-5EC4119A54CD}"/>
    <cellStyle name="Moeda 4 3 2 2 4 3 4" xfId="28610" xr:uid="{A8522967-8166-4B04-9704-373DCEAA101A}"/>
    <cellStyle name="Moeda 4 3 2 2 4 4" xfId="7106" xr:uid="{F038C5C6-3CFF-43A5-A3CA-0CD01F8EC7A7}"/>
    <cellStyle name="Moeda 4 3 2 2 4 4 2" xfId="19394" xr:uid="{FF2D7617-9C04-473C-9F17-ED454D1204D4}"/>
    <cellStyle name="Moeda 4 3 2 2 4 4 2 2" xfId="43969" xr:uid="{DAA5756C-36DB-49F4-96B2-0629274C348D}"/>
    <cellStyle name="Moeda 4 3 2 2 4 4 3" xfId="31681" xr:uid="{C2880646-EDAC-4F56-9B28-EA6CED0FE537}"/>
    <cellStyle name="Moeda 4 3 2 2 4 5" xfId="13250" xr:uid="{457B4B5B-CB5F-43A1-B88E-5D62A7F1F26F}"/>
    <cellStyle name="Moeda 4 3 2 2 4 5 2" xfId="37825" xr:uid="{B88B9328-3937-4FB6-9B57-05390C56443D}"/>
    <cellStyle name="Moeda 4 3 2 2 4 6" xfId="25538" xr:uid="{F7BE5E69-DE64-41F1-B193-5C500A004CA4}"/>
    <cellStyle name="Moeda 4 3 2 2 5" xfId="1730" xr:uid="{82BE4FA9-221F-40A0-B8FE-FA8AF71E861A}"/>
    <cellStyle name="Moeda 4 3 2 2 5 2" xfId="4802" xr:uid="{3CAB8CC6-FDC1-4C5B-9E6A-CBC2E4625577}"/>
    <cellStyle name="Moeda 4 3 2 2 5 2 2" xfId="10946" xr:uid="{93BC45A1-73D4-44F4-96C4-45EEEF8CEE64}"/>
    <cellStyle name="Moeda 4 3 2 2 5 2 2 2" xfId="23234" xr:uid="{42AB9E9A-AFA6-4D81-A0C7-8D46B8C21795}"/>
    <cellStyle name="Moeda 4 3 2 2 5 2 2 2 2" xfId="47809" xr:uid="{94E10A16-4E94-4C44-8F2E-69D5EDFABDA8}"/>
    <cellStyle name="Moeda 4 3 2 2 5 2 2 3" xfId="35521" xr:uid="{E35172AC-76BF-458E-98E6-C7680F3CE3AE}"/>
    <cellStyle name="Moeda 4 3 2 2 5 2 3" xfId="17090" xr:uid="{5B5F32E9-CA9F-4874-B3C9-30739B7ECDFA}"/>
    <cellStyle name="Moeda 4 3 2 2 5 2 3 2" xfId="41665" xr:uid="{74BE01D6-3810-45F8-AA8E-FBF33ECA52D7}"/>
    <cellStyle name="Moeda 4 3 2 2 5 2 4" xfId="29378" xr:uid="{AB50D413-0370-43CD-ACFC-71297F035FA0}"/>
    <cellStyle name="Moeda 4 3 2 2 5 3" xfId="7874" xr:uid="{0F1E3D01-99E0-4C42-A852-611AB6278A74}"/>
    <cellStyle name="Moeda 4 3 2 2 5 3 2" xfId="20162" xr:uid="{1E401372-163B-424B-9F7C-26060F206FF0}"/>
    <cellStyle name="Moeda 4 3 2 2 5 3 2 2" xfId="44737" xr:uid="{B2A08DD0-B220-4B14-8A9E-FDB70A0A26B1}"/>
    <cellStyle name="Moeda 4 3 2 2 5 3 3" xfId="32449" xr:uid="{ADBD16F3-305A-4D68-99E7-DC168A0B6FC2}"/>
    <cellStyle name="Moeda 4 3 2 2 5 4" xfId="14018" xr:uid="{065C6E5A-3CCA-4249-ABF9-9237022C1F9E}"/>
    <cellStyle name="Moeda 4 3 2 2 5 4 2" xfId="38593" xr:uid="{9B68BEE0-6925-457A-B5C0-3F42E3EFB81B}"/>
    <cellStyle name="Moeda 4 3 2 2 5 5" xfId="26306" xr:uid="{C9459576-3CF6-4BF7-8253-413F83E0117D}"/>
    <cellStyle name="Moeda 4 3 2 2 6" xfId="3266" xr:uid="{53511A96-C3E4-4703-986F-0D1C2341649B}"/>
    <cellStyle name="Moeda 4 3 2 2 6 2" xfId="9410" xr:uid="{FBE02A49-AEC4-45FE-8D9D-2EE5524F050B}"/>
    <cellStyle name="Moeda 4 3 2 2 6 2 2" xfId="21698" xr:uid="{6225D333-2726-4905-BCA4-283B22B20F6D}"/>
    <cellStyle name="Moeda 4 3 2 2 6 2 2 2" xfId="46273" xr:uid="{48C5B8B5-24C2-421F-935F-8237DC34D364}"/>
    <cellStyle name="Moeda 4 3 2 2 6 2 3" xfId="33985" xr:uid="{B8043A0A-C541-4884-8562-88527AD9022F}"/>
    <cellStyle name="Moeda 4 3 2 2 6 3" xfId="15554" xr:uid="{AD4F36A1-2007-42D6-A9CE-3D5741A1FEF0}"/>
    <cellStyle name="Moeda 4 3 2 2 6 3 2" xfId="40129" xr:uid="{7BB0D12C-B4F7-4F0A-8CFF-AC89FA20EDD7}"/>
    <cellStyle name="Moeda 4 3 2 2 6 4" xfId="27842" xr:uid="{C06BAE0F-8C14-4C6A-B95B-2B8383224C45}"/>
    <cellStyle name="Moeda 4 3 2 2 7" xfId="6338" xr:uid="{B1AF7C7A-76F1-4E98-A87B-F53AF48F1188}"/>
    <cellStyle name="Moeda 4 3 2 2 7 2" xfId="18626" xr:uid="{268EF20F-1F16-46DD-B570-C9E0FE720645}"/>
    <cellStyle name="Moeda 4 3 2 2 7 2 2" xfId="43201" xr:uid="{499C3E6B-6F4B-4F07-8A2C-301997349EF3}"/>
    <cellStyle name="Moeda 4 3 2 2 7 3" xfId="30913" xr:uid="{1F6EBDF0-7F94-4AD4-920B-E57CDCA28275}"/>
    <cellStyle name="Moeda 4 3 2 2 8" xfId="12482" xr:uid="{83844DC2-CBCE-4E07-9927-D08B346B41FF}"/>
    <cellStyle name="Moeda 4 3 2 2 8 2" xfId="37057" xr:uid="{D02CA02B-2A81-4205-A346-019090CE33AB}"/>
    <cellStyle name="Moeda 4 3 2 2 9" xfId="24770" xr:uid="{0C9E011F-39D3-4E54-8B0C-DE062D0ACC53}"/>
    <cellStyle name="Moeda 4 3 2 3" xfId="290" xr:uid="{E0223D1D-ACC5-4260-981A-A3DE7EB83F8E}"/>
    <cellStyle name="Moeda 4 3 2 3 2" xfId="674" xr:uid="{19B5029F-E378-4CBB-9F08-63A85B0095A7}"/>
    <cellStyle name="Moeda 4 3 2 3 2 2" xfId="1442" xr:uid="{3BDBAA8B-95F7-485D-9503-80EBE4C6F7AA}"/>
    <cellStyle name="Moeda 4 3 2 3 2 2 2" xfId="2978" xr:uid="{2F09D289-1B58-4440-BCAC-E9E78ECE7082}"/>
    <cellStyle name="Moeda 4 3 2 3 2 2 2 2" xfId="6050" xr:uid="{9F4B6D9B-DBB2-4452-A23C-63F02C6BFD45}"/>
    <cellStyle name="Moeda 4 3 2 3 2 2 2 2 2" xfId="12194" xr:uid="{06415C3C-3075-4F5F-9134-32D5B3BA5328}"/>
    <cellStyle name="Moeda 4 3 2 3 2 2 2 2 2 2" xfId="24482" xr:uid="{4B0B2CF2-2A8E-4262-8605-027D060E81F8}"/>
    <cellStyle name="Moeda 4 3 2 3 2 2 2 2 2 2 2" xfId="49057" xr:uid="{2BDC4D58-1375-4338-9C80-8452D0085425}"/>
    <cellStyle name="Moeda 4 3 2 3 2 2 2 2 2 3" xfId="36769" xr:uid="{EE1D4CD4-C845-4E43-A71A-E3634ABB9CA8}"/>
    <cellStyle name="Moeda 4 3 2 3 2 2 2 2 3" xfId="18338" xr:uid="{379F8A75-A1B5-4FB5-82E9-317F28EAB154}"/>
    <cellStyle name="Moeda 4 3 2 3 2 2 2 2 3 2" xfId="42913" xr:uid="{47A3EFAA-575F-425D-BEC8-0B4C613E91E3}"/>
    <cellStyle name="Moeda 4 3 2 3 2 2 2 2 4" xfId="30625" xr:uid="{485D3A4B-F82E-4A48-83AB-AF415A8E9267}"/>
    <cellStyle name="Moeda 4 3 2 3 2 2 2 3" xfId="9122" xr:uid="{BBF9AF89-4260-480B-AF85-AF399C9B06D9}"/>
    <cellStyle name="Moeda 4 3 2 3 2 2 2 3 2" xfId="21410" xr:uid="{97AE184E-EFE8-4AD7-BBF4-F7D570DCD62C}"/>
    <cellStyle name="Moeda 4 3 2 3 2 2 2 3 2 2" xfId="45985" xr:uid="{F3B9B985-472A-4C91-87A2-E8C342127B77}"/>
    <cellStyle name="Moeda 4 3 2 3 2 2 2 3 3" xfId="33697" xr:uid="{23F6BF56-CF69-4D91-9D0D-2E64222C7DFA}"/>
    <cellStyle name="Moeda 4 3 2 3 2 2 2 4" xfId="15266" xr:uid="{21F2F109-83D9-41A0-B4E6-37C26B3170FE}"/>
    <cellStyle name="Moeda 4 3 2 3 2 2 2 4 2" xfId="39841" xr:uid="{D4217337-0288-4988-BF1D-3C71B10DC332}"/>
    <cellStyle name="Moeda 4 3 2 3 2 2 2 5" xfId="27554" xr:uid="{180357CA-1DA9-424B-B560-73F614328387}"/>
    <cellStyle name="Moeda 4 3 2 3 2 2 3" xfId="4514" xr:uid="{1737E87A-18CD-4743-9FFA-DB3D1F0052D5}"/>
    <cellStyle name="Moeda 4 3 2 3 2 2 3 2" xfId="10658" xr:uid="{9493B9BF-86F4-4D0E-A29B-975662097BC9}"/>
    <cellStyle name="Moeda 4 3 2 3 2 2 3 2 2" xfId="22946" xr:uid="{B6C916C4-7B99-483A-ACD2-C6787CB890A0}"/>
    <cellStyle name="Moeda 4 3 2 3 2 2 3 2 2 2" xfId="47521" xr:uid="{F9B9566E-5E4A-450B-8C55-3C2F764CF83F}"/>
    <cellStyle name="Moeda 4 3 2 3 2 2 3 2 3" xfId="35233" xr:uid="{761CC7AF-5BC9-4C38-82CC-66E8110A28AE}"/>
    <cellStyle name="Moeda 4 3 2 3 2 2 3 3" xfId="16802" xr:uid="{FB62210E-D85B-426E-A71B-A76EFCA84CC2}"/>
    <cellStyle name="Moeda 4 3 2 3 2 2 3 3 2" xfId="41377" xr:uid="{C7860525-2010-4E72-9136-8B804A7D664A}"/>
    <cellStyle name="Moeda 4 3 2 3 2 2 3 4" xfId="29090" xr:uid="{0FCCCBD0-A0EF-40EC-930C-D984D562A222}"/>
    <cellStyle name="Moeda 4 3 2 3 2 2 4" xfId="7586" xr:uid="{C2123B32-A8AC-4E34-A1A5-D608EBCE2B2E}"/>
    <cellStyle name="Moeda 4 3 2 3 2 2 4 2" xfId="19874" xr:uid="{FBA68FD7-29FA-4B8E-AE04-36B2BDD0EB93}"/>
    <cellStyle name="Moeda 4 3 2 3 2 2 4 2 2" xfId="44449" xr:uid="{AAB7CE43-9413-4AAD-A4EB-2B5DCD36884A}"/>
    <cellStyle name="Moeda 4 3 2 3 2 2 4 3" xfId="32161" xr:uid="{7850BB40-E595-48DC-8ABC-F7757BDE62AA}"/>
    <cellStyle name="Moeda 4 3 2 3 2 2 5" xfId="13730" xr:uid="{6E6E35A3-D5F4-4096-9FC9-478E8A880BD3}"/>
    <cellStyle name="Moeda 4 3 2 3 2 2 5 2" xfId="38305" xr:uid="{F2E9F705-54CE-4E69-8694-912B8F041D20}"/>
    <cellStyle name="Moeda 4 3 2 3 2 2 6" xfId="26018" xr:uid="{69FB6B35-1B3A-492A-AC33-39AFDF7F8D0F}"/>
    <cellStyle name="Moeda 4 3 2 3 2 3" xfId="2210" xr:uid="{94F75E14-9C3A-41A0-A729-ECCF6FA06F3C}"/>
    <cellStyle name="Moeda 4 3 2 3 2 3 2" xfId="5282" xr:uid="{28AD0A3A-2E75-492B-9BCF-D889C4D0A744}"/>
    <cellStyle name="Moeda 4 3 2 3 2 3 2 2" xfId="11426" xr:uid="{4D09E43C-13E2-4AEC-9A3A-7C9F839B70F3}"/>
    <cellStyle name="Moeda 4 3 2 3 2 3 2 2 2" xfId="23714" xr:uid="{B053347B-C673-4440-AE83-3559C4F52067}"/>
    <cellStyle name="Moeda 4 3 2 3 2 3 2 2 2 2" xfId="48289" xr:uid="{299C0458-1314-4E67-84FB-8EAA8F98FA53}"/>
    <cellStyle name="Moeda 4 3 2 3 2 3 2 2 3" xfId="36001" xr:uid="{1520103A-53DB-4416-9880-945BB4AF605E}"/>
    <cellStyle name="Moeda 4 3 2 3 2 3 2 3" xfId="17570" xr:uid="{09F8089D-6E2B-4657-BEEA-DE1AB6796029}"/>
    <cellStyle name="Moeda 4 3 2 3 2 3 2 3 2" xfId="42145" xr:uid="{6804B1EE-A59A-41F8-9353-7A097F31D3A2}"/>
    <cellStyle name="Moeda 4 3 2 3 2 3 2 4" xfId="29858" xr:uid="{15592826-8CE6-4903-B2A4-A67DB26AF9AF}"/>
    <cellStyle name="Moeda 4 3 2 3 2 3 3" xfId="8354" xr:uid="{E34D3722-A618-4956-92BC-E5865FDA9204}"/>
    <cellStyle name="Moeda 4 3 2 3 2 3 3 2" xfId="20642" xr:uid="{F68F4BCD-2F37-433E-9C4E-6669D6755225}"/>
    <cellStyle name="Moeda 4 3 2 3 2 3 3 2 2" xfId="45217" xr:uid="{1C387BA6-C2C6-48AF-9E36-FAF35770C756}"/>
    <cellStyle name="Moeda 4 3 2 3 2 3 3 3" xfId="32929" xr:uid="{D92EDD8C-9143-4D16-8FD1-016749474059}"/>
    <cellStyle name="Moeda 4 3 2 3 2 3 4" xfId="14498" xr:uid="{56B4F1BB-1F9B-468D-9706-BB29A53B6E6F}"/>
    <cellStyle name="Moeda 4 3 2 3 2 3 4 2" xfId="39073" xr:uid="{EB10B6BC-D9C1-4939-8B87-52EA8215204F}"/>
    <cellStyle name="Moeda 4 3 2 3 2 3 5" xfId="26786" xr:uid="{D69FB632-E09C-420C-8800-34001678D6AD}"/>
    <cellStyle name="Moeda 4 3 2 3 2 4" xfId="3746" xr:uid="{BF98F6AE-205B-48EB-ABE1-8FEE68007632}"/>
    <cellStyle name="Moeda 4 3 2 3 2 4 2" xfId="9890" xr:uid="{726D0E70-2EC9-4953-ADD1-A2F705BBBB6C}"/>
    <cellStyle name="Moeda 4 3 2 3 2 4 2 2" xfId="22178" xr:uid="{F9AF44D4-045E-4157-BA59-783D196D4973}"/>
    <cellStyle name="Moeda 4 3 2 3 2 4 2 2 2" xfId="46753" xr:uid="{43EA6316-116B-49DE-A85E-7A3B74077D60}"/>
    <cellStyle name="Moeda 4 3 2 3 2 4 2 3" xfId="34465" xr:uid="{8B8B0D44-075D-4455-B8E8-A07CF4819996}"/>
    <cellStyle name="Moeda 4 3 2 3 2 4 3" xfId="16034" xr:uid="{C45F1EDF-3E87-4607-A068-74EB6BA3AAD7}"/>
    <cellStyle name="Moeda 4 3 2 3 2 4 3 2" xfId="40609" xr:uid="{6E5972D2-C50F-4A06-A231-DF8C8401B054}"/>
    <cellStyle name="Moeda 4 3 2 3 2 4 4" xfId="28322" xr:uid="{1EFB20E5-9CBB-45E2-9CBC-2F80EA2A7281}"/>
    <cellStyle name="Moeda 4 3 2 3 2 5" xfId="6818" xr:uid="{4A17109E-263C-4F87-BB21-27C7BE1926E7}"/>
    <cellStyle name="Moeda 4 3 2 3 2 5 2" xfId="19106" xr:uid="{9F171989-9AB0-48C5-B1C7-20AF40F77A8A}"/>
    <cellStyle name="Moeda 4 3 2 3 2 5 2 2" xfId="43681" xr:uid="{9EB97E11-EAF2-4E64-B92C-A5240810235A}"/>
    <cellStyle name="Moeda 4 3 2 3 2 5 3" xfId="31393" xr:uid="{B9A0402D-E5C9-4BB8-B1D8-9403262C9D81}"/>
    <cellStyle name="Moeda 4 3 2 3 2 6" xfId="12962" xr:uid="{3C53B1F6-722F-47DC-AF8E-2BA7ECED4B63}"/>
    <cellStyle name="Moeda 4 3 2 3 2 6 2" xfId="37537" xr:uid="{899C2345-F3E2-4163-BA76-59B0FE373F04}"/>
    <cellStyle name="Moeda 4 3 2 3 2 7" xfId="25250" xr:uid="{1A9EE7B4-640D-43DC-B7E3-853A11A58542}"/>
    <cellStyle name="Moeda 4 3 2 3 3" xfId="1058" xr:uid="{8783AA85-9F37-444B-B3A2-3F09EB0D9272}"/>
    <cellStyle name="Moeda 4 3 2 3 3 2" xfId="2594" xr:uid="{BC7FB2D8-2747-44E1-9E3A-AF3E64F7BC8B}"/>
    <cellStyle name="Moeda 4 3 2 3 3 2 2" xfId="5666" xr:uid="{1DAE97D7-EEFF-4E5A-AB62-18509A89B377}"/>
    <cellStyle name="Moeda 4 3 2 3 3 2 2 2" xfId="11810" xr:uid="{90F63B46-6C84-432F-81D1-E0617297623F}"/>
    <cellStyle name="Moeda 4 3 2 3 3 2 2 2 2" xfId="24098" xr:uid="{FB3BC1EF-5A8B-407B-9C9D-A9DAB9F5F369}"/>
    <cellStyle name="Moeda 4 3 2 3 3 2 2 2 2 2" xfId="48673" xr:uid="{6C117F8F-A443-4403-B5F1-0B8DB9AA3F92}"/>
    <cellStyle name="Moeda 4 3 2 3 3 2 2 2 3" xfId="36385" xr:uid="{BBCD09DC-5337-4199-99AE-5D8D3014EFC8}"/>
    <cellStyle name="Moeda 4 3 2 3 3 2 2 3" xfId="17954" xr:uid="{41922719-A2AA-4B47-838A-BBA4215AD2B9}"/>
    <cellStyle name="Moeda 4 3 2 3 3 2 2 3 2" xfId="42529" xr:uid="{F77DFF02-94E3-42DC-AB3D-2BF7393F6EDD}"/>
    <cellStyle name="Moeda 4 3 2 3 3 2 2 4" xfId="30241" xr:uid="{443EEA1D-15C0-432F-9AF3-E272295D0C79}"/>
    <cellStyle name="Moeda 4 3 2 3 3 2 3" xfId="8738" xr:uid="{05DBB77A-046B-4961-B05D-16DDA9BA7D3B}"/>
    <cellStyle name="Moeda 4 3 2 3 3 2 3 2" xfId="21026" xr:uid="{C496B1A4-4434-4E68-9EA7-7572037F9F14}"/>
    <cellStyle name="Moeda 4 3 2 3 3 2 3 2 2" xfId="45601" xr:uid="{F40E0D36-0E8F-46D0-A3CE-E23C185A1D30}"/>
    <cellStyle name="Moeda 4 3 2 3 3 2 3 3" xfId="33313" xr:uid="{308B1644-0A02-4601-81F3-2E022CBA01C6}"/>
    <cellStyle name="Moeda 4 3 2 3 3 2 4" xfId="14882" xr:uid="{1239DDEF-6B0E-4D58-8A46-58C9D3824F86}"/>
    <cellStyle name="Moeda 4 3 2 3 3 2 4 2" xfId="39457" xr:uid="{1123CFCB-8D68-4B63-B08B-AD420C08FAFD}"/>
    <cellStyle name="Moeda 4 3 2 3 3 2 5" xfId="27170" xr:uid="{CC3D2D90-B634-4294-82CB-31502AE58AB5}"/>
    <cellStyle name="Moeda 4 3 2 3 3 3" xfId="4130" xr:uid="{31EC3E78-B090-4B5A-8D37-D35989A411F2}"/>
    <cellStyle name="Moeda 4 3 2 3 3 3 2" xfId="10274" xr:uid="{6A6D249A-78E3-4963-A580-72605F6CEA26}"/>
    <cellStyle name="Moeda 4 3 2 3 3 3 2 2" xfId="22562" xr:uid="{73CE3C09-CB28-484C-8DFC-86ECB123EEF7}"/>
    <cellStyle name="Moeda 4 3 2 3 3 3 2 2 2" xfId="47137" xr:uid="{34960A7E-6178-4A5B-AD19-D52D18541BE1}"/>
    <cellStyle name="Moeda 4 3 2 3 3 3 2 3" xfId="34849" xr:uid="{63DF1BB5-DB2A-4F63-B2C6-462A82F13DE7}"/>
    <cellStyle name="Moeda 4 3 2 3 3 3 3" xfId="16418" xr:uid="{7BFED2CD-43BD-4515-92B4-B8D5B513F777}"/>
    <cellStyle name="Moeda 4 3 2 3 3 3 3 2" xfId="40993" xr:uid="{6922BD6F-D6FD-43F3-8B16-DEE522116324}"/>
    <cellStyle name="Moeda 4 3 2 3 3 3 4" xfId="28706" xr:uid="{0789FE3C-C580-42EA-ACE8-753346B2AD10}"/>
    <cellStyle name="Moeda 4 3 2 3 3 4" xfId="7202" xr:uid="{FC7C762A-523E-4910-B959-6C35B1CE6995}"/>
    <cellStyle name="Moeda 4 3 2 3 3 4 2" xfId="19490" xr:uid="{9D807A6F-2FA5-477D-8837-374098836FE2}"/>
    <cellStyle name="Moeda 4 3 2 3 3 4 2 2" xfId="44065" xr:uid="{187EBDCD-AEC5-45B1-AB08-E06EE3CF3E71}"/>
    <cellStyle name="Moeda 4 3 2 3 3 4 3" xfId="31777" xr:uid="{991C8C12-020C-4008-AC6B-3E5405431606}"/>
    <cellStyle name="Moeda 4 3 2 3 3 5" xfId="13346" xr:uid="{B557D2E7-E7DC-4A2F-99AF-4C050FCCF5EC}"/>
    <cellStyle name="Moeda 4 3 2 3 3 5 2" xfId="37921" xr:uid="{BC705550-F091-4DCB-AE8E-C6A1C6D3D2C8}"/>
    <cellStyle name="Moeda 4 3 2 3 3 6" xfId="25634" xr:uid="{F6A2D450-339F-4A20-A503-B59F8DF5A018}"/>
    <cellStyle name="Moeda 4 3 2 3 4" xfId="1826" xr:uid="{15420CEF-D561-4706-BB6D-51625479337F}"/>
    <cellStyle name="Moeda 4 3 2 3 4 2" xfId="4898" xr:uid="{3C6C05C6-E115-4950-9CCA-A25C24C6C128}"/>
    <cellStyle name="Moeda 4 3 2 3 4 2 2" xfId="11042" xr:uid="{2EB10E3D-DFA0-4CFF-9E4C-A3DFD2DC2413}"/>
    <cellStyle name="Moeda 4 3 2 3 4 2 2 2" xfId="23330" xr:uid="{3008387A-9D50-445C-9BB0-9EEF1EF7E085}"/>
    <cellStyle name="Moeda 4 3 2 3 4 2 2 2 2" xfId="47905" xr:uid="{25AAC7B8-539C-4940-9E1A-D773785101F0}"/>
    <cellStyle name="Moeda 4 3 2 3 4 2 2 3" xfId="35617" xr:uid="{C1271274-3E73-4828-BDA6-00F20BE2E100}"/>
    <cellStyle name="Moeda 4 3 2 3 4 2 3" xfId="17186" xr:uid="{D19AA1B1-EE08-4863-A450-6F61592CA617}"/>
    <cellStyle name="Moeda 4 3 2 3 4 2 3 2" xfId="41761" xr:uid="{0B5F87F8-A6D5-4563-80DD-CAFE57478DD3}"/>
    <cellStyle name="Moeda 4 3 2 3 4 2 4" xfId="29474" xr:uid="{BED63905-B7F8-42A6-B07F-14D6021FD07E}"/>
    <cellStyle name="Moeda 4 3 2 3 4 3" xfId="7970" xr:uid="{82B76FCB-96F3-4EDB-A574-ED4F801E21E9}"/>
    <cellStyle name="Moeda 4 3 2 3 4 3 2" xfId="20258" xr:uid="{039CF708-4B49-474D-A80A-CB7952286406}"/>
    <cellStyle name="Moeda 4 3 2 3 4 3 2 2" xfId="44833" xr:uid="{6A36FDAE-F2C7-40A4-AB58-C114A5964626}"/>
    <cellStyle name="Moeda 4 3 2 3 4 3 3" xfId="32545" xr:uid="{147AB3AB-7524-40C4-8C95-53C138B46741}"/>
    <cellStyle name="Moeda 4 3 2 3 4 4" xfId="14114" xr:uid="{2C409607-D46E-473A-95B4-21D28973CF99}"/>
    <cellStyle name="Moeda 4 3 2 3 4 4 2" xfId="38689" xr:uid="{D2D5241B-9EF1-4599-B0D1-FF4A4C1FEE47}"/>
    <cellStyle name="Moeda 4 3 2 3 4 5" xfId="26402" xr:uid="{FF12FD91-202B-4FDF-9A20-EC40D817A145}"/>
    <cellStyle name="Moeda 4 3 2 3 5" xfId="3362" xr:uid="{BB6061C0-30DB-49E1-A951-1A2E0569819D}"/>
    <cellStyle name="Moeda 4 3 2 3 5 2" xfId="9506" xr:uid="{DCE05F37-8241-4F23-819E-2C0B051A9918}"/>
    <cellStyle name="Moeda 4 3 2 3 5 2 2" xfId="21794" xr:uid="{6A354A9E-5EB6-4221-A99D-610B30988CFE}"/>
    <cellStyle name="Moeda 4 3 2 3 5 2 2 2" xfId="46369" xr:uid="{F4906797-F17C-4202-BE86-21200E14E022}"/>
    <cellStyle name="Moeda 4 3 2 3 5 2 3" xfId="34081" xr:uid="{121AB2F4-EF50-408D-97CD-57FD9FB4036C}"/>
    <cellStyle name="Moeda 4 3 2 3 5 3" xfId="15650" xr:uid="{DABDBABF-F299-4315-8A6A-7D19FBEE0592}"/>
    <cellStyle name="Moeda 4 3 2 3 5 3 2" xfId="40225" xr:uid="{AF593099-35CE-4CBC-BE56-C204D7B6888E}"/>
    <cellStyle name="Moeda 4 3 2 3 5 4" xfId="27938" xr:uid="{D7249320-F99E-40C0-ACE1-24028030C3EE}"/>
    <cellStyle name="Moeda 4 3 2 3 6" xfId="6434" xr:uid="{9E4ABD52-DBFD-4CC2-9CA1-DB56242A560B}"/>
    <cellStyle name="Moeda 4 3 2 3 6 2" xfId="18722" xr:uid="{90908435-67A2-442E-A55E-BEF86E3AA8AA}"/>
    <cellStyle name="Moeda 4 3 2 3 6 2 2" xfId="43297" xr:uid="{DD6BD5F4-1F00-4A66-BDE4-811FFB35197E}"/>
    <cellStyle name="Moeda 4 3 2 3 6 3" xfId="31009" xr:uid="{4CDDE598-BACF-4E2E-983A-DA6B4471C635}"/>
    <cellStyle name="Moeda 4 3 2 3 7" xfId="12578" xr:uid="{3A2B0A0B-D0E1-42A7-B133-4EEB999BF173}"/>
    <cellStyle name="Moeda 4 3 2 3 7 2" xfId="37153" xr:uid="{9C479B82-F8C0-4B03-90D5-2B9037337A67}"/>
    <cellStyle name="Moeda 4 3 2 3 8" xfId="24866" xr:uid="{EC575C9E-4D36-4512-A8F2-BEEDF14A06E6}"/>
    <cellStyle name="Moeda 4 3 2 4" xfId="482" xr:uid="{28DD16B8-255D-4D92-804F-C588E06CE703}"/>
    <cellStyle name="Moeda 4 3 2 4 2" xfId="1250" xr:uid="{A4C0EC8D-06D9-47E5-8E80-7D1D62D9568F}"/>
    <cellStyle name="Moeda 4 3 2 4 2 2" xfId="2786" xr:uid="{98B3E8D5-F465-4590-A3CB-DC8AF9367449}"/>
    <cellStyle name="Moeda 4 3 2 4 2 2 2" xfId="5858" xr:uid="{6A3DF838-6DE3-4DF2-BC5B-A9C6FBEAC843}"/>
    <cellStyle name="Moeda 4 3 2 4 2 2 2 2" xfId="12002" xr:uid="{F5FD8C48-316E-4BB0-AEA4-411100635907}"/>
    <cellStyle name="Moeda 4 3 2 4 2 2 2 2 2" xfId="24290" xr:uid="{30C97796-FDD8-4B77-8A9B-401AAB604E85}"/>
    <cellStyle name="Moeda 4 3 2 4 2 2 2 2 2 2" xfId="48865" xr:uid="{DB05B3E3-BF5E-4C57-B015-212957B9E093}"/>
    <cellStyle name="Moeda 4 3 2 4 2 2 2 2 3" xfId="36577" xr:uid="{6FC657A5-3CEB-4736-BAA9-A71CA63E90AC}"/>
    <cellStyle name="Moeda 4 3 2 4 2 2 2 3" xfId="18146" xr:uid="{CAE86D77-9D06-4C33-A7EF-A805DDC9FC00}"/>
    <cellStyle name="Moeda 4 3 2 4 2 2 2 3 2" xfId="42721" xr:uid="{C797B639-8EEB-4E50-A25F-1FFB2A1BF0E2}"/>
    <cellStyle name="Moeda 4 3 2 4 2 2 2 4" xfId="30433" xr:uid="{5848D20D-F9FE-4802-8FD7-3AABFC30477F}"/>
    <cellStyle name="Moeda 4 3 2 4 2 2 3" xfId="8930" xr:uid="{89223F32-E11B-41A6-806D-E25A7CF73BB9}"/>
    <cellStyle name="Moeda 4 3 2 4 2 2 3 2" xfId="21218" xr:uid="{73C375B4-5C8D-4F7C-8A8D-5D7A59F313B4}"/>
    <cellStyle name="Moeda 4 3 2 4 2 2 3 2 2" xfId="45793" xr:uid="{5A954655-7A58-42D9-A511-5EAF68AFEC4D}"/>
    <cellStyle name="Moeda 4 3 2 4 2 2 3 3" xfId="33505" xr:uid="{46E6F1BD-660E-4312-8741-0FB4D4834515}"/>
    <cellStyle name="Moeda 4 3 2 4 2 2 4" xfId="15074" xr:uid="{93701E15-AB9D-4E71-B245-D3F6D25B727C}"/>
    <cellStyle name="Moeda 4 3 2 4 2 2 4 2" xfId="39649" xr:uid="{37CE96BA-BC8C-4C3B-830C-B709209CF817}"/>
    <cellStyle name="Moeda 4 3 2 4 2 2 5" xfId="27362" xr:uid="{A36EFE59-FD0D-48AE-9837-5433EA5DE068}"/>
    <cellStyle name="Moeda 4 3 2 4 2 3" xfId="4322" xr:uid="{9A6D0ECE-E204-4C93-9437-930C51964471}"/>
    <cellStyle name="Moeda 4 3 2 4 2 3 2" xfId="10466" xr:uid="{2C5477A0-7FA4-44F7-BF3C-C9EEE4072CE9}"/>
    <cellStyle name="Moeda 4 3 2 4 2 3 2 2" xfId="22754" xr:uid="{E4F5B42D-45EB-47F3-8247-0633E1BFC024}"/>
    <cellStyle name="Moeda 4 3 2 4 2 3 2 2 2" xfId="47329" xr:uid="{F2B3DD13-DDA1-41A5-8E4C-B4B947DA0308}"/>
    <cellStyle name="Moeda 4 3 2 4 2 3 2 3" xfId="35041" xr:uid="{77CF091A-4247-4696-B176-80C3DC1FDA29}"/>
    <cellStyle name="Moeda 4 3 2 4 2 3 3" xfId="16610" xr:uid="{4CD2C478-B338-45CE-977F-3C75BD74D606}"/>
    <cellStyle name="Moeda 4 3 2 4 2 3 3 2" xfId="41185" xr:uid="{434F9EB2-B229-463A-8F1C-4D97BEE7F0BF}"/>
    <cellStyle name="Moeda 4 3 2 4 2 3 4" xfId="28898" xr:uid="{750D9101-9143-4B8F-A7F4-C9FC82FC6B56}"/>
    <cellStyle name="Moeda 4 3 2 4 2 4" xfId="7394" xr:uid="{2FB6FC83-0685-4AA8-AEAA-56C2205FFA96}"/>
    <cellStyle name="Moeda 4 3 2 4 2 4 2" xfId="19682" xr:uid="{39002922-A4C4-49DD-9757-0774B4FA65BE}"/>
    <cellStyle name="Moeda 4 3 2 4 2 4 2 2" xfId="44257" xr:uid="{CDC5001E-D80D-4F2C-B1FF-1D51FBCE0141}"/>
    <cellStyle name="Moeda 4 3 2 4 2 4 3" xfId="31969" xr:uid="{C8A51D9E-FFD1-420A-9F8F-0B49D67CD6CD}"/>
    <cellStyle name="Moeda 4 3 2 4 2 5" xfId="13538" xr:uid="{6FE529AE-0DF3-4BEE-BE2F-E27694EB710F}"/>
    <cellStyle name="Moeda 4 3 2 4 2 5 2" xfId="38113" xr:uid="{0478B7C1-3424-4C08-92C1-9B1A057ABCE7}"/>
    <cellStyle name="Moeda 4 3 2 4 2 6" xfId="25826" xr:uid="{5325B0CB-B899-478A-B9A4-8CACC64FEDF9}"/>
    <cellStyle name="Moeda 4 3 2 4 3" xfId="2018" xr:uid="{6FEEEF25-66D4-4B82-AF1B-A8951B9DDF81}"/>
    <cellStyle name="Moeda 4 3 2 4 3 2" xfId="5090" xr:uid="{42FA9DFD-7E49-4923-B68E-0D2D4F647E34}"/>
    <cellStyle name="Moeda 4 3 2 4 3 2 2" xfId="11234" xr:uid="{C6FA12CC-A8AC-429E-A509-E080A1CD5B0E}"/>
    <cellStyle name="Moeda 4 3 2 4 3 2 2 2" xfId="23522" xr:uid="{5012E8F8-F3B4-4FA9-A548-67403AC3E625}"/>
    <cellStyle name="Moeda 4 3 2 4 3 2 2 2 2" xfId="48097" xr:uid="{8092A2A4-D5D9-4966-AE95-447CC5A1AF2E}"/>
    <cellStyle name="Moeda 4 3 2 4 3 2 2 3" xfId="35809" xr:uid="{C6774CE1-13B8-4A1A-85F1-33F39CBD7536}"/>
    <cellStyle name="Moeda 4 3 2 4 3 2 3" xfId="17378" xr:uid="{3D2BCE6A-E1F5-4B11-913C-BB830607F84E}"/>
    <cellStyle name="Moeda 4 3 2 4 3 2 3 2" xfId="41953" xr:uid="{C6D7D5FB-C2B9-4A6B-9169-781BB6410007}"/>
    <cellStyle name="Moeda 4 3 2 4 3 2 4" xfId="29666" xr:uid="{6434E613-F650-411E-9502-D899E845C0AE}"/>
    <cellStyle name="Moeda 4 3 2 4 3 3" xfId="8162" xr:uid="{75EE9910-3406-464D-B5AC-BDD2D2EDEB13}"/>
    <cellStyle name="Moeda 4 3 2 4 3 3 2" xfId="20450" xr:uid="{77046734-3384-4D69-8B3E-C37EABF91F3A}"/>
    <cellStyle name="Moeda 4 3 2 4 3 3 2 2" xfId="45025" xr:uid="{0DA5C570-5E6F-4B51-961F-83DDB0C5B332}"/>
    <cellStyle name="Moeda 4 3 2 4 3 3 3" xfId="32737" xr:uid="{5F90D54E-E047-4334-8B40-86ECD2E275B9}"/>
    <cellStyle name="Moeda 4 3 2 4 3 4" xfId="14306" xr:uid="{FCD88D30-72FF-4BEF-889D-3C1D88886955}"/>
    <cellStyle name="Moeda 4 3 2 4 3 4 2" xfId="38881" xr:uid="{FDA08293-2301-4D68-9551-2887AE507BDF}"/>
    <cellStyle name="Moeda 4 3 2 4 3 5" xfId="26594" xr:uid="{79B1433F-5000-4C11-AB2B-5FD09C81E314}"/>
    <cellStyle name="Moeda 4 3 2 4 4" xfId="3554" xr:uid="{212597CD-C8F7-46AD-A62E-B4488326FB4F}"/>
    <cellStyle name="Moeda 4 3 2 4 4 2" xfId="9698" xr:uid="{FA97E1A3-05D4-4B40-B733-1BFD266E81FE}"/>
    <cellStyle name="Moeda 4 3 2 4 4 2 2" xfId="21986" xr:uid="{9E19BAE4-7E4A-43E7-B509-09F0B3550380}"/>
    <cellStyle name="Moeda 4 3 2 4 4 2 2 2" xfId="46561" xr:uid="{E9F6BFCF-C593-4D12-ADB4-3FCBE589B895}"/>
    <cellStyle name="Moeda 4 3 2 4 4 2 3" xfId="34273" xr:uid="{BFA5741A-5442-4B33-84C3-ACE8EC48BC36}"/>
    <cellStyle name="Moeda 4 3 2 4 4 3" xfId="15842" xr:uid="{FC8E0B9A-0E4F-4D7D-A738-096F157726C3}"/>
    <cellStyle name="Moeda 4 3 2 4 4 3 2" xfId="40417" xr:uid="{FFFE5F47-C16C-4601-A65C-25CCDDA88D01}"/>
    <cellStyle name="Moeda 4 3 2 4 4 4" xfId="28130" xr:uid="{9A3798DC-6985-4512-8555-A44131B9622B}"/>
    <cellStyle name="Moeda 4 3 2 4 5" xfId="6626" xr:uid="{15DC41D6-6E24-4863-B9E9-4714F0855619}"/>
    <cellStyle name="Moeda 4 3 2 4 5 2" xfId="18914" xr:uid="{B25D1F94-6B53-4B24-B707-8EE724E63CC5}"/>
    <cellStyle name="Moeda 4 3 2 4 5 2 2" xfId="43489" xr:uid="{E3DE3EFD-DB94-4DBD-B09D-0DE1FE197A8E}"/>
    <cellStyle name="Moeda 4 3 2 4 5 3" xfId="31201" xr:uid="{7F7FE721-A599-499E-A746-177D4515600B}"/>
    <cellStyle name="Moeda 4 3 2 4 6" xfId="12770" xr:uid="{200FDFB5-7AAD-46E9-91BE-C3B2F9141E30}"/>
    <cellStyle name="Moeda 4 3 2 4 6 2" xfId="37345" xr:uid="{DBFED1B2-C6C3-4485-9616-94FB5CE129D5}"/>
    <cellStyle name="Moeda 4 3 2 4 7" xfId="25058" xr:uid="{C5D4813C-4236-4481-AA8F-22FCEEF8DF68}"/>
    <cellStyle name="Moeda 4 3 2 5" xfId="866" xr:uid="{FEA4FDA6-EB76-4BB5-829A-48497E4408A9}"/>
    <cellStyle name="Moeda 4 3 2 5 2" xfId="2402" xr:uid="{0656E99B-B02D-479C-90E9-0203AF5E5274}"/>
    <cellStyle name="Moeda 4 3 2 5 2 2" xfId="5474" xr:uid="{7FB9DB21-8E7E-416B-A546-EB9EF6BBBA36}"/>
    <cellStyle name="Moeda 4 3 2 5 2 2 2" xfId="11618" xr:uid="{938F3C37-F0D5-42A0-B165-69A9A5835B48}"/>
    <cellStyle name="Moeda 4 3 2 5 2 2 2 2" xfId="23906" xr:uid="{C4AC82DE-4413-4B80-BEBB-2A007839F2EF}"/>
    <cellStyle name="Moeda 4 3 2 5 2 2 2 2 2" xfId="48481" xr:uid="{197AB564-F301-43A5-836E-9443FD81B11B}"/>
    <cellStyle name="Moeda 4 3 2 5 2 2 2 3" xfId="36193" xr:uid="{B228C847-2033-405A-A607-3343DAAEAFF3}"/>
    <cellStyle name="Moeda 4 3 2 5 2 2 3" xfId="17762" xr:uid="{504348C5-86A0-4078-9884-5104CB1D175A}"/>
    <cellStyle name="Moeda 4 3 2 5 2 2 3 2" xfId="42337" xr:uid="{5BB82AA4-3B27-483C-AE46-7E77A71D8CB2}"/>
    <cellStyle name="Moeda 4 3 2 5 2 2 4" xfId="30049" xr:uid="{A0D9C164-927C-4C7F-B790-AB6A1DA119CD}"/>
    <cellStyle name="Moeda 4 3 2 5 2 3" xfId="8546" xr:uid="{2DA2B4A9-35D2-415C-B1CD-84D55D2626E6}"/>
    <cellStyle name="Moeda 4 3 2 5 2 3 2" xfId="20834" xr:uid="{C7FAA951-EDA5-4C92-89E9-2850771E7AE0}"/>
    <cellStyle name="Moeda 4 3 2 5 2 3 2 2" xfId="45409" xr:uid="{D886FAAF-F3BF-4F1B-8206-B794A50BF3C7}"/>
    <cellStyle name="Moeda 4 3 2 5 2 3 3" xfId="33121" xr:uid="{AD5D42E8-2825-44C1-B600-CCD93991B8DE}"/>
    <cellStyle name="Moeda 4 3 2 5 2 4" xfId="14690" xr:uid="{0A4E0BCC-7321-44BC-9B56-EDB057B6E7AD}"/>
    <cellStyle name="Moeda 4 3 2 5 2 4 2" xfId="39265" xr:uid="{D5740960-3785-49D9-A0E5-477ED6C7E05F}"/>
    <cellStyle name="Moeda 4 3 2 5 2 5" xfId="26978" xr:uid="{7DD04F72-4477-446F-A1B8-193E59E6A119}"/>
    <cellStyle name="Moeda 4 3 2 5 3" xfId="3938" xr:uid="{484F0AED-254D-4919-A2B0-CBE9AB5D37EC}"/>
    <cellStyle name="Moeda 4 3 2 5 3 2" xfId="10082" xr:uid="{90C37A17-463C-48ED-8B7B-DF10226AB110}"/>
    <cellStyle name="Moeda 4 3 2 5 3 2 2" xfId="22370" xr:uid="{AEBB244F-0E67-40F7-A4F4-D77014C3261D}"/>
    <cellStyle name="Moeda 4 3 2 5 3 2 2 2" xfId="46945" xr:uid="{1E7D4609-024B-4658-A7B9-331356C462E6}"/>
    <cellStyle name="Moeda 4 3 2 5 3 2 3" xfId="34657" xr:uid="{B41D02C1-3F47-4D36-8192-3CC5276427D8}"/>
    <cellStyle name="Moeda 4 3 2 5 3 3" xfId="16226" xr:uid="{6A495875-2DEB-42FB-9365-E77F0E5A999A}"/>
    <cellStyle name="Moeda 4 3 2 5 3 3 2" xfId="40801" xr:uid="{E577CF51-0831-4047-819A-0CDBE1400858}"/>
    <cellStyle name="Moeda 4 3 2 5 3 4" xfId="28514" xr:uid="{436EE015-356C-410C-821D-674A4989BD40}"/>
    <cellStyle name="Moeda 4 3 2 5 4" xfId="7010" xr:uid="{81C0B9A9-DCAA-4489-B0D7-A7AD6765D27D}"/>
    <cellStyle name="Moeda 4 3 2 5 4 2" xfId="19298" xr:uid="{C7CEA8C9-B291-46DF-ABFB-3D33E06FC88A}"/>
    <cellStyle name="Moeda 4 3 2 5 4 2 2" xfId="43873" xr:uid="{CF698A70-525D-4E68-A866-FFAD9B398E84}"/>
    <cellStyle name="Moeda 4 3 2 5 4 3" xfId="31585" xr:uid="{68C27218-E03D-4F9B-A46F-6FB76FEE052F}"/>
    <cellStyle name="Moeda 4 3 2 5 5" xfId="13154" xr:uid="{E16C7A3E-A244-4FD3-99F2-D9B36CAC6279}"/>
    <cellStyle name="Moeda 4 3 2 5 5 2" xfId="37729" xr:uid="{513ADF1E-9AC0-4098-AC41-25E9AB694FC7}"/>
    <cellStyle name="Moeda 4 3 2 5 6" xfId="25442" xr:uid="{529F01F3-D014-47C1-A0D5-0C02355C5C85}"/>
    <cellStyle name="Moeda 4 3 2 6" xfId="1634" xr:uid="{1C689E9A-8FCA-49FA-A53F-0E3CFB224244}"/>
    <cellStyle name="Moeda 4 3 2 6 2" xfId="4706" xr:uid="{E8EB998E-7EAD-47C1-B998-5DE456D53867}"/>
    <cellStyle name="Moeda 4 3 2 6 2 2" xfId="10850" xr:uid="{64844666-1AAC-45C0-B892-FCFE23DBEC98}"/>
    <cellStyle name="Moeda 4 3 2 6 2 2 2" xfId="23138" xr:uid="{C7970655-D34F-4C43-BDBE-04B8E758EA1E}"/>
    <cellStyle name="Moeda 4 3 2 6 2 2 2 2" xfId="47713" xr:uid="{88EFE7E1-65D9-4910-B07F-2CE1E3322F2E}"/>
    <cellStyle name="Moeda 4 3 2 6 2 2 3" xfId="35425" xr:uid="{68B05B58-5D88-406E-9260-AE65BAFF35F7}"/>
    <cellStyle name="Moeda 4 3 2 6 2 3" xfId="16994" xr:uid="{4497E386-CCBE-4695-9E93-D206EBFF9C3D}"/>
    <cellStyle name="Moeda 4 3 2 6 2 3 2" xfId="41569" xr:uid="{BF6A5C3A-AFE4-4728-ACA1-E8EC3EC42C02}"/>
    <cellStyle name="Moeda 4 3 2 6 2 4" xfId="29282" xr:uid="{20E3A0CC-D859-486E-9586-6C81973FD258}"/>
    <cellStyle name="Moeda 4 3 2 6 3" xfId="7778" xr:uid="{7DE95741-3EC2-4087-B47C-FED0157CF52C}"/>
    <cellStyle name="Moeda 4 3 2 6 3 2" xfId="20066" xr:uid="{7F679078-57E4-4481-A6B8-3571CC352E60}"/>
    <cellStyle name="Moeda 4 3 2 6 3 2 2" xfId="44641" xr:uid="{9C4D02CA-C0D2-4AC5-8AF2-4993252CCBDB}"/>
    <cellStyle name="Moeda 4 3 2 6 3 3" xfId="32353" xr:uid="{6B304B28-F69A-45DC-A640-4CEE44BB50E5}"/>
    <cellStyle name="Moeda 4 3 2 6 4" xfId="13922" xr:uid="{FDD93447-9AA2-4FAD-A08D-C43839059816}"/>
    <cellStyle name="Moeda 4 3 2 6 4 2" xfId="38497" xr:uid="{DFDDD99B-9DDD-4F26-8963-EF12D995077B}"/>
    <cellStyle name="Moeda 4 3 2 6 5" xfId="26210" xr:uid="{1B48CBFC-AFF2-4ED2-B17D-97E610D0FDA9}"/>
    <cellStyle name="Moeda 4 3 2 7" xfId="3170" xr:uid="{00B1517B-4F68-4C2F-8908-14F24D57CEF4}"/>
    <cellStyle name="Moeda 4 3 2 7 2" xfId="9314" xr:uid="{6AD550AC-B41D-407D-A69B-E805F35C1454}"/>
    <cellStyle name="Moeda 4 3 2 7 2 2" xfId="21602" xr:uid="{BC89F722-4432-4E23-ACD9-18FE591E5EC8}"/>
    <cellStyle name="Moeda 4 3 2 7 2 2 2" xfId="46177" xr:uid="{596CDA55-5EDF-4609-A789-6DF8CCC96F8A}"/>
    <cellStyle name="Moeda 4 3 2 7 2 3" xfId="33889" xr:uid="{588FCF54-3E2F-45BC-949A-C80DE3BB6A3F}"/>
    <cellStyle name="Moeda 4 3 2 7 3" xfId="15458" xr:uid="{67B41249-9B0E-40C3-9FE9-587E707CD9D4}"/>
    <cellStyle name="Moeda 4 3 2 7 3 2" xfId="40033" xr:uid="{7BC87735-B75A-40ED-AF84-22BEDEB42D60}"/>
    <cellStyle name="Moeda 4 3 2 7 4" xfId="27746" xr:uid="{E154A354-C724-46BA-8292-2BD6BF7B02AF}"/>
    <cellStyle name="Moeda 4 3 2 8" xfId="6242" xr:uid="{A4032CEA-602E-4665-BB50-4FDAEF67DD89}"/>
    <cellStyle name="Moeda 4 3 2 8 2" xfId="18530" xr:uid="{20001E77-E212-4804-BCB8-1A51484888A6}"/>
    <cellStyle name="Moeda 4 3 2 8 2 2" xfId="43105" xr:uid="{E0F414C0-EC97-4446-AC5E-DEC479533F39}"/>
    <cellStyle name="Moeda 4 3 2 8 3" xfId="30817" xr:uid="{4F1A43CB-F429-49B8-8562-C5B3C609E7E0}"/>
    <cellStyle name="Moeda 4 3 2 9" xfId="12386" xr:uid="{EC58C0C6-E922-48F6-8B76-8A1D15F2289E}"/>
    <cellStyle name="Moeda 4 3 2 9 2" xfId="36961" xr:uid="{A23BF125-AFA7-4641-8D0F-F75BDB6C435C}"/>
    <cellStyle name="Moeda 4 3 3" xfId="146" xr:uid="{7B180B67-ADC0-4947-899B-293906ECC4C3}"/>
    <cellStyle name="Moeda 4 3 3 2" xfId="338" xr:uid="{14607AFA-B0BE-4243-B1ED-C42FA59CD11D}"/>
    <cellStyle name="Moeda 4 3 3 2 2" xfId="722" xr:uid="{0D3B29A2-AEDA-4860-A4A8-83002033891C}"/>
    <cellStyle name="Moeda 4 3 3 2 2 2" xfId="1490" xr:uid="{2D41CA1D-ECFF-454D-88F3-0CD091F69946}"/>
    <cellStyle name="Moeda 4 3 3 2 2 2 2" xfId="3026" xr:uid="{9BDA89D1-9805-4229-B2CA-A6D9392AFB8E}"/>
    <cellStyle name="Moeda 4 3 3 2 2 2 2 2" xfId="6098" xr:uid="{21F2D0C2-DBE9-4AD6-B4F6-E1C27ECB2918}"/>
    <cellStyle name="Moeda 4 3 3 2 2 2 2 2 2" xfId="12242" xr:uid="{51903609-BF22-4252-BA15-300BD701EC87}"/>
    <cellStyle name="Moeda 4 3 3 2 2 2 2 2 2 2" xfId="24530" xr:uid="{0AAC4527-EE0B-4CBA-8B93-8757A80753BD}"/>
    <cellStyle name="Moeda 4 3 3 2 2 2 2 2 2 2 2" xfId="49105" xr:uid="{925BD7F1-040A-4511-8884-0A5BB9F69A5C}"/>
    <cellStyle name="Moeda 4 3 3 2 2 2 2 2 2 3" xfId="36817" xr:uid="{39F59156-A92C-41F3-8B1E-8E70770CEB24}"/>
    <cellStyle name="Moeda 4 3 3 2 2 2 2 2 3" xfId="18386" xr:uid="{2145DEDC-903B-45F2-8F12-3DC4CB7AFCE6}"/>
    <cellStyle name="Moeda 4 3 3 2 2 2 2 2 3 2" xfId="42961" xr:uid="{11518F92-9058-4A2D-A503-96D3C8A5F153}"/>
    <cellStyle name="Moeda 4 3 3 2 2 2 2 2 4" xfId="30673" xr:uid="{247B8455-770D-46ED-BD5F-846A6A64EDAD}"/>
    <cellStyle name="Moeda 4 3 3 2 2 2 2 3" xfId="9170" xr:uid="{ABE3F46C-2F52-4B87-A1C5-EDC4D26655D9}"/>
    <cellStyle name="Moeda 4 3 3 2 2 2 2 3 2" xfId="21458" xr:uid="{8357EA7F-2FCB-43EA-85FC-BD794433CB72}"/>
    <cellStyle name="Moeda 4 3 3 2 2 2 2 3 2 2" xfId="46033" xr:uid="{FA10E72B-C7E6-4905-92F7-49812737E655}"/>
    <cellStyle name="Moeda 4 3 3 2 2 2 2 3 3" xfId="33745" xr:uid="{17635951-57E2-42F7-9760-F75DE47963F7}"/>
    <cellStyle name="Moeda 4 3 3 2 2 2 2 4" xfId="15314" xr:uid="{A0969584-609B-4992-8B1A-93957354AAE2}"/>
    <cellStyle name="Moeda 4 3 3 2 2 2 2 4 2" xfId="39889" xr:uid="{935AC510-704F-4E98-8027-72A812A7EAB7}"/>
    <cellStyle name="Moeda 4 3 3 2 2 2 2 5" xfId="27602" xr:uid="{575A11E6-FC3F-4D60-BB95-455C56FE7BBA}"/>
    <cellStyle name="Moeda 4 3 3 2 2 2 3" xfId="4562" xr:uid="{E1EA602E-A268-4DDE-AAC1-ED04D64EC1AD}"/>
    <cellStyle name="Moeda 4 3 3 2 2 2 3 2" xfId="10706" xr:uid="{A4912584-6ACA-44C2-BA4C-1F28092825FF}"/>
    <cellStyle name="Moeda 4 3 3 2 2 2 3 2 2" xfId="22994" xr:uid="{C2736BBA-66EA-4D3C-95BB-7E50ED32A363}"/>
    <cellStyle name="Moeda 4 3 3 2 2 2 3 2 2 2" xfId="47569" xr:uid="{70573526-948A-46CD-9EE5-0D08BB8C1923}"/>
    <cellStyle name="Moeda 4 3 3 2 2 2 3 2 3" xfId="35281" xr:uid="{61D619D7-5E7C-46D4-A30E-003E482622B3}"/>
    <cellStyle name="Moeda 4 3 3 2 2 2 3 3" xfId="16850" xr:uid="{943D015D-0A57-47A1-9444-C11A51190030}"/>
    <cellStyle name="Moeda 4 3 3 2 2 2 3 3 2" xfId="41425" xr:uid="{5D4921CB-8675-4C9E-8B7F-70FBC39F61F7}"/>
    <cellStyle name="Moeda 4 3 3 2 2 2 3 4" xfId="29138" xr:uid="{A7B93643-8152-4326-858B-51D386F24E1C}"/>
    <cellStyle name="Moeda 4 3 3 2 2 2 4" xfId="7634" xr:uid="{99AD100F-01E3-4CC9-B0A2-D8E8D5F4859A}"/>
    <cellStyle name="Moeda 4 3 3 2 2 2 4 2" xfId="19922" xr:uid="{59675BA6-450F-49F7-AB43-837133CD79D2}"/>
    <cellStyle name="Moeda 4 3 3 2 2 2 4 2 2" xfId="44497" xr:uid="{233C6460-D267-485D-A99B-C22ADCE72636}"/>
    <cellStyle name="Moeda 4 3 3 2 2 2 4 3" xfId="32209" xr:uid="{1AFB2160-EC32-4E15-9C82-A600B4DFBB33}"/>
    <cellStyle name="Moeda 4 3 3 2 2 2 5" xfId="13778" xr:uid="{D297B454-3A7B-45D3-B52F-28B2AFE3C51B}"/>
    <cellStyle name="Moeda 4 3 3 2 2 2 5 2" xfId="38353" xr:uid="{3FFABE0C-8116-4230-9FC5-59ADFAE56614}"/>
    <cellStyle name="Moeda 4 3 3 2 2 2 6" xfId="26066" xr:uid="{78CE8F15-2C2B-4FFA-A7AE-E922FA68C49B}"/>
    <cellStyle name="Moeda 4 3 3 2 2 3" xfId="2258" xr:uid="{440E0F74-606F-48B9-B4F4-31BE2F61D0DE}"/>
    <cellStyle name="Moeda 4 3 3 2 2 3 2" xfId="5330" xr:uid="{BFA43487-3C93-496E-8B5F-EFE248B0D554}"/>
    <cellStyle name="Moeda 4 3 3 2 2 3 2 2" xfId="11474" xr:uid="{ECAA0A4D-6C56-4299-B895-A1088EF55092}"/>
    <cellStyle name="Moeda 4 3 3 2 2 3 2 2 2" xfId="23762" xr:uid="{4536F3E9-3378-480C-B783-9E8D1D515FD0}"/>
    <cellStyle name="Moeda 4 3 3 2 2 3 2 2 2 2" xfId="48337" xr:uid="{CB3AEADA-A825-4224-A3DA-1E188825F76F}"/>
    <cellStyle name="Moeda 4 3 3 2 2 3 2 2 3" xfId="36049" xr:uid="{E432D971-E4D1-4FA0-B48F-B3338D1B1CF6}"/>
    <cellStyle name="Moeda 4 3 3 2 2 3 2 3" xfId="17618" xr:uid="{69F9243C-9244-43AA-B093-7792EA76DA9D}"/>
    <cellStyle name="Moeda 4 3 3 2 2 3 2 3 2" xfId="42193" xr:uid="{1D3BFA53-E35E-47FF-85CB-7F64C3C1757D}"/>
    <cellStyle name="Moeda 4 3 3 2 2 3 2 4" xfId="29906" xr:uid="{608BAFB9-3B59-4EF2-AC93-7F9A49F3FD3D}"/>
    <cellStyle name="Moeda 4 3 3 2 2 3 3" xfId="8402" xr:uid="{BA118C80-7748-4DA4-9889-FAD04B76C180}"/>
    <cellStyle name="Moeda 4 3 3 2 2 3 3 2" xfId="20690" xr:uid="{D21D6936-7D71-4C00-A744-AACD5F0DA661}"/>
    <cellStyle name="Moeda 4 3 3 2 2 3 3 2 2" xfId="45265" xr:uid="{005BB005-D837-430C-AA99-359888EF43F6}"/>
    <cellStyle name="Moeda 4 3 3 2 2 3 3 3" xfId="32977" xr:uid="{12F0F16D-C75D-4BE0-A1D7-7DDBE5E0A534}"/>
    <cellStyle name="Moeda 4 3 3 2 2 3 4" xfId="14546" xr:uid="{FA47185C-B208-49FA-A9B1-8FC1CE1F778F}"/>
    <cellStyle name="Moeda 4 3 3 2 2 3 4 2" xfId="39121" xr:uid="{5FAE95B0-87F4-4ADE-A9BB-7F826BF26CCC}"/>
    <cellStyle name="Moeda 4 3 3 2 2 3 5" xfId="26834" xr:uid="{C73E9159-52C5-42AB-9D81-AD3E51324C65}"/>
    <cellStyle name="Moeda 4 3 3 2 2 4" xfId="3794" xr:uid="{0F044830-506F-46DF-9623-E41F25BFCC89}"/>
    <cellStyle name="Moeda 4 3 3 2 2 4 2" xfId="9938" xr:uid="{1709C946-3110-4B5E-8B96-02674FBB1E1B}"/>
    <cellStyle name="Moeda 4 3 3 2 2 4 2 2" xfId="22226" xr:uid="{08B24767-A17C-4667-AC7C-7AD84D272EC5}"/>
    <cellStyle name="Moeda 4 3 3 2 2 4 2 2 2" xfId="46801" xr:uid="{62B111C7-62E2-4232-A25D-64AF60E063CF}"/>
    <cellStyle name="Moeda 4 3 3 2 2 4 2 3" xfId="34513" xr:uid="{FDDF109B-5A33-4226-A3F4-66BF2E4F160B}"/>
    <cellStyle name="Moeda 4 3 3 2 2 4 3" xfId="16082" xr:uid="{8211D316-5ABE-4EA0-A2C6-F5B0450B0488}"/>
    <cellStyle name="Moeda 4 3 3 2 2 4 3 2" xfId="40657" xr:uid="{A26C397E-2E64-47BF-95EB-27FCCC047A6B}"/>
    <cellStyle name="Moeda 4 3 3 2 2 4 4" xfId="28370" xr:uid="{67B2F4D5-42FB-4634-8898-629506C8D21D}"/>
    <cellStyle name="Moeda 4 3 3 2 2 5" xfId="6866" xr:uid="{442F6EDB-11EF-4BD5-AD61-45E3A91946E2}"/>
    <cellStyle name="Moeda 4 3 3 2 2 5 2" xfId="19154" xr:uid="{6BAF9204-C34B-40A4-9352-BED60A0F07D2}"/>
    <cellStyle name="Moeda 4 3 3 2 2 5 2 2" xfId="43729" xr:uid="{60923806-6120-472B-A269-A9900D7D4E5C}"/>
    <cellStyle name="Moeda 4 3 3 2 2 5 3" xfId="31441" xr:uid="{30FB82F6-F5F6-4140-A933-944BE2081CF1}"/>
    <cellStyle name="Moeda 4 3 3 2 2 6" xfId="13010" xr:uid="{84AA6951-FD3E-4DAE-8787-88870293B456}"/>
    <cellStyle name="Moeda 4 3 3 2 2 6 2" xfId="37585" xr:uid="{4E9D0478-3CB8-47D9-83B5-DA6C36E92BC9}"/>
    <cellStyle name="Moeda 4 3 3 2 2 7" xfId="25298" xr:uid="{8C472F7A-DE13-46B4-A33B-2425381F17BA}"/>
    <cellStyle name="Moeda 4 3 3 2 3" xfId="1106" xr:uid="{4D9C296A-5B6A-4871-8FDB-5C47E6272CDB}"/>
    <cellStyle name="Moeda 4 3 3 2 3 2" xfId="2642" xr:uid="{5A8C4D7F-60DC-4BD0-AC47-5AC8404886FC}"/>
    <cellStyle name="Moeda 4 3 3 2 3 2 2" xfId="5714" xr:uid="{141BA0F1-1243-44EA-8895-A02128AD23EE}"/>
    <cellStyle name="Moeda 4 3 3 2 3 2 2 2" xfId="11858" xr:uid="{9E8FD5ED-9BB7-4CC5-A90E-CF935D7226BF}"/>
    <cellStyle name="Moeda 4 3 3 2 3 2 2 2 2" xfId="24146" xr:uid="{056C5709-B949-4AD5-9529-C7E35441345A}"/>
    <cellStyle name="Moeda 4 3 3 2 3 2 2 2 2 2" xfId="48721" xr:uid="{0933D084-165A-4EAE-9525-39319521210D}"/>
    <cellStyle name="Moeda 4 3 3 2 3 2 2 2 3" xfId="36433" xr:uid="{47ABE085-8814-485B-9BC2-3C83C7413233}"/>
    <cellStyle name="Moeda 4 3 3 2 3 2 2 3" xfId="18002" xr:uid="{1A944E8E-28EA-43DD-84E1-2A89A162E187}"/>
    <cellStyle name="Moeda 4 3 3 2 3 2 2 3 2" xfId="42577" xr:uid="{8002FEFB-CC32-4DE3-A769-29B16D8CE6F0}"/>
    <cellStyle name="Moeda 4 3 3 2 3 2 2 4" xfId="30289" xr:uid="{125919B1-952E-4207-A729-3CE90FEA01CB}"/>
    <cellStyle name="Moeda 4 3 3 2 3 2 3" xfId="8786" xr:uid="{094F6DF8-FAAD-4A45-A197-835C30E9628D}"/>
    <cellStyle name="Moeda 4 3 3 2 3 2 3 2" xfId="21074" xr:uid="{AA0854F4-AC42-4F18-88F8-2786DAD6BE08}"/>
    <cellStyle name="Moeda 4 3 3 2 3 2 3 2 2" xfId="45649" xr:uid="{ED5309A8-D9FD-46A0-8BD2-E82631962D17}"/>
    <cellStyle name="Moeda 4 3 3 2 3 2 3 3" xfId="33361" xr:uid="{DA5F58F3-FA50-4583-BD7C-264F9FC0FFD2}"/>
    <cellStyle name="Moeda 4 3 3 2 3 2 4" xfId="14930" xr:uid="{3C825F89-029E-4DFD-9A3C-79BAFD369699}"/>
    <cellStyle name="Moeda 4 3 3 2 3 2 4 2" xfId="39505" xr:uid="{D6633239-B47F-469D-8611-851F042A3D33}"/>
    <cellStyle name="Moeda 4 3 3 2 3 2 5" xfId="27218" xr:uid="{C6908E3F-7EFB-41EC-80AD-803439CB8F6D}"/>
    <cellStyle name="Moeda 4 3 3 2 3 3" xfId="4178" xr:uid="{B4F5C8DF-F676-4F66-83D9-8E788BB670E1}"/>
    <cellStyle name="Moeda 4 3 3 2 3 3 2" xfId="10322" xr:uid="{F46DDBCE-A56E-4DC6-85B4-78514DB7D472}"/>
    <cellStyle name="Moeda 4 3 3 2 3 3 2 2" xfId="22610" xr:uid="{E5316244-16E5-49E4-8FC3-700F71A091D5}"/>
    <cellStyle name="Moeda 4 3 3 2 3 3 2 2 2" xfId="47185" xr:uid="{F617D3A7-064D-4A62-900C-D45CAD4099B7}"/>
    <cellStyle name="Moeda 4 3 3 2 3 3 2 3" xfId="34897" xr:uid="{0C179A0B-3986-4CD7-8564-142706ED2B25}"/>
    <cellStyle name="Moeda 4 3 3 2 3 3 3" xfId="16466" xr:uid="{4B1840F3-CEA6-44FC-8B1C-D41161251EDA}"/>
    <cellStyle name="Moeda 4 3 3 2 3 3 3 2" xfId="41041" xr:uid="{989DB5AC-DB4A-4510-8359-CB45FB70AB2A}"/>
    <cellStyle name="Moeda 4 3 3 2 3 3 4" xfId="28754" xr:uid="{BE598CCF-CF51-4E77-9C40-B78D1396A116}"/>
    <cellStyle name="Moeda 4 3 3 2 3 4" xfId="7250" xr:uid="{B8F8562E-C0FC-4ADE-8332-8FF097B1BCD4}"/>
    <cellStyle name="Moeda 4 3 3 2 3 4 2" xfId="19538" xr:uid="{EC078CDF-E1A3-4029-BBED-FF826ED77D2E}"/>
    <cellStyle name="Moeda 4 3 3 2 3 4 2 2" xfId="44113" xr:uid="{77114059-DE23-46DB-A0A0-A2592DC152A2}"/>
    <cellStyle name="Moeda 4 3 3 2 3 4 3" xfId="31825" xr:uid="{E451123F-4D74-4C14-A0EC-23E49AE2BF34}"/>
    <cellStyle name="Moeda 4 3 3 2 3 5" xfId="13394" xr:uid="{346AAEBA-D7DC-4D2B-8FE0-CDE8EE5AE3A2}"/>
    <cellStyle name="Moeda 4 3 3 2 3 5 2" xfId="37969" xr:uid="{B149376E-DAE5-44EE-B2D0-970D6E226D18}"/>
    <cellStyle name="Moeda 4 3 3 2 3 6" xfId="25682" xr:uid="{6CFCA3A2-1141-4F11-9B1A-73D972D258C4}"/>
    <cellStyle name="Moeda 4 3 3 2 4" xfId="1874" xr:uid="{E2459CD0-B7D5-4E31-8297-19E3EBAB4DF6}"/>
    <cellStyle name="Moeda 4 3 3 2 4 2" xfId="4946" xr:uid="{1F625CDE-6D63-4E3B-8D7F-B9CB1EF41F20}"/>
    <cellStyle name="Moeda 4 3 3 2 4 2 2" xfId="11090" xr:uid="{EC04B61C-8E42-40E3-8BA9-C5DD6CCEF0BE}"/>
    <cellStyle name="Moeda 4 3 3 2 4 2 2 2" xfId="23378" xr:uid="{0AC71D4D-66F4-4D68-B6C9-71CEF114E056}"/>
    <cellStyle name="Moeda 4 3 3 2 4 2 2 2 2" xfId="47953" xr:uid="{5799232B-D2AF-48C3-99F6-5E376F5DF9A7}"/>
    <cellStyle name="Moeda 4 3 3 2 4 2 2 3" xfId="35665" xr:uid="{03F2692F-7E67-4F5D-AD65-D2755736C13B}"/>
    <cellStyle name="Moeda 4 3 3 2 4 2 3" xfId="17234" xr:uid="{B99361A4-D8BA-47CA-9B28-4CB6C45CE2F4}"/>
    <cellStyle name="Moeda 4 3 3 2 4 2 3 2" xfId="41809" xr:uid="{4537CDCB-6C4C-4C9A-832E-6F43538F1835}"/>
    <cellStyle name="Moeda 4 3 3 2 4 2 4" xfId="29522" xr:uid="{8AE6F1F7-3B35-4D88-91EA-A823DB7D738D}"/>
    <cellStyle name="Moeda 4 3 3 2 4 3" xfId="8018" xr:uid="{34ED42BC-9F7A-4110-9A8B-EE7AB83AE62D}"/>
    <cellStyle name="Moeda 4 3 3 2 4 3 2" xfId="20306" xr:uid="{318FD321-6979-4A7A-9D71-4CAD157EA503}"/>
    <cellStyle name="Moeda 4 3 3 2 4 3 2 2" xfId="44881" xr:uid="{92953F33-F6F1-41AB-B6C2-486A96049129}"/>
    <cellStyle name="Moeda 4 3 3 2 4 3 3" xfId="32593" xr:uid="{C6E6EAB0-2254-41DF-BA84-EAAF831C5978}"/>
    <cellStyle name="Moeda 4 3 3 2 4 4" xfId="14162" xr:uid="{E26A0BB6-1DA8-4ED2-A455-EF3B261F6E9B}"/>
    <cellStyle name="Moeda 4 3 3 2 4 4 2" xfId="38737" xr:uid="{4614851E-E980-485D-A238-5C14A3741F99}"/>
    <cellStyle name="Moeda 4 3 3 2 4 5" xfId="26450" xr:uid="{3FBA900A-C0DC-4539-AF67-FD61C5CC302D}"/>
    <cellStyle name="Moeda 4 3 3 2 5" xfId="3410" xr:uid="{59244A09-5166-4B8C-AAE2-C949027A7627}"/>
    <cellStyle name="Moeda 4 3 3 2 5 2" xfId="9554" xr:uid="{CF2513DC-002A-467B-9E39-42F2E3E596E3}"/>
    <cellStyle name="Moeda 4 3 3 2 5 2 2" xfId="21842" xr:uid="{B51179E4-EB01-4B31-9F6B-1B3510222C8B}"/>
    <cellStyle name="Moeda 4 3 3 2 5 2 2 2" xfId="46417" xr:uid="{498B7238-F87B-4C2D-A747-56AAA8EDF777}"/>
    <cellStyle name="Moeda 4 3 3 2 5 2 3" xfId="34129" xr:uid="{1FBB004D-1AFF-4130-850C-45D19755EC08}"/>
    <cellStyle name="Moeda 4 3 3 2 5 3" xfId="15698" xr:uid="{0DB0DC96-A3A4-40E3-B1E8-CEFF935FB610}"/>
    <cellStyle name="Moeda 4 3 3 2 5 3 2" xfId="40273" xr:uid="{646E6761-523D-4769-B659-B7A18AE5C8E9}"/>
    <cellStyle name="Moeda 4 3 3 2 5 4" xfId="27986" xr:uid="{17CDC5FF-F795-44E5-BE51-5BD02B8D1940}"/>
    <cellStyle name="Moeda 4 3 3 2 6" xfId="6482" xr:uid="{A9A48602-EE85-4FC3-8D54-328715A75B59}"/>
    <cellStyle name="Moeda 4 3 3 2 6 2" xfId="18770" xr:uid="{D13D793D-669D-4490-A584-832A673CC938}"/>
    <cellStyle name="Moeda 4 3 3 2 6 2 2" xfId="43345" xr:uid="{965E7FBB-6493-4EE0-AFAC-6637A64A86F4}"/>
    <cellStyle name="Moeda 4 3 3 2 6 3" xfId="31057" xr:uid="{48C4AE15-C2B6-4945-89EB-5962B8BB77C8}"/>
    <cellStyle name="Moeda 4 3 3 2 7" xfId="12626" xr:uid="{B59A2D66-7B45-4E83-B0B0-F940953FFB1D}"/>
    <cellStyle name="Moeda 4 3 3 2 7 2" xfId="37201" xr:uid="{07946301-ADB8-41A0-A2C4-F73B2D83FD71}"/>
    <cellStyle name="Moeda 4 3 3 2 8" xfId="24914" xr:uid="{879F4BB0-31C1-42CA-9906-BE5A4BF84734}"/>
    <cellStyle name="Moeda 4 3 3 3" xfId="530" xr:uid="{A598CB34-F780-4239-8097-055E0AB99DB2}"/>
    <cellStyle name="Moeda 4 3 3 3 2" xfId="1298" xr:uid="{97A6E736-665B-470F-A2E0-96EA02236066}"/>
    <cellStyle name="Moeda 4 3 3 3 2 2" xfId="2834" xr:uid="{C0EE817F-8D95-4D47-BC73-55F515AF6A33}"/>
    <cellStyle name="Moeda 4 3 3 3 2 2 2" xfId="5906" xr:uid="{D3C9E387-C74A-487E-9C5B-40100196FA1A}"/>
    <cellStyle name="Moeda 4 3 3 3 2 2 2 2" xfId="12050" xr:uid="{7F430C79-1E12-40D7-9883-27C33A6D391C}"/>
    <cellStyle name="Moeda 4 3 3 3 2 2 2 2 2" xfId="24338" xr:uid="{13CA5B0A-A209-4540-91AF-2E9B0AF1C4D8}"/>
    <cellStyle name="Moeda 4 3 3 3 2 2 2 2 2 2" xfId="48913" xr:uid="{787CB687-1F4A-404E-87B0-1493D1572250}"/>
    <cellStyle name="Moeda 4 3 3 3 2 2 2 2 3" xfId="36625" xr:uid="{B5D72611-2D3A-433B-AD77-0485F36254C8}"/>
    <cellStyle name="Moeda 4 3 3 3 2 2 2 3" xfId="18194" xr:uid="{31AFC069-6855-4BEB-9C3F-0EB00D083FB7}"/>
    <cellStyle name="Moeda 4 3 3 3 2 2 2 3 2" xfId="42769" xr:uid="{0312C13C-1668-443B-AB4C-8E482D86EA9E}"/>
    <cellStyle name="Moeda 4 3 3 3 2 2 2 4" xfId="30481" xr:uid="{08B868EA-E732-448C-8567-930C7F7D74E9}"/>
    <cellStyle name="Moeda 4 3 3 3 2 2 3" xfId="8978" xr:uid="{2797D481-9D2B-4C56-9115-7DB6F9618AF4}"/>
    <cellStyle name="Moeda 4 3 3 3 2 2 3 2" xfId="21266" xr:uid="{3430F1C8-E71D-4062-B418-C9AF7A0273B8}"/>
    <cellStyle name="Moeda 4 3 3 3 2 2 3 2 2" xfId="45841" xr:uid="{8FF40618-0CD7-4050-96DB-CF0C0FD9F0B8}"/>
    <cellStyle name="Moeda 4 3 3 3 2 2 3 3" xfId="33553" xr:uid="{83DAFA52-808D-4400-840B-06F9BA4C5499}"/>
    <cellStyle name="Moeda 4 3 3 3 2 2 4" xfId="15122" xr:uid="{75025F55-A61A-44D3-AB5A-0930D8772C05}"/>
    <cellStyle name="Moeda 4 3 3 3 2 2 4 2" xfId="39697" xr:uid="{FC149D9F-4F67-4559-B233-CC6D4E92A8ED}"/>
    <cellStyle name="Moeda 4 3 3 3 2 2 5" xfId="27410" xr:uid="{8D384170-AE80-43C5-8795-AB14B97D0A61}"/>
    <cellStyle name="Moeda 4 3 3 3 2 3" xfId="4370" xr:uid="{61CFFA25-4258-4B8B-856E-874C93FB405C}"/>
    <cellStyle name="Moeda 4 3 3 3 2 3 2" xfId="10514" xr:uid="{EAFA8529-BFC9-419E-9A18-B2C90CC19084}"/>
    <cellStyle name="Moeda 4 3 3 3 2 3 2 2" xfId="22802" xr:uid="{528720B2-C327-49DC-BD0A-5CE059E6DCD8}"/>
    <cellStyle name="Moeda 4 3 3 3 2 3 2 2 2" xfId="47377" xr:uid="{F0759D66-31F0-43D9-8C84-526B051DE257}"/>
    <cellStyle name="Moeda 4 3 3 3 2 3 2 3" xfId="35089" xr:uid="{7E900031-509F-4825-84A9-2296341510A6}"/>
    <cellStyle name="Moeda 4 3 3 3 2 3 3" xfId="16658" xr:uid="{D11B1AB7-AC69-4C69-A655-54524876F94B}"/>
    <cellStyle name="Moeda 4 3 3 3 2 3 3 2" xfId="41233" xr:uid="{28554CB2-CF55-4AFF-B018-C7D950183394}"/>
    <cellStyle name="Moeda 4 3 3 3 2 3 4" xfId="28946" xr:uid="{C7C5EE4C-F76F-43C8-80AD-E94E7A420502}"/>
    <cellStyle name="Moeda 4 3 3 3 2 4" xfId="7442" xr:uid="{05B9B536-811C-4C38-A695-2752C2F38164}"/>
    <cellStyle name="Moeda 4 3 3 3 2 4 2" xfId="19730" xr:uid="{8707FAAD-A39B-4153-849B-DA76F2A5D692}"/>
    <cellStyle name="Moeda 4 3 3 3 2 4 2 2" xfId="44305" xr:uid="{BDC30BE1-4175-4C83-801A-1306F91D7B29}"/>
    <cellStyle name="Moeda 4 3 3 3 2 4 3" xfId="32017" xr:uid="{038158CE-BD30-4659-AB18-2898A097547F}"/>
    <cellStyle name="Moeda 4 3 3 3 2 5" xfId="13586" xr:uid="{8E035C59-F33D-4116-97A6-06E3E5E142E1}"/>
    <cellStyle name="Moeda 4 3 3 3 2 5 2" xfId="38161" xr:uid="{03EDF1A3-005F-4A2A-A1C2-E4329C9E4D45}"/>
    <cellStyle name="Moeda 4 3 3 3 2 6" xfId="25874" xr:uid="{8B35E7B8-5969-4D55-B318-EDD51CD034FC}"/>
    <cellStyle name="Moeda 4 3 3 3 3" xfId="2066" xr:uid="{12C9F902-E2AE-441F-83B8-7AA1768CB7CC}"/>
    <cellStyle name="Moeda 4 3 3 3 3 2" xfId="5138" xr:uid="{7312B6DE-464A-4195-8AF6-48C9A1946336}"/>
    <cellStyle name="Moeda 4 3 3 3 3 2 2" xfId="11282" xr:uid="{D79B29CF-D157-40BE-952F-BF12E6380E6A}"/>
    <cellStyle name="Moeda 4 3 3 3 3 2 2 2" xfId="23570" xr:uid="{8A22A268-42C6-4181-8554-EB3880FEFA53}"/>
    <cellStyle name="Moeda 4 3 3 3 3 2 2 2 2" xfId="48145" xr:uid="{E6C7F280-C3B3-49A2-97AD-CCE0E2AA1DC6}"/>
    <cellStyle name="Moeda 4 3 3 3 3 2 2 3" xfId="35857" xr:uid="{59AC8933-975D-41B1-B0D8-578DBE737090}"/>
    <cellStyle name="Moeda 4 3 3 3 3 2 3" xfId="17426" xr:uid="{AE733049-9BA3-4F30-8D00-3DDA79ED8A5E}"/>
    <cellStyle name="Moeda 4 3 3 3 3 2 3 2" xfId="42001" xr:uid="{1D4B40AA-EC7E-45C6-B68C-2C3C8FC949F7}"/>
    <cellStyle name="Moeda 4 3 3 3 3 2 4" xfId="29714" xr:uid="{B813E48F-C1D5-42F1-AB54-A909C52ADE14}"/>
    <cellStyle name="Moeda 4 3 3 3 3 3" xfId="8210" xr:uid="{8A66C69D-72DF-4ED5-B946-45969B0167FF}"/>
    <cellStyle name="Moeda 4 3 3 3 3 3 2" xfId="20498" xr:uid="{D5D26C36-CA1E-41BF-A851-C6111962E1BF}"/>
    <cellStyle name="Moeda 4 3 3 3 3 3 2 2" xfId="45073" xr:uid="{91765246-2FE0-4F50-A9B7-D1AFFE763D0C}"/>
    <cellStyle name="Moeda 4 3 3 3 3 3 3" xfId="32785" xr:uid="{FD5B5C88-2110-4160-925C-1A3C083B3D82}"/>
    <cellStyle name="Moeda 4 3 3 3 3 4" xfId="14354" xr:uid="{209D651A-78E2-4967-A763-7C41F22E2BD5}"/>
    <cellStyle name="Moeda 4 3 3 3 3 4 2" xfId="38929" xr:uid="{08D225C0-71FA-48D4-8B35-51A22C1186B0}"/>
    <cellStyle name="Moeda 4 3 3 3 3 5" xfId="26642" xr:uid="{F0D846FC-1B38-4CF4-A523-7E4D9FBE38D4}"/>
    <cellStyle name="Moeda 4 3 3 3 4" xfId="3602" xr:uid="{D5AD25B1-B341-4C8E-A48C-EFA4471C6275}"/>
    <cellStyle name="Moeda 4 3 3 3 4 2" xfId="9746" xr:uid="{148DC741-6E7E-443F-B5CA-BC4238DD9606}"/>
    <cellStyle name="Moeda 4 3 3 3 4 2 2" xfId="22034" xr:uid="{A1EB6866-204E-4225-A4F0-8723C89C054B}"/>
    <cellStyle name="Moeda 4 3 3 3 4 2 2 2" xfId="46609" xr:uid="{AAAA143C-94C8-4C11-AC71-A895F515A76F}"/>
    <cellStyle name="Moeda 4 3 3 3 4 2 3" xfId="34321" xr:uid="{8FEC92F6-68F7-4D5C-A217-0A185F907020}"/>
    <cellStyle name="Moeda 4 3 3 3 4 3" xfId="15890" xr:uid="{37426F07-8983-4290-AC3A-59C8E4161C51}"/>
    <cellStyle name="Moeda 4 3 3 3 4 3 2" xfId="40465" xr:uid="{81DBDF6A-C36E-474E-8FD2-E48F41A6848F}"/>
    <cellStyle name="Moeda 4 3 3 3 4 4" xfId="28178" xr:uid="{A90A364F-4776-479E-91FC-56AB42290137}"/>
    <cellStyle name="Moeda 4 3 3 3 5" xfId="6674" xr:uid="{C7386E96-74BA-42CE-B704-BB68F39634AD}"/>
    <cellStyle name="Moeda 4 3 3 3 5 2" xfId="18962" xr:uid="{56A4E03F-D4B5-4CA3-9D60-257D1A5D0FBB}"/>
    <cellStyle name="Moeda 4 3 3 3 5 2 2" xfId="43537" xr:uid="{BBAE5FCA-C3ED-41A1-AC66-275814DACAFF}"/>
    <cellStyle name="Moeda 4 3 3 3 5 3" xfId="31249" xr:uid="{128A0C6F-0134-446F-A6E4-36B7568D0D8B}"/>
    <cellStyle name="Moeda 4 3 3 3 6" xfId="12818" xr:uid="{ACA6E16A-2FF6-4929-AEBC-05069C2FF0B8}"/>
    <cellStyle name="Moeda 4 3 3 3 6 2" xfId="37393" xr:uid="{2F265BFA-68FE-4C07-84E9-A082540E2C62}"/>
    <cellStyle name="Moeda 4 3 3 3 7" xfId="25106" xr:uid="{38F04273-1C30-48F7-B4A7-7008DD5DA1B6}"/>
    <cellStyle name="Moeda 4 3 3 4" xfId="914" xr:uid="{CC1469FE-F03F-42B2-9482-41203DFF0CCA}"/>
    <cellStyle name="Moeda 4 3 3 4 2" xfId="2450" xr:uid="{DC5546C4-081C-4D52-9EB7-2568D25E7C21}"/>
    <cellStyle name="Moeda 4 3 3 4 2 2" xfId="5522" xr:uid="{3641F016-A7E1-4CEC-8335-9FAA91E63D09}"/>
    <cellStyle name="Moeda 4 3 3 4 2 2 2" xfId="11666" xr:uid="{6FD00A5E-E7F3-458B-BD26-4A8CC5899801}"/>
    <cellStyle name="Moeda 4 3 3 4 2 2 2 2" xfId="23954" xr:uid="{A3C686E9-E6FD-4A77-8248-B7303959F989}"/>
    <cellStyle name="Moeda 4 3 3 4 2 2 2 2 2" xfId="48529" xr:uid="{23BD44CD-847C-4013-8D8E-6481BB2C80D0}"/>
    <cellStyle name="Moeda 4 3 3 4 2 2 2 3" xfId="36241" xr:uid="{28A48F85-75B0-4019-9AEC-308736D929D8}"/>
    <cellStyle name="Moeda 4 3 3 4 2 2 3" xfId="17810" xr:uid="{42C40028-AA8A-43AF-9E7B-F0A03F1B565A}"/>
    <cellStyle name="Moeda 4 3 3 4 2 2 3 2" xfId="42385" xr:uid="{B3E03021-A24A-4F22-8EB5-4158AE19319D}"/>
    <cellStyle name="Moeda 4 3 3 4 2 2 4" xfId="30097" xr:uid="{49B7A396-7A60-49F6-9E74-DE271C4FEEA2}"/>
    <cellStyle name="Moeda 4 3 3 4 2 3" xfId="8594" xr:uid="{FE221F84-DA4C-408B-BCFD-BDC67460252A}"/>
    <cellStyle name="Moeda 4 3 3 4 2 3 2" xfId="20882" xr:uid="{BD84D51B-29DE-4712-8E16-A61027259C05}"/>
    <cellStyle name="Moeda 4 3 3 4 2 3 2 2" xfId="45457" xr:uid="{09B98130-45AB-47DB-A320-E5D562BC8C7F}"/>
    <cellStyle name="Moeda 4 3 3 4 2 3 3" xfId="33169" xr:uid="{4254EC3B-EE7E-47AF-8E6F-0C2AD957A417}"/>
    <cellStyle name="Moeda 4 3 3 4 2 4" xfId="14738" xr:uid="{DE65744D-7578-4866-9151-55D958BB4B72}"/>
    <cellStyle name="Moeda 4 3 3 4 2 4 2" xfId="39313" xr:uid="{C32BC58D-FB61-4450-BBC4-3C371F307478}"/>
    <cellStyle name="Moeda 4 3 3 4 2 5" xfId="27026" xr:uid="{71A5649A-5810-43F1-A81B-39D35F5932B1}"/>
    <cellStyle name="Moeda 4 3 3 4 3" xfId="3986" xr:uid="{93167115-9C5E-4B6E-8373-AD3447B97308}"/>
    <cellStyle name="Moeda 4 3 3 4 3 2" xfId="10130" xr:uid="{7FA32C79-78A6-4CAB-98D2-EFAF2CB6158A}"/>
    <cellStyle name="Moeda 4 3 3 4 3 2 2" xfId="22418" xr:uid="{7F8EDE96-6E65-452B-94A7-76741B49B91C}"/>
    <cellStyle name="Moeda 4 3 3 4 3 2 2 2" xfId="46993" xr:uid="{F5590AAD-21A3-4CB2-80BD-033CDB12B36D}"/>
    <cellStyle name="Moeda 4 3 3 4 3 2 3" xfId="34705" xr:uid="{444DBF8E-56AF-4A84-8620-A98D5C6393A0}"/>
    <cellStyle name="Moeda 4 3 3 4 3 3" xfId="16274" xr:uid="{BA7DBA20-75FB-420E-8677-D5D4B1E0E6BC}"/>
    <cellStyle name="Moeda 4 3 3 4 3 3 2" xfId="40849" xr:uid="{EDDF191E-CAA9-4C56-B656-24657868DF78}"/>
    <cellStyle name="Moeda 4 3 3 4 3 4" xfId="28562" xr:uid="{C6ACED01-6725-4A9D-AFCE-0B460BECB8D5}"/>
    <cellStyle name="Moeda 4 3 3 4 4" xfId="7058" xr:uid="{F0BF6BAB-0416-4FFE-81B6-A0E0672B6DF9}"/>
    <cellStyle name="Moeda 4 3 3 4 4 2" xfId="19346" xr:uid="{5B635060-7808-4278-9044-31C160029082}"/>
    <cellStyle name="Moeda 4 3 3 4 4 2 2" xfId="43921" xr:uid="{615BDF4C-686A-4C84-9352-25F2FFB70D94}"/>
    <cellStyle name="Moeda 4 3 3 4 4 3" xfId="31633" xr:uid="{2EDCCBCC-73AE-44C3-8253-DFE25909C99F}"/>
    <cellStyle name="Moeda 4 3 3 4 5" xfId="13202" xr:uid="{DFC3CD26-7F65-46E3-944D-D98AEF0D4630}"/>
    <cellStyle name="Moeda 4 3 3 4 5 2" xfId="37777" xr:uid="{2E2434AD-80AA-4EBD-9766-6F552EEDB195}"/>
    <cellStyle name="Moeda 4 3 3 4 6" xfId="25490" xr:uid="{AFB15EA1-017C-43A1-A6C3-9432130DE2CD}"/>
    <cellStyle name="Moeda 4 3 3 5" xfId="1682" xr:uid="{1B14B6B0-129A-42AC-8715-192472EA41B9}"/>
    <cellStyle name="Moeda 4 3 3 5 2" xfId="4754" xr:uid="{13C8C6A7-EE65-4DC1-88B6-899A9397E594}"/>
    <cellStyle name="Moeda 4 3 3 5 2 2" xfId="10898" xr:uid="{481BC1CA-1352-4A89-96E3-BE4FF5539C60}"/>
    <cellStyle name="Moeda 4 3 3 5 2 2 2" xfId="23186" xr:uid="{59AC3EAE-86FB-4893-A84C-D5A7DA6C6FCF}"/>
    <cellStyle name="Moeda 4 3 3 5 2 2 2 2" xfId="47761" xr:uid="{0F12A20D-CD60-44E0-ACFA-CBBEE7BEF08B}"/>
    <cellStyle name="Moeda 4 3 3 5 2 2 3" xfId="35473" xr:uid="{E73F8785-63B5-476B-B2A7-0DDAFC2B4BC2}"/>
    <cellStyle name="Moeda 4 3 3 5 2 3" xfId="17042" xr:uid="{A372F63D-A96C-48D4-87D1-4809E888EDCC}"/>
    <cellStyle name="Moeda 4 3 3 5 2 3 2" xfId="41617" xr:uid="{70A47340-EACA-4346-9E52-166AAEED0615}"/>
    <cellStyle name="Moeda 4 3 3 5 2 4" xfId="29330" xr:uid="{0A7E9984-05CA-43F0-AB95-1616910E2411}"/>
    <cellStyle name="Moeda 4 3 3 5 3" xfId="7826" xr:uid="{70E1179C-E30D-4AEC-BFC0-AAC1CA263F2A}"/>
    <cellStyle name="Moeda 4 3 3 5 3 2" xfId="20114" xr:uid="{72FFCCC4-3A9A-4610-B20B-CC90C786812E}"/>
    <cellStyle name="Moeda 4 3 3 5 3 2 2" xfId="44689" xr:uid="{C9500179-6BBA-4CE9-A612-9B0B552E5417}"/>
    <cellStyle name="Moeda 4 3 3 5 3 3" xfId="32401" xr:uid="{DD52C696-CC94-481D-BCC6-0D16C699010A}"/>
    <cellStyle name="Moeda 4 3 3 5 4" xfId="13970" xr:uid="{96C779DE-491E-4248-AAC7-7AFFFDDCD8EF}"/>
    <cellStyle name="Moeda 4 3 3 5 4 2" xfId="38545" xr:uid="{1C463D99-7930-4A0B-AF00-B7417E07284D}"/>
    <cellStyle name="Moeda 4 3 3 5 5" xfId="26258" xr:uid="{856A1CBE-CE25-4AF9-A85B-21B9AA0B656D}"/>
    <cellStyle name="Moeda 4 3 3 6" xfId="3218" xr:uid="{74273E63-480B-4A31-8F2C-62717131137A}"/>
    <cellStyle name="Moeda 4 3 3 6 2" xfId="9362" xr:uid="{2EF75D9A-3501-4300-BE94-4AAAB0C9A663}"/>
    <cellStyle name="Moeda 4 3 3 6 2 2" xfId="21650" xr:uid="{109AF067-5773-4007-B4B9-A03117BE530F}"/>
    <cellStyle name="Moeda 4 3 3 6 2 2 2" xfId="46225" xr:uid="{70A71292-482F-4005-845F-40AC65A50376}"/>
    <cellStyle name="Moeda 4 3 3 6 2 3" xfId="33937" xr:uid="{791EFE13-F545-4612-87AE-F2E6C45CC662}"/>
    <cellStyle name="Moeda 4 3 3 6 3" xfId="15506" xr:uid="{E66BB265-10EB-44AE-BA84-A188C69534AA}"/>
    <cellStyle name="Moeda 4 3 3 6 3 2" xfId="40081" xr:uid="{E27C6084-E98F-400D-8A0C-BC4A6E3671E4}"/>
    <cellStyle name="Moeda 4 3 3 6 4" xfId="27794" xr:uid="{A82995C0-AEC6-47A5-9194-CA017517A97F}"/>
    <cellStyle name="Moeda 4 3 3 7" xfId="6290" xr:uid="{F576A3F5-08A8-439F-BBD5-F7AB145B92A9}"/>
    <cellStyle name="Moeda 4 3 3 7 2" xfId="18578" xr:uid="{C23CA434-9BA1-4F8F-89D7-AD268DF4A1FD}"/>
    <cellStyle name="Moeda 4 3 3 7 2 2" xfId="43153" xr:uid="{4AFF7616-D403-46EF-9A0E-3E9F4E1E93B3}"/>
    <cellStyle name="Moeda 4 3 3 7 3" xfId="30865" xr:uid="{DAD3C790-ACEF-4849-B0EF-A6C759AECD97}"/>
    <cellStyle name="Moeda 4 3 3 8" xfId="12434" xr:uid="{3E27364E-3812-4D40-BC5D-6A3319BC46AA}"/>
    <cellStyle name="Moeda 4 3 3 8 2" xfId="37009" xr:uid="{D973E085-8D1F-44B3-9F40-3C939369F794}"/>
    <cellStyle name="Moeda 4 3 3 9" xfId="24722" xr:uid="{D71559D6-62AF-458A-83D8-38B2B4438B83}"/>
    <cellStyle name="Moeda 4 3 4" xfId="242" xr:uid="{D448CFED-1EBE-426B-9131-FEAC12612E74}"/>
    <cellStyle name="Moeda 4 3 4 2" xfId="626" xr:uid="{83E14DC4-BF52-4B21-BB5E-87CEDD464A41}"/>
    <cellStyle name="Moeda 4 3 4 2 2" xfId="1394" xr:uid="{D6DE5EEB-DC97-4BEF-88C2-CFCEE87A3185}"/>
    <cellStyle name="Moeda 4 3 4 2 2 2" xfId="2930" xr:uid="{1B06BDF3-C4DF-4B39-894B-8510FA02F57C}"/>
    <cellStyle name="Moeda 4 3 4 2 2 2 2" xfId="6002" xr:uid="{00714081-9151-4CC4-9655-78FD593F1C44}"/>
    <cellStyle name="Moeda 4 3 4 2 2 2 2 2" xfId="12146" xr:uid="{F4CEFA4E-1E16-4B7F-BDC8-9105BE031B64}"/>
    <cellStyle name="Moeda 4 3 4 2 2 2 2 2 2" xfId="24434" xr:uid="{CFB83807-878C-42C3-A2FC-089FC81FFDB7}"/>
    <cellStyle name="Moeda 4 3 4 2 2 2 2 2 2 2" xfId="49009" xr:uid="{9B886753-0977-4386-BF13-EEC485A33F81}"/>
    <cellStyle name="Moeda 4 3 4 2 2 2 2 2 3" xfId="36721" xr:uid="{0210AFD3-E7BE-4C20-8B64-635D177B0761}"/>
    <cellStyle name="Moeda 4 3 4 2 2 2 2 3" xfId="18290" xr:uid="{2D84F9BE-215C-4D67-B365-D3559A6940CB}"/>
    <cellStyle name="Moeda 4 3 4 2 2 2 2 3 2" xfId="42865" xr:uid="{A2C61FD5-7A3B-4C5A-8D48-6EDE3CEE9F87}"/>
    <cellStyle name="Moeda 4 3 4 2 2 2 2 4" xfId="30577" xr:uid="{3AA20415-82B2-45D9-B976-57A547CAE454}"/>
    <cellStyle name="Moeda 4 3 4 2 2 2 3" xfId="9074" xr:uid="{C5550540-E901-452B-8946-1B74A8FE8080}"/>
    <cellStyle name="Moeda 4 3 4 2 2 2 3 2" xfId="21362" xr:uid="{2E744E2E-10F2-49FF-ACAF-4B010A0BD0D2}"/>
    <cellStyle name="Moeda 4 3 4 2 2 2 3 2 2" xfId="45937" xr:uid="{69CFE58D-8660-4D3D-BD19-76F2055FB56C}"/>
    <cellStyle name="Moeda 4 3 4 2 2 2 3 3" xfId="33649" xr:uid="{B39F1749-3BFD-4046-9AC3-F9790A826FF3}"/>
    <cellStyle name="Moeda 4 3 4 2 2 2 4" xfId="15218" xr:uid="{AC6CF904-4422-4254-A51E-6C3A015ADCFE}"/>
    <cellStyle name="Moeda 4 3 4 2 2 2 4 2" xfId="39793" xr:uid="{DD82FC4B-C9DF-485B-BEB9-D23C2082E4A1}"/>
    <cellStyle name="Moeda 4 3 4 2 2 2 5" xfId="27506" xr:uid="{B0D64518-C1B7-49F4-90B8-44518B204672}"/>
    <cellStyle name="Moeda 4 3 4 2 2 3" xfId="4466" xr:uid="{684E68FE-D628-4E26-A125-636BAD343249}"/>
    <cellStyle name="Moeda 4 3 4 2 2 3 2" xfId="10610" xr:uid="{DFE3FAB8-90D0-4467-91F8-6C5ABBE129D1}"/>
    <cellStyle name="Moeda 4 3 4 2 2 3 2 2" xfId="22898" xr:uid="{DA270904-87EF-48F7-AAA6-B866B5DA610B}"/>
    <cellStyle name="Moeda 4 3 4 2 2 3 2 2 2" xfId="47473" xr:uid="{9E92C4E9-E285-4B8D-B208-B663989A65E0}"/>
    <cellStyle name="Moeda 4 3 4 2 2 3 2 3" xfId="35185" xr:uid="{601E13BC-A667-482B-B1C1-F66F19D6040B}"/>
    <cellStyle name="Moeda 4 3 4 2 2 3 3" xfId="16754" xr:uid="{AE8C7A4D-4EC8-4269-9F2E-C5C9824DBBF8}"/>
    <cellStyle name="Moeda 4 3 4 2 2 3 3 2" xfId="41329" xr:uid="{18B696FD-729F-49F4-A4F2-3901EF88AED7}"/>
    <cellStyle name="Moeda 4 3 4 2 2 3 4" xfId="29042" xr:uid="{EBCD09D3-5BF6-4003-99FB-0D21F22174FD}"/>
    <cellStyle name="Moeda 4 3 4 2 2 4" xfId="7538" xr:uid="{1A943305-ACA7-4502-ABE9-5171D7494BD0}"/>
    <cellStyle name="Moeda 4 3 4 2 2 4 2" xfId="19826" xr:uid="{DC1F59AA-3893-482F-A592-6DB06680EBF7}"/>
    <cellStyle name="Moeda 4 3 4 2 2 4 2 2" xfId="44401" xr:uid="{45232241-A668-4180-BB00-3D03698A1F6F}"/>
    <cellStyle name="Moeda 4 3 4 2 2 4 3" xfId="32113" xr:uid="{7CC4C60E-9411-46E2-8211-80E07644B166}"/>
    <cellStyle name="Moeda 4 3 4 2 2 5" xfId="13682" xr:uid="{87C94D1E-F4BA-40C3-A6CE-D71128806D21}"/>
    <cellStyle name="Moeda 4 3 4 2 2 5 2" xfId="38257" xr:uid="{E336629F-4A61-4C0D-BD3D-36D5E958D7B6}"/>
    <cellStyle name="Moeda 4 3 4 2 2 6" xfId="25970" xr:uid="{B3B28E7B-81C2-414E-ACFD-D4CBA90D43F0}"/>
    <cellStyle name="Moeda 4 3 4 2 3" xfId="2162" xr:uid="{275AC51E-1AF5-4B46-A2B7-D464400D27EA}"/>
    <cellStyle name="Moeda 4 3 4 2 3 2" xfId="5234" xr:uid="{542DA518-25F7-49ED-B103-B88CB1E3DDE2}"/>
    <cellStyle name="Moeda 4 3 4 2 3 2 2" xfId="11378" xr:uid="{FF0A1AF6-6319-40ED-BCC4-F247BECB594A}"/>
    <cellStyle name="Moeda 4 3 4 2 3 2 2 2" xfId="23666" xr:uid="{5BCE7584-2346-418F-B450-20EC8B820F7C}"/>
    <cellStyle name="Moeda 4 3 4 2 3 2 2 2 2" xfId="48241" xr:uid="{9D753435-C359-4A59-95F6-9A331D798332}"/>
    <cellStyle name="Moeda 4 3 4 2 3 2 2 3" xfId="35953" xr:uid="{D2539827-2981-4412-AD83-11CCB5DBC075}"/>
    <cellStyle name="Moeda 4 3 4 2 3 2 3" xfId="17522" xr:uid="{09C858E7-CF67-4353-B11D-FC0B73A9D853}"/>
    <cellStyle name="Moeda 4 3 4 2 3 2 3 2" xfId="42097" xr:uid="{691CE2CC-BEEA-4C61-9C59-2370918DC410}"/>
    <cellStyle name="Moeda 4 3 4 2 3 2 4" xfId="29810" xr:uid="{7DD998E2-D4E7-4ABA-9DCB-62F34ED6E05F}"/>
    <cellStyle name="Moeda 4 3 4 2 3 3" xfId="8306" xr:uid="{DC6C0CC2-26FF-4524-A39B-A15E714F0494}"/>
    <cellStyle name="Moeda 4 3 4 2 3 3 2" xfId="20594" xr:uid="{4C1F07D1-C7CA-4F03-A09B-BD1485DBBF88}"/>
    <cellStyle name="Moeda 4 3 4 2 3 3 2 2" xfId="45169" xr:uid="{D85D22B4-C104-4E1D-84C3-28B023F2B590}"/>
    <cellStyle name="Moeda 4 3 4 2 3 3 3" xfId="32881" xr:uid="{D530A6C0-24D0-45A9-882F-6E510ABC67E1}"/>
    <cellStyle name="Moeda 4 3 4 2 3 4" xfId="14450" xr:uid="{8534B595-73A0-4787-B803-73909A8F1402}"/>
    <cellStyle name="Moeda 4 3 4 2 3 4 2" xfId="39025" xr:uid="{CD8263CE-F26D-4D02-BA97-A5F6CE4708FB}"/>
    <cellStyle name="Moeda 4 3 4 2 3 5" xfId="26738" xr:uid="{860FFFCB-4FC9-4865-8800-00ECB354343B}"/>
    <cellStyle name="Moeda 4 3 4 2 4" xfId="3698" xr:uid="{B118CEF0-1623-4D72-B448-2F840503519D}"/>
    <cellStyle name="Moeda 4 3 4 2 4 2" xfId="9842" xr:uid="{9E59064B-2CC7-42DE-A2FC-DB23EB1E856E}"/>
    <cellStyle name="Moeda 4 3 4 2 4 2 2" xfId="22130" xr:uid="{4039788C-4CB7-41D7-8E44-E3F0459D12B5}"/>
    <cellStyle name="Moeda 4 3 4 2 4 2 2 2" xfId="46705" xr:uid="{7F4EC923-A15B-4228-852B-1B7A3B5A5389}"/>
    <cellStyle name="Moeda 4 3 4 2 4 2 3" xfId="34417" xr:uid="{5D50EDCA-A5AC-494A-849D-1FAC80495D2C}"/>
    <cellStyle name="Moeda 4 3 4 2 4 3" xfId="15986" xr:uid="{63D862ED-6275-4902-8A58-9A3B386B8F34}"/>
    <cellStyle name="Moeda 4 3 4 2 4 3 2" xfId="40561" xr:uid="{3029EF32-770A-47B1-8C8C-62E5743A7586}"/>
    <cellStyle name="Moeda 4 3 4 2 4 4" xfId="28274" xr:uid="{DE53E1E1-2F73-415F-8BE4-886CEDE6259D}"/>
    <cellStyle name="Moeda 4 3 4 2 5" xfId="6770" xr:uid="{6946ECC0-3DFD-4D82-82CA-15B454A8B876}"/>
    <cellStyle name="Moeda 4 3 4 2 5 2" xfId="19058" xr:uid="{9BAB8CED-D8BB-4CC2-ADDD-281AA0A684D2}"/>
    <cellStyle name="Moeda 4 3 4 2 5 2 2" xfId="43633" xr:uid="{B2427704-F77A-4B0A-83F3-D282E161903F}"/>
    <cellStyle name="Moeda 4 3 4 2 5 3" xfId="31345" xr:uid="{6E919688-28BB-42CB-8399-F0B0B49CE760}"/>
    <cellStyle name="Moeda 4 3 4 2 6" xfId="12914" xr:uid="{A346123A-93DE-42E0-9201-A3A43EC4B340}"/>
    <cellStyle name="Moeda 4 3 4 2 6 2" xfId="37489" xr:uid="{538A75EB-1C38-492A-AAFB-5E75F37EA571}"/>
    <cellStyle name="Moeda 4 3 4 2 7" xfId="25202" xr:uid="{10F10ECF-E302-4EB5-8B20-ADAACF83A906}"/>
    <cellStyle name="Moeda 4 3 4 3" xfId="1010" xr:uid="{CFA8171A-FDA4-49EF-ACD7-AF6EB1B292F3}"/>
    <cellStyle name="Moeda 4 3 4 3 2" xfId="2546" xr:uid="{9BBDC435-B2F4-41FF-94F3-482E964A1019}"/>
    <cellStyle name="Moeda 4 3 4 3 2 2" xfId="5618" xr:uid="{FB6D40A3-9D83-419F-B927-0A0323FA42E4}"/>
    <cellStyle name="Moeda 4 3 4 3 2 2 2" xfId="11762" xr:uid="{6206AD1E-4E61-4C5B-92AC-F3090FE8D5B6}"/>
    <cellStyle name="Moeda 4 3 4 3 2 2 2 2" xfId="24050" xr:uid="{0B7790CD-DC2E-4330-8B2E-320AFC3D7A9F}"/>
    <cellStyle name="Moeda 4 3 4 3 2 2 2 2 2" xfId="48625" xr:uid="{8BC14A98-2B85-411C-A339-34DABE0124C8}"/>
    <cellStyle name="Moeda 4 3 4 3 2 2 2 3" xfId="36337" xr:uid="{E90FC1BE-3FB9-4E8D-9826-C982F991D8ED}"/>
    <cellStyle name="Moeda 4 3 4 3 2 2 3" xfId="17906" xr:uid="{9623E7FB-A47E-416E-8785-64F3466AD1EB}"/>
    <cellStyle name="Moeda 4 3 4 3 2 2 3 2" xfId="42481" xr:uid="{32BBA8C5-A762-4F8B-9C15-4FA69E1F3B5A}"/>
    <cellStyle name="Moeda 4 3 4 3 2 2 4" xfId="30193" xr:uid="{F97B1D31-1C9C-4D6A-AFB7-969ED56B8A40}"/>
    <cellStyle name="Moeda 4 3 4 3 2 3" xfId="8690" xr:uid="{51E4FD01-9F23-4801-BAD7-669C3A4C2921}"/>
    <cellStyle name="Moeda 4 3 4 3 2 3 2" xfId="20978" xr:uid="{E847F5AB-63B5-470A-B31C-CAE65ADC8604}"/>
    <cellStyle name="Moeda 4 3 4 3 2 3 2 2" xfId="45553" xr:uid="{5AFCB626-DE5E-40DE-ADFC-ED8187980642}"/>
    <cellStyle name="Moeda 4 3 4 3 2 3 3" xfId="33265" xr:uid="{413ED218-5111-4BBB-8276-A39ED2B55599}"/>
    <cellStyle name="Moeda 4 3 4 3 2 4" xfId="14834" xr:uid="{0A3AA213-B042-49AF-BEC2-609D28EB23F8}"/>
    <cellStyle name="Moeda 4 3 4 3 2 4 2" xfId="39409" xr:uid="{37B85C44-94CE-4394-BCD5-F30B55A33419}"/>
    <cellStyle name="Moeda 4 3 4 3 2 5" xfId="27122" xr:uid="{3F22D688-F581-4C5B-9EA8-599632C31365}"/>
    <cellStyle name="Moeda 4 3 4 3 3" xfId="4082" xr:uid="{19B182EC-A040-4253-8E73-3DAFCD175D9F}"/>
    <cellStyle name="Moeda 4 3 4 3 3 2" xfId="10226" xr:uid="{81C8EFA4-233B-4A0A-85DE-8722B2D203BA}"/>
    <cellStyle name="Moeda 4 3 4 3 3 2 2" xfId="22514" xr:uid="{2F0BD93E-8060-49D5-BFF7-15A87324F031}"/>
    <cellStyle name="Moeda 4 3 4 3 3 2 2 2" xfId="47089" xr:uid="{1BB96A73-63EB-4A8A-A86C-9A66A2440BE5}"/>
    <cellStyle name="Moeda 4 3 4 3 3 2 3" xfId="34801" xr:uid="{BD2DEBD9-8D69-4218-800C-946BD4354C4A}"/>
    <cellStyle name="Moeda 4 3 4 3 3 3" xfId="16370" xr:uid="{D2E43DAA-AB09-4E0A-A3C7-F38B9C118363}"/>
    <cellStyle name="Moeda 4 3 4 3 3 3 2" xfId="40945" xr:uid="{7311F0D1-D79D-4B2A-ACC3-8CDDAC5A66A1}"/>
    <cellStyle name="Moeda 4 3 4 3 3 4" xfId="28658" xr:uid="{4E65630C-5EDD-4E76-8BDF-9C815307CB5B}"/>
    <cellStyle name="Moeda 4 3 4 3 4" xfId="7154" xr:uid="{1C6E2A2D-02CD-4E0E-BFB0-1CA343FEC502}"/>
    <cellStyle name="Moeda 4 3 4 3 4 2" xfId="19442" xr:uid="{DC11529D-4BEC-44E7-B208-C4AAE356B816}"/>
    <cellStyle name="Moeda 4 3 4 3 4 2 2" xfId="44017" xr:uid="{12C945BC-2004-4BE3-B0E3-5A5055F47F43}"/>
    <cellStyle name="Moeda 4 3 4 3 4 3" xfId="31729" xr:uid="{A3F67E9B-0A4A-4B15-9D59-8532BE0F882F}"/>
    <cellStyle name="Moeda 4 3 4 3 5" xfId="13298" xr:uid="{F2DBD5A5-E5E6-40F7-AEC0-16D00E124DD4}"/>
    <cellStyle name="Moeda 4 3 4 3 5 2" xfId="37873" xr:uid="{74DEA6BF-A6BE-433A-A34B-4F257C7DE933}"/>
    <cellStyle name="Moeda 4 3 4 3 6" xfId="25586" xr:uid="{54420E94-ECA9-487C-BCEA-384CC60EDEEB}"/>
    <cellStyle name="Moeda 4 3 4 4" xfId="1778" xr:uid="{FCCE7ED9-DF3F-4009-98FD-2B9C8FFC551A}"/>
    <cellStyle name="Moeda 4 3 4 4 2" xfId="4850" xr:uid="{A4805FED-EAD7-4B89-9207-FBDEC1B109D5}"/>
    <cellStyle name="Moeda 4 3 4 4 2 2" xfId="10994" xr:uid="{76967948-9F39-422F-BD96-ECFB32FD3F75}"/>
    <cellStyle name="Moeda 4 3 4 4 2 2 2" xfId="23282" xr:uid="{D17EA3CF-F956-42C4-94A4-61597E7ED05B}"/>
    <cellStyle name="Moeda 4 3 4 4 2 2 2 2" xfId="47857" xr:uid="{654B2579-8D39-4F3D-ACAF-D97D6EC0EDAF}"/>
    <cellStyle name="Moeda 4 3 4 4 2 2 3" xfId="35569" xr:uid="{E4E6D109-9D98-49B2-B5C2-4980BA0BD43E}"/>
    <cellStyle name="Moeda 4 3 4 4 2 3" xfId="17138" xr:uid="{38BAB902-5ADD-4BFD-8CE8-226E608C7B3F}"/>
    <cellStyle name="Moeda 4 3 4 4 2 3 2" xfId="41713" xr:uid="{AF1C5606-4DD3-4625-996B-E3B244A25CF7}"/>
    <cellStyle name="Moeda 4 3 4 4 2 4" xfId="29426" xr:uid="{8A16E24A-0854-48C0-BF24-E12A04511994}"/>
    <cellStyle name="Moeda 4 3 4 4 3" xfId="7922" xr:uid="{142EDF84-AB77-4F0C-BEF7-151DD7E2F6CA}"/>
    <cellStyle name="Moeda 4 3 4 4 3 2" xfId="20210" xr:uid="{3BF80DC3-E01C-4EAC-9C27-17E1BD4E7423}"/>
    <cellStyle name="Moeda 4 3 4 4 3 2 2" xfId="44785" xr:uid="{119641D2-46B3-40F7-9DE6-8CDDD1916D1E}"/>
    <cellStyle name="Moeda 4 3 4 4 3 3" xfId="32497" xr:uid="{856467EB-F8C4-44E0-9D9E-7D55B05FCF19}"/>
    <cellStyle name="Moeda 4 3 4 4 4" xfId="14066" xr:uid="{F3C151D3-FBBA-4E93-8461-D66D7E9D341E}"/>
    <cellStyle name="Moeda 4 3 4 4 4 2" xfId="38641" xr:uid="{602C67F6-6E9E-4051-936E-BBF414AB0753}"/>
    <cellStyle name="Moeda 4 3 4 4 5" xfId="26354" xr:uid="{4DD1F77E-9222-4D12-ABCD-FC91DC569746}"/>
    <cellStyle name="Moeda 4 3 4 5" xfId="3314" xr:uid="{85F5EF7F-7A02-42FB-9758-B1F4DD4AA4BE}"/>
    <cellStyle name="Moeda 4 3 4 5 2" xfId="9458" xr:uid="{6AF52C3B-9D6E-4CE7-8250-8731532FAEE8}"/>
    <cellStyle name="Moeda 4 3 4 5 2 2" xfId="21746" xr:uid="{549E4BEA-DD9D-4FC8-92EF-7B87E0B06938}"/>
    <cellStyle name="Moeda 4 3 4 5 2 2 2" xfId="46321" xr:uid="{84CDEB71-1C9A-4FB0-B310-7999C300AF48}"/>
    <cellStyle name="Moeda 4 3 4 5 2 3" xfId="34033" xr:uid="{0D4FE20E-9548-4AA5-9A71-E2D82320A559}"/>
    <cellStyle name="Moeda 4 3 4 5 3" xfId="15602" xr:uid="{B17F5A67-16B6-4A49-B655-A2E2DEFD150E}"/>
    <cellStyle name="Moeda 4 3 4 5 3 2" xfId="40177" xr:uid="{ABC2CAD3-2F31-4120-A06D-C3CA4B375676}"/>
    <cellStyle name="Moeda 4 3 4 5 4" xfId="27890" xr:uid="{A39DCAAC-4391-441F-9D57-22220D495E04}"/>
    <cellStyle name="Moeda 4 3 4 6" xfId="6386" xr:uid="{148A3E89-80C8-4BC5-BC9C-5755BBE0B95D}"/>
    <cellStyle name="Moeda 4 3 4 6 2" xfId="18674" xr:uid="{7A6C1F98-663B-472B-83FD-DBB8027FE00B}"/>
    <cellStyle name="Moeda 4 3 4 6 2 2" xfId="43249" xr:uid="{41645EAF-1770-4E0C-B6BF-6E0F450B0D29}"/>
    <cellStyle name="Moeda 4 3 4 6 3" xfId="30961" xr:uid="{7C4BA926-7656-4370-BBD6-E5B69759483B}"/>
    <cellStyle name="Moeda 4 3 4 7" xfId="12530" xr:uid="{FA01124D-C0CB-4315-BF83-AEE09F28704A}"/>
    <cellStyle name="Moeda 4 3 4 7 2" xfId="37105" xr:uid="{95418AEC-3B40-426C-9D6B-BF12CB895B6A}"/>
    <cellStyle name="Moeda 4 3 4 8" xfId="24818" xr:uid="{CD7FCE14-AC55-4553-B307-774D479BEE3A}"/>
    <cellStyle name="Moeda 4 3 5" xfId="434" xr:uid="{216EE1E4-FA78-4E17-B9A1-E6DC8DC45999}"/>
    <cellStyle name="Moeda 4 3 5 2" xfId="1202" xr:uid="{34C508A0-C6CA-4615-8136-11510DEF9B4F}"/>
    <cellStyle name="Moeda 4 3 5 2 2" xfId="2738" xr:uid="{714AAACD-2DE7-4F43-B323-28514FEC33CA}"/>
    <cellStyle name="Moeda 4 3 5 2 2 2" xfId="5810" xr:uid="{39606B3A-9881-411C-9CE6-91E65FCF4302}"/>
    <cellStyle name="Moeda 4 3 5 2 2 2 2" xfId="11954" xr:uid="{49625228-0E48-4EAC-8943-3F4319A4C810}"/>
    <cellStyle name="Moeda 4 3 5 2 2 2 2 2" xfId="24242" xr:uid="{6D7C94A1-19F8-4722-83AD-5BA02EF3CB77}"/>
    <cellStyle name="Moeda 4 3 5 2 2 2 2 2 2" xfId="48817" xr:uid="{4AF39A37-206D-4F79-8E3C-D4010D25AB15}"/>
    <cellStyle name="Moeda 4 3 5 2 2 2 2 3" xfId="36529" xr:uid="{42F1849A-E9EB-4CCB-8BFD-FE1CCAD2A0C0}"/>
    <cellStyle name="Moeda 4 3 5 2 2 2 3" xfId="18098" xr:uid="{E1F60CDA-577A-4DAE-B8A8-9C87DE1EEE24}"/>
    <cellStyle name="Moeda 4 3 5 2 2 2 3 2" xfId="42673" xr:uid="{750C8780-5F6F-416F-B8A8-BBD7CE9A2866}"/>
    <cellStyle name="Moeda 4 3 5 2 2 2 4" xfId="30385" xr:uid="{71ED58DA-2A55-4B0D-98D4-44ABA8944952}"/>
    <cellStyle name="Moeda 4 3 5 2 2 3" xfId="8882" xr:uid="{11A29376-8A69-4CD5-B52D-2034E841BE72}"/>
    <cellStyle name="Moeda 4 3 5 2 2 3 2" xfId="21170" xr:uid="{58B13E94-F758-4A2B-931D-F77317884B55}"/>
    <cellStyle name="Moeda 4 3 5 2 2 3 2 2" xfId="45745" xr:uid="{0F16E9FB-6DF1-4E19-942C-6BA20F7D6EF0}"/>
    <cellStyle name="Moeda 4 3 5 2 2 3 3" xfId="33457" xr:uid="{F3CAB97A-C486-4C98-8A29-3D3865FB17AB}"/>
    <cellStyle name="Moeda 4 3 5 2 2 4" xfId="15026" xr:uid="{6B7E881D-AD13-4BC2-98B8-65FD5AF4B6D3}"/>
    <cellStyle name="Moeda 4 3 5 2 2 4 2" xfId="39601" xr:uid="{CDC2F169-EA3C-412C-8C15-248CE6996F5C}"/>
    <cellStyle name="Moeda 4 3 5 2 2 5" xfId="27314" xr:uid="{DC712697-BEBB-43CB-8DCA-D49FFA1F3D4E}"/>
    <cellStyle name="Moeda 4 3 5 2 3" xfId="4274" xr:uid="{D930B95D-4F67-4674-9F53-5F80FACF124C}"/>
    <cellStyle name="Moeda 4 3 5 2 3 2" xfId="10418" xr:uid="{5C178E39-9074-4A12-8D0A-BDCC71C3B281}"/>
    <cellStyle name="Moeda 4 3 5 2 3 2 2" xfId="22706" xr:uid="{378D4214-79C0-40E7-93DF-3939DD5A504D}"/>
    <cellStyle name="Moeda 4 3 5 2 3 2 2 2" xfId="47281" xr:uid="{5455BF10-4834-4D90-8A68-3E2CC004D90B}"/>
    <cellStyle name="Moeda 4 3 5 2 3 2 3" xfId="34993" xr:uid="{580E5A8C-F8CC-47F1-9E09-1DD0674DF932}"/>
    <cellStyle name="Moeda 4 3 5 2 3 3" xfId="16562" xr:uid="{965775F4-D9C5-40AC-965F-FD8C41399B22}"/>
    <cellStyle name="Moeda 4 3 5 2 3 3 2" xfId="41137" xr:uid="{B6119CD0-1ECD-46D7-84F8-12962D868CDF}"/>
    <cellStyle name="Moeda 4 3 5 2 3 4" xfId="28850" xr:uid="{C70793A1-8709-4E0B-8587-0FB99A1447F2}"/>
    <cellStyle name="Moeda 4 3 5 2 4" xfId="7346" xr:uid="{4784740C-3219-444D-A171-BEF3A38C2D3E}"/>
    <cellStyle name="Moeda 4 3 5 2 4 2" xfId="19634" xr:uid="{CFEC3C01-E78C-472E-B056-8E37358B336A}"/>
    <cellStyle name="Moeda 4 3 5 2 4 2 2" xfId="44209" xr:uid="{94BE3B56-8D76-4FD7-BBAE-4F2F31F2D5BD}"/>
    <cellStyle name="Moeda 4 3 5 2 4 3" xfId="31921" xr:uid="{CC5E3DD9-274A-4CA8-AC8E-6CAEB7200559}"/>
    <cellStyle name="Moeda 4 3 5 2 5" xfId="13490" xr:uid="{E7AC516D-18FA-405E-849D-DD22BAF06BED}"/>
    <cellStyle name="Moeda 4 3 5 2 5 2" xfId="38065" xr:uid="{313CB738-B439-42A1-809D-A1085BD4997A}"/>
    <cellStyle name="Moeda 4 3 5 2 6" xfId="25778" xr:uid="{A33796D5-84C8-4AD1-AB49-A4306CEF0EA0}"/>
    <cellStyle name="Moeda 4 3 5 3" xfId="1970" xr:uid="{38C73DA0-0A87-449F-AC4B-DC3759B18AA0}"/>
    <cellStyle name="Moeda 4 3 5 3 2" xfId="5042" xr:uid="{D390FE95-D9D2-40F2-A444-B21FB5F25636}"/>
    <cellStyle name="Moeda 4 3 5 3 2 2" xfId="11186" xr:uid="{F30A8BDE-6800-47AD-84D4-9DA9872F74C2}"/>
    <cellStyle name="Moeda 4 3 5 3 2 2 2" xfId="23474" xr:uid="{C2C8A052-CBB5-4B7F-A6CD-F0A04345558B}"/>
    <cellStyle name="Moeda 4 3 5 3 2 2 2 2" xfId="48049" xr:uid="{4D386B85-252A-455A-AEDC-5B74FC78337A}"/>
    <cellStyle name="Moeda 4 3 5 3 2 2 3" xfId="35761" xr:uid="{3ED407FA-EEE4-4EC1-A1CD-5C136778DA75}"/>
    <cellStyle name="Moeda 4 3 5 3 2 3" xfId="17330" xr:uid="{3A741720-0546-4E7D-9281-AD21E1576869}"/>
    <cellStyle name="Moeda 4 3 5 3 2 3 2" xfId="41905" xr:uid="{5DED38F9-82D4-4E0B-BDA4-45CC7FFE48DC}"/>
    <cellStyle name="Moeda 4 3 5 3 2 4" xfId="29618" xr:uid="{FF4A8BA5-C331-45AA-8395-72A82D3CEAC7}"/>
    <cellStyle name="Moeda 4 3 5 3 3" xfId="8114" xr:uid="{AE463D41-095F-4708-8D3A-7DBF17428F21}"/>
    <cellStyle name="Moeda 4 3 5 3 3 2" xfId="20402" xr:uid="{8ACE61E4-BD44-4724-A018-57438353660D}"/>
    <cellStyle name="Moeda 4 3 5 3 3 2 2" xfId="44977" xr:uid="{542ED62F-B092-4FEC-B4C2-61A8E051002B}"/>
    <cellStyle name="Moeda 4 3 5 3 3 3" xfId="32689" xr:uid="{56269190-F1BF-4018-A519-00656C706F4C}"/>
    <cellStyle name="Moeda 4 3 5 3 4" xfId="14258" xr:uid="{1245452C-51D4-47B2-8E6D-69BFAAE1DE87}"/>
    <cellStyle name="Moeda 4 3 5 3 4 2" xfId="38833" xr:uid="{7D5F93B1-55C7-4DA7-BFF9-9BE7E606D7F6}"/>
    <cellStyle name="Moeda 4 3 5 3 5" xfId="26546" xr:uid="{C18D1FA8-B2EC-404B-A38E-4E97588FA0D3}"/>
    <cellStyle name="Moeda 4 3 5 4" xfId="3506" xr:uid="{2177DF79-D51A-47B2-BB22-B5290581C226}"/>
    <cellStyle name="Moeda 4 3 5 4 2" xfId="9650" xr:uid="{CF2E5B54-0E85-4C5E-A318-EB1F5B5EB913}"/>
    <cellStyle name="Moeda 4 3 5 4 2 2" xfId="21938" xr:uid="{E2224F1B-20F3-438C-B371-F35DC363C268}"/>
    <cellStyle name="Moeda 4 3 5 4 2 2 2" xfId="46513" xr:uid="{8366DA7E-B4FC-4EE4-8CB7-A0CD5E1BEAFF}"/>
    <cellStyle name="Moeda 4 3 5 4 2 3" xfId="34225" xr:uid="{36A6F968-CD57-4815-B9AE-82CD39D1819F}"/>
    <cellStyle name="Moeda 4 3 5 4 3" xfId="15794" xr:uid="{52B45CFD-3687-4F92-88B9-C978CFFC7BF5}"/>
    <cellStyle name="Moeda 4 3 5 4 3 2" xfId="40369" xr:uid="{98139FAD-FD9B-4A56-88D9-06D9D7A1AFE2}"/>
    <cellStyle name="Moeda 4 3 5 4 4" xfId="28082" xr:uid="{29893396-CAFA-4F01-B3C2-CFBA31E941BF}"/>
    <cellStyle name="Moeda 4 3 5 5" xfId="6578" xr:uid="{5B3215AA-A8BC-4243-83D3-3B436253E67E}"/>
    <cellStyle name="Moeda 4 3 5 5 2" xfId="18866" xr:uid="{5D786867-DAB0-4ACB-8519-5780E72B8C0F}"/>
    <cellStyle name="Moeda 4 3 5 5 2 2" xfId="43441" xr:uid="{8B332CA4-E8A2-4BC6-B82D-638AD931D5DC}"/>
    <cellStyle name="Moeda 4 3 5 5 3" xfId="31153" xr:uid="{56299F8F-EB5B-4BFB-B87F-82C1E3E3ED1E}"/>
    <cellStyle name="Moeda 4 3 5 6" xfId="12722" xr:uid="{8B28C680-FD30-421C-AE5F-F36383DE481A}"/>
    <cellStyle name="Moeda 4 3 5 6 2" xfId="37297" xr:uid="{6A260D85-58DF-46CE-BDF9-E62BE463C8BF}"/>
    <cellStyle name="Moeda 4 3 5 7" xfId="25010" xr:uid="{54B168CE-62F1-4573-A50F-109A6D7E751B}"/>
    <cellStyle name="Moeda 4 3 6" xfId="818" xr:uid="{128C1AB2-A0B5-4444-A9CD-67BF24235F57}"/>
    <cellStyle name="Moeda 4 3 6 2" xfId="2354" xr:uid="{8194966A-0C42-49DC-9277-BCF9F1B08365}"/>
    <cellStyle name="Moeda 4 3 6 2 2" xfId="5426" xr:uid="{04C3602D-7B7C-43F2-95F9-A74C24FB9302}"/>
    <cellStyle name="Moeda 4 3 6 2 2 2" xfId="11570" xr:uid="{5FBABB7C-ACF8-4385-A3F1-842C9242ABF8}"/>
    <cellStyle name="Moeda 4 3 6 2 2 2 2" xfId="23858" xr:uid="{22DAEBA0-4C49-4017-939C-AA63122552DA}"/>
    <cellStyle name="Moeda 4 3 6 2 2 2 2 2" xfId="48433" xr:uid="{6ECEF8F2-957E-4A01-9175-3C4BCAF52174}"/>
    <cellStyle name="Moeda 4 3 6 2 2 2 3" xfId="36145" xr:uid="{3797A5F5-BB10-4813-A8DA-344A987BACC9}"/>
    <cellStyle name="Moeda 4 3 6 2 2 3" xfId="17714" xr:uid="{F51BF7D9-AC56-473C-AB69-70E35621B6D8}"/>
    <cellStyle name="Moeda 4 3 6 2 2 3 2" xfId="42289" xr:uid="{65DB7880-878F-40CD-8203-93ABB7474856}"/>
    <cellStyle name="Moeda 4 3 6 2 2 4" xfId="30001" xr:uid="{1F9C74E1-8942-4B41-BE5C-32BFDA7F6157}"/>
    <cellStyle name="Moeda 4 3 6 2 3" xfId="8498" xr:uid="{7E9272A2-96F7-48C7-B46F-E5593A0057CE}"/>
    <cellStyle name="Moeda 4 3 6 2 3 2" xfId="20786" xr:uid="{7830BBF1-0C86-4F83-A36B-6217C725C548}"/>
    <cellStyle name="Moeda 4 3 6 2 3 2 2" xfId="45361" xr:uid="{1BC452F3-9235-4F67-87B1-03BF10A1F065}"/>
    <cellStyle name="Moeda 4 3 6 2 3 3" xfId="33073" xr:uid="{30D4C979-AAFA-4ACF-B560-321A9DD8500E}"/>
    <cellStyle name="Moeda 4 3 6 2 4" xfId="14642" xr:uid="{92433AE1-26F7-4781-AFDF-50828E1AC21F}"/>
    <cellStyle name="Moeda 4 3 6 2 4 2" xfId="39217" xr:uid="{C9D14705-647E-400D-A93F-BF9224E8618E}"/>
    <cellStyle name="Moeda 4 3 6 2 5" xfId="26930" xr:uid="{94851D76-89EB-4310-88CD-88A104099FB5}"/>
    <cellStyle name="Moeda 4 3 6 3" xfId="3890" xr:uid="{3B6E6CF6-1F8F-4A93-AE60-F8110AC9FB48}"/>
    <cellStyle name="Moeda 4 3 6 3 2" xfId="10034" xr:uid="{8D0D8AEE-7B7A-44F1-82B0-655D6A725EA8}"/>
    <cellStyle name="Moeda 4 3 6 3 2 2" xfId="22322" xr:uid="{9F11B7A8-9E65-4B67-A8AF-D5D801879BCE}"/>
    <cellStyle name="Moeda 4 3 6 3 2 2 2" xfId="46897" xr:uid="{1E7535AE-C4B7-4130-AACC-9EE7713004C0}"/>
    <cellStyle name="Moeda 4 3 6 3 2 3" xfId="34609" xr:uid="{9DEDF2D4-F4F3-4F67-8AF0-64AFF339EDBF}"/>
    <cellStyle name="Moeda 4 3 6 3 3" xfId="16178" xr:uid="{14E66AC7-B62E-4195-AB9C-15C3655493D1}"/>
    <cellStyle name="Moeda 4 3 6 3 3 2" xfId="40753" xr:uid="{0600668E-52DF-42B7-A0E1-83F3721BA87E}"/>
    <cellStyle name="Moeda 4 3 6 3 4" xfId="28466" xr:uid="{BD628577-FF2B-4EC3-B516-66C9BDBCFADD}"/>
    <cellStyle name="Moeda 4 3 6 4" xfId="6962" xr:uid="{B26B1527-B2BD-4344-B678-AAD7A5CC4DF2}"/>
    <cellStyle name="Moeda 4 3 6 4 2" xfId="19250" xr:uid="{1518ABDD-B1BB-49BC-B303-F7D167401DE9}"/>
    <cellStyle name="Moeda 4 3 6 4 2 2" xfId="43825" xr:uid="{6693FDA0-7792-4487-AB1B-D6A4B403DF26}"/>
    <cellStyle name="Moeda 4 3 6 4 3" xfId="31537" xr:uid="{9B6A0246-6EA1-4243-9315-70E3BE8F3B24}"/>
    <cellStyle name="Moeda 4 3 6 5" xfId="13106" xr:uid="{936310CB-B730-4976-B85F-5583E8AE6A1D}"/>
    <cellStyle name="Moeda 4 3 6 5 2" xfId="37681" xr:uid="{AB2790AB-5743-4B5E-B814-F6EAB9BDD590}"/>
    <cellStyle name="Moeda 4 3 6 6" xfId="25394" xr:uid="{D7F2E9D3-D541-418E-9149-C0367B7050C5}"/>
    <cellStyle name="Moeda 4 3 7" xfId="1586" xr:uid="{73684D66-45BA-4031-BD5C-22276E4D69C0}"/>
    <cellStyle name="Moeda 4 3 7 2" xfId="4658" xr:uid="{D9DC243A-E255-4EC9-A8BB-FB74B96AE870}"/>
    <cellStyle name="Moeda 4 3 7 2 2" xfId="10802" xr:uid="{30134DD3-DF09-4452-8D90-535501390E5A}"/>
    <cellStyle name="Moeda 4 3 7 2 2 2" xfId="23090" xr:uid="{166E9BCF-B443-437C-A5E9-E7E4D900A3F4}"/>
    <cellStyle name="Moeda 4 3 7 2 2 2 2" xfId="47665" xr:uid="{A2601F57-C50E-41BE-9C6C-E9D237F53DCB}"/>
    <cellStyle name="Moeda 4 3 7 2 2 3" xfId="35377" xr:uid="{5C687966-D389-40FA-A309-6B7455E00AC6}"/>
    <cellStyle name="Moeda 4 3 7 2 3" xfId="16946" xr:uid="{958FAD4E-AD5E-4AE0-B2F6-F113371BAE80}"/>
    <cellStyle name="Moeda 4 3 7 2 3 2" xfId="41521" xr:uid="{83D932D1-89A2-41B4-84A1-E9DD82B56E10}"/>
    <cellStyle name="Moeda 4 3 7 2 4" xfId="29234" xr:uid="{1B198E64-6730-4516-9A33-FC19E9646AE5}"/>
    <cellStyle name="Moeda 4 3 7 3" xfId="7730" xr:uid="{1E00A3AA-E282-48DD-B06B-B29F8E607D55}"/>
    <cellStyle name="Moeda 4 3 7 3 2" xfId="20018" xr:uid="{2532CF34-35C1-4CC9-A105-ABA80A2A7A31}"/>
    <cellStyle name="Moeda 4 3 7 3 2 2" xfId="44593" xr:uid="{E72B4BD8-F269-4B45-9298-A310192EAD2E}"/>
    <cellStyle name="Moeda 4 3 7 3 3" xfId="32305" xr:uid="{F23045A9-D17B-4204-ACDD-334FFC0DC97E}"/>
    <cellStyle name="Moeda 4 3 7 4" xfId="13874" xr:uid="{ED993A17-C9DA-486F-BE15-373CAC5E467D}"/>
    <cellStyle name="Moeda 4 3 7 4 2" xfId="38449" xr:uid="{626C8F1A-F0F3-4AFB-8BAE-9BCF8DCD5F5D}"/>
    <cellStyle name="Moeda 4 3 7 5" xfId="26162" xr:uid="{44AEB53F-D30E-40B0-AEF9-F9D291DFE424}"/>
    <cellStyle name="Moeda 4 3 8" xfId="3122" xr:uid="{135324B6-F6E6-43A0-BA36-6C64EDC642A2}"/>
    <cellStyle name="Moeda 4 3 8 2" xfId="9266" xr:uid="{F5159076-88F8-48AF-AA6E-CE309ADDFD75}"/>
    <cellStyle name="Moeda 4 3 8 2 2" xfId="21554" xr:uid="{0649AB1E-2D33-4C5F-8C5B-CF7AECB10690}"/>
    <cellStyle name="Moeda 4 3 8 2 2 2" xfId="46129" xr:uid="{33ED57DE-5452-4899-9DD2-2665F6F327E9}"/>
    <cellStyle name="Moeda 4 3 8 2 3" xfId="33841" xr:uid="{BFF54B17-3CAF-4363-A635-D5E502AD02C9}"/>
    <cellStyle name="Moeda 4 3 8 3" xfId="15410" xr:uid="{9C8CE8C2-010D-499F-985F-F15C11461DAD}"/>
    <cellStyle name="Moeda 4 3 8 3 2" xfId="39985" xr:uid="{D36DC53E-60D3-4BAE-A6A5-589BA961F5DE}"/>
    <cellStyle name="Moeda 4 3 8 4" xfId="27698" xr:uid="{8089ED68-A678-480E-B718-0BD929694CD7}"/>
    <cellStyle name="Moeda 4 3 9" xfId="6194" xr:uid="{E155B839-134E-47B0-A3BC-58F73F22FF17}"/>
    <cellStyle name="Moeda 4 3 9 2" xfId="18482" xr:uid="{97C07A71-987A-4FAC-8F95-8B1E1152D3E8}"/>
    <cellStyle name="Moeda 4 3 9 2 2" xfId="43057" xr:uid="{83715955-1151-4BFE-BE5C-92613F8A729F}"/>
    <cellStyle name="Moeda 4 3 9 3" xfId="30769" xr:uid="{FB06FA7E-485F-4F7F-BABB-91E612628336}"/>
    <cellStyle name="Moeda 4 4" xfId="74" xr:uid="{198104ED-4E95-4387-BF0F-EB47DAC1863E}"/>
    <cellStyle name="Moeda 4 4 10" xfId="24650" xr:uid="{C3C538DE-3DFE-462A-818F-A68867D439ED}"/>
    <cellStyle name="Moeda 4 4 2" xfId="170" xr:uid="{9BB56070-66D8-4E46-AA9F-64AACB9B4FD2}"/>
    <cellStyle name="Moeda 4 4 2 2" xfId="362" xr:uid="{99B68A20-7756-4C48-9B71-8CEE7F688877}"/>
    <cellStyle name="Moeda 4 4 2 2 2" xfId="746" xr:uid="{4564F11B-D119-41E8-BAC2-153813304F27}"/>
    <cellStyle name="Moeda 4 4 2 2 2 2" xfId="1514" xr:uid="{41683824-12E0-4FAF-B927-5188D9981AAC}"/>
    <cellStyle name="Moeda 4 4 2 2 2 2 2" xfId="3050" xr:uid="{D7E53473-A85E-4112-AEDE-2686AD575EA4}"/>
    <cellStyle name="Moeda 4 4 2 2 2 2 2 2" xfId="6122" xr:uid="{8372F51F-5E29-468D-A13C-CB37B28EE7D8}"/>
    <cellStyle name="Moeda 4 4 2 2 2 2 2 2 2" xfId="12266" xr:uid="{E28E4F5B-1507-477D-B4EB-B5B0D78A9597}"/>
    <cellStyle name="Moeda 4 4 2 2 2 2 2 2 2 2" xfId="24554" xr:uid="{B3A46E79-8700-4660-B75C-BA3682A67FB7}"/>
    <cellStyle name="Moeda 4 4 2 2 2 2 2 2 2 2 2" xfId="49129" xr:uid="{DD62CE24-93ED-4855-883C-F9B1F7C44D2E}"/>
    <cellStyle name="Moeda 4 4 2 2 2 2 2 2 2 3" xfId="36841" xr:uid="{7E04CC02-F87B-4587-A1F0-AEBEAE4C6838}"/>
    <cellStyle name="Moeda 4 4 2 2 2 2 2 2 3" xfId="18410" xr:uid="{F6BA43B1-3075-4E47-923A-435D66EF4F18}"/>
    <cellStyle name="Moeda 4 4 2 2 2 2 2 2 3 2" xfId="42985" xr:uid="{690A0158-8434-4423-8E1A-EDB2FBEFB1C0}"/>
    <cellStyle name="Moeda 4 4 2 2 2 2 2 2 4" xfId="30697" xr:uid="{7EED0C6E-C503-4437-A48B-40CD8F62384B}"/>
    <cellStyle name="Moeda 4 4 2 2 2 2 2 3" xfId="9194" xr:uid="{A106962F-F617-453B-9F06-79C317DB0786}"/>
    <cellStyle name="Moeda 4 4 2 2 2 2 2 3 2" xfId="21482" xr:uid="{1F2728CF-2A5C-4FDA-B257-FC39960E2D4A}"/>
    <cellStyle name="Moeda 4 4 2 2 2 2 2 3 2 2" xfId="46057" xr:uid="{AB53CE0D-7D4C-45E8-B74A-89E1EC69A3B7}"/>
    <cellStyle name="Moeda 4 4 2 2 2 2 2 3 3" xfId="33769" xr:uid="{77088EA6-3CD1-4AA5-8E23-8FFF1C55C999}"/>
    <cellStyle name="Moeda 4 4 2 2 2 2 2 4" xfId="15338" xr:uid="{10193BD6-0B03-48EC-87B9-71A7EAA8F5CF}"/>
    <cellStyle name="Moeda 4 4 2 2 2 2 2 4 2" xfId="39913" xr:uid="{73A36AE0-7541-4C4C-9DF2-DCBC3A971595}"/>
    <cellStyle name="Moeda 4 4 2 2 2 2 2 5" xfId="27626" xr:uid="{BA9B9F90-07F8-42FA-A5BC-A722D257B628}"/>
    <cellStyle name="Moeda 4 4 2 2 2 2 3" xfId="4586" xr:uid="{4B55A0C2-68C1-4B6A-9A61-BF53725A9FDE}"/>
    <cellStyle name="Moeda 4 4 2 2 2 2 3 2" xfId="10730" xr:uid="{E1A93F8F-293E-4E8D-8C0A-D80052EDD97B}"/>
    <cellStyle name="Moeda 4 4 2 2 2 2 3 2 2" xfId="23018" xr:uid="{6E3BC14E-AA5D-4E3C-B55E-F03AF51E005D}"/>
    <cellStyle name="Moeda 4 4 2 2 2 2 3 2 2 2" xfId="47593" xr:uid="{0B2E820D-4E62-4D95-9090-C59E17E4D0BC}"/>
    <cellStyle name="Moeda 4 4 2 2 2 2 3 2 3" xfId="35305" xr:uid="{6D4F07D6-1BD7-46EF-98A2-2611723F2D9C}"/>
    <cellStyle name="Moeda 4 4 2 2 2 2 3 3" xfId="16874" xr:uid="{4ADC23D7-A126-4CB4-85FA-1CD0ED2D775A}"/>
    <cellStyle name="Moeda 4 4 2 2 2 2 3 3 2" xfId="41449" xr:uid="{EA6F5FC7-CF3B-4854-B22C-B91B98A14436}"/>
    <cellStyle name="Moeda 4 4 2 2 2 2 3 4" xfId="29162" xr:uid="{16FBEFFF-9E55-456D-9837-3987112E8BC6}"/>
    <cellStyle name="Moeda 4 4 2 2 2 2 4" xfId="7658" xr:uid="{7412B903-7716-40F9-93E6-521E2456E985}"/>
    <cellStyle name="Moeda 4 4 2 2 2 2 4 2" xfId="19946" xr:uid="{53ED498D-E70C-45E8-984E-3AD90F4DF9F5}"/>
    <cellStyle name="Moeda 4 4 2 2 2 2 4 2 2" xfId="44521" xr:uid="{8710E5C6-4431-4156-81A1-628102E0480E}"/>
    <cellStyle name="Moeda 4 4 2 2 2 2 4 3" xfId="32233" xr:uid="{54937A9F-8CB5-4A2D-ADFF-CE59A88524B2}"/>
    <cellStyle name="Moeda 4 4 2 2 2 2 5" xfId="13802" xr:uid="{4AAE6CD8-F85E-4AEA-BC16-4BFA23C42EF4}"/>
    <cellStyle name="Moeda 4 4 2 2 2 2 5 2" xfId="38377" xr:uid="{9F4EBC5D-245B-40B4-AE79-83C9B55828CA}"/>
    <cellStyle name="Moeda 4 4 2 2 2 2 6" xfId="26090" xr:uid="{B6F4E3B5-7B43-4B08-B1DE-ED1C3F79B3E9}"/>
    <cellStyle name="Moeda 4 4 2 2 2 3" xfId="2282" xr:uid="{CD3D89C8-C4D7-47D1-AC02-129A15C974E6}"/>
    <cellStyle name="Moeda 4 4 2 2 2 3 2" xfId="5354" xr:uid="{FF4087A0-28F3-4DD4-AFCB-564418ED09C7}"/>
    <cellStyle name="Moeda 4 4 2 2 2 3 2 2" xfId="11498" xr:uid="{71C7E6F1-3EAE-4952-B729-4990F4B9EEF6}"/>
    <cellStyle name="Moeda 4 4 2 2 2 3 2 2 2" xfId="23786" xr:uid="{B37D336E-A57C-45B5-BC4A-99B60C8EF0F8}"/>
    <cellStyle name="Moeda 4 4 2 2 2 3 2 2 2 2" xfId="48361" xr:uid="{A562ADEC-CF25-43AE-BD61-BE465C82CB9F}"/>
    <cellStyle name="Moeda 4 4 2 2 2 3 2 2 3" xfId="36073" xr:uid="{E62320FF-2325-4822-BC19-BEBEA0236501}"/>
    <cellStyle name="Moeda 4 4 2 2 2 3 2 3" xfId="17642" xr:uid="{38585EEC-FF6D-46FD-AA13-C9B52C4CCB09}"/>
    <cellStyle name="Moeda 4 4 2 2 2 3 2 3 2" xfId="42217" xr:uid="{7A8601A0-455A-4F9A-AD94-20CBBF754549}"/>
    <cellStyle name="Moeda 4 4 2 2 2 3 2 4" xfId="29930" xr:uid="{0212FB6D-51F3-4715-88D3-9334BAE8332E}"/>
    <cellStyle name="Moeda 4 4 2 2 2 3 3" xfId="8426" xr:uid="{370116CE-51C1-47B4-81A6-A63092C14562}"/>
    <cellStyle name="Moeda 4 4 2 2 2 3 3 2" xfId="20714" xr:uid="{7C4D0A9E-5BBD-4C21-86FD-33DBB275D03B}"/>
    <cellStyle name="Moeda 4 4 2 2 2 3 3 2 2" xfId="45289" xr:uid="{EE49D52A-C20C-4468-BB5A-832E233994E6}"/>
    <cellStyle name="Moeda 4 4 2 2 2 3 3 3" xfId="33001" xr:uid="{056ED484-EDAA-4C9C-9E6D-4049142CA554}"/>
    <cellStyle name="Moeda 4 4 2 2 2 3 4" xfId="14570" xr:uid="{4E81E5E1-A835-486E-A17E-C06FEFE3E4F2}"/>
    <cellStyle name="Moeda 4 4 2 2 2 3 4 2" xfId="39145" xr:uid="{64B79D29-C780-4E73-85CC-1095E2D754DF}"/>
    <cellStyle name="Moeda 4 4 2 2 2 3 5" xfId="26858" xr:uid="{2292D114-205D-43D5-8774-A778DBB9204F}"/>
    <cellStyle name="Moeda 4 4 2 2 2 4" xfId="3818" xr:uid="{033170F2-9CF5-4E7C-B3DD-636B598D00F8}"/>
    <cellStyle name="Moeda 4 4 2 2 2 4 2" xfId="9962" xr:uid="{1DAA2462-8573-47CC-863B-9272AAE12F89}"/>
    <cellStyle name="Moeda 4 4 2 2 2 4 2 2" xfId="22250" xr:uid="{481C313D-7AB0-471B-BB27-588036C5ECAF}"/>
    <cellStyle name="Moeda 4 4 2 2 2 4 2 2 2" xfId="46825" xr:uid="{10EFC509-C3BC-4B3A-A1E6-17AAA0A125E6}"/>
    <cellStyle name="Moeda 4 4 2 2 2 4 2 3" xfId="34537" xr:uid="{42D25418-1279-469B-9C3B-BA3397E6F8DD}"/>
    <cellStyle name="Moeda 4 4 2 2 2 4 3" xfId="16106" xr:uid="{48355F5B-A46F-482A-9EC7-3A876E4E10B8}"/>
    <cellStyle name="Moeda 4 4 2 2 2 4 3 2" xfId="40681" xr:uid="{37DAB918-8A76-48D1-9C84-FEBFB129AA8A}"/>
    <cellStyle name="Moeda 4 4 2 2 2 4 4" xfId="28394" xr:uid="{795C19D1-01F1-40EC-8CE7-B77F6BA1023F}"/>
    <cellStyle name="Moeda 4 4 2 2 2 5" xfId="6890" xr:uid="{AFDD3341-3561-435E-8648-5E3205371EBE}"/>
    <cellStyle name="Moeda 4 4 2 2 2 5 2" xfId="19178" xr:uid="{A8818384-6F9D-457D-81B9-38CEE7ECB551}"/>
    <cellStyle name="Moeda 4 4 2 2 2 5 2 2" xfId="43753" xr:uid="{96810E5B-3F38-41DA-BF1C-86D7C40FE5D0}"/>
    <cellStyle name="Moeda 4 4 2 2 2 5 3" xfId="31465" xr:uid="{F5A215EF-9039-4AAC-9A9F-F793F14B1192}"/>
    <cellStyle name="Moeda 4 4 2 2 2 6" xfId="13034" xr:uid="{F4DD779B-19B2-4067-8572-F029DC2CC43B}"/>
    <cellStyle name="Moeda 4 4 2 2 2 6 2" xfId="37609" xr:uid="{EAE8AB1B-5B4E-4E46-8ED3-1E60F3B70395}"/>
    <cellStyle name="Moeda 4 4 2 2 2 7" xfId="25322" xr:uid="{9281ABEB-23AD-4E05-AD99-C11368A4BBF4}"/>
    <cellStyle name="Moeda 4 4 2 2 3" xfId="1130" xr:uid="{4DCACDCD-7EB9-4799-89E3-8F985001153F}"/>
    <cellStyle name="Moeda 4 4 2 2 3 2" xfId="2666" xr:uid="{F84E57A4-93E8-4E42-BBB7-66D03338F0A1}"/>
    <cellStyle name="Moeda 4 4 2 2 3 2 2" xfId="5738" xr:uid="{28C3F9F6-C06F-406B-A290-E70F25AB8878}"/>
    <cellStyle name="Moeda 4 4 2 2 3 2 2 2" xfId="11882" xr:uid="{F314D18A-BB4B-4AFD-959A-854A384CF49A}"/>
    <cellStyle name="Moeda 4 4 2 2 3 2 2 2 2" xfId="24170" xr:uid="{D81CBB10-4CB2-4F15-A65E-9504D18E1178}"/>
    <cellStyle name="Moeda 4 4 2 2 3 2 2 2 2 2" xfId="48745" xr:uid="{17420A9D-E604-4582-8A86-A72DE9AF68D7}"/>
    <cellStyle name="Moeda 4 4 2 2 3 2 2 2 3" xfId="36457" xr:uid="{EFC6D613-C6D2-48C7-9E26-8F2BA84CCAD8}"/>
    <cellStyle name="Moeda 4 4 2 2 3 2 2 3" xfId="18026" xr:uid="{A908F073-9035-448B-BC62-A67BABB31359}"/>
    <cellStyle name="Moeda 4 4 2 2 3 2 2 3 2" xfId="42601" xr:uid="{76B97D99-C013-47F1-ABBC-BB7B92B94AA9}"/>
    <cellStyle name="Moeda 4 4 2 2 3 2 2 4" xfId="30313" xr:uid="{D7044508-1AB3-4AA2-ADEB-607253B308D6}"/>
    <cellStyle name="Moeda 4 4 2 2 3 2 3" xfId="8810" xr:uid="{D2A56E8D-776D-48C3-804B-86FF491E915C}"/>
    <cellStyle name="Moeda 4 4 2 2 3 2 3 2" xfId="21098" xr:uid="{7748A6F2-6324-4D1F-8152-68477069D730}"/>
    <cellStyle name="Moeda 4 4 2 2 3 2 3 2 2" xfId="45673" xr:uid="{B5EB4A8F-7530-4AFD-846C-5108DBE8A7E4}"/>
    <cellStyle name="Moeda 4 4 2 2 3 2 3 3" xfId="33385" xr:uid="{73B883DB-28B6-43CF-B592-53AE2E87EE19}"/>
    <cellStyle name="Moeda 4 4 2 2 3 2 4" xfId="14954" xr:uid="{6EAA0593-9894-450F-8797-2D28DD63C9BC}"/>
    <cellStyle name="Moeda 4 4 2 2 3 2 4 2" xfId="39529" xr:uid="{66A45956-6D26-4818-8EF2-7AA6E946EADE}"/>
    <cellStyle name="Moeda 4 4 2 2 3 2 5" xfId="27242" xr:uid="{30439F09-DF8F-43E4-9CCA-8DA283C7D435}"/>
    <cellStyle name="Moeda 4 4 2 2 3 3" xfId="4202" xr:uid="{31F308CE-03EC-421C-871B-6ED08B2857B6}"/>
    <cellStyle name="Moeda 4 4 2 2 3 3 2" xfId="10346" xr:uid="{88510E8A-D304-41CB-A4EF-AB7AACE6B45A}"/>
    <cellStyle name="Moeda 4 4 2 2 3 3 2 2" xfId="22634" xr:uid="{619FF7E3-B858-46D2-B254-4739C330FBA6}"/>
    <cellStyle name="Moeda 4 4 2 2 3 3 2 2 2" xfId="47209" xr:uid="{6E9924F1-2CDA-43AD-8ED2-36ED1D327971}"/>
    <cellStyle name="Moeda 4 4 2 2 3 3 2 3" xfId="34921" xr:uid="{9F5C7D4F-37E6-4777-B354-BA10E4C1E181}"/>
    <cellStyle name="Moeda 4 4 2 2 3 3 3" xfId="16490" xr:uid="{379101CA-D6E8-4CFE-8E08-AC6B1F5F7961}"/>
    <cellStyle name="Moeda 4 4 2 2 3 3 3 2" xfId="41065" xr:uid="{A1295292-C097-4C29-B8F5-2854278E452C}"/>
    <cellStyle name="Moeda 4 4 2 2 3 3 4" xfId="28778" xr:uid="{6C832ECB-BE0A-4403-B727-839277CDBDBE}"/>
    <cellStyle name="Moeda 4 4 2 2 3 4" xfId="7274" xr:uid="{3CC22D90-9817-456C-8D62-58A2E5E6C5D6}"/>
    <cellStyle name="Moeda 4 4 2 2 3 4 2" xfId="19562" xr:uid="{9D1F7E93-FA3F-4A00-89FE-4807A56A0F1A}"/>
    <cellStyle name="Moeda 4 4 2 2 3 4 2 2" xfId="44137" xr:uid="{A2226F6B-1BDB-48A7-B4CC-39743267F16A}"/>
    <cellStyle name="Moeda 4 4 2 2 3 4 3" xfId="31849" xr:uid="{67AF15BE-739E-4203-A880-C4BEED0BE151}"/>
    <cellStyle name="Moeda 4 4 2 2 3 5" xfId="13418" xr:uid="{959D8313-69CB-4200-BDB6-61670597155E}"/>
    <cellStyle name="Moeda 4 4 2 2 3 5 2" xfId="37993" xr:uid="{1BCA0920-FF0C-4D58-9720-183D2557A648}"/>
    <cellStyle name="Moeda 4 4 2 2 3 6" xfId="25706" xr:uid="{A689F74B-22F7-4708-A6E3-A065CB1130E4}"/>
    <cellStyle name="Moeda 4 4 2 2 4" xfId="1898" xr:uid="{6245FF82-022A-4E4B-A93E-5CEAAB1FE4F1}"/>
    <cellStyle name="Moeda 4 4 2 2 4 2" xfId="4970" xr:uid="{29C5811C-2615-4EE3-A6D6-B1D04D68004F}"/>
    <cellStyle name="Moeda 4 4 2 2 4 2 2" xfId="11114" xr:uid="{8DE8BD07-6821-4AB7-B74F-CE119CE15F56}"/>
    <cellStyle name="Moeda 4 4 2 2 4 2 2 2" xfId="23402" xr:uid="{53AA9CB5-BC68-43B8-9E70-6159DC54333F}"/>
    <cellStyle name="Moeda 4 4 2 2 4 2 2 2 2" xfId="47977" xr:uid="{E46EC66E-BCED-445E-AE97-DD18F6EDA34B}"/>
    <cellStyle name="Moeda 4 4 2 2 4 2 2 3" xfId="35689" xr:uid="{18FA5AE8-788A-4817-9CE6-FF3C61AD8C95}"/>
    <cellStyle name="Moeda 4 4 2 2 4 2 3" xfId="17258" xr:uid="{6333FE6A-8F43-4ECA-BAA0-E06F38E0320C}"/>
    <cellStyle name="Moeda 4 4 2 2 4 2 3 2" xfId="41833" xr:uid="{C597DDD5-0C1A-46E0-BCDF-B968CA5600DF}"/>
    <cellStyle name="Moeda 4 4 2 2 4 2 4" xfId="29546" xr:uid="{283DAA76-9495-4ED9-AF37-0E8CAD09E878}"/>
    <cellStyle name="Moeda 4 4 2 2 4 3" xfId="8042" xr:uid="{B58C5C9D-64DC-41E7-B967-F86BFE3ED53A}"/>
    <cellStyle name="Moeda 4 4 2 2 4 3 2" xfId="20330" xr:uid="{EDFAE5D9-438B-478D-B14A-5ECF571E7735}"/>
    <cellStyle name="Moeda 4 4 2 2 4 3 2 2" xfId="44905" xr:uid="{973B9695-2149-4777-8AFF-284E2182DC07}"/>
    <cellStyle name="Moeda 4 4 2 2 4 3 3" xfId="32617" xr:uid="{9A24236E-F289-4A22-97A1-4289A64E0448}"/>
    <cellStyle name="Moeda 4 4 2 2 4 4" xfId="14186" xr:uid="{40B64870-DBAC-4441-BD35-60108B542BD6}"/>
    <cellStyle name="Moeda 4 4 2 2 4 4 2" xfId="38761" xr:uid="{D58E8256-D693-47CC-9953-2E02DBCB6813}"/>
    <cellStyle name="Moeda 4 4 2 2 4 5" xfId="26474" xr:uid="{ABB67A3E-25A0-45E1-89BF-A14BA0629387}"/>
    <cellStyle name="Moeda 4 4 2 2 5" xfId="3434" xr:uid="{D3780AC8-BBE3-475C-B87A-BB49859EC009}"/>
    <cellStyle name="Moeda 4 4 2 2 5 2" xfId="9578" xr:uid="{2C83D07F-F9A4-4632-90E1-07F76D534BAB}"/>
    <cellStyle name="Moeda 4 4 2 2 5 2 2" xfId="21866" xr:uid="{0D8980D8-AFBB-4EAF-874E-11A32BAB833B}"/>
    <cellStyle name="Moeda 4 4 2 2 5 2 2 2" xfId="46441" xr:uid="{A0839904-0015-4B02-A18A-0545180FC427}"/>
    <cellStyle name="Moeda 4 4 2 2 5 2 3" xfId="34153" xr:uid="{5E46E0EE-3CD7-49D6-B133-FC0A6D7AF8E6}"/>
    <cellStyle name="Moeda 4 4 2 2 5 3" xfId="15722" xr:uid="{365D9B1A-D04A-476C-8D09-06CB624220FA}"/>
    <cellStyle name="Moeda 4 4 2 2 5 3 2" xfId="40297" xr:uid="{798D7F56-A634-480C-8C2B-C22927226D92}"/>
    <cellStyle name="Moeda 4 4 2 2 5 4" xfId="28010" xr:uid="{787FE846-0CEA-49F2-90C2-A3F2D7C33309}"/>
    <cellStyle name="Moeda 4 4 2 2 6" xfId="6506" xr:uid="{95FB317D-78CD-4796-9FE7-C0307E907BB2}"/>
    <cellStyle name="Moeda 4 4 2 2 6 2" xfId="18794" xr:uid="{6DF50B94-F8FE-4A47-8D23-91E55ACA98CD}"/>
    <cellStyle name="Moeda 4 4 2 2 6 2 2" xfId="43369" xr:uid="{B3C1BFBF-E4A8-4CBE-ACD4-E09CF81A6326}"/>
    <cellStyle name="Moeda 4 4 2 2 6 3" xfId="31081" xr:uid="{F342F688-A106-49CF-A720-15448DAB8469}"/>
    <cellStyle name="Moeda 4 4 2 2 7" xfId="12650" xr:uid="{02052513-919F-4F22-B0C4-E1E9B8F56F05}"/>
    <cellStyle name="Moeda 4 4 2 2 7 2" xfId="37225" xr:uid="{D60659BE-12AC-48BF-8484-747FCE8635AC}"/>
    <cellStyle name="Moeda 4 4 2 2 8" xfId="24938" xr:uid="{3E3349A1-1C83-44D1-87B4-4FB26A6A839E}"/>
    <cellStyle name="Moeda 4 4 2 3" xfId="554" xr:uid="{38BC7CC4-4AF9-4411-9CBC-D71BA0E26536}"/>
    <cellStyle name="Moeda 4 4 2 3 2" xfId="1322" xr:uid="{E4DC8815-9353-439F-80B8-FA02F8935AAF}"/>
    <cellStyle name="Moeda 4 4 2 3 2 2" xfId="2858" xr:uid="{A0166932-0747-4BD0-AA0F-B28E2998F0D9}"/>
    <cellStyle name="Moeda 4 4 2 3 2 2 2" xfId="5930" xr:uid="{DC97FCB6-787B-46DE-A8CE-DDCE3357A837}"/>
    <cellStyle name="Moeda 4 4 2 3 2 2 2 2" xfId="12074" xr:uid="{5C9E551E-342D-47CF-A8E5-0FFD1F5EF929}"/>
    <cellStyle name="Moeda 4 4 2 3 2 2 2 2 2" xfId="24362" xr:uid="{F7684E94-E437-41B6-A535-659A0B289DF7}"/>
    <cellStyle name="Moeda 4 4 2 3 2 2 2 2 2 2" xfId="48937" xr:uid="{1483783D-6D86-4398-9F01-5809EDEFEB9A}"/>
    <cellStyle name="Moeda 4 4 2 3 2 2 2 2 3" xfId="36649" xr:uid="{8B8AE623-CBB6-455F-A2A6-495D5250C9DB}"/>
    <cellStyle name="Moeda 4 4 2 3 2 2 2 3" xfId="18218" xr:uid="{6BC4DFE7-FB0A-4B8E-94BC-60FF43BC3EFE}"/>
    <cellStyle name="Moeda 4 4 2 3 2 2 2 3 2" xfId="42793" xr:uid="{6D0C6A57-6A72-489F-BD8C-E532513CB09B}"/>
    <cellStyle name="Moeda 4 4 2 3 2 2 2 4" xfId="30505" xr:uid="{30A827DD-8D48-4A25-A493-CD5D29240372}"/>
    <cellStyle name="Moeda 4 4 2 3 2 2 3" xfId="9002" xr:uid="{AB08F193-68E1-4273-87B1-2F68A6F1A5C6}"/>
    <cellStyle name="Moeda 4 4 2 3 2 2 3 2" xfId="21290" xr:uid="{D0E75F61-986B-4E74-A03C-2828855F5B77}"/>
    <cellStyle name="Moeda 4 4 2 3 2 2 3 2 2" xfId="45865" xr:uid="{9CC20FBF-C3A5-498A-A039-C69A7B613BB2}"/>
    <cellStyle name="Moeda 4 4 2 3 2 2 3 3" xfId="33577" xr:uid="{BDE080FE-FE05-4061-A835-BD6FFFC03A4A}"/>
    <cellStyle name="Moeda 4 4 2 3 2 2 4" xfId="15146" xr:uid="{5FD6E684-8714-4EED-ABFD-F54E39B81A0C}"/>
    <cellStyle name="Moeda 4 4 2 3 2 2 4 2" xfId="39721" xr:uid="{CE640B9A-A541-4323-92F5-F556B016FFF0}"/>
    <cellStyle name="Moeda 4 4 2 3 2 2 5" xfId="27434" xr:uid="{558BD607-0F36-4F57-9132-2EB61423EC1E}"/>
    <cellStyle name="Moeda 4 4 2 3 2 3" xfId="4394" xr:uid="{0D281267-5EB9-421F-A9E1-B8ACA88D3CA1}"/>
    <cellStyle name="Moeda 4 4 2 3 2 3 2" xfId="10538" xr:uid="{1AA12AD2-3404-4030-BC78-639524FA8912}"/>
    <cellStyle name="Moeda 4 4 2 3 2 3 2 2" xfId="22826" xr:uid="{DA98A1E8-86B0-43ED-887C-CB39C6CED1EF}"/>
    <cellStyle name="Moeda 4 4 2 3 2 3 2 2 2" xfId="47401" xr:uid="{5E4F14CF-574D-4484-88B4-62CDFC60E1F8}"/>
    <cellStyle name="Moeda 4 4 2 3 2 3 2 3" xfId="35113" xr:uid="{0487D3EF-8DD0-4E1F-9001-D749737B5018}"/>
    <cellStyle name="Moeda 4 4 2 3 2 3 3" xfId="16682" xr:uid="{B85C29F2-810C-4637-BC2B-5092CDE4E303}"/>
    <cellStyle name="Moeda 4 4 2 3 2 3 3 2" xfId="41257" xr:uid="{F1D03C07-F004-4EB4-BFA6-1240B244018A}"/>
    <cellStyle name="Moeda 4 4 2 3 2 3 4" xfId="28970" xr:uid="{7060C12D-C719-4154-BD5F-5E2ABE253630}"/>
    <cellStyle name="Moeda 4 4 2 3 2 4" xfId="7466" xr:uid="{3DDD6EF3-4A14-4837-9215-1A296100CA8C}"/>
    <cellStyle name="Moeda 4 4 2 3 2 4 2" xfId="19754" xr:uid="{E4092ECA-28E0-45D6-B8E4-70502893E008}"/>
    <cellStyle name="Moeda 4 4 2 3 2 4 2 2" xfId="44329" xr:uid="{11B33E9A-76CD-419B-979B-D57E8A5D5CC7}"/>
    <cellStyle name="Moeda 4 4 2 3 2 4 3" xfId="32041" xr:uid="{70297AF3-7073-48A1-B781-F5201E3901C2}"/>
    <cellStyle name="Moeda 4 4 2 3 2 5" xfId="13610" xr:uid="{D33594FA-2E1F-45C9-B8B6-DE6B955BFCA0}"/>
    <cellStyle name="Moeda 4 4 2 3 2 5 2" xfId="38185" xr:uid="{76B3AB1E-84C7-48A6-A534-FA4A76B8B6F6}"/>
    <cellStyle name="Moeda 4 4 2 3 2 6" xfId="25898" xr:uid="{BC3BB20A-B267-4EF6-9836-1162DE66A1F0}"/>
    <cellStyle name="Moeda 4 4 2 3 3" xfId="2090" xr:uid="{FD972180-EDBF-4522-8FA8-EC34E3FEC54A}"/>
    <cellStyle name="Moeda 4 4 2 3 3 2" xfId="5162" xr:uid="{0DF6633C-D95D-47DE-8769-C9C73A15F179}"/>
    <cellStyle name="Moeda 4 4 2 3 3 2 2" xfId="11306" xr:uid="{E77C61EA-4E59-4BD8-B9EF-A6F4E3E94B87}"/>
    <cellStyle name="Moeda 4 4 2 3 3 2 2 2" xfId="23594" xr:uid="{D7C286BE-EE3E-4BA7-8286-62788A4F6B99}"/>
    <cellStyle name="Moeda 4 4 2 3 3 2 2 2 2" xfId="48169" xr:uid="{93110C3A-C1DD-407C-B135-E2E16C14A825}"/>
    <cellStyle name="Moeda 4 4 2 3 3 2 2 3" xfId="35881" xr:uid="{70390E80-A496-48D4-96E6-F7F6B1850483}"/>
    <cellStyle name="Moeda 4 4 2 3 3 2 3" xfId="17450" xr:uid="{1572804B-B811-4A26-86E4-F5AD44B5BF11}"/>
    <cellStyle name="Moeda 4 4 2 3 3 2 3 2" xfId="42025" xr:uid="{A05382E0-FE9B-49CF-8AB2-1A49C9588B9B}"/>
    <cellStyle name="Moeda 4 4 2 3 3 2 4" xfId="29738" xr:uid="{26D33F6E-6DD0-42F4-8352-FB909BB8D959}"/>
    <cellStyle name="Moeda 4 4 2 3 3 3" xfId="8234" xr:uid="{D019B367-4F7A-446B-B37C-2231F4881D2A}"/>
    <cellStyle name="Moeda 4 4 2 3 3 3 2" xfId="20522" xr:uid="{999CD9D8-CF06-4528-B77C-0D11DBB2513D}"/>
    <cellStyle name="Moeda 4 4 2 3 3 3 2 2" xfId="45097" xr:uid="{59E83410-9891-4026-B382-3580FDE5FE77}"/>
    <cellStyle name="Moeda 4 4 2 3 3 3 3" xfId="32809" xr:uid="{ABB0301B-CA20-47F0-BD69-FC0A1001DBFA}"/>
    <cellStyle name="Moeda 4 4 2 3 3 4" xfId="14378" xr:uid="{823B8D82-D6BC-4638-A8FC-12E4D69691B6}"/>
    <cellStyle name="Moeda 4 4 2 3 3 4 2" xfId="38953" xr:uid="{F94E7747-DCAE-4DC1-B2C9-3D1E1F48E183}"/>
    <cellStyle name="Moeda 4 4 2 3 3 5" xfId="26666" xr:uid="{95A8881A-1480-471D-A55A-169084D798DA}"/>
    <cellStyle name="Moeda 4 4 2 3 4" xfId="3626" xr:uid="{74F14F59-F362-4A7A-A0AF-B010E11B2E20}"/>
    <cellStyle name="Moeda 4 4 2 3 4 2" xfId="9770" xr:uid="{B13C1FFF-39EB-4B4B-BD59-E4E85EC692E0}"/>
    <cellStyle name="Moeda 4 4 2 3 4 2 2" xfId="22058" xr:uid="{4F4D0FB8-7D90-4873-B4AC-471F911308A7}"/>
    <cellStyle name="Moeda 4 4 2 3 4 2 2 2" xfId="46633" xr:uid="{00054949-8C7C-47E6-870B-8B917524CA59}"/>
    <cellStyle name="Moeda 4 4 2 3 4 2 3" xfId="34345" xr:uid="{29477B82-A7AD-4D45-97B5-B033D4668A76}"/>
    <cellStyle name="Moeda 4 4 2 3 4 3" xfId="15914" xr:uid="{375930A1-7F6D-46F2-899E-52DA56536686}"/>
    <cellStyle name="Moeda 4 4 2 3 4 3 2" xfId="40489" xr:uid="{070B618B-2795-4672-B007-0EF29F2F8608}"/>
    <cellStyle name="Moeda 4 4 2 3 4 4" xfId="28202" xr:uid="{BF6D6DE3-FE19-4874-9BE1-E6A4E435ACC1}"/>
    <cellStyle name="Moeda 4 4 2 3 5" xfId="6698" xr:uid="{6D4B51CD-EDDB-4694-A935-03E71505D5D1}"/>
    <cellStyle name="Moeda 4 4 2 3 5 2" xfId="18986" xr:uid="{915B7B83-1C42-442B-9B13-B74B54FA3888}"/>
    <cellStyle name="Moeda 4 4 2 3 5 2 2" xfId="43561" xr:uid="{A5B441B2-290A-404E-AA77-60F9A57C79D1}"/>
    <cellStyle name="Moeda 4 4 2 3 5 3" xfId="31273" xr:uid="{1C2521D6-F0E8-412D-91F0-639CC012BDC0}"/>
    <cellStyle name="Moeda 4 4 2 3 6" xfId="12842" xr:uid="{F833F084-74B0-468B-8B15-9EF283410156}"/>
    <cellStyle name="Moeda 4 4 2 3 6 2" xfId="37417" xr:uid="{37EAD863-76B0-41C5-82C9-F84895B4BF16}"/>
    <cellStyle name="Moeda 4 4 2 3 7" xfId="25130" xr:uid="{04663C9A-756F-48C6-B63F-7BE14B791FFB}"/>
    <cellStyle name="Moeda 4 4 2 4" xfId="938" xr:uid="{83325999-B372-4787-9416-8537DD19E6E7}"/>
    <cellStyle name="Moeda 4 4 2 4 2" xfId="2474" xr:uid="{335B18D7-D666-41FF-A7EE-758A3700ED89}"/>
    <cellStyle name="Moeda 4 4 2 4 2 2" xfId="5546" xr:uid="{0B972589-1208-4CE5-96F3-0B0DE85D22A7}"/>
    <cellStyle name="Moeda 4 4 2 4 2 2 2" xfId="11690" xr:uid="{BEDF50C8-205F-47AA-952B-A09E9E298A7A}"/>
    <cellStyle name="Moeda 4 4 2 4 2 2 2 2" xfId="23978" xr:uid="{6A1631F4-7179-470F-A987-FE0BF1AB8D9B}"/>
    <cellStyle name="Moeda 4 4 2 4 2 2 2 2 2" xfId="48553" xr:uid="{04710A19-1DF8-4B2C-853E-A566CFE98B31}"/>
    <cellStyle name="Moeda 4 4 2 4 2 2 2 3" xfId="36265" xr:uid="{5127CC91-DC27-492D-9C5C-23368DD78F87}"/>
    <cellStyle name="Moeda 4 4 2 4 2 2 3" xfId="17834" xr:uid="{215FC51E-1580-42FA-9176-F5518B12B54F}"/>
    <cellStyle name="Moeda 4 4 2 4 2 2 3 2" xfId="42409" xr:uid="{85B71FE9-10C5-4597-B233-9034CCFA5B1A}"/>
    <cellStyle name="Moeda 4 4 2 4 2 2 4" xfId="30121" xr:uid="{01518789-6EA9-4AEF-B3D7-91C8CE5A3510}"/>
    <cellStyle name="Moeda 4 4 2 4 2 3" xfId="8618" xr:uid="{D55C6F44-1A69-4889-BE0C-8C6180344570}"/>
    <cellStyle name="Moeda 4 4 2 4 2 3 2" xfId="20906" xr:uid="{ABB3BA5E-B613-43BF-87A8-36516FC2B553}"/>
    <cellStyle name="Moeda 4 4 2 4 2 3 2 2" xfId="45481" xr:uid="{233F4454-A754-4320-9967-CF82A45BDC1E}"/>
    <cellStyle name="Moeda 4 4 2 4 2 3 3" xfId="33193" xr:uid="{F6B1CDF8-F72E-41C9-95E4-241FA2A36FC6}"/>
    <cellStyle name="Moeda 4 4 2 4 2 4" xfId="14762" xr:uid="{AE9E0DEA-C2D4-4C44-AB4E-32B72C30C808}"/>
    <cellStyle name="Moeda 4 4 2 4 2 4 2" xfId="39337" xr:uid="{6690AC3A-3105-4E5D-9C13-81D3E0C2EFA7}"/>
    <cellStyle name="Moeda 4 4 2 4 2 5" xfId="27050" xr:uid="{4F90C96F-B554-40DE-B380-AF38324414E9}"/>
    <cellStyle name="Moeda 4 4 2 4 3" xfId="4010" xr:uid="{B1F6E3B0-66D0-4504-AD3B-40BFDE97E541}"/>
    <cellStyle name="Moeda 4 4 2 4 3 2" xfId="10154" xr:uid="{EA05C0F3-9D8F-4853-8611-52EA811FBA7C}"/>
    <cellStyle name="Moeda 4 4 2 4 3 2 2" xfId="22442" xr:uid="{A13CAE81-2057-4B3C-A52E-FAB61250B403}"/>
    <cellStyle name="Moeda 4 4 2 4 3 2 2 2" xfId="47017" xr:uid="{EA02B57E-A286-4EAE-84F9-D00D67DEE1F4}"/>
    <cellStyle name="Moeda 4 4 2 4 3 2 3" xfId="34729" xr:uid="{F5A092CC-F781-410E-B113-0F7BDE4901F5}"/>
    <cellStyle name="Moeda 4 4 2 4 3 3" xfId="16298" xr:uid="{0F8FF715-2558-48CA-B1B2-97CFE2676FE3}"/>
    <cellStyle name="Moeda 4 4 2 4 3 3 2" xfId="40873" xr:uid="{19557C0F-DB20-4E78-BB05-8F735A30CA25}"/>
    <cellStyle name="Moeda 4 4 2 4 3 4" xfId="28586" xr:uid="{F41DEEC6-B3A1-4EC2-8D05-3646E341DC7A}"/>
    <cellStyle name="Moeda 4 4 2 4 4" xfId="7082" xr:uid="{BF03DD45-697E-4E12-91C6-89E743C2683A}"/>
    <cellStyle name="Moeda 4 4 2 4 4 2" xfId="19370" xr:uid="{F74DAEFA-67EA-44C2-BF6D-042BAD5F7551}"/>
    <cellStyle name="Moeda 4 4 2 4 4 2 2" xfId="43945" xr:uid="{7628EB5F-889F-4FAC-A4F9-786019B84FE1}"/>
    <cellStyle name="Moeda 4 4 2 4 4 3" xfId="31657" xr:uid="{BCBA740F-AD22-464A-961F-79AFF7AC2DA8}"/>
    <cellStyle name="Moeda 4 4 2 4 5" xfId="13226" xr:uid="{1B39ED2E-765C-478F-A708-C761994257DC}"/>
    <cellStyle name="Moeda 4 4 2 4 5 2" xfId="37801" xr:uid="{A0A44BE0-3176-41F5-BF88-6C027D68D6C2}"/>
    <cellStyle name="Moeda 4 4 2 4 6" xfId="25514" xr:uid="{96121088-5FBD-455A-95AC-70114E2F9C23}"/>
    <cellStyle name="Moeda 4 4 2 5" xfId="1706" xr:uid="{838976A6-9790-4CB0-9168-31EB4D59A6E4}"/>
    <cellStyle name="Moeda 4 4 2 5 2" xfId="4778" xr:uid="{5F1F83DD-114B-4378-BE93-01884B993E8A}"/>
    <cellStyle name="Moeda 4 4 2 5 2 2" xfId="10922" xr:uid="{6F69818D-AD28-4FF8-8AA1-D761029FF518}"/>
    <cellStyle name="Moeda 4 4 2 5 2 2 2" xfId="23210" xr:uid="{640852A0-55F9-4D6F-A299-4035C85EB290}"/>
    <cellStyle name="Moeda 4 4 2 5 2 2 2 2" xfId="47785" xr:uid="{F823EA27-1048-4625-84F0-41E2E0AF8A12}"/>
    <cellStyle name="Moeda 4 4 2 5 2 2 3" xfId="35497" xr:uid="{E5353E5B-E159-4AB7-9036-685E8667126F}"/>
    <cellStyle name="Moeda 4 4 2 5 2 3" xfId="17066" xr:uid="{2E315DE9-15FB-4D0D-B482-73033E74C3B1}"/>
    <cellStyle name="Moeda 4 4 2 5 2 3 2" xfId="41641" xr:uid="{62F36A30-C755-44FD-BD1C-7A42CBE12262}"/>
    <cellStyle name="Moeda 4 4 2 5 2 4" xfId="29354" xr:uid="{5B61632F-3070-483A-882B-BD60E7DFC6F8}"/>
    <cellStyle name="Moeda 4 4 2 5 3" xfId="7850" xr:uid="{E6C2D169-8084-465E-829B-51802A90B525}"/>
    <cellStyle name="Moeda 4 4 2 5 3 2" xfId="20138" xr:uid="{8EDB4CE4-5A9F-4806-AC3E-F4706CF17CCE}"/>
    <cellStyle name="Moeda 4 4 2 5 3 2 2" xfId="44713" xr:uid="{ED23F514-2C74-4708-8384-DF6C26DD839F}"/>
    <cellStyle name="Moeda 4 4 2 5 3 3" xfId="32425" xr:uid="{3CC8836F-FC68-4625-8131-1004451662CC}"/>
    <cellStyle name="Moeda 4 4 2 5 4" xfId="13994" xr:uid="{07CB72F5-09D0-4256-87B4-5137A2D10576}"/>
    <cellStyle name="Moeda 4 4 2 5 4 2" xfId="38569" xr:uid="{32AD173D-1FC6-4E53-8DC7-978565DAD78D}"/>
    <cellStyle name="Moeda 4 4 2 5 5" xfId="26282" xr:uid="{814EDD84-F231-48F0-9820-82918FC5D35F}"/>
    <cellStyle name="Moeda 4 4 2 6" xfId="3242" xr:uid="{AE7F70FB-E29E-425B-8EC5-C7C8942A6F5D}"/>
    <cellStyle name="Moeda 4 4 2 6 2" xfId="9386" xr:uid="{3921348C-00BE-459C-B46E-73EDFDF55E5C}"/>
    <cellStyle name="Moeda 4 4 2 6 2 2" xfId="21674" xr:uid="{A90CAD2D-91A9-492E-992D-D4B3DE8CA419}"/>
    <cellStyle name="Moeda 4 4 2 6 2 2 2" xfId="46249" xr:uid="{9D105D41-0DF9-47B6-9499-D3A3AC87B512}"/>
    <cellStyle name="Moeda 4 4 2 6 2 3" xfId="33961" xr:uid="{BF78B698-7B55-4C14-81AE-EB5FFEDA6FC5}"/>
    <cellStyle name="Moeda 4 4 2 6 3" xfId="15530" xr:uid="{542B282F-C33D-41E6-ADF7-8EAB54F35361}"/>
    <cellStyle name="Moeda 4 4 2 6 3 2" xfId="40105" xr:uid="{307E974B-B859-4F60-A299-E753035D7220}"/>
    <cellStyle name="Moeda 4 4 2 6 4" xfId="27818" xr:uid="{58AFB063-4ECD-474C-B04B-CE7358705C3E}"/>
    <cellStyle name="Moeda 4 4 2 7" xfId="6314" xr:uid="{5BAAA77E-29EA-4126-A55C-EC4B0CDBFCD6}"/>
    <cellStyle name="Moeda 4 4 2 7 2" xfId="18602" xr:uid="{8D031515-513F-4606-9F9D-355B9603A534}"/>
    <cellStyle name="Moeda 4 4 2 7 2 2" xfId="43177" xr:uid="{A4D343BD-11AF-4F16-8833-FDC9CAB204A5}"/>
    <cellStyle name="Moeda 4 4 2 7 3" xfId="30889" xr:uid="{1EE159E3-F67D-4E0A-850F-CF3672F152C6}"/>
    <cellStyle name="Moeda 4 4 2 8" xfId="12458" xr:uid="{B5F34451-39A1-4EF1-8CDC-5A73F053E90A}"/>
    <cellStyle name="Moeda 4 4 2 8 2" xfId="37033" xr:uid="{48B1D20D-DEB1-4028-874E-965F41D3F3B4}"/>
    <cellStyle name="Moeda 4 4 2 9" xfId="24746" xr:uid="{8BAED2D4-18B5-4388-9CCE-0F867E96C6AF}"/>
    <cellStyle name="Moeda 4 4 3" xfId="266" xr:uid="{C7F9CDD9-0ACD-406C-AE79-4285B88FB3A0}"/>
    <cellStyle name="Moeda 4 4 3 2" xfId="650" xr:uid="{E4FD3E54-B638-44FD-ACB2-57DD47E50538}"/>
    <cellStyle name="Moeda 4 4 3 2 2" xfId="1418" xr:uid="{715A0C37-1935-4FCC-B74F-BC2E07B0E4CA}"/>
    <cellStyle name="Moeda 4 4 3 2 2 2" xfId="2954" xr:uid="{571E1106-D102-45CE-9A9E-2E370026708F}"/>
    <cellStyle name="Moeda 4 4 3 2 2 2 2" xfId="6026" xr:uid="{B1E021C3-7AAA-487C-8E11-3D110B250E59}"/>
    <cellStyle name="Moeda 4 4 3 2 2 2 2 2" xfId="12170" xr:uid="{4782E212-4FDA-498A-9BD6-7B3CB538A2EE}"/>
    <cellStyle name="Moeda 4 4 3 2 2 2 2 2 2" xfId="24458" xr:uid="{58301613-C3EC-4B2C-AD95-01C113AA38BF}"/>
    <cellStyle name="Moeda 4 4 3 2 2 2 2 2 2 2" xfId="49033" xr:uid="{DB9EB79A-31F8-4507-9189-A2D50AA1D9B8}"/>
    <cellStyle name="Moeda 4 4 3 2 2 2 2 2 3" xfId="36745" xr:uid="{430D6009-7209-4A00-AE1E-7AF7A0AAB0C6}"/>
    <cellStyle name="Moeda 4 4 3 2 2 2 2 3" xfId="18314" xr:uid="{1807E2FF-6691-4DEE-9AA6-602919AC4A97}"/>
    <cellStyle name="Moeda 4 4 3 2 2 2 2 3 2" xfId="42889" xr:uid="{AC8E36E6-7D9F-4496-9AC7-B793EA829FDA}"/>
    <cellStyle name="Moeda 4 4 3 2 2 2 2 4" xfId="30601" xr:uid="{874D5EF0-F034-40C0-A3C9-CE8911F6D356}"/>
    <cellStyle name="Moeda 4 4 3 2 2 2 3" xfId="9098" xr:uid="{79D2D2FA-15FB-4A40-98E5-7A7954917CCE}"/>
    <cellStyle name="Moeda 4 4 3 2 2 2 3 2" xfId="21386" xr:uid="{98BED90C-F20F-4F4E-9FA1-0880AFB9F1B4}"/>
    <cellStyle name="Moeda 4 4 3 2 2 2 3 2 2" xfId="45961" xr:uid="{5798F897-A53A-41CD-B98A-68F47880E260}"/>
    <cellStyle name="Moeda 4 4 3 2 2 2 3 3" xfId="33673" xr:uid="{F2589CC0-E0AB-41C1-90E8-27AE1E0E19B4}"/>
    <cellStyle name="Moeda 4 4 3 2 2 2 4" xfId="15242" xr:uid="{1FD678B2-A8ED-4BAD-8627-32B02B664A1F}"/>
    <cellStyle name="Moeda 4 4 3 2 2 2 4 2" xfId="39817" xr:uid="{480FEE88-3A12-435E-99A7-0A53EC3C5AD0}"/>
    <cellStyle name="Moeda 4 4 3 2 2 2 5" xfId="27530" xr:uid="{276BF25B-2959-4DA3-940D-58D61E2063D9}"/>
    <cellStyle name="Moeda 4 4 3 2 2 3" xfId="4490" xr:uid="{035BF571-678E-4D43-84E3-2EABFD94995D}"/>
    <cellStyle name="Moeda 4 4 3 2 2 3 2" xfId="10634" xr:uid="{459311B9-D20B-4D8D-A5CE-6368EEFAE5E8}"/>
    <cellStyle name="Moeda 4 4 3 2 2 3 2 2" xfId="22922" xr:uid="{90FFCFB7-4F87-4990-968F-CA20FB91A56D}"/>
    <cellStyle name="Moeda 4 4 3 2 2 3 2 2 2" xfId="47497" xr:uid="{A4750429-EE7D-497E-AB2B-65ED690AFEF7}"/>
    <cellStyle name="Moeda 4 4 3 2 2 3 2 3" xfId="35209" xr:uid="{2EA3C982-9522-4870-B21A-530B7922422A}"/>
    <cellStyle name="Moeda 4 4 3 2 2 3 3" xfId="16778" xr:uid="{2C2C0246-C78F-42FB-9FC1-8C1ED89D62BD}"/>
    <cellStyle name="Moeda 4 4 3 2 2 3 3 2" xfId="41353" xr:uid="{A1C1A9EB-B674-4CF3-95D6-E45BEA3A7507}"/>
    <cellStyle name="Moeda 4 4 3 2 2 3 4" xfId="29066" xr:uid="{E3E0D20F-308C-475C-AE3F-3D7A8E015106}"/>
    <cellStyle name="Moeda 4 4 3 2 2 4" xfId="7562" xr:uid="{7C0D3CFC-29B6-41D9-A6D7-96D3B23B3980}"/>
    <cellStyle name="Moeda 4 4 3 2 2 4 2" xfId="19850" xr:uid="{6FFD485C-C65F-4FDD-A77D-4F1FEEB24F73}"/>
    <cellStyle name="Moeda 4 4 3 2 2 4 2 2" xfId="44425" xr:uid="{96D05027-C95B-4AB8-9CB3-D30E10688310}"/>
    <cellStyle name="Moeda 4 4 3 2 2 4 3" xfId="32137" xr:uid="{60D6ABBC-501E-4BA7-AB91-B48049A4875F}"/>
    <cellStyle name="Moeda 4 4 3 2 2 5" xfId="13706" xr:uid="{F18604CD-39E6-4081-8874-FC9A8E277CA0}"/>
    <cellStyle name="Moeda 4 4 3 2 2 5 2" xfId="38281" xr:uid="{60439ED9-6838-4C55-BE66-5FCE7CAE30D9}"/>
    <cellStyle name="Moeda 4 4 3 2 2 6" xfId="25994" xr:uid="{81D9E1A7-5F7E-43E7-8DD7-958AE3D2A981}"/>
    <cellStyle name="Moeda 4 4 3 2 3" xfId="2186" xr:uid="{14C3042E-6520-4FBE-BA1B-A2172B697E81}"/>
    <cellStyle name="Moeda 4 4 3 2 3 2" xfId="5258" xr:uid="{D2D1C8E3-B6AD-40CF-B340-0DF1F645B6CC}"/>
    <cellStyle name="Moeda 4 4 3 2 3 2 2" xfId="11402" xr:uid="{EC74DA5D-9713-40A7-9269-48D0D4509018}"/>
    <cellStyle name="Moeda 4 4 3 2 3 2 2 2" xfId="23690" xr:uid="{629AF559-FC2F-4CC0-93DB-55DCBBBDDC41}"/>
    <cellStyle name="Moeda 4 4 3 2 3 2 2 2 2" xfId="48265" xr:uid="{9C1C2492-16F3-49AE-924B-5D46D5F269B0}"/>
    <cellStyle name="Moeda 4 4 3 2 3 2 2 3" xfId="35977" xr:uid="{6E90B2E5-2B06-49DA-A857-37170C02204C}"/>
    <cellStyle name="Moeda 4 4 3 2 3 2 3" xfId="17546" xr:uid="{9A3DE5D3-D0D1-400C-B8D1-24620889A724}"/>
    <cellStyle name="Moeda 4 4 3 2 3 2 3 2" xfId="42121" xr:uid="{4E0A54B3-B0A1-4496-87D4-0A7BA60DE24D}"/>
    <cellStyle name="Moeda 4 4 3 2 3 2 4" xfId="29834" xr:uid="{4FCB6BEC-7BF8-4639-B75C-8B608DE2B8CE}"/>
    <cellStyle name="Moeda 4 4 3 2 3 3" xfId="8330" xr:uid="{C6C67EB0-517F-4DFC-B493-B2675F1B1011}"/>
    <cellStyle name="Moeda 4 4 3 2 3 3 2" xfId="20618" xr:uid="{7FC0E33B-5549-4C51-8F41-3419047C6775}"/>
    <cellStyle name="Moeda 4 4 3 2 3 3 2 2" xfId="45193" xr:uid="{B1E8670A-2A9A-4CBF-956F-6EA2FB854065}"/>
    <cellStyle name="Moeda 4 4 3 2 3 3 3" xfId="32905" xr:uid="{8F2AC3E6-4125-4A98-8BA8-F5D164B58C24}"/>
    <cellStyle name="Moeda 4 4 3 2 3 4" xfId="14474" xr:uid="{E2D60A45-C0D6-46CE-A593-7803A46D8079}"/>
    <cellStyle name="Moeda 4 4 3 2 3 4 2" xfId="39049" xr:uid="{821F3DE8-EB0C-4445-A250-61C42A08B35C}"/>
    <cellStyle name="Moeda 4 4 3 2 3 5" xfId="26762" xr:uid="{E391B303-7D12-4BEE-AC99-1E564D0FB25C}"/>
    <cellStyle name="Moeda 4 4 3 2 4" xfId="3722" xr:uid="{8E8F86A4-B389-4344-9E83-01EB22901E37}"/>
    <cellStyle name="Moeda 4 4 3 2 4 2" xfId="9866" xr:uid="{748BA439-C055-45ED-876D-50CCE5D57E75}"/>
    <cellStyle name="Moeda 4 4 3 2 4 2 2" xfId="22154" xr:uid="{4A9E6688-DFD6-4CC4-A0F9-AE8B558D31E6}"/>
    <cellStyle name="Moeda 4 4 3 2 4 2 2 2" xfId="46729" xr:uid="{7F745FB3-C1C4-46A8-8DA3-A4AD47C107A0}"/>
    <cellStyle name="Moeda 4 4 3 2 4 2 3" xfId="34441" xr:uid="{75A4BF7B-6BCB-4036-8FB0-FE14A8E9164E}"/>
    <cellStyle name="Moeda 4 4 3 2 4 3" xfId="16010" xr:uid="{92F5A335-938D-407D-828B-96F2C335B3EA}"/>
    <cellStyle name="Moeda 4 4 3 2 4 3 2" xfId="40585" xr:uid="{18C2414C-52F0-4564-82C9-6D22EC0E0101}"/>
    <cellStyle name="Moeda 4 4 3 2 4 4" xfId="28298" xr:uid="{8ED4D457-27B2-45E1-83ED-1B647A8C1323}"/>
    <cellStyle name="Moeda 4 4 3 2 5" xfId="6794" xr:uid="{5A71E2ED-D8BA-46C3-BB58-EF6C4300B22F}"/>
    <cellStyle name="Moeda 4 4 3 2 5 2" xfId="19082" xr:uid="{AC12CD9C-ADF0-442F-91B7-6EE0003C3013}"/>
    <cellStyle name="Moeda 4 4 3 2 5 2 2" xfId="43657" xr:uid="{A8C4D5FE-0D28-4422-A342-0423D19F339B}"/>
    <cellStyle name="Moeda 4 4 3 2 5 3" xfId="31369" xr:uid="{8DB4A3B0-7DD5-4404-A94C-229478DE063A}"/>
    <cellStyle name="Moeda 4 4 3 2 6" xfId="12938" xr:uid="{B75AEA11-4B38-412D-9FA4-23A31E64C71B}"/>
    <cellStyle name="Moeda 4 4 3 2 6 2" xfId="37513" xr:uid="{D13838B1-31F7-4CD8-AFAB-8A39FC0229F5}"/>
    <cellStyle name="Moeda 4 4 3 2 7" xfId="25226" xr:uid="{DB29CD45-E452-4F38-BADF-EB421916C6B8}"/>
    <cellStyle name="Moeda 4 4 3 3" xfId="1034" xr:uid="{69F72FCA-DBD0-4F5E-9A87-CE46E7B3962B}"/>
    <cellStyle name="Moeda 4 4 3 3 2" xfId="2570" xr:uid="{7182D7AC-4052-4C6D-AFCE-FB22E7E68864}"/>
    <cellStyle name="Moeda 4 4 3 3 2 2" xfId="5642" xr:uid="{CE487B2F-1F80-45DB-894D-D9D4EFD2AC4A}"/>
    <cellStyle name="Moeda 4 4 3 3 2 2 2" xfId="11786" xr:uid="{CE35325B-0501-4D00-8C10-604C5A30A204}"/>
    <cellStyle name="Moeda 4 4 3 3 2 2 2 2" xfId="24074" xr:uid="{E8360437-234E-4B2B-BA69-EFCB216644AC}"/>
    <cellStyle name="Moeda 4 4 3 3 2 2 2 2 2" xfId="48649" xr:uid="{EF4B42C2-A32C-4D2A-A6CB-2A91C1A2C2FF}"/>
    <cellStyle name="Moeda 4 4 3 3 2 2 2 3" xfId="36361" xr:uid="{CF69F044-1356-4078-AFDA-F836CB8B02ED}"/>
    <cellStyle name="Moeda 4 4 3 3 2 2 3" xfId="17930" xr:uid="{0C9C29EE-788F-4875-B647-2DE3593854CC}"/>
    <cellStyle name="Moeda 4 4 3 3 2 2 3 2" xfId="42505" xr:uid="{FA949A5B-F05F-4531-BA46-7150527B78EF}"/>
    <cellStyle name="Moeda 4 4 3 3 2 2 4" xfId="30217" xr:uid="{05BB4040-E09F-460E-AF4D-06EF5BE76CEA}"/>
    <cellStyle name="Moeda 4 4 3 3 2 3" xfId="8714" xr:uid="{2901D6D3-F619-491E-AAAF-C83377E88A6B}"/>
    <cellStyle name="Moeda 4 4 3 3 2 3 2" xfId="21002" xr:uid="{2951EC73-89C9-4CAF-BC03-8690B1F0F65E}"/>
    <cellStyle name="Moeda 4 4 3 3 2 3 2 2" xfId="45577" xr:uid="{C72413E5-EAB6-4D29-A680-749C7B864ED0}"/>
    <cellStyle name="Moeda 4 4 3 3 2 3 3" xfId="33289" xr:uid="{4EC7824B-20B0-445F-B2FF-959C1F7D4AF9}"/>
    <cellStyle name="Moeda 4 4 3 3 2 4" xfId="14858" xr:uid="{AD978F7A-9D35-4D6B-BCE8-C8B9094263A9}"/>
    <cellStyle name="Moeda 4 4 3 3 2 4 2" xfId="39433" xr:uid="{0AF61641-E42F-4601-8DAA-A8588264EFAF}"/>
    <cellStyle name="Moeda 4 4 3 3 2 5" xfId="27146" xr:uid="{D28F936E-1D7E-498A-82E8-7A1159FC23BF}"/>
    <cellStyle name="Moeda 4 4 3 3 3" xfId="4106" xr:uid="{01A10820-328A-495D-9CBE-CB1B43DC204A}"/>
    <cellStyle name="Moeda 4 4 3 3 3 2" xfId="10250" xr:uid="{B333274B-F677-4563-84BB-43AB72CE1CD5}"/>
    <cellStyle name="Moeda 4 4 3 3 3 2 2" xfId="22538" xr:uid="{0F8AF955-7F8A-4EFF-924E-05C8CBD787B8}"/>
    <cellStyle name="Moeda 4 4 3 3 3 2 2 2" xfId="47113" xr:uid="{6DDE3C65-0FA7-4CC5-9F25-176FA13BD91A}"/>
    <cellStyle name="Moeda 4 4 3 3 3 2 3" xfId="34825" xr:uid="{E8D9A3CE-4F43-40E9-AE49-E114F6AF33C6}"/>
    <cellStyle name="Moeda 4 4 3 3 3 3" xfId="16394" xr:uid="{D440874D-29B8-4101-8235-601362156C55}"/>
    <cellStyle name="Moeda 4 4 3 3 3 3 2" xfId="40969" xr:uid="{3C233AC2-437E-42E5-83F4-0826E92D930C}"/>
    <cellStyle name="Moeda 4 4 3 3 3 4" xfId="28682" xr:uid="{0FD310C2-CF20-403E-8769-9A0F4D00BE50}"/>
    <cellStyle name="Moeda 4 4 3 3 4" xfId="7178" xr:uid="{E5443904-AA56-42DE-BD08-248A056F2F05}"/>
    <cellStyle name="Moeda 4 4 3 3 4 2" xfId="19466" xr:uid="{5FBF5835-6831-4648-8832-EC640F045D45}"/>
    <cellStyle name="Moeda 4 4 3 3 4 2 2" xfId="44041" xr:uid="{93DAB5EE-5E85-4EA3-AF69-0D61760DED12}"/>
    <cellStyle name="Moeda 4 4 3 3 4 3" xfId="31753" xr:uid="{2B4C0313-88A9-46BF-8D80-0382E45B4277}"/>
    <cellStyle name="Moeda 4 4 3 3 5" xfId="13322" xr:uid="{650E2F21-F05A-4C17-81E4-C5612083ACBF}"/>
    <cellStyle name="Moeda 4 4 3 3 5 2" xfId="37897" xr:uid="{E33FD832-445D-4588-B6BD-D522053980E8}"/>
    <cellStyle name="Moeda 4 4 3 3 6" xfId="25610" xr:uid="{81E2310C-A6DD-47D4-B1FF-6D9E834EAE04}"/>
    <cellStyle name="Moeda 4 4 3 4" xfId="1802" xr:uid="{BB5F940B-204B-40A0-97AC-60D9E2CB6EBA}"/>
    <cellStyle name="Moeda 4 4 3 4 2" xfId="4874" xr:uid="{C01D374C-F5D3-46C8-9756-21EA92EA6614}"/>
    <cellStyle name="Moeda 4 4 3 4 2 2" xfId="11018" xr:uid="{2BB89B7A-DE7F-438F-ADDC-B7B2E8F8458A}"/>
    <cellStyle name="Moeda 4 4 3 4 2 2 2" xfId="23306" xr:uid="{13D0FB72-058E-4301-BCC9-E0D1D57FDC12}"/>
    <cellStyle name="Moeda 4 4 3 4 2 2 2 2" xfId="47881" xr:uid="{F5D20251-423A-4892-B7F8-CA7B744858E7}"/>
    <cellStyle name="Moeda 4 4 3 4 2 2 3" xfId="35593" xr:uid="{89180700-95DE-488A-B8F5-719481FFEBF7}"/>
    <cellStyle name="Moeda 4 4 3 4 2 3" xfId="17162" xr:uid="{35D16CF5-ED22-40F6-8ED3-1E98FB0BDC56}"/>
    <cellStyle name="Moeda 4 4 3 4 2 3 2" xfId="41737" xr:uid="{6978106A-F373-41F6-8C6B-273653D84791}"/>
    <cellStyle name="Moeda 4 4 3 4 2 4" xfId="29450" xr:uid="{0D3BA68D-8F47-4033-B992-F1F1E7A8F01E}"/>
    <cellStyle name="Moeda 4 4 3 4 3" xfId="7946" xr:uid="{B7578A83-950E-4D54-8CE5-5AB012B01C2F}"/>
    <cellStyle name="Moeda 4 4 3 4 3 2" xfId="20234" xr:uid="{A12BFDA8-3F76-4340-9CD6-92D6076A057F}"/>
    <cellStyle name="Moeda 4 4 3 4 3 2 2" xfId="44809" xr:uid="{54F3243F-DFC2-47D0-9BB2-0ADECBBE8ED4}"/>
    <cellStyle name="Moeda 4 4 3 4 3 3" xfId="32521" xr:uid="{061BC52D-640C-4BA2-9A8D-114A0740E8D7}"/>
    <cellStyle name="Moeda 4 4 3 4 4" xfId="14090" xr:uid="{D8E926FE-E839-4965-9303-BE71E06F5EFC}"/>
    <cellStyle name="Moeda 4 4 3 4 4 2" xfId="38665" xr:uid="{BCDA1EB1-B184-4E1A-9AB0-1E8AD5EA9054}"/>
    <cellStyle name="Moeda 4 4 3 4 5" xfId="26378" xr:uid="{293186B5-3329-4ACB-9D16-1E7A0EC64C18}"/>
    <cellStyle name="Moeda 4 4 3 5" xfId="3338" xr:uid="{05DE1C9E-69F2-4B9B-A696-F2FC712E1657}"/>
    <cellStyle name="Moeda 4 4 3 5 2" xfId="9482" xr:uid="{5B144450-2FBF-437A-8FA6-DFB31EF19FFC}"/>
    <cellStyle name="Moeda 4 4 3 5 2 2" xfId="21770" xr:uid="{A0533A5A-1B15-44EF-868C-B3885BE31AEF}"/>
    <cellStyle name="Moeda 4 4 3 5 2 2 2" xfId="46345" xr:uid="{E6B827D9-B505-4C0F-912F-DD53B8864068}"/>
    <cellStyle name="Moeda 4 4 3 5 2 3" xfId="34057" xr:uid="{5ABF7B2A-49BA-4493-911C-B60E75CAC69A}"/>
    <cellStyle name="Moeda 4 4 3 5 3" xfId="15626" xr:uid="{9D255E86-F43F-4BD3-B16D-11468B42689C}"/>
    <cellStyle name="Moeda 4 4 3 5 3 2" xfId="40201" xr:uid="{D5E39B4A-A65A-4494-8956-11A96C85E044}"/>
    <cellStyle name="Moeda 4 4 3 5 4" xfId="27914" xr:uid="{6E795D12-AB69-42C0-BAD3-94475216FC56}"/>
    <cellStyle name="Moeda 4 4 3 6" xfId="6410" xr:uid="{4B0E954C-69FD-47F0-BEF3-50B1577CD087}"/>
    <cellStyle name="Moeda 4 4 3 6 2" xfId="18698" xr:uid="{F92011A3-CCCC-4CB8-A360-71C957868C32}"/>
    <cellStyle name="Moeda 4 4 3 6 2 2" xfId="43273" xr:uid="{5FD5F4EE-EFC7-482F-815B-A3AA0D9E3E02}"/>
    <cellStyle name="Moeda 4 4 3 6 3" xfId="30985" xr:uid="{6AE677B3-6F95-4F8B-8FCE-0C7F69DD34CF}"/>
    <cellStyle name="Moeda 4 4 3 7" xfId="12554" xr:uid="{A06C30DE-80D7-409B-8F12-829CC9B94941}"/>
    <cellStyle name="Moeda 4 4 3 7 2" xfId="37129" xr:uid="{17BDEA6A-FBFC-431D-9588-368D23F74594}"/>
    <cellStyle name="Moeda 4 4 3 8" xfId="24842" xr:uid="{CCAD2E4B-6319-43B9-B512-9F568D3C115B}"/>
    <cellStyle name="Moeda 4 4 4" xfId="458" xr:uid="{E34E38D4-DF84-4EA6-8762-B079123EF260}"/>
    <cellStyle name="Moeda 4 4 4 2" xfId="1226" xr:uid="{8B5460AF-C4F3-4877-8587-595A130AF731}"/>
    <cellStyle name="Moeda 4 4 4 2 2" xfId="2762" xr:uid="{FD4A0C1D-65A8-43F2-84B4-E3C2E940251F}"/>
    <cellStyle name="Moeda 4 4 4 2 2 2" xfId="5834" xr:uid="{D10A04E7-3174-4D7F-A5D9-C51B343FB800}"/>
    <cellStyle name="Moeda 4 4 4 2 2 2 2" xfId="11978" xr:uid="{B22E0B91-7E2F-4EC1-B397-23067C1DF157}"/>
    <cellStyle name="Moeda 4 4 4 2 2 2 2 2" xfId="24266" xr:uid="{63ED28CC-FE62-472A-8D27-04C8B9AB2337}"/>
    <cellStyle name="Moeda 4 4 4 2 2 2 2 2 2" xfId="48841" xr:uid="{662FF94C-062E-4BAE-A9E6-F0C272EFAFE1}"/>
    <cellStyle name="Moeda 4 4 4 2 2 2 2 3" xfId="36553" xr:uid="{FEFC5EAF-52AC-477C-B75E-CF1FAD2D05F4}"/>
    <cellStyle name="Moeda 4 4 4 2 2 2 3" xfId="18122" xr:uid="{95083E4D-D24D-4FE5-8F69-F45CDF6A42D6}"/>
    <cellStyle name="Moeda 4 4 4 2 2 2 3 2" xfId="42697" xr:uid="{8648CE21-618A-4CF2-BF70-56CAE313609A}"/>
    <cellStyle name="Moeda 4 4 4 2 2 2 4" xfId="30409" xr:uid="{B1E3E067-F6AF-4BCD-8370-712059E32F38}"/>
    <cellStyle name="Moeda 4 4 4 2 2 3" xfId="8906" xr:uid="{46B6BD15-3D54-41EF-85CF-5EB0E4C51552}"/>
    <cellStyle name="Moeda 4 4 4 2 2 3 2" xfId="21194" xr:uid="{740CEB55-7EB6-4097-863A-8BB5250FE62A}"/>
    <cellStyle name="Moeda 4 4 4 2 2 3 2 2" xfId="45769" xr:uid="{A40042CA-FDF9-44D6-88DE-37B3628433AC}"/>
    <cellStyle name="Moeda 4 4 4 2 2 3 3" xfId="33481" xr:uid="{22EC155E-9257-4F01-AAC2-77601E36D723}"/>
    <cellStyle name="Moeda 4 4 4 2 2 4" xfId="15050" xr:uid="{2C3CBE9E-A52D-4328-B78E-39C0D5AFA27A}"/>
    <cellStyle name="Moeda 4 4 4 2 2 4 2" xfId="39625" xr:uid="{239A2DEC-C484-4917-BC17-4DEDC3083BDB}"/>
    <cellStyle name="Moeda 4 4 4 2 2 5" xfId="27338" xr:uid="{DC46C7A6-203D-4751-8925-C9638720132B}"/>
    <cellStyle name="Moeda 4 4 4 2 3" xfId="4298" xr:uid="{7E8561C6-B78D-456D-B0DB-2CCF2F6DF1C7}"/>
    <cellStyle name="Moeda 4 4 4 2 3 2" xfId="10442" xr:uid="{70A0DF91-3E22-466D-90CA-9E5A4A0DE3C3}"/>
    <cellStyle name="Moeda 4 4 4 2 3 2 2" xfId="22730" xr:uid="{E3950751-571C-492C-BE2A-A302759D71B8}"/>
    <cellStyle name="Moeda 4 4 4 2 3 2 2 2" xfId="47305" xr:uid="{A46B0D4A-4282-46CC-9E17-2EEBEFB5934D}"/>
    <cellStyle name="Moeda 4 4 4 2 3 2 3" xfId="35017" xr:uid="{15F0D00D-8F39-4393-9369-56638BDB30B5}"/>
    <cellStyle name="Moeda 4 4 4 2 3 3" xfId="16586" xr:uid="{84B5EB68-C021-44C2-A4A1-2FBFB5E2C900}"/>
    <cellStyle name="Moeda 4 4 4 2 3 3 2" xfId="41161" xr:uid="{698925C5-D8BA-4037-869B-AAA847997813}"/>
    <cellStyle name="Moeda 4 4 4 2 3 4" xfId="28874" xr:uid="{9EFDB32D-4108-48C5-912A-8A71CBC82E0A}"/>
    <cellStyle name="Moeda 4 4 4 2 4" xfId="7370" xr:uid="{48DD71E8-9644-41CF-984F-C8C84E61DCC9}"/>
    <cellStyle name="Moeda 4 4 4 2 4 2" xfId="19658" xr:uid="{DF38DE29-9EB0-457B-BDA7-BBB6F2F866EC}"/>
    <cellStyle name="Moeda 4 4 4 2 4 2 2" xfId="44233" xr:uid="{4FDEF1C8-B4DE-436D-B193-2EF99ED81118}"/>
    <cellStyle name="Moeda 4 4 4 2 4 3" xfId="31945" xr:uid="{E8F2C325-B897-410D-9658-519A419E554B}"/>
    <cellStyle name="Moeda 4 4 4 2 5" xfId="13514" xr:uid="{CF1DD6AB-10D3-4546-AEDB-B3E0624D3AF4}"/>
    <cellStyle name="Moeda 4 4 4 2 5 2" xfId="38089" xr:uid="{9F20C5B7-107D-4142-8F93-5216219A43EB}"/>
    <cellStyle name="Moeda 4 4 4 2 6" xfId="25802" xr:uid="{F4D3DD35-3051-42FF-BC77-CB9D715A9D39}"/>
    <cellStyle name="Moeda 4 4 4 3" xfId="1994" xr:uid="{6DB7C03C-5460-488D-90F6-7A4074B4DCDA}"/>
    <cellStyle name="Moeda 4 4 4 3 2" xfId="5066" xr:uid="{36E8B3F1-8F1E-4BC7-8638-23BEAF36DE32}"/>
    <cellStyle name="Moeda 4 4 4 3 2 2" xfId="11210" xr:uid="{FCB0E75F-CCBE-47B6-A336-B04C3D2C4DC3}"/>
    <cellStyle name="Moeda 4 4 4 3 2 2 2" xfId="23498" xr:uid="{759E8FFF-9C24-4C2D-99E6-09EBFE9DA682}"/>
    <cellStyle name="Moeda 4 4 4 3 2 2 2 2" xfId="48073" xr:uid="{87456CB7-A8BD-4ECA-826E-57C881FA48AD}"/>
    <cellStyle name="Moeda 4 4 4 3 2 2 3" xfId="35785" xr:uid="{2AE860CC-BBAB-4736-93B5-9A2AC403F9F5}"/>
    <cellStyle name="Moeda 4 4 4 3 2 3" xfId="17354" xr:uid="{D883BCCA-9738-4AC9-9DBC-53A2392F6162}"/>
    <cellStyle name="Moeda 4 4 4 3 2 3 2" xfId="41929" xr:uid="{3B51895B-B637-4E42-8719-8939818C0C6F}"/>
    <cellStyle name="Moeda 4 4 4 3 2 4" xfId="29642" xr:uid="{DF37598D-636F-428F-AE8E-A45C0795C346}"/>
    <cellStyle name="Moeda 4 4 4 3 3" xfId="8138" xr:uid="{F0384AF7-39B8-471A-91A2-CF24F42BE7B6}"/>
    <cellStyle name="Moeda 4 4 4 3 3 2" xfId="20426" xr:uid="{F8229666-4C10-4BF6-A382-7EC7BF7DEFC9}"/>
    <cellStyle name="Moeda 4 4 4 3 3 2 2" xfId="45001" xr:uid="{0FEE8FCE-57C3-40DA-A652-F0E6DD368350}"/>
    <cellStyle name="Moeda 4 4 4 3 3 3" xfId="32713" xr:uid="{58EFD36C-B3BE-4CDB-8524-ED380C29DCF6}"/>
    <cellStyle name="Moeda 4 4 4 3 4" xfId="14282" xr:uid="{A889DFAA-BF9B-4C66-89BE-EAC45CC1CA91}"/>
    <cellStyle name="Moeda 4 4 4 3 4 2" xfId="38857" xr:uid="{44A28DE7-BA46-48DB-A79B-D40F3BA74727}"/>
    <cellStyle name="Moeda 4 4 4 3 5" xfId="26570" xr:uid="{4BBEB302-5DD5-4E2E-B4D5-96F39596BE8C}"/>
    <cellStyle name="Moeda 4 4 4 4" xfId="3530" xr:uid="{C52F87E8-C6E0-498B-9ACC-0D40F4DF2112}"/>
    <cellStyle name="Moeda 4 4 4 4 2" xfId="9674" xr:uid="{A0634D29-1D12-4E54-A366-8A42AB11A505}"/>
    <cellStyle name="Moeda 4 4 4 4 2 2" xfId="21962" xr:uid="{344A4E88-EAA4-408A-9209-9CF8C0941B58}"/>
    <cellStyle name="Moeda 4 4 4 4 2 2 2" xfId="46537" xr:uid="{81A29C47-100C-4809-BE84-2B2198D839B2}"/>
    <cellStyle name="Moeda 4 4 4 4 2 3" xfId="34249" xr:uid="{31AF4FA3-1116-4278-8F6C-E9916CB84586}"/>
    <cellStyle name="Moeda 4 4 4 4 3" xfId="15818" xr:uid="{2B845FA3-5306-438D-87CF-03830EDC5F8D}"/>
    <cellStyle name="Moeda 4 4 4 4 3 2" xfId="40393" xr:uid="{DD389A4C-630F-4CE9-B92B-300B07192E1F}"/>
    <cellStyle name="Moeda 4 4 4 4 4" xfId="28106" xr:uid="{8675F2A9-10B7-494C-B75D-34F479034515}"/>
    <cellStyle name="Moeda 4 4 4 5" xfId="6602" xr:uid="{143E7CB4-B148-4ADD-93F9-F6BD06F5F8B9}"/>
    <cellStyle name="Moeda 4 4 4 5 2" xfId="18890" xr:uid="{92769720-6BB9-43BE-9B51-049950500FAB}"/>
    <cellStyle name="Moeda 4 4 4 5 2 2" xfId="43465" xr:uid="{918CD796-0592-45B3-BD85-960E27A7A321}"/>
    <cellStyle name="Moeda 4 4 4 5 3" xfId="31177" xr:uid="{CC96081D-099E-4517-B9C7-BDD912D99315}"/>
    <cellStyle name="Moeda 4 4 4 6" xfId="12746" xr:uid="{2724A104-183B-47A5-98D2-A8394CC0D3CD}"/>
    <cellStyle name="Moeda 4 4 4 6 2" xfId="37321" xr:uid="{7BF40096-3CCD-40DA-B05D-ACDA36D7AC1C}"/>
    <cellStyle name="Moeda 4 4 4 7" xfId="25034" xr:uid="{9472D958-4A1D-4012-A430-0E27DBC8CEF2}"/>
    <cellStyle name="Moeda 4 4 5" xfId="842" xr:uid="{DF4313BC-15FE-4AD6-B1AB-53A56F996DD6}"/>
    <cellStyle name="Moeda 4 4 5 2" xfId="2378" xr:uid="{2C81ED15-21E6-4ADA-94B8-F664D74921B7}"/>
    <cellStyle name="Moeda 4 4 5 2 2" xfId="5450" xr:uid="{5D9979D4-56A2-48D0-A314-0D89A08C3861}"/>
    <cellStyle name="Moeda 4 4 5 2 2 2" xfId="11594" xr:uid="{E878FC13-C883-493B-9D63-83AFA0720F57}"/>
    <cellStyle name="Moeda 4 4 5 2 2 2 2" xfId="23882" xr:uid="{97618768-636A-4A00-9B65-9DAA0768B5CB}"/>
    <cellStyle name="Moeda 4 4 5 2 2 2 2 2" xfId="48457" xr:uid="{54EC243B-57A5-4965-858E-8DE0619140F9}"/>
    <cellStyle name="Moeda 4 4 5 2 2 2 3" xfId="36169" xr:uid="{F72B364C-929B-4542-A5E7-F1D921DE1A71}"/>
    <cellStyle name="Moeda 4 4 5 2 2 3" xfId="17738" xr:uid="{38EE1BEC-B803-4FFF-AD55-23F257CFD4AB}"/>
    <cellStyle name="Moeda 4 4 5 2 2 3 2" xfId="42313" xr:uid="{AB9CE8F7-1E3C-48F4-AD92-DC265FBD2C91}"/>
    <cellStyle name="Moeda 4 4 5 2 2 4" xfId="30025" xr:uid="{8AE02787-A981-426D-891E-DEF4F414BA07}"/>
    <cellStyle name="Moeda 4 4 5 2 3" xfId="8522" xr:uid="{BECE50DF-71DC-4160-AFBA-646C63E891F8}"/>
    <cellStyle name="Moeda 4 4 5 2 3 2" xfId="20810" xr:uid="{AE4A79CD-8A65-4B78-BF21-2F299D644359}"/>
    <cellStyle name="Moeda 4 4 5 2 3 2 2" xfId="45385" xr:uid="{513362E4-59EC-4005-BF81-0379DFF8AEE5}"/>
    <cellStyle name="Moeda 4 4 5 2 3 3" xfId="33097" xr:uid="{9667B74A-0CFD-45EA-A9C7-13606A1525BC}"/>
    <cellStyle name="Moeda 4 4 5 2 4" xfId="14666" xr:uid="{2993B87A-FF68-4F5C-9E67-1847A3A04F8D}"/>
    <cellStyle name="Moeda 4 4 5 2 4 2" xfId="39241" xr:uid="{0861B5CE-AF9B-492E-B451-8B81C8B70B6C}"/>
    <cellStyle name="Moeda 4 4 5 2 5" xfId="26954" xr:uid="{06CBF0C0-4FCF-4873-8354-767850C486DA}"/>
    <cellStyle name="Moeda 4 4 5 3" xfId="3914" xr:uid="{0B732BF5-5CE3-4B2D-AB6D-22F862A1281E}"/>
    <cellStyle name="Moeda 4 4 5 3 2" xfId="10058" xr:uid="{27EA0DEC-A3D4-403C-8EE2-A7A81CD91A6F}"/>
    <cellStyle name="Moeda 4 4 5 3 2 2" xfId="22346" xr:uid="{A26EB1F1-ABC6-4370-832E-BDFB64474ADC}"/>
    <cellStyle name="Moeda 4 4 5 3 2 2 2" xfId="46921" xr:uid="{2433DA26-2338-49B2-9082-B953F75F156C}"/>
    <cellStyle name="Moeda 4 4 5 3 2 3" xfId="34633" xr:uid="{0224ABA1-2003-4E4D-9FF4-7A340253C2CE}"/>
    <cellStyle name="Moeda 4 4 5 3 3" xfId="16202" xr:uid="{691EB19A-A67F-4879-839B-4E3E150654B9}"/>
    <cellStyle name="Moeda 4 4 5 3 3 2" xfId="40777" xr:uid="{08A484D6-0781-4EB3-BBDB-39ACB37FA30A}"/>
    <cellStyle name="Moeda 4 4 5 3 4" xfId="28490" xr:uid="{AE76F94D-5103-4572-BA3F-D790DEA11C5B}"/>
    <cellStyle name="Moeda 4 4 5 4" xfId="6986" xr:uid="{097C1D91-4156-49DC-A1AB-61DABCD7ACBC}"/>
    <cellStyle name="Moeda 4 4 5 4 2" xfId="19274" xr:uid="{434F22F4-69A6-4CCF-B344-E5B8580A04D2}"/>
    <cellStyle name="Moeda 4 4 5 4 2 2" xfId="43849" xr:uid="{F10ACB18-BF6E-4138-AB49-48ABB46979DC}"/>
    <cellStyle name="Moeda 4 4 5 4 3" xfId="31561" xr:uid="{7E577E8D-08BD-4D1E-AFC2-18AB2C69152A}"/>
    <cellStyle name="Moeda 4 4 5 5" xfId="13130" xr:uid="{3135588A-4AFE-46EE-8AB2-3E72964E3A74}"/>
    <cellStyle name="Moeda 4 4 5 5 2" xfId="37705" xr:uid="{6D5FCB4F-5B43-41B9-B069-1B45998096DB}"/>
    <cellStyle name="Moeda 4 4 5 6" xfId="25418" xr:uid="{7202075A-3CBF-4B5A-A248-59374C879E2D}"/>
    <cellStyle name="Moeda 4 4 6" xfId="1610" xr:uid="{C203C3F2-9B9E-432C-8EE7-8C9DDF4A1D9F}"/>
    <cellStyle name="Moeda 4 4 6 2" xfId="4682" xr:uid="{6BC082B8-48F7-404F-9DF6-507F85D6B3F6}"/>
    <cellStyle name="Moeda 4 4 6 2 2" xfId="10826" xr:uid="{2083DC72-D6A5-4455-B38B-B39C64A40756}"/>
    <cellStyle name="Moeda 4 4 6 2 2 2" xfId="23114" xr:uid="{C3901564-7438-415A-9A80-7171315AF0BB}"/>
    <cellStyle name="Moeda 4 4 6 2 2 2 2" xfId="47689" xr:uid="{5C520ECA-4298-42D8-A0B3-AC8849D4425F}"/>
    <cellStyle name="Moeda 4 4 6 2 2 3" xfId="35401" xr:uid="{D66B3B1A-D42D-4A2A-A803-A09BBA664B59}"/>
    <cellStyle name="Moeda 4 4 6 2 3" xfId="16970" xr:uid="{7FDE15C2-2BD6-4E28-97E5-5F10D189724D}"/>
    <cellStyle name="Moeda 4 4 6 2 3 2" xfId="41545" xr:uid="{E958283E-18D7-4A47-A763-F5A4015E1E09}"/>
    <cellStyle name="Moeda 4 4 6 2 4" xfId="29258" xr:uid="{E06181F1-EF93-468E-AC19-CC8A77AE973C}"/>
    <cellStyle name="Moeda 4 4 6 3" xfId="7754" xr:uid="{CB4AA028-D42C-43EB-9676-BF7034A56134}"/>
    <cellStyle name="Moeda 4 4 6 3 2" xfId="20042" xr:uid="{6CAC0D42-37EB-4784-9A9A-23338657819E}"/>
    <cellStyle name="Moeda 4 4 6 3 2 2" xfId="44617" xr:uid="{7984B39D-6BD1-4832-93A2-765D80282A04}"/>
    <cellStyle name="Moeda 4 4 6 3 3" xfId="32329" xr:uid="{0D1FF273-9F75-45ED-A91D-20EABC61BB5B}"/>
    <cellStyle name="Moeda 4 4 6 4" xfId="13898" xr:uid="{8BBC5A19-9ADB-467C-B303-E9165759344E}"/>
    <cellStyle name="Moeda 4 4 6 4 2" xfId="38473" xr:uid="{A687E4B9-8143-4CFA-938C-E28EA454AF61}"/>
    <cellStyle name="Moeda 4 4 6 5" xfId="26186" xr:uid="{55F08FDC-C369-4E08-8E23-90980165D000}"/>
    <cellStyle name="Moeda 4 4 7" xfId="3146" xr:uid="{A1FE0A23-F97D-4880-A1D8-C1EDB2AA1A9C}"/>
    <cellStyle name="Moeda 4 4 7 2" xfId="9290" xr:uid="{E6517D7E-2BA3-46E9-AF96-6094B600BD22}"/>
    <cellStyle name="Moeda 4 4 7 2 2" xfId="21578" xr:uid="{202A618B-9C34-4FFC-BAD7-76EEC4DAE3A2}"/>
    <cellStyle name="Moeda 4 4 7 2 2 2" xfId="46153" xr:uid="{915A874D-7CD9-422F-89B9-7B277F478AA7}"/>
    <cellStyle name="Moeda 4 4 7 2 3" xfId="33865" xr:uid="{4B5D4AAE-A2C8-4094-9564-667DD0F9F350}"/>
    <cellStyle name="Moeda 4 4 7 3" xfId="15434" xr:uid="{3FE707A0-A59D-4EE2-9936-9F632BFB4CB0}"/>
    <cellStyle name="Moeda 4 4 7 3 2" xfId="40009" xr:uid="{075BDFD9-34FD-4071-A86C-9B60735CF14B}"/>
    <cellStyle name="Moeda 4 4 7 4" xfId="27722" xr:uid="{7EF00B43-955C-46B4-A029-5D47C48A46FE}"/>
    <cellStyle name="Moeda 4 4 8" xfId="6218" xr:uid="{0B9772C9-852A-433E-8B08-9F4F1540F857}"/>
    <cellStyle name="Moeda 4 4 8 2" xfId="18506" xr:uid="{6FE149F6-3250-4A01-8BA0-BC2783A7E23B}"/>
    <cellStyle name="Moeda 4 4 8 2 2" xfId="43081" xr:uid="{7EB6AC70-6A33-4912-B2CD-76A04B8C30AB}"/>
    <cellStyle name="Moeda 4 4 8 3" xfId="30793" xr:uid="{1577DFE3-D236-4FF4-ADB9-4F802309A89B}"/>
    <cellStyle name="Moeda 4 4 9" xfId="12362" xr:uid="{A6DEE1D3-4088-458C-A2F5-69BA59CD492C}"/>
    <cellStyle name="Moeda 4 4 9 2" xfId="36937" xr:uid="{504B275A-A5D0-43A6-B9CB-ECDA035EE504}"/>
    <cellStyle name="Moeda 4 5" xfId="122" xr:uid="{F0B5B565-8D48-48EF-97D0-4159AFCE1CA7}"/>
    <cellStyle name="Moeda 4 5 2" xfId="314" xr:uid="{A7C2693B-E1FC-4702-94FB-C35F5B19850B}"/>
    <cellStyle name="Moeda 4 5 2 2" xfId="698" xr:uid="{EC4EB242-7489-4939-AE4F-55F8D6025091}"/>
    <cellStyle name="Moeda 4 5 2 2 2" xfId="1466" xr:uid="{5F061A68-E7BD-4012-A20C-3D40F58E9887}"/>
    <cellStyle name="Moeda 4 5 2 2 2 2" xfId="3002" xr:uid="{A6405E3F-A40A-4398-9F8D-03F8DC974592}"/>
    <cellStyle name="Moeda 4 5 2 2 2 2 2" xfId="6074" xr:uid="{5823E972-337A-4635-81E7-79A0E9977318}"/>
    <cellStyle name="Moeda 4 5 2 2 2 2 2 2" xfId="12218" xr:uid="{1EC5ED78-95CA-41CB-A652-485B546A67BA}"/>
    <cellStyle name="Moeda 4 5 2 2 2 2 2 2 2" xfId="24506" xr:uid="{781CCE7B-34A3-49F3-86AF-0381D274130B}"/>
    <cellStyle name="Moeda 4 5 2 2 2 2 2 2 2 2" xfId="49081" xr:uid="{30C2BDA0-F27A-48C2-BEAA-1C19F5A4789A}"/>
    <cellStyle name="Moeda 4 5 2 2 2 2 2 2 3" xfId="36793" xr:uid="{AF1E711F-9F3C-4A7E-9597-E1F378447A14}"/>
    <cellStyle name="Moeda 4 5 2 2 2 2 2 3" xfId="18362" xr:uid="{A00351C3-D53A-4546-97A1-BD46F76B60DF}"/>
    <cellStyle name="Moeda 4 5 2 2 2 2 2 3 2" xfId="42937" xr:uid="{E5D2AD74-E5FA-4F83-B4F3-71D7989D22B7}"/>
    <cellStyle name="Moeda 4 5 2 2 2 2 2 4" xfId="30649" xr:uid="{BEBDAA09-546F-4CAA-818D-68EAF091B0A8}"/>
    <cellStyle name="Moeda 4 5 2 2 2 2 3" xfId="9146" xr:uid="{4D183E9C-26C2-4F43-B1AD-965EA73D9701}"/>
    <cellStyle name="Moeda 4 5 2 2 2 2 3 2" xfId="21434" xr:uid="{BA487071-CA5B-4E57-80D7-04AF1679082A}"/>
    <cellStyle name="Moeda 4 5 2 2 2 2 3 2 2" xfId="46009" xr:uid="{D0DC66C8-02AE-43C3-96B1-18E513165BA2}"/>
    <cellStyle name="Moeda 4 5 2 2 2 2 3 3" xfId="33721" xr:uid="{2BC29880-6A5C-402F-8B2D-2E8C7E6519CC}"/>
    <cellStyle name="Moeda 4 5 2 2 2 2 4" xfId="15290" xr:uid="{85C3A9AF-01FC-41B2-8485-90BAA17F51B9}"/>
    <cellStyle name="Moeda 4 5 2 2 2 2 4 2" xfId="39865" xr:uid="{8F2E33F8-7BEC-40CD-AFC7-36EDE521573F}"/>
    <cellStyle name="Moeda 4 5 2 2 2 2 5" xfId="27578" xr:uid="{C6C9F399-4B12-4C25-98CA-0ED6908CF847}"/>
    <cellStyle name="Moeda 4 5 2 2 2 3" xfId="4538" xr:uid="{F92546DF-9744-4C23-AC01-05D8581C6616}"/>
    <cellStyle name="Moeda 4 5 2 2 2 3 2" xfId="10682" xr:uid="{890EA5E0-B098-40A0-9E68-92E51065836E}"/>
    <cellStyle name="Moeda 4 5 2 2 2 3 2 2" xfId="22970" xr:uid="{1872C87F-C720-4021-A014-AE385DAACA20}"/>
    <cellStyle name="Moeda 4 5 2 2 2 3 2 2 2" xfId="47545" xr:uid="{FFA17EAF-E030-48CD-BF12-18F491CF2B8D}"/>
    <cellStyle name="Moeda 4 5 2 2 2 3 2 3" xfId="35257" xr:uid="{ADBB302F-6920-4DD8-B8DF-6E50AE801886}"/>
    <cellStyle name="Moeda 4 5 2 2 2 3 3" xfId="16826" xr:uid="{AEC7C3CA-2ECB-4575-AE36-975178883C7D}"/>
    <cellStyle name="Moeda 4 5 2 2 2 3 3 2" xfId="41401" xr:uid="{1E196D65-402B-4AA2-BE50-66484B77F060}"/>
    <cellStyle name="Moeda 4 5 2 2 2 3 4" xfId="29114" xr:uid="{1BE24149-6942-4BD2-BDF7-99B2E75EC83D}"/>
    <cellStyle name="Moeda 4 5 2 2 2 4" xfId="7610" xr:uid="{B8C73D1F-FE58-4373-9D22-DE5EDAADA25D}"/>
    <cellStyle name="Moeda 4 5 2 2 2 4 2" xfId="19898" xr:uid="{361A6321-93FA-435F-89C4-C17D50F601C7}"/>
    <cellStyle name="Moeda 4 5 2 2 2 4 2 2" xfId="44473" xr:uid="{B586C70F-C91D-4569-86E9-3C4002E4F4DE}"/>
    <cellStyle name="Moeda 4 5 2 2 2 4 3" xfId="32185" xr:uid="{305FACEC-07B6-4A4B-A939-A5799D88335D}"/>
    <cellStyle name="Moeda 4 5 2 2 2 5" xfId="13754" xr:uid="{746EF5F7-472C-4BE7-801A-B06AD971FD3F}"/>
    <cellStyle name="Moeda 4 5 2 2 2 5 2" xfId="38329" xr:uid="{C702A35E-2A82-478B-B0BD-0C173AE0DB09}"/>
    <cellStyle name="Moeda 4 5 2 2 2 6" xfId="26042" xr:uid="{568C93AA-04E4-4CDD-8617-8D5D88CA3847}"/>
    <cellStyle name="Moeda 4 5 2 2 3" xfId="2234" xr:uid="{6DFE1784-A6EF-4E65-B0DF-CB0995A66A11}"/>
    <cellStyle name="Moeda 4 5 2 2 3 2" xfId="5306" xr:uid="{8F03E347-17BF-42CC-B4FC-ADAAA22DC234}"/>
    <cellStyle name="Moeda 4 5 2 2 3 2 2" xfId="11450" xr:uid="{6DBB91A1-2F78-458F-998A-C2808A4E42BE}"/>
    <cellStyle name="Moeda 4 5 2 2 3 2 2 2" xfId="23738" xr:uid="{B769E58E-4ACC-4F3D-B6CC-988C13ECDBF6}"/>
    <cellStyle name="Moeda 4 5 2 2 3 2 2 2 2" xfId="48313" xr:uid="{B6B65B74-4437-4366-A600-EE0AD8B2F3B1}"/>
    <cellStyle name="Moeda 4 5 2 2 3 2 2 3" xfId="36025" xr:uid="{0E88D50D-A555-442E-BCB5-CBB2C2F23CB9}"/>
    <cellStyle name="Moeda 4 5 2 2 3 2 3" xfId="17594" xr:uid="{6B74A6F8-105E-47A5-BF7C-E3AF1540BED5}"/>
    <cellStyle name="Moeda 4 5 2 2 3 2 3 2" xfId="42169" xr:uid="{A11CF628-E0DC-479E-B6F2-7668EC8FFAA2}"/>
    <cellStyle name="Moeda 4 5 2 2 3 2 4" xfId="29882" xr:uid="{73B51C4C-4563-456E-8AA4-51975F0A8D5F}"/>
    <cellStyle name="Moeda 4 5 2 2 3 3" xfId="8378" xr:uid="{41700677-3324-4F62-9618-00457FA0DEEC}"/>
    <cellStyle name="Moeda 4 5 2 2 3 3 2" xfId="20666" xr:uid="{3909B0BE-7F53-4EA8-9074-0D753B5875F0}"/>
    <cellStyle name="Moeda 4 5 2 2 3 3 2 2" xfId="45241" xr:uid="{140CB147-FA36-4E68-B9F4-CB7A5794C12F}"/>
    <cellStyle name="Moeda 4 5 2 2 3 3 3" xfId="32953" xr:uid="{57C01EC4-8A45-4C24-AB47-4CA39F7907E4}"/>
    <cellStyle name="Moeda 4 5 2 2 3 4" xfId="14522" xr:uid="{1459858D-0BBD-435D-8C14-B4DFF0F11B6A}"/>
    <cellStyle name="Moeda 4 5 2 2 3 4 2" xfId="39097" xr:uid="{3E2125CB-3AB3-411E-8447-45EDF0ABBAF4}"/>
    <cellStyle name="Moeda 4 5 2 2 3 5" xfId="26810" xr:uid="{920822F3-D4D8-416E-93D2-1B638FD60000}"/>
    <cellStyle name="Moeda 4 5 2 2 4" xfId="3770" xr:uid="{866DF767-CCB2-4397-8FCA-44BA66B513B6}"/>
    <cellStyle name="Moeda 4 5 2 2 4 2" xfId="9914" xr:uid="{65371103-E442-4562-A0B1-1BF9220B2F8C}"/>
    <cellStyle name="Moeda 4 5 2 2 4 2 2" xfId="22202" xr:uid="{A1C275DF-F6F3-46E9-B68F-6548F63F3588}"/>
    <cellStyle name="Moeda 4 5 2 2 4 2 2 2" xfId="46777" xr:uid="{35E80BB8-3B07-476B-B01F-F6945DF90300}"/>
    <cellStyle name="Moeda 4 5 2 2 4 2 3" xfId="34489" xr:uid="{6EB1B9C5-05FA-48DB-A10D-4E28F731A937}"/>
    <cellStyle name="Moeda 4 5 2 2 4 3" xfId="16058" xr:uid="{652983DF-3DBB-4881-95BF-B3910E727E22}"/>
    <cellStyle name="Moeda 4 5 2 2 4 3 2" xfId="40633" xr:uid="{A2B09089-291B-4FA1-B937-F667D1C14740}"/>
    <cellStyle name="Moeda 4 5 2 2 4 4" xfId="28346" xr:uid="{2FC15ECC-6D6B-49B3-96A7-80A543848E66}"/>
    <cellStyle name="Moeda 4 5 2 2 5" xfId="6842" xr:uid="{1CD3AFC1-A8C7-4519-9A62-79C2CC6F557A}"/>
    <cellStyle name="Moeda 4 5 2 2 5 2" xfId="19130" xr:uid="{863BFD60-143A-474F-8770-420FDB7369C1}"/>
    <cellStyle name="Moeda 4 5 2 2 5 2 2" xfId="43705" xr:uid="{1E6F9589-39F5-4B0E-9DFF-A920B47A876C}"/>
    <cellStyle name="Moeda 4 5 2 2 5 3" xfId="31417" xr:uid="{DAE03F7D-F027-4983-A186-F068C13ED2EF}"/>
    <cellStyle name="Moeda 4 5 2 2 6" xfId="12986" xr:uid="{DC0E55FD-FDAF-46FB-B65E-061672916C20}"/>
    <cellStyle name="Moeda 4 5 2 2 6 2" xfId="37561" xr:uid="{B2C219FA-B0DD-48E4-A9F6-511442572305}"/>
    <cellStyle name="Moeda 4 5 2 2 7" xfId="25274" xr:uid="{070D3631-B45D-4AC1-8703-1614EAB262C3}"/>
    <cellStyle name="Moeda 4 5 2 3" xfId="1082" xr:uid="{8EB4028D-2F08-4884-92EB-71F957FC7BE1}"/>
    <cellStyle name="Moeda 4 5 2 3 2" xfId="2618" xr:uid="{D8119C3F-305B-4554-8E66-5E78BF749153}"/>
    <cellStyle name="Moeda 4 5 2 3 2 2" xfId="5690" xr:uid="{F76DCC75-D7FE-4573-8BE3-644F193896BF}"/>
    <cellStyle name="Moeda 4 5 2 3 2 2 2" xfId="11834" xr:uid="{D022A9E5-DD86-484F-90A7-926C1D398DDE}"/>
    <cellStyle name="Moeda 4 5 2 3 2 2 2 2" xfId="24122" xr:uid="{4D1CDD4C-3674-4451-AFD8-056FF400C304}"/>
    <cellStyle name="Moeda 4 5 2 3 2 2 2 2 2" xfId="48697" xr:uid="{F3F37637-3C80-4D76-9E1E-884B81A6AE44}"/>
    <cellStyle name="Moeda 4 5 2 3 2 2 2 3" xfId="36409" xr:uid="{C84C3F58-4E8C-4F5B-A5E1-E70405A12D75}"/>
    <cellStyle name="Moeda 4 5 2 3 2 2 3" xfId="17978" xr:uid="{8CA78E25-3B2F-443C-A85E-58CE3BB98B62}"/>
    <cellStyle name="Moeda 4 5 2 3 2 2 3 2" xfId="42553" xr:uid="{B3689987-6FCF-40AC-BA3F-B2A0988D379C}"/>
    <cellStyle name="Moeda 4 5 2 3 2 2 4" xfId="30265" xr:uid="{B01DE4CB-A0CA-4042-BB42-0A185309D93F}"/>
    <cellStyle name="Moeda 4 5 2 3 2 3" xfId="8762" xr:uid="{FEC4792C-87BB-4E0B-9E43-B3A4EB42424A}"/>
    <cellStyle name="Moeda 4 5 2 3 2 3 2" xfId="21050" xr:uid="{70DD1132-A503-4659-963D-7000F196E627}"/>
    <cellStyle name="Moeda 4 5 2 3 2 3 2 2" xfId="45625" xr:uid="{6CA1D648-25FA-4124-8DE1-AC8C7D61DACB}"/>
    <cellStyle name="Moeda 4 5 2 3 2 3 3" xfId="33337" xr:uid="{09641099-7F62-4395-8500-CF512325FC38}"/>
    <cellStyle name="Moeda 4 5 2 3 2 4" xfId="14906" xr:uid="{5EE618D9-9B09-4FD7-A014-F55954DA01EB}"/>
    <cellStyle name="Moeda 4 5 2 3 2 4 2" xfId="39481" xr:uid="{E3AB8871-1E10-4EEF-8FB5-C5133233D0CB}"/>
    <cellStyle name="Moeda 4 5 2 3 2 5" xfId="27194" xr:uid="{7881C902-14DF-460A-AEE6-0D35ECD394BE}"/>
    <cellStyle name="Moeda 4 5 2 3 3" xfId="4154" xr:uid="{4E2EA840-D9F2-4F76-A65A-CEFE97BC71C2}"/>
    <cellStyle name="Moeda 4 5 2 3 3 2" xfId="10298" xr:uid="{656ABF23-A257-4AF3-A6F9-E73D8E94ED70}"/>
    <cellStyle name="Moeda 4 5 2 3 3 2 2" xfId="22586" xr:uid="{1ED42B0A-E003-4ED8-8EA1-ED6EFAF0107A}"/>
    <cellStyle name="Moeda 4 5 2 3 3 2 2 2" xfId="47161" xr:uid="{92CF56ED-BFCE-47A5-BE98-35E257248E1A}"/>
    <cellStyle name="Moeda 4 5 2 3 3 2 3" xfId="34873" xr:uid="{ED7C6F66-6DD3-4320-B078-AC2CC9A3A517}"/>
    <cellStyle name="Moeda 4 5 2 3 3 3" xfId="16442" xr:uid="{8BD84630-B931-4ED1-B933-011B2795E109}"/>
    <cellStyle name="Moeda 4 5 2 3 3 3 2" xfId="41017" xr:uid="{EFF1CB1D-85E6-4329-A675-0799E9C372F4}"/>
    <cellStyle name="Moeda 4 5 2 3 3 4" xfId="28730" xr:uid="{1BCEB458-F4C2-4CB5-8279-85A0C39C50F6}"/>
    <cellStyle name="Moeda 4 5 2 3 4" xfId="7226" xr:uid="{0BF59769-4A85-48D8-8D45-8454F47BDF05}"/>
    <cellStyle name="Moeda 4 5 2 3 4 2" xfId="19514" xr:uid="{29670571-3640-4485-BB62-31F6F13EC7BD}"/>
    <cellStyle name="Moeda 4 5 2 3 4 2 2" xfId="44089" xr:uid="{0EE5EE91-FA7B-4774-95FD-3336541B5BCD}"/>
    <cellStyle name="Moeda 4 5 2 3 4 3" xfId="31801" xr:uid="{0F2DD203-1297-4090-9CA6-A64595E7CF8B}"/>
    <cellStyle name="Moeda 4 5 2 3 5" xfId="13370" xr:uid="{C4304313-1081-429F-B9DB-5A0856A309FD}"/>
    <cellStyle name="Moeda 4 5 2 3 5 2" xfId="37945" xr:uid="{89D837B1-4545-4A2F-B6E2-CF87D5D1D379}"/>
    <cellStyle name="Moeda 4 5 2 3 6" xfId="25658" xr:uid="{C676173D-3CCA-4F9F-BC65-1A18A46A768E}"/>
    <cellStyle name="Moeda 4 5 2 4" xfId="1850" xr:uid="{C71B0F64-F71E-4059-B235-D57958A04496}"/>
    <cellStyle name="Moeda 4 5 2 4 2" xfId="4922" xr:uid="{37013124-2CF0-480D-96B2-1EC193F132BE}"/>
    <cellStyle name="Moeda 4 5 2 4 2 2" xfId="11066" xr:uid="{9C2382C5-C740-4D64-8C89-B7F60D05950B}"/>
    <cellStyle name="Moeda 4 5 2 4 2 2 2" xfId="23354" xr:uid="{AAAEA13D-ADD5-4919-9D08-239FA7E29078}"/>
    <cellStyle name="Moeda 4 5 2 4 2 2 2 2" xfId="47929" xr:uid="{745C1E23-4B90-4086-BF01-C1B7AB2DB76D}"/>
    <cellStyle name="Moeda 4 5 2 4 2 2 3" xfId="35641" xr:uid="{1A4A57FD-EB2E-4C86-904B-2A8ADD16D193}"/>
    <cellStyle name="Moeda 4 5 2 4 2 3" xfId="17210" xr:uid="{1D6D1BD7-5A98-485A-BCEB-C72180FDBBFA}"/>
    <cellStyle name="Moeda 4 5 2 4 2 3 2" xfId="41785" xr:uid="{8B632336-B42A-46B2-AAB0-185A77C13954}"/>
    <cellStyle name="Moeda 4 5 2 4 2 4" xfId="29498" xr:uid="{1F40C9CC-0544-468B-8569-87BCECE466F6}"/>
    <cellStyle name="Moeda 4 5 2 4 3" xfId="7994" xr:uid="{666FE9F7-AB3D-4B78-B210-D5B124904990}"/>
    <cellStyle name="Moeda 4 5 2 4 3 2" xfId="20282" xr:uid="{BB186517-4F05-4970-96F5-1BF7C59996F7}"/>
    <cellStyle name="Moeda 4 5 2 4 3 2 2" xfId="44857" xr:uid="{B28DE007-542A-4DDF-ABCC-3EEF538C7295}"/>
    <cellStyle name="Moeda 4 5 2 4 3 3" xfId="32569" xr:uid="{3CC05439-56AE-496A-B478-B938E8766B54}"/>
    <cellStyle name="Moeda 4 5 2 4 4" xfId="14138" xr:uid="{79844CFF-5DCB-4F38-A284-F9576FEE1DE8}"/>
    <cellStyle name="Moeda 4 5 2 4 4 2" xfId="38713" xr:uid="{FE6CB890-FC5A-49F7-82FA-66C2E9938984}"/>
    <cellStyle name="Moeda 4 5 2 4 5" xfId="26426" xr:uid="{9A3DE813-A79F-43E3-B2D9-5B1B2E4F0F12}"/>
    <cellStyle name="Moeda 4 5 2 5" xfId="3386" xr:uid="{4F9712B1-07CA-4F4C-9B19-8A8E3485121C}"/>
    <cellStyle name="Moeda 4 5 2 5 2" xfId="9530" xr:uid="{B8D8F0E9-16BD-4B6D-B83F-567BC1D323E7}"/>
    <cellStyle name="Moeda 4 5 2 5 2 2" xfId="21818" xr:uid="{C0C5ECE2-1881-48AC-BC1E-050BBE8ED5C7}"/>
    <cellStyle name="Moeda 4 5 2 5 2 2 2" xfId="46393" xr:uid="{7A717C89-C815-48AF-9A7A-3F194F6D700E}"/>
    <cellStyle name="Moeda 4 5 2 5 2 3" xfId="34105" xr:uid="{3A5DE86B-FC02-4E09-8A38-AEBC2994DCE7}"/>
    <cellStyle name="Moeda 4 5 2 5 3" xfId="15674" xr:uid="{887032F7-0329-4E2E-9F14-810AE3FB0791}"/>
    <cellStyle name="Moeda 4 5 2 5 3 2" xfId="40249" xr:uid="{9E2B50F5-4916-480E-ABE4-5ED4B3ECADD5}"/>
    <cellStyle name="Moeda 4 5 2 5 4" xfId="27962" xr:uid="{D081B835-0DD5-4BD9-B4D9-432AE8471A6F}"/>
    <cellStyle name="Moeda 4 5 2 6" xfId="6458" xr:uid="{FDF470EF-1358-4C9C-8A61-1547E3FCFF47}"/>
    <cellStyle name="Moeda 4 5 2 6 2" xfId="18746" xr:uid="{81BC228A-D1D3-439A-91DD-81B1EB63119F}"/>
    <cellStyle name="Moeda 4 5 2 6 2 2" xfId="43321" xr:uid="{A35CADE6-E858-4E84-8B87-4BD7D98FD345}"/>
    <cellStyle name="Moeda 4 5 2 6 3" xfId="31033" xr:uid="{FFA3AB18-A0BF-49A3-ACB5-DF065D7ABE27}"/>
    <cellStyle name="Moeda 4 5 2 7" xfId="12602" xr:uid="{7CC58F80-D241-4175-8B6D-7DD799834A26}"/>
    <cellStyle name="Moeda 4 5 2 7 2" xfId="37177" xr:uid="{5E21F502-12E9-415F-9A11-6E837AF630F3}"/>
    <cellStyle name="Moeda 4 5 2 8" xfId="24890" xr:uid="{30898B56-BB33-41D1-84CA-F8542CF84978}"/>
    <cellStyle name="Moeda 4 5 3" xfId="506" xr:uid="{4BBA0BF9-9B4B-47EC-98A1-7D5B171F6C3B}"/>
    <cellStyle name="Moeda 4 5 3 2" xfId="1274" xr:uid="{D6230A13-0C24-4A0E-AA4D-679EF32B3512}"/>
    <cellStyle name="Moeda 4 5 3 2 2" xfId="2810" xr:uid="{F4C3E6DC-A5A9-4064-B901-ACB7C0079214}"/>
    <cellStyle name="Moeda 4 5 3 2 2 2" xfId="5882" xr:uid="{973A588F-35BE-44D4-89D6-E4A1F236EAC7}"/>
    <cellStyle name="Moeda 4 5 3 2 2 2 2" xfId="12026" xr:uid="{43C7619F-AC18-4584-A660-2DE46A49F418}"/>
    <cellStyle name="Moeda 4 5 3 2 2 2 2 2" xfId="24314" xr:uid="{0F33E014-7AFE-4510-8292-B5F10F9DB068}"/>
    <cellStyle name="Moeda 4 5 3 2 2 2 2 2 2" xfId="48889" xr:uid="{72F04BA8-5107-40BA-9047-50046A6615A6}"/>
    <cellStyle name="Moeda 4 5 3 2 2 2 2 3" xfId="36601" xr:uid="{B22FBB8B-EC73-4907-B1CF-D859C515D4E2}"/>
    <cellStyle name="Moeda 4 5 3 2 2 2 3" xfId="18170" xr:uid="{AFB021D8-A7C4-4669-93A3-68450A133688}"/>
    <cellStyle name="Moeda 4 5 3 2 2 2 3 2" xfId="42745" xr:uid="{A6385748-4B71-42D9-A06F-2D7E7774F292}"/>
    <cellStyle name="Moeda 4 5 3 2 2 2 4" xfId="30457" xr:uid="{EA921978-6610-4750-AC22-A43A4C34D7F3}"/>
    <cellStyle name="Moeda 4 5 3 2 2 3" xfId="8954" xr:uid="{69415A1C-904E-4155-B686-046F9E5E6213}"/>
    <cellStyle name="Moeda 4 5 3 2 2 3 2" xfId="21242" xr:uid="{762CB0BE-2BEC-4E22-8BBF-92366618D6FC}"/>
    <cellStyle name="Moeda 4 5 3 2 2 3 2 2" xfId="45817" xr:uid="{1E920572-0448-4F75-9CF8-0A8F9512A2E9}"/>
    <cellStyle name="Moeda 4 5 3 2 2 3 3" xfId="33529" xr:uid="{89489B66-0027-435C-B5FA-D78D606022D0}"/>
    <cellStyle name="Moeda 4 5 3 2 2 4" xfId="15098" xr:uid="{7303EF35-14B5-4259-BCDB-E78D14B26347}"/>
    <cellStyle name="Moeda 4 5 3 2 2 4 2" xfId="39673" xr:uid="{D2BD520F-CFF2-4BCD-891F-E0476077BF1B}"/>
    <cellStyle name="Moeda 4 5 3 2 2 5" xfId="27386" xr:uid="{33FAF88D-3DC7-4457-B586-0D4649F5B0DB}"/>
    <cellStyle name="Moeda 4 5 3 2 3" xfId="4346" xr:uid="{BFFCF267-8DD1-4558-9F8D-DA5494F99B76}"/>
    <cellStyle name="Moeda 4 5 3 2 3 2" xfId="10490" xr:uid="{C390C8B7-D7BB-4830-B873-2ED3EBB0C8B9}"/>
    <cellStyle name="Moeda 4 5 3 2 3 2 2" xfId="22778" xr:uid="{75392488-0AD7-4CD8-AB6A-DE552F23D878}"/>
    <cellStyle name="Moeda 4 5 3 2 3 2 2 2" xfId="47353" xr:uid="{23806F63-BD0F-4472-B0FA-2DFF42F880C6}"/>
    <cellStyle name="Moeda 4 5 3 2 3 2 3" xfId="35065" xr:uid="{F0FAA940-8CFF-4F4A-8246-2D610B119473}"/>
    <cellStyle name="Moeda 4 5 3 2 3 3" xfId="16634" xr:uid="{F149010C-E2F7-427B-A38E-9386551F0DD7}"/>
    <cellStyle name="Moeda 4 5 3 2 3 3 2" xfId="41209" xr:uid="{F8FB7B9C-EF1E-4B0A-81A6-5BF627AB24FC}"/>
    <cellStyle name="Moeda 4 5 3 2 3 4" xfId="28922" xr:uid="{C243E4AD-6960-4DF3-80CE-610C0F52CDC3}"/>
    <cellStyle name="Moeda 4 5 3 2 4" xfId="7418" xr:uid="{2462195F-AAB8-49DD-BFC3-BA2194C3B662}"/>
    <cellStyle name="Moeda 4 5 3 2 4 2" xfId="19706" xr:uid="{1B8D0D61-C3FB-4EFC-BB50-405D48D788F4}"/>
    <cellStyle name="Moeda 4 5 3 2 4 2 2" xfId="44281" xr:uid="{0B472ED1-188C-40B3-B535-52A0008B0D44}"/>
    <cellStyle name="Moeda 4 5 3 2 4 3" xfId="31993" xr:uid="{7744F3CD-1817-488E-BD19-CE3BEBF59A27}"/>
    <cellStyle name="Moeda 4 5 3 2 5" xfId="13562" xr:uid="{9DACD23C-2FBE-4AFE-9377-10F033A54EC9}"/>
    <cellStyle name="Moeda 4 5 3 2 5 2" xfId="38137" xr:uid="{B45D1569-C424-4ECF-AB02-C0280AA129FA}"/>
    <cellStyle name="Moeda 4 5 3 2 6" xfId="25850" xr:uid="{67874AA6-395A-469C-B467-FC810064EA49}"/>
    <cellStyle name="Moeda 4 5 3 3" xfId="2042" xr:uid="{8CCBAB82-F6B8-4FD6-95BA-5F98962D74D0}"/>
    <cellStyle name="Moeda 4 5 3 3 2" xfId="5114" xr:uid="{4F2C7DB9-9370-4F74-87C4-86E038188EC8}"/>
    <cellStyle name="Moeda 4 5 3 3 2 2" xfId="11258" xr:uid="{73BF63B0-412E-40AE-BF2C-AD07218CE211}"/>
    <cellStyle name="Moeda 4 5 3 3 2 2 2" xfId="23546" xr:uid="{643C3335-5713-4E94-BF1F-AD777BBDBF5D}"/>
    <cellStyle name="Moeda 4 5 3 3 2 2 2 2" xfId="48121" xr:uid="{B42F6B01-9A69-47DD-BA7B-84E3CB9DC00D}"/>
    <cellStyle name="Moeda 4 5 3 3 2 2 3" xfId="35833" xr:uid="{49D3BA71-0B49-4C41-A77E-39997AE93B7A}"/>
    <cellStyle name="Moeda 4 5 3 3 2 3" xfId="17402" xr:uid="{F51F0E7E-BF65-494A-9FE1-CDBD6C4FD1E4}"/>
    <cellStyle name="Moeda 4 5 3 3 2 3 2" xfId="41977" xr:uid="{B4DAA751-5160-4B96-8A7C-8BDD7A9EE63D}"/>
    <cellStyle name="Moeda 4 5 3 3 2 4" xfId="29690" xr:uid="{DAFDBB74-7399-4558-9F73-C6453051E6D2}"/>
    <cellStyle name="Moeda 4 5 3 3 3" xfId="8186" xr:uid="{2F7671C2-2D2D-43AB-8F10-8851255BDCA5}"/>
    <cellStyle name="Moeda 4 5 3 3 3 2" xfId="20474" xr:uid="{96C39C02-DD5A-408D-B119-D765FF211FB3}"/>
    <cellStyle name="Moeda 4 5 3 3 3 2 2" xfId="45049" xr:uid="{DE5768F1-9DA5-47D3-8042-C756754E9B1B}"/>
    <cellStyle name="Moeda 4 5 3 3 3 3" xfId="32761" xr:uid="{05997E19-530F-4320-B494-B218ACE846E2}"/>
    <cellStyle name="Moeda 4 5 3 3 4" xfId="14330" xr:uid="{169384A8-7F5C-4C67-BF09-5294FD355C7A}"/>
    <cellStyle name="Moeda 4 5 3 3 4 2" xfId="38905" xr:uid="{7865A04A-83AE-4A3F-950D-CCEC29A575F5}"/>
    <cellStyle name="Moeda 4 5 3 3 5" xfId="26618" xr:uid="{FE19EB69-66A2-47A2-B598-A77F27B78675}"/>
    <cellStyle name="Moeda 4 5 3 4" xfId="3578" xr:uid="{8253DA1D-196A-4176-B4B1-291C20B2ED7D}"/>
    <cellStyle name="Moeda 4 5 3 4 2" xfId="9722" xr:uid="{E7030ACC-59E4-4FD4-9EB0-95C9457A1D78}"/>
    <cellStyle name="Moeda 4 5 3 4 2 2" xfId="22010" xr:uid="{76588D3F-1A63-4BA4-9D6B-1903A3071635}"/>
    <cellStyle name="Moeda 4 5 3 4 2 2 2" xfId="46585" xr:uid="{D3C7E10C-4A1E-4E0C-833A-D612E782A304}"/>
    <cellStyle name="Moeda 4 5 3 4 2 3" xfId="34297" xr:uid="{D1508092-2CCE-4CF0-A1EE-82CF955B2036}"/>
    <cellStyle name="Moeda 4 5 3 4 3" xfId="15866" xr:uid="{568C67DF-6958-40EE-8EB2-E370696D7924}"/>
    <cellStyle name="Moeda 4 5 3 4 3 2" xfId="40441" xr:uid="{EC68D3E4-AB39-4917-A9ED-A814C37BC55E}"/>
    <cellStyle name="Moeda 4 5 3 4 4" xfId="28154" xr:uid="{94BAACC6-DEE5-4B7C-B8A4-914A3BBF45BE}"/>
    <cellStyle name="Moeda 4 5 3 5" xfId="6650" xr:uid="{3E592A38-CACD-412A-80B1-C8AD6FAC7475}"/>
    <cellStyle name="Moeda 4 5 3 5 2" xfId="18938" xr:uid="{E926252B-D6B7-473B-9C3E-9621ABDFD3E1}"/>
    <cellStyle name="Moeda 4 5 3 5 2 2" xfId="43513" xr:uid="{F8404B03-D0D5-4F2A-91D0-358C91EA0933}"/>
    <cellStyle name="Moeda 4 5 3 5 3" xfId="31225" xr:uid="{E50C2752-04F5-4ACC-832E-4979341AAA13}"/>
    <cellStyle name="Moeda 4 5 3 6" xfId="12794" xr:uid="{04DBA939-3D38-41CD-B763-D00C05FB1F91}"/>
    <cellStyle name="Moeda 4 5 3 6 2" xfId="37369" xr:uid="{0DD190B1-481F-4863-A90B-7EB1F4EDD0B4}"/>
    <cellStyle name="Moeda 4 5 3 7" xfId="25082" xr:uid="{DE69E793-70B6-4C05-82DA-7FDA5DE3D466}"/>
    <cellStyle name="Moeda 4 5 4" xfId="890" xr:uid="{85BDB14C-0E82-4E7F-9CCB-92833F549B97}"/>
    <cellStyle name="Moeda 4 5 4 2" xfId="2426" xr:uid="{DF144E9D-A251-49D1-9C88-DC284C4C70BC}"/>
    <cellStyle name="Moeda 4 5 4 2 2" xfId="5498" xr:uid="{35EE3B7C-E2EA-44A7-83E4-C6A402A67B47}"/>
    <cellStyle name="Moeda 4 5 4 2 2 2" xfId="11642" xr:uid="{36624752-9578-4E8A-8289-5046ABA74F36}"/>
    <cellStyle name="Moeda 4 5 4 2 2 2 2" xfId="23930" xr:uid="{EF4E670E-E245-44CE-9354-6938D9B59DFB}"/>
    <cellStyle name="Moeda 4 5 4 2 2 2 2 2" xfId="48505" xr:uid="{95ED857A-28AA-40F7-9438-818FF49AE8E0}"/>
    <cellStyle name="Moeda 4 5 4 2 2 2 3" xfId="36217" xr:uid="{725F6254-4F38-4143-81C1-010971916811}"/>
    <cellStyle name="Moeda 4 5 4 2 2 3" xfId="17786" xr:uid="{22E9A22D-C2C5-448E-B01F-584F6FA78269}"/>
    <cellStyle name="Moeda 4 5 4 2 2 3 2" xfId="42361" xr:uid="{D81535DB-66C2-4789-9854-F287679646FF}"/>
    <cellStyle name="Moeda 4 5 4 2 2 4" xfId="30073" xr:uid="{724E51CE-3976-416F-8D10-474B5409EAF5}"/>
    <cellStyle name="Moeda 4 5 4 2 3" xfId="8570" xr:uid="{24CFE439-1D8A-4CD8-BA68-2361BE270892}"/>
    <cellStyle name="Moeda 4 5 4 2 3 2" xfId="20858" xr:uid="{ECF0DF76-53E0-441D-923B-AFAAF9875990}"/>
    <cellStyle name="Moeda 4 5 4 2 3 2 2" xfId="45433" xr:uid="{90CFC02F-B027-4960-9F59-74CAAE875AF8}"/>
    <cellStyle name="Moeda 4 5 4 2 3 3" xfId="33145" xr:uid="{B545BE9D-1D11-4EDD-A8D0-2B2D6FC65970}"/>
    <cellStyle name="Moeda 4 5 4 2 4" xfId="14714" xr:uid="{BA93B5B1-9A83-4E70-A6B7-F32D9575EFC9}"/>
    <cellStyle name="Moeda 4 5 4 2 4 2" xfId="39289" xr:uid="{A6AFB610-92CB-407B-9457-22CCEA97F6FE}"/>
    <cellStyle name="Moeda 4 5 4 2 5" xfId="27002" xr:uid="{4B4578CE-55EA-4E17-BC25-72BF7E46ABDE}"/>
    <cellStyle name="Moeda 4 5 4 3" xfId="3962" xr:uid="{3249DE70-B505-41D0-9C8A-AE55053230EB}"/>
    <cellStyle name="Moeda 4 5 4 3 2" xfId="10106" xr:uid="{85A19F09-EBDB-45FF-B543-C7CEB0324B46}"/>
    <cellStyle name="Moeda 4 5 4 3 2 2" xfId="22394" xr:uid="{B2CE1E26-35F7-414C-885C-FD3CF2EFE2B5}"/>
    <cellStyle name="Moeda 4 5 4 3 2 2 2" xfId="46969" xr:uid="{AF9E093C-042A-474C-87D2-1D9D9F763C37}"/>
    <cellStyle name="Moeda 4 5 4 3 2 3" xfId="34681" xr:uid="{F4019B54-78F3-44BC-AF1C-99FD719FC421}"/>
    <cellStyle name="Moeda 4 5 4 3 3" xfId="16250" xr:uid="{694ECB15-9750-41AB-A41E-B0A430842CD7}"/>
    <cellStyle name="Moeda 4 5 4 3 3 2" xfId="40825" xr:uid="{0CFE6B5E-8A48-4FA2-96EC-16EED7B9E91B}"/>
    <cellStyle name="Moeda 4 5 4 3 4" xfId="28538" xr:uid="{C14212B3-CBC2-4045-AF6A-56AF76309FBE}"/>
    <cellStyle name="Moeda 4 5 4 4" xfId="7034" xr:uid="{E57352FE-317E-4A3F-820B-4F326001B570}"/>
    <cellStyle name="Moeda 4 5 4 4 2" xfId="19322" xr:uid="{61EAB6B1-935E-4C31-96EA-1CFBF2F3DB83}"/>
    <cellStyle name="Moeda 4 5 4 4 2 2" xfId="43897" xr:uid="{426DD7C5-BD9B-4813-8210-5C5F9A0F5F14}"/>
    <cellStyle name="Moeda 4 5 4 4 3" xfId="31609" xr:uid="{750CC67B-A322-45D5-A57A-66C5A280B8AE}"/>
    <cellStyle name="Moeda 4 5 4 5" xfId="13178" xr:uid="{E8660E41-6200-40CA-B4AB-E372C38401E6}"/>
    <cellStyle name="Moeda 4 5 4 5 2" xfId="37753" xr:uid="{89F4173B-E5F6-4317-B17F-21B7F229F6A0}"/>
    <cellStyle name="Moeda 4 5 4 6" xfId="25466" xr:uid="{D8C08E75-008B-497A-AFC0-193D762BEAE1}"/>
    <cellStyle name="Moeda 4 5 5" xfId="1658" xr:uid="{32218067-3E26-44EB-BBB2-3059B40BDC4D}"/>
    <cellStyle name="Moeda 4 5 5 2" xfId="4730" xr:uid="{717FA779-B1FA-4BC1-8581-254663649377}"/>
    <cellStyle name="Moeda 4 5 5 2 2" xfId="10874" xr:uid="{BE9A9227-A985-4259-A015-434C5207B510}"/>
    <cellStyle name="Moeda 4 5 5 2 2 2" xfId="23162" xr:uid="{292920EC-72AE-4415-8FF9-1D455BFDF3C4}"/>
    <cellStyle name="Moeda 4 5 5 2 2 2 2" xfId="47737" xr:uid="{B8D9CBA3-0E0E-4A02-9A1E-C1F957AE3984}"/>
    <cellStyle name="Moeda 4 5 5 2 2 3" xfId="35449" xr:uid="{15A2B5F5-54A5-4AA4-A400-4A9F7D07607A}"/>
    <cellStyle name="Moeda 4 5 5 2 3" xfId="17018" xr:uid="{F432A7A7-BFA1-49C6-B04C-F3FF12D85FC3}"/>
    <cellStyle name="Moeda 4 5 5 2 3 2" xfId="41593" xr:uid="{233C69E9-197D-4335-A31A-88190DCC7F7F}"/>
    <cellStyle name="Moeda 4 5 5 2 4" xfId="29306" xr:uid="{B9B7BAC5-EF05-40F3-9809-94CED8158CFB}"/>
    <cellStyle name="Moeda 4 5 5 3" xfId="7802" xr:uid="{54B0DADA-99EB-4E05-86F9-AC9A5039C173}"/>
    <cellStyle name="Moeda 4 5 5 3 2" xfId="20090" xr:uid="{2AB2B339-AE0B-4BDF-8E29-85A0BA42F5E1}"/>
    <cellStyle name="Moeda 4 5 5 3 2 2" xfId="44665" xr:uid="{CB2E109F-66A7-45A6-B139-B859D81F368A}"/>
    <cellStyle name="Moeda 4 5 5 3 3" xfId="32377" xr:uid="{545A2E1C-8077-42E6-A1C2-21E6DE41F283}"/>
    <cellStyle name="Moeda 4 5 5 4" xfId="13946" xr:uid="{B28702EC-1453-420E-938A-BA262730D76F}"/>
    <cellStyle name="Moeda 4 5 5 4 2" xfId="38521" xr:uid="{8B2F4833-B440-4DDF-9324-2E6805ECA671}"/>
    <cellStyle name="Moeda 4 5 5 5" xfId="26234" xr:uid="{F30C3DAA-B17F-4AE2-96B4-E3F72ED6ECA0}"/>
    <cellStyle name="Moeda 4 5 6" xfId="3194" xr:uid="{3786FBE1-39E0-4AC7-BD06-423D9EBE2537}"/>
    <cellStyle name="Moeda 4 5 6 2" xfId="9338" xr:uid="{5AD97176-250E-4A7F-BDC6-8FBBEF061833}"/>
    <cellStyle name="Moeda 4 5 6 2 2" xfId="21626" xr:uid="{AAE21EBD-D2C9-4F67-9D2C-FF1DF3CD932B}"/>
    <cellStyle name="Moeda 4 5 6 2 2 2" xfId="46201" xr:uid="{7E909DD8-4761-4603-BCC2-00C951221E70}"/>
    <cellStyle name="Moeda 4 5 6 2 3" xfId="33913" xr:uid="{96CAB956-1990-4EA0-B4C7-318A2FC1E52C}"/>
    <cellStyle name="Moeda 4 5 6 3" xfId="15482" xr:uid="{691308D7-3B12-4281-8F1A-E2A9015EF418}"/>
    <cellStyle name="Moeda 4 5 6 3 2" xfId="40057" xr:uid="{4EA4B6B9-7CC7-4A1F-832E-E85483312624}"/>
    <cellStyle name="Moeda 4 5 6 4" xfId="27770" xr:uid="{E770ED5B-4987-44DA-B1A7-94FDFA038BC7}"/>
    <cellStyle name="Moeda 4 5 7" xfId="6266" xr:uid="{49E70055-1585-47D5-A865-2D89F57A6CED}"/>
    <cellStyle name="Moeda 4 5 7 2" xfId="18554" xr:uid="{E4E004A5-212A-4D1E-A3F5-4D54A4A156EA}"/>
    <cellStyle name="Moeda 4 5 7 2 2" xfId="43129" xr:uid="{90168AB7-0A29-40B0-A464-631EAC334653}"/>
    <cellStyle name="Moeda 4 5 7 3" xfId="30841" xr:uid="{EA1700D8-2F89-4C8E-9AF8-B2CEA1E7AEFD}"/>
    <cellStyle name="Moeda 4 5 8" xfId="12410" xr:uid="{CDCC06AA-0247-4DFB-849F-DF0DD30935A5}"/>
    <cellStyle name="Moeda 4 5 8 2" xfId="36985" xr:uid="{010C0499-5280-4E9F-B7CA-17A54CA7462B}"/>
    <cellStyle name="Moeda 4 5 9" xfId="24698" xr:uid="{F7C62226-1680-4A27-96C2-9DD765280AD8}"/>
    <cellStyle name="Moeda 4 6" xfId="218" xr:uid="{E0EE2A2C-5D1A-4F66-A8B8-091C3503D115}"/>
    <cellStyle name="Moeda 4 6 2" xfId="602" xr:uid="{6422DD67-9C8E-43A1-9DDA-B1C87C22C203}"/>
    <cellStyle name="Moeda 4 6 2 2" xfId="1370" xr:uid="{D8321F43-68DA-4D61-8631-1E7351AF62D9}"/>
    <cellStyle name="Moeda 4 6 2 2 2" xfId="2906" xr:uid="{D289D033-E8F3-41DB-B79B-8E06D665B184}"/>
    <cellStyle name="Moeda 4 6 2 2 2 2" xfId="5978" xr:uid="{7CACBEE1-693C-4F62-9DD0-4C9C60B71AA2}"/>
    <cellStyle name="Moeda 4 6 2 2 2 2 2" xfId="12122" xr:uid="{E71F0B2B-1D70-4709-8A47-9ADBC7F470C4}"/>
    <cellStyle name="Moeda 4 6 2 2 2 2 2 2" xfId="24410" xr:uid="{556C8487-8B24-4FB6-9BEC-3ACD3F2DA4A1}"/>
    <cellStyle name="Moeda 4 6 2 2 2 2 2 2 2" xfId="48985" xr:uid="{78D0A57E-DEA5-4F93-BA9F-6BF077304E9E}"/>
    <cellStyle name="Moeda 4 6 2 2 2 2 2 3" xfId="36697" xr:uid="{02242504-A59A-427A-97E2-27BC876C9550}"/>
    <cellStyle name="Moeda 4 6 2 2 2 2 3" xfId="18266" xr:uid="{97A7FAEA-3943-4F3D-8378-03CBE0EECA81}"/>
    <cellStyle name="Moeda 4 6 2 2 2 2 3 2" xfId="42841" xr:uid="{6BEB9702-63DF-4E6B-964E-0B9C52C1B98D}"/>
    <cellStyle name="Moeda 4 6 2 2 2 2 4" xfId="30553" xr:uid="{0778DC2D-B83C-46D0-9F4B-C9DE1A248A35}"/>
    <cellStyle name="Moeda 4 6 2 2 2 3" xfId="9050" xr:uid="{5EBFE7D1-D51B-4A9E-B102-78EA01E8FD55}"/>
    <cellStyle name="Moeda 4 6 2 2 2 3 2" xfId="21338" xr:uid="{FEE36669-586F-49BB-961E-B1A4C80AC13F}"/>
    <cellStyle name="Moeda 4 6 2 2 2 3 2 2" xfId="45913" xr:uid="{3DCFC6F3-7B97-4B82-AFB8-56FE872EAB7C}"/>
    <cellStyle name="Moeda 4 6 2 2 2 3 3" xfId="33625" xr:uid="{A3087B5E-2665-49E4-85C7-8EB168D71958}"/>
    <cellStyle name="Moeda 4 6 2 2 2 4" xfId="15194" xr:uid="{55B6ED48-323D-471F-955B-349218A5E4C9}"/>
    <cellStyle name="Moeda 4 6 2 2 2 4 2" xfId="39769" xr:uid="{66DE145B-0E75-45CE-8989-6AD89FA3D825}"/>
    <cellStyle name="Moeda 4 6 2 2 2 5" xfId="27482" xr:uid="{7BBB5746-E0D9-47C8-95DF-C0802B0ADC82}"/>
    <cellStyle name="Moeda 4 6 2 2 3" xfId="4442" xr:uid="{DCEDA3EC-C383-4CBB-92D1-D8EBBC1E1578}"/>
    <cellStyle name="Moeda 4 6 2 2 3 2" xfId="10586" xr:uid="{442FC746-339C-4C3C-82CC-036157DED4AE}"/>
    <cellStyle name="Moeda 4 6 2 2 3 2 2" xfId="22874" xr:uid="{8AE48AC4-9834-4062-A038-E0EC3A3E7D0C}"/>
    <cellStyle name="Moeda 4 6 2 2 3 2 2 2" xfId="47449" xr:uid="{48BC7A19-AE6D-427C-919A-9B3C114162F8}"/>
    <cellStyle name="Moeda 4 6 2 2 3 2 3" xfId="35161" xr:uid="{3882B9E2-7080-461F-BDF4-8C5ED137C862}"/>
    <cellStyle name="Moeda 4 6 2 2 3 3" xfId="16730" xr:uid="{4494EEBF-6064-4D10-82EC-C933DDE6AAD0}"/>
    <cellStyle name="Moeda 4 6 2 2 3 3 2" xfId="41305" xr:uid="{86806FCB-1AFA-445D-A24B-683391760847}"/>
    <cellStyle name="Moeda 4 6 2 2 3 4" xfId="29018" xr:uid="{690CAF9E-5177-42CE-8A1B-D8F340C53D09}"/>
    <cellStyle name="Moeda 4 6 2 2 4" xfId="7514" xr:uid="{4B7835E0-22EA-446D-B026-F972706FD2ED}"/>
    <cellStyle name="Moeda 4 6 2 2 4 2" xfId="19802" xr:uid="{F740E13A-8F4E-4204-AA65-ECD2B1F54C0F}"/>
    <cellStyle name="Moeda 4 6 2 2 4 2 2" xfId="44377" xr:uid="{3FF8D3BC-1C2A-494B-9C54-9E4EC09B9846}"/>
    <cellStyle name="Moeda 4 6 2 2 4 3" xfId="32089" xr:uid="{C16E2C4E-4481-46E5-80AA-642B8CBE50F0}"/>
    <cellStyle name="Moeda 4 6 2 2 5" xfId="13658" xr:uid="{4C83D420-2054-4176-B76E-0A7D67A5F87D}"/>
    <cellStyle name="Moeda 4 6 2 2 5 2" xfId="38233" xr:uid="{11B2C57D-4277-462B-A35A-C0A8F02D7AA1}"/>
    <cellStyle name="Moeda 4 6 2 2 6" xfId="25946" xr:uid="{EF58999F-D548-4C29-8255-931F43025384}"/>
    <cellStyle name="Moeda 4 6 2 3" xfId="2138" xr:uid="{AF2D185F-9BEB-4699-8309-52F52F715211}"/>
    <cellStyle name="Moeda 4 6 2 3 2" xfId="5210" xr:uid="{5EF23B12-28AD-4BDF-9CA8-BC1E23BF7F0B}"/>
    <cellStyle name="Moeda 4 6 2 3 2 2" xfId="11354" xr:uid="{0658932F-9F7C-4983-9CD5-98944B185D78}"/>
    <cellStyle name="Moeda 4 6 2 3 2 2 2" xfId="23642" xr:uid="{95B1D55B-E04E-4F54-97EC-8F263DF000C6}"/>
    <cellStyle name="Moeda 4 6 2 3 2 2 2 2" xfId="48217" xr:uid="{21D6FE12-33ED-40EB-95A7-55DE5260CF1C}"/>
    <cellStyle name="Moeda 4 6 2 3 2 2 3" xfId="35929" xr:uid="{4C287224-6F6E-4B94-B5CE-DC84EFD82A30}"/>
    <cellStyle name="Moeda 4 6 2 3 2 3" xfId="17498" xr:uid="{3F41CCD7-8196-42FE-ADC7-0E8A44CC27F7}"/>
    <cellStyle name="Moeda 4 6 2 3 2 3 2" xfId="42073" xr:uid="{7471BBB7-8CA2-4435-8154-51935D99F03B}"/>
    <cellStyle name="Moeda 4 6 2 3 2 4" xfId="29786" xr:uid="{B683C97E-52A0-4124-B0AD-96B24976A925}"/>
    <cellStyle name="Moeda 4 6 2 3 3" xfId="8282" xr:uid="{D564ED71-3AEA-4CB4-94FC-A95D21630337}"/>
    <cellStyle name="Moeda 4 6 2 3 3 2" xfId="20570" xr:uid="{00255B60-EAF6-4D0B-A9AB-29AB307070E0}"/>
    <cellStyle name="Moeda 4 6 2 3 3 2 2" xfId="45145" xr:uid="{4C27C654-2610-48E4-9EF6-C1DA5FDA8D69}"/>
    <cellStyle name="Moeda 4 6 2 3 3 3" xfId="32857" xr:uid="{647750ED-CB7F-4316-B132-A4124B98241D}"/>
    <cellStyle name="Moeda 4 6 2 3 4" xfId="14426" xr:uid="{D8FF037F-61E2-49FB-B514-02766592A450}"/>
    <cellStyle name="Moeda 4 6 2 3 4 2" xfId="39001" xr:uid="{5B7E41FC-C971-43A3-A5D5-CE37F2AE177C}"/>
    <cellStyle name="Moeda 4 6 2 3 5" xfId="26714" xr:uid="{18E46BFA-23A8-4568-800F-0FC71F4CD9E8}"/>
    <cellStyle name="Moeda 4 6 2 4" xfId="3674" xr:uid="{F2DBC7AB-0478-4ABF-91F2-D0E6762EDB6C}"/>
    <cellStyle name="Moeda 4 6 2 4 2" xfId="9818" xr:uid="{DC11B04E-BB1D-46CB-A420-4804AFDB6191}"/>
    <cellStyle name="Moeda 4 6 2 4 2 2" xfId="22106" xr:uid="{CD710017-441B-4D7C-8631-27FCA300E572}"/>
    <cellStyle name="Moeda 4 6 2 4 2 2 2" xfId="46681" xr:uid="{89A2C49E-B375-4826-9391-9D970358A46F}"/>
    <cellStyle name="Moeda 4 6 2 4 2 3" xfId="34393" xr:uid="{BCC54255-4860-4E12-9076-078C6DE61253}"/>
    <cellStyle name="Moeda 4 6 2 4 3" xfId="15962" xr:uid="{DC905C97-68E7-4E88-B344-97932689C8B4}"/>
    <cellStyle name="Moeda 4 6 2 4 3 2" xfId="40537" xr:uid="{D6D07E42-973E-4ACC-A248-CAFDB33CE1A9}"/>
    <cellStyle name="Moeda 4 6 2 4 4" xfId="28250" xr:uid="{22360033-D68F-4194-BFDF-86099EF5F178}"/>
    <cellStyle name="Moeda 4 6 2 5" xfId="6746" xr:uid="{8CCDEC54-9A19-4B35-A14C-3D88E0BF2000}"/>
    <cellStyle name="Moeda 4 6 2 5 2" xfId="19034" xr:uid="{20082738-43BF-4F4E-ADAC-AA40E3898110}"/>
    <cellStyle name="Moeda 4 6 2 5 2 2" xfId="43609" xr:uid="{24796556-A724-4810-A87E-B1B5375A3A65}"/>
    <cellStyle name="Moeda 4 6 2 5 3" xfId="31321" xr:uid="{A05CEC3F-AFE6-4306-8F0A-D25E718DB277}"/>
    <cellStyle name="Moeda 4 6 2 6" xfId="12890" xr:uid="{1076563B-CD6C-43E5-8EB8-CAB1DFE1820C}"/>
    <cellStyle name="Moeda 4 6 2 6 2" xfId="37465" xr:uid="{0DE35D76-94D2-4C36-9ACC-939E091A3A4E}"/>
    <cellStyle name="Moeda 4 6 2 7" xfId="25178" xr:uid="{2BDA2BD3-332C-40A6-96D0-7557A19C901C}"/>
    <cellStyle name="Moeda 4 6 3" xfId="986" xr:uid="{1CA44AEE-108D-4C72-9252-8AD99983699C}"/>
    <cellStyle name="Moeda 4 6 3 2" xfId="2522" xr:uid="{3B015ECA-F7E3-4849-A7B6-D077F5850373}"/>
    <cellStyle name="Moeda 4 6 3 2 2" xfId="5594" xr:uid="{54E17B9F-423A-4D90-BC2B-6689068AFA5A}"/>
    <cellStyle name="Moeda 4 6 3 2 2 2" xfId="11738" xr:uid="{BEB8F30F-81FD-4F65-BA7B-774BF8539B1B}"/>
    <cellStyle name="Moeda 4 6 3 2 2 2 2" xfId="24026" xr:uid="{BD4B10A2-7021-4836-9021-8292D8C02D64}"/>
    <cellStyle name="Moeda 4 6 3 2 2 2 2 2" xfId="48601" xr:uid="{BA933014-212F-4F13-A7CB-F94E98EA5482}"/>
    <cellStyle name="Moeda 4 6 3 2 2 2 3" xfId="36313" xr:uid="{74D6943F-75B1-4120-9BED-D07C3C80E928}"/>
    <cellStyle name="Moeda 4 6 3 2 2 3" xfId="17882" xr:uid="{F4E718D1-80FC-45FC-A459-DFAB160AF8AC}"/>
    <cellStyle name="Moeda 4 6 3 2 2 3 2" xfId="42457" xr:uid="{02431863-3A51-4CF2-9369-7B2BBA7D7E53}"/>
    <cellStyle name="Moeda 4 6 3 2 2 4" xfId="30169" xr:uid="{1A07F2C7-1201-42CB-9FEF-39794719B3A7}"/>
    <cellStyle name="Moeda 4 6 3 2 3" xfId="8666" xr:uid="{2039F63B-0881-4389-AD15-93B0980F04D4}"/>
    <cellStyle name="Moeda 4 6 3 2 3 2" xfId="20954" xr:uid="{65EA2A80-4CC3-4610-A123-945D543B5F8A}"/>
    <cellStyle name="Moeda 4 6 3 2 3 2 2" xfId="45529" xr:uid="{18B6AAB6-3AB3-46FB-BBB5-9A375216F76D}"/>
    <cellStyle name="Moeda 4 6 3 2 3 3" xfId="33241" xr:uid="{AB3E7867-0C1A-4C38-B77C-F6AF60BE47EB}"/>
    <cellStyle name="Moeda 4 6 3 2 4" xfId="14810" xr:uid="{F6CD2F4C-7A05-4D21-A40B-3E91EF900D9A}"/>
    <cellStyle name="Moeda 4 6 3 2 4 2" xfId="39385" xr:uid="{CE79D93C-8141-4926-B895-9CA4CE88A8D8}"/>
    <cellStyle name="Moeda 4 6 3 2 5" xfId="27098" xr:uid="{901CFAA1-9FCC-4976-AFD3-A29513F06637}"/>
    <cellStyle name="Moeda 4 6 3 3" xfId="4058" xr:uid="{DC556432-99C6-48F6-A446-B2C9D18C8C55}"/>
    <cellStyle name="Moeda 4 6 3 3 2" xfId="10202" xr:uid="{3917E294-70FB-4678-9AB9-A85E7AF90D74}"/>
    <cellStyle name="Moeda 4 6 3 3 2 2" xfId="22490" xr:uid="{99F969A3-B965-40E7-9F94-AFCBB63E5758}"/>
    <cellStyle name="Moeda 4 6 3 3 2 2 2" xfId="47065" xr:uid="{9DB94251-613A-4D3C-B15F-9699AEA5E9CF}"/>
    <cellStyle name="Moeda 4 6 3 3 2 3" xfId="34777" xr:uid="{852AAE4B-A505-402B-8F2F-27C89F09A629}"/>
    <cellStyle name="Moeda 4 6 3 3 3" xfId="16346" xr:uid="{DF05C930-2054-444E-8EE2-6DF18DDC8D34}"/>
    <cellStyle name="Moeda 4 6 3 3 3 2" xfId="40921" xr:uid="{04DF6E1B-67D7-4A97-A981-530FC63EAC9B}"/>
    <cellStyle name="Moeda 4 6 3 3 4" xfId="28634" xr:uid="{D3243A88-F8A0-4CEB-9B9B-56C92CB5D629}"/>
    <cellStyle name="Moeda 4 6 3 4" xfId="7130" xr:uid="{11412D5E-7FC1-449C-AF7E-9A997D4258CF}"/>
    <cellStyle name="Moeda 4 6 3 4 2" xfId="19418" xr:uid="{9B313A57-DD8D-476A-93E7-0F9382124705}"/>
    <cellStyle name="Moeda 4 6 3 4 2 2" xfId="43993" xr:uid="{E686C2A1-E295-4B5A-8C87-006DCA1C0751}"/>
    <cellStyle name="Moeda 4 6 3 4 3" xfId="31705" xr:uid="{256EF9DC-26EF-460C-8CCA-A078A1255BF8}"/>
    <cellStyle name="Moeda 4 6 3 5" xfId="13274" xr:uid="{37391C2B-87E5-401E-A96A-C991E8EF6824}"/>
    <cellStyle name="Moeda 4 6 3 5 2" xfId="37849" xr:uid="{9212D6F3-A60B-4A5A-A9EB-F4F2D78DD706}"/>
    <cellStyle name="Moeda 4 6 3 6" xfId="25562" xr:uid="{9F53C8D2-0B70-4451-A3BD-9102B14914FD}"/>
    <cellStyle name="Moeda 4 6 4" xfId="1754" xr:uid="{ABD0267C-E16C-411D-B01C-0538BD27D669}"/>
    <cellStyle name="Moeda 4 6 4 2" xfId="4826" xr:uid="{7478F151-AF4B-419B-A3EE-E656DB1814CD}"/>
    <cellStyle name="Moeda 4 6 4 2 2" xfId="10970" xr:uid="{D8DF43CE-FD22-4646-B3AE-4018F72C7B32}"/>
    <cellStyle name="Moeda 4 6 4 2 2 2" xfId="23258" xr:uid="{5F57F33C-5BB1-487C-93C4-26B160C6433D}"/>
    <cellStyle name="Moeda 4 6 4 2 2 2 2" xfId="47833" xr:uid="{CF430263-92A6-4B29-AF1E-749BD27FB4F8}"/>
    <cellStyle name="Moeda 4 6 4 2 2 3" xfId="35545" xr:uid="{65947E2A-E56C-4C91-AAC1-17632641D2EA}"/>
    <cellStyle name="Moeda 4 6 4 2 3" xfId="17114" xr:uid="{B05CDD9C-8B02-4449-9990-EF5FC2FC8193}"/>
    <cellStyle name="Moeda 4 6 4 2 3 2" xfId="41689" xr:uid="{2549372D-F1C2-4679-A7CB-C38966F75C93}"/>
    <cellStyle name="Moeda 4 6 4 2 4" xfId="29402" xr:uid="{55392F67-7994-4E98-97FA-26C4395AD9C9}"/>
    <cellStyle name="Moeda 4 6 4 3" xfId="7898" xr:uid="{319E2D79-DF5C-4A67-80DD-0F808ADDB18F}"/>
    <cellStyle name="Moeda 4 6 4 3 2" xfId="20186" xr:uid="{F2BCF5CD-C9C6-484C-9A81-87606D275360}"/>
    <cellStyle name="Moeda 4 6 4 3 2 2" xfId="44761" xr:uid="{FD843C08-2EBB-411B-95B3-96D855FD4331}"/>
    <cellStyle name="Moeda 4 6 4 3 3" xfId="32473" xr:uid="{3635E85B-BA14-44A8-8006-A18817BBFFB2}"/>
    <cellStyle name="Moeda 4 6 4 4" xfId="14042" xr:uid="{892E6FC2-EF0D-42BD-A731-F6F8A288CF4A}"/>
    <cellStyle name="Moeda 4 6 4 4 2" xfId="38617" xr:uid="{A8F6E2AF-A401-42E8-861C-F45D9DDD28AA}"/>
    <cellStyle name="Moeda 4 6 4 5" xfId="26330" xr:uid="{7AEFA415-16D2-4103-9FAB-1E1DF0190EEF}"/>
    <cellStyle name="Moeda 4 6 5" xfId="3290" xr:uid="{43D8BBEC-4E54-4578-8EAE-8E5C46306D82}"/>
    <cellStyle name="Moeda 4 6 5 2" xfId="9434" xr:uid="{C5D8537B-EF36-4C0A-8FF9-6E9A1BAA46B5}"/>
    <cellStyle name="Moeda 4 6 5 2 2" xfId="21722" xr:uid="{31C7DC76-4B1F-43DE-9E42-3788F28F28F2}"/>
    <cellStyle name="Moeda 4 6 5 2 2 2" xfId="46297" xr:uid="{A7A4CDFF-F544-4908-BDDB-32365659414D}"/>
    <cellStyle name="Moeda 4 6 5 2 3" xfId="34009" xr:uid="{81780FC3-9799-448B-8CB3-9BF2957B74BD}"/>
    <cellStyle name="Moeda 4 6 5 3" xfId="15578" xr:uid="{AAFE367D-20A6-42CA-9C64-DBEF7EF5FF0F}"/>
    <cellStyle name="Moeda 4 6 5 3 2" xfId="40153" xr:uid="{E483D81A-AF5D-4E77-AE64-27CDB818449D}"/>
    <cellStyle name="Moeda 4 6 5 4" xfId="27866" xr:uid="{D7A0A68F-9E22-49FC-AC0C-9684C35A116E}"/>
    <cellStyle name="Moeda 4 6 6" xfId="6362" xr:uid="{521CBF01-4E8B-4726-83C7-477975E26F7D}"/>
    <cellStyle name="Moeda 4 6 6 2" xfId="18650" xr:uid="{07D3982D-1FD4-446F-92D1-129663A4ECE5}"/>
    <cellStyle name="Moeda 4 6 6 2 2" xfId="43225" xr:uid="{0EA75846-4599-4200-A287-755BCAEFF0E6}"/>
    <cellStyle name="Moeda 4 6 6 3" xfId="30937" xr:uid="{F438DD92-0922-4E91-A5E8-A0D62553AFF5}"/>
    <cellStyle name="Moeda 4 6 7" xfId="12506" xr:uid="{5119834A-4F80-4207-8189-6A84F3A9F3A7}"/>
    <cellStyle name="Moeda 4 6 7 2" xfId="37081" xr:uid="{85F22070-17D2-4BCC-B756-6E405611362D}"/>
    <cellStyle name="Moeda 4 6 8" xfId="24794" xr:uid="{D18D1B62-4E64-4F8B-8236-BF694596C54C}"/>
    <cellStyle name="Moeda 4 7" xfId="410" xr:uid="{33C25DE4-AF4A-40D0-984E-C702D046E68A}"/>
    <cellStyle name="Moeda 4 7 2" xfId="1178" xr:uid="{2CB076F5-FCFA-4CC5-A13A-F0592E11E4E1}"/>
    <cellStyle name="Moeda 4 7 2 2" xfId="2714" xr:uid="{0A0091AC-C0E7-48B0-9242-FF1A986E28D9}"/>
    <cellStyle name="Moeda 4 7 2 2 2" xfId="5786" xr:uid="{AE472888-D5CC-4F37-9C35-29495890CB76}"/>
    <cellStyle name="Moeda 4 7 2 2 2 2" xfId="11930" xr:uid="{0E218F00-06C0-4DA1-ACF5-43297130CF6A}"/>
    <cellStyle name="Moeda 4 7 2 2 2 2 2" xfId="24218" xr:uid="{D3886D2C-B21A-4C83-B4C4-1D1F99F4830B}"/>
    <cellStyle name="Moeda 4 7 2 2 2 2 2 2" xfId="48793" xr:uid="{23236BE1-F104-4260-B73E-3E6B620577B2}"/>
    <cellStyle name="Moeda 4 7 2 2 2 2 3" xfId="36505" xr:uid="{921DDA2E-13EA-4973-A4E0-9C77C846FCC2}"/>
    <cellStyle name="Moeda 4 7 2 2 2 3" xfId="18074" xr:uid="{EF1DC3D9-3919-4662-9680-F39885008B10}"/>
    <cellStyle name="Moeda 4 7 2 2 2 3 2" xfId="42649" xr:uid="{A90A8AE0-CA47-4885-88BA-48E99ED96446}"/>
    <cellStyle name="Moeda 4 7 2 2 2 4" xfId="30361" xr:uid="{731E44E2-3B55-466C-96E9-4424A0C2AFB3}"/>
    <cellStyle name="Moeda 4 7 2 2 3" xfId="8858" xr:uid="{AD69FFC3-1347-403F-9FB8-DC176D7C2CC6}"/>
    <cellStyle name="Moeda 4 7 2 2 3 2" xfId="21146" xr:uid="{398F232B-642F-4B87-A353-43F73EB4A41F}"/>
    <cellStyle name="Moeda 4 7 2 2 3 2 2" xfId="45721" xr:uid="{DB1B66A5-D831-42F0-81D6-9DBF72E77C6A}"/>
    <cellStyle name="Moeda 4 7 2 2 3 3" xfId="33433" xr:uid="{0BF3C029-D4D2-4735-9872-F25985E3F3D3}"/>
    <cellStyle name="Moeda 4 7 2 2 4" xfId="15002" xr:uid="{0C4344E3-DB5A-42DB-9786-D8DE66604160}"/>
    <cellStyle name="Moeda 4 7 2 2 4 2" xfId="39577" xr:uid="{E5D4BD33-6B04-49E9-B35B-88C8E8B16093}"/>
    <cellStyle name="Moeda 4 7 2 2 5" xfId="27290" xr:uid="{2D95B648-0CF4-4375-93D0-AA2FD8AD627D}"/>
    <cellStyle name="Moeda 4 7 2 3" xfId="4250" xr:uid="{831C3D52-EB92-45A7-9BAC-899766FEBE0B}"/>
    <cellStyle name="Moeda 4 7 2 3 2" xfId="10394" xr:uid="{4CEDC7B3-92DC-49CB-AC5A-585C063EAF55}"/>
    <cellStyle name="Moeda 4 7 2 3 2 2" xfId="22682" xr:uid="{215F291A-A0C1-48C7-8474-123837B4DD26}"/>
    <cellStyle name="Moeda 4 7 2 3 2 2 2" xfId="47257" xr:uid="{5C6684C9-D353-47FE-AA9F-F2F7429DFC6D}"/>
    <cellStyle name="Moeda 4 7 2 3 2 3" xfId="34969" xr:uid="{57C64BD3-741C-4154-A912-7022AAC8A3D3}"/>
    <cellStyle name="Moeda 4 7 2 3 3" xfId="16538" xr:uid="{7D87F08E-8DFC-40B6-8689-115DCFF0F94E}"/>
    <cellStyle name="Moeda 4 7 2 3 3 2" xfId="41113" xr:uid="{33F46A7D-6FA9-4CAD-AD69-AA2D51629E68}"/>
    <cellStyle name="Moeda 4 7 2 3 4" xfId="28826" xr:uid="{D7C7A47C-2941-4938-939A-9BB0E301C30E}"/>
    <cellStyle name="Moeda 4 7 2 4" xfId="7322" xr:uid="{13DA378D-2595-4230-A2EF-DCC3ECD75379}"/>
    <cellStyle name="Moeda 4 7 2 4 2" xfId="19610" xr:uid="{229F8F76-DC03-448E-838C-FEFE7EE0A4BD}"/>
    <cellStyle name="Moeda 4 7 2 4 2 2" xfId="44185" xr:uid="{FD2289D4-C502-4506-A68D-D3C80C9F1319}"/>
    <cellStyle name="Moeda 4 7 2 4 3" xfId="31897" xr:uid="{714814BD-D589-48D0-B223-90D944ABFE2F}"/>
    <cellStyle name="Moeda 4 7 2 5" xfId="13466" xr:uid="{476D2FEC-BC7C-4D3A-8899-567755AD8E8D}"/>
    <cellStyle name="Moeda 4 7 2 5 2" xfId="38041" xr:uid="{D18902BA-B185-4CD5-9CD3-F864C23589E0}"/>
    <cellStyle name="Moeda 4 7 2 6" xfId="25754" xr:uid="{F176FD23-903C-481D-9BE6-1CD6E31908B6}"/>
    <cellStyle name="Moeda 4 7 3" xfId="1946" xr:uid="{5B223253-DFAD-416F-AB6C-094BA12010F3}"/>
    <cellStyle name="Moeda 4 7 3 2" xfId="5018" xr:uid="{EF91EC71-67F0-45F5-8FF6-B54DBA00D3DA}"/>
    <cellStyle name="Moeda 4 7 3 2 2" xfId="11162" xr:uid="{62E549C6-9CBE-4282-B15D-DAAAA1FD40F6}"/>
    <cellStyle name="Moeda 4 7 3 2 2 2" xfId="23450" xr:uid="{957260F9-3DFC-410F-9686-E274D526914E}"/>
    <cellStyle name="Moeda 4 7 3 2 2 2 2" xfId="48025" xr:uid="{E20A2B70-9206-4779-80BF-3C4DC37FE983}"/>
    <cellStyle name="Moeda 4 7 3 2 2 3" xfId="35737" xr:uid="{681CFFB9-51E6-422D-9DA5-E0247DFBD502}"/>
    <cellStyle name="Moeda 4 7 3 2 3" xfId="17306" xr:uid="{C8E1811F-4F29-48DE-8AD8-8D75092AB03D}"/>
    <cellStyle name="Moeda 4 7 3 2 3 2" xfId="41881" xr:uid="{B2F2D8DE-B69A-4F15-9BA1-EF89B7112687}"/>
    <cellStyle name="Moeda 4 7 3 2 4" xfId="29594" xr:uid="{70992C87-CEAB-4C88-BAA4-91DC68B4AEC4}"/>
    <cellStyle name="Moeda 4 7 3 3" xfId="8090" xr:uid="{CA2C6F9D-DC03-4D98-9F79-8C97131FCF2F}"/>
    <cellStyle name="Moeda 4 7 3 3 2" xfId="20378" xr:uid="{E097AA23-73F6-49CD-8E91-A5780435CD6A}"/>
    <cellStyle name="Moeda 4 7 3 3 2 2" xfId="44953" xr:uid="{6E668CDB-FDE9-42E1-B241-4C6FB2C944C6}"/>
    <cellStyle name="Moeda 4 7 3 3 3" xfId="32665" xr:uid="{98C44B65-DEA5-4276-A604-C77E6FE444A5}"/>
    <cellStyle name="Moeda 4 7 3 4" xfId="14234" xr:uid="{CEC78B74-12F6-4277-AAE3-DD8E763186E7}"/>
    <cellStyle name="Moeda 4 7 3 4 2" xfId="38809" xr:uid="{C9AE7436-C424-4302-8F6F-21BE36068E9D}"/>
    <cellStyle name="Moeda 4 7 3 5" xfId="26522" xr:uid="{56595902-E594-4240-AA30-CF298D6F862B}"/>
    <cellStyle name="Moeda 4 7 4" xfId="3482" xr:uid="{4FDA6057-E648-48DC-8B90-9DD485D55322}"/>
    <cellStyle name="Moeda 4 7 4 2" xfId="9626" xr:uid="{28B3D622-805A-4DF7-8C80-58E175A81169}"/>
    <cellStyle name="Moeda 4 7 4 2 2" xfId="21914" xr:uid="{BBEFA34C-2736-4762-8F44-7B182954875B}"/>
    <cellStyle name="Moeda 4 7 4 2 2 2" xfId="46489" xr:uid="{A76CDE15-634C-4E96-ACE6-DD3A2EF387E2}"/>
    <cellStyle name="Moeda 4 7 4 2 3" xfId="34201" xr:uid="{2A9F5492-7303-42ED-A8BA-E1FA6CCB5151}"/>
    <cellStyle name="Moeda 4 7 4 3" xfId="15770" xr:uid="{D718D032-9E2F-4049-9DCB-7638E5F71D1C}"/>
    <cellStyle name="Moeda 4 7 4 3 2" xfId="40345" xr:uid="{C362B3AE-AC14-46C8-BBCC-9A28DF1757B2}"/>
    <cellStyle name="Moeda 4 7 4 4" xfId="28058" xr:uid="{7C51085E-F687-452D-B8BC-CDC24FB2A3DB}"/>
    <cellStyle name="Moeda 4 7 5" xfId="6554" xr:uid="{8A4DDCA4-9172-49C2-AA81-42FB09154DC8}"/>
    <cellStyle name="Moeda 4 7 5 2" xfId="18842" xr:uid="{B05BA396-85FC-4C2F-845B-6E43B7D72251}"/>
    <cellStyle name="Moeda 4 7 5 2 2" xfId="43417" xr:uid="{3791FFE3-DAF0-49FF-A063-D8B0CC9F02CF}"/>
    <cellStyle name="Moeda 4 7 5 3" xfId="31129" xr:uid="{CFF4FC10-2C5D-4606-B29C-ADD42F2D7955}"/>
    <cellStyle name="Moeda 4 7 6" xfId="12698" xr:uid="{2D5BA6D5-ADD7-40F0-B053-11267DA6751A}"/>
    <cellStyle name="Moeda 4 7 6 2" xfId="37273" xr:uid="{154F14F1-2ABB-45F2-A571-87C8C460995B}"/>
    <cellStyle name="Moeda 4 7 7" xfId="24986" xr:uid="{4AFB7338-B693-4267-AF6E-9DE6104904FB}"/>
    <cellStyle name="Moeda 4 8" xfId="794" xr:uid="{AF6250DF-357D-4A04-A8F9-437588AC7373}"/>
    <cellStyle name="Moeda 4 8 2" xfId="2330" xr:uid="{5A8BED1B-374F-4101-B66A-7FD443D88109}"/>
    <cellStyle name="Moeda 4 8 2 2" xfId="5402" xr:uid="{A2A05E06-F2A1-4F88-8B01-8EE01619F9C4}"/>
    <cellStyle name="Moeda 4 8 2 2 2" xfId="11546" xr:uid="{59D20F2E-EE8C-4CB8-856E-4CF6B7B99B8F}"/>
    <cellStyle name="Moeda 4 8 2 2 2 2" xfId="23834" xr:uid="{5261DAD2-5146-45E0-B08E-E1DD09110A3E}"/>
    <cellStyle name="Moeda 4 8 2 2 2 2 2" xfId="48409" xr:uid="{C889DDC1-9985-4280-A9AE-0E64789596BD}"/>
    <cellStyle name="Moeda 4 8 2 2 2 3" xfId="36121" xr:uid="{37C120A4-7663-4BE0-883F-768BF81FDD5B}"/>
    <cellStyle name="Moeda 4 8 2 2 3" xfId="17690" xr:uid="{BE96DA99-665D-4845-A116-7641BB5B5E4F}"/>
    <cellStyle name="Moeda 4 8 2 2 3 2" xfId="42265" xr:uid="{D360B4C8-9B6D-4F82-9A79-C8FF6637960A}"/>
    <cellStyle name="Moeda 4 8 2 2 4" xfId="29977" xr:uid="{FDD5012E-6410-47B6-9557-35B34E64888E}"/>
    <cellStyle name="Moeda 4 8 2 3" xfId="8474" xr:uid="{1962E08B-B1B8-4618-9578-79865DB95056}"/>
    <cellStyle name="Moeda 4 8 2 3 2" xfId="20762" xr:uid="{1CC09A09-F1E2-4199-BB56-F0FC82CEB371}"/>
    <cellStyle name="Moeda 4 8 2 3 2 2" xfId="45337" xr:uid="{CE723457-CB99-410C-B2CF-9A411C33CE81}"/>
    <cellStyle name="Moeda 4 8 2 3 3" xfId="33049" xr:uid="{47EAD879-CF9A-4415-B2EE-C2428FC0B031}"/>
    <cellStyle name="Moeda 4 8 2 4" xfId="14618" xr:uid="{A9E1A56B-12D1-4B15-97B2-CA708D54E09F}"/>
    <cellStyle name="Moeda 4 8 2 4 2" xfId="39193" xr:uid="{EF7FBE64-A191-40CD-8DAF-2DFE606E7FF0}"/>
    <cellStyle name="Moeda 4 8 2 5" xfId="26906" xr:uid="{B24BF030-2B4A-4701-87B6-7CE978A768BB}"/>
    <cellStyle name="Moeda 4 8 3" xfId="3866" xr:uid="{1EF58A5D-F37D-4719-AA42-D5D6A80FCBA2}"/>
    <cellStyle name="Moeda 4 8 3 2" xfId="10010" xr:uid="{7A199CAE-34C4-4347-9323-D6E4BBF14A08}"/>
    <cellStyle name="Moeda 4 8 3 2 2" xfId="22298" xr:uid="{12E9502D-2655-40B1-90DF-F87F54DECAA8}"/>
    <cellStyle name="Moeda 4 8 3 2 2 2" xfId="46873" xr:uid="{13E838B2-AA7E-4D86-9611-8EACED3ABC77}"/>
    <cellStyle name="Moeda 4 8 3 2 3" xfId="34585" xr:uid="{D73FB52D-84B0-4BA6-B704-DC41A6898FE0}"/>
    <cellStyle name="Moeda 4 8 3 3" xfId="16154" xr:uid="{3D805773-6264-4DC0-994F-1B3010B75C1E}"/>
    <cellStyle name="Moeda 4 8 3 3 2" xfId="40729" xr:uid="{A2A190AB-A805-45A6-837A-533DDD577A4D}"/>
    <cellStyle name="Moeda 4 8 3 4" xfId="28442" xr:uid="{5605D1C3-4754-407C-B40B-434960541041}"/>
    <cellStyle name="Moeda 4 8 4" xfId="6938" xr:uid="{CDC95765-73DD-4CE0-BE17-E37EE1F79FBD}"/>
    <cellStyle name="Moeda 4 8 4 2" xfId="19226" xr:uid="{06B72F2B-00EF-4093-BED6-A17CD140AA7A}"/>
    <cellStyle name="Moeda 4 8 4 2 2" xfId="43801" xr:uid="{C47A7538-59CC-4598-BAE7-24746F4E292B}"/>
    <cellStyle name="Moeda 4 8 4 3" xfId="31513" xr:uid="{4503BC49-3C0D-4086-8FDC-DA9637019249}"/>
    <cellStyle name="Moeda 4 8 5" xfId="13082" xr:uid="{234870BB-9034-471C-82EB-9E576DE12BC5}"/>
    <cellStyle name="Moeda 4 8 5 2" xfId="37657" xr:uid="{BDB52D6F-71CD-49E9-A8CE-8789FCA7D7EE}"/>
    <cellStyle name="Moeda 4 8 6" xfId="25370" xr:uid="{D08D2438-D9E3-480A-AC56-E8A4A2CF82A3}"/>
    <cellStyle name="Moeda 4 9" xfId="1562" xr:uid="{CAD8CCB9-4285-434B-A90F-AA74EE64ADFB}"/>
    <cellStyle name="Moeda 4 9 2" xfId="4634" xr:uid="{FB2E6C08-878E-4129-AADC-C6460EE260D9}"/>
    <cellStyle name="Moeda 4 9 2 2" xfId="10778" xr:uid="{7897B3DA-7953-4024-A85F-1976FB799375}"/>
    <cellStyle name="Moeda 4 9 2 2 2" xfId="23066" xr:uid="{D0640646-1312-41C5-8BC5-515E50FAD69C}"/>
    <cellStyle name="Moeda 4 9 2 2 2 2" xfId="47641" xr:uid="{C6A4107C-5848-4687-BD38-6FBECA16D27E}"/>
    <cellStyle name="Moeda 4 9 2 2 3" xfId="35353" xr:uid="{CC12A0A7-F2A4-44A7-8C00-9AF4D07922D1}"/>
    <cellStyle name="Moeda 4 9 2 3" xfId="16922" xr:uid="{A5FC15FC-8F41-470D-AC72-9276686A55DE}"/>
    <cellStyle name="Moeda 4 9 2 3 2" xfId="41497" xr:uid="{7FF8D91A-B95C-4C3C-8365-3C88AC93DCAA}"/>
    <cellStyle name="Moeda 4 9 2 4" xfId="29210" xr:uid="{491B8F64-3FF8-4B77-90CA-C243CAE372A4}"/>
    <cellStyle name="Moeda 4 9 3" xfId="7706" xr:uid="{258BA4BC-161E-4967-B433-954A700BE13B}"/>
    <cellStyle name="Moeda 4 9 3 2" xfId="19994" xr:uid="{8AC04ABF-0D19-44C5-B37E-069005CABDBE}"/>
    <cellStyle name="Moeda 4 9 3 2 2" xfId="44569" xr:uid="{9C090908-D2CC-4A33-87B4-97C02FFA6D5A}"/>
    <cellStyle name="Moeda 4 9 3 3" xfId="32281" xr:uid="{6A9C1F53-3207-4FC0-AEF3-B9D9C81ECEB7}"/>
    <cellStyle name="Moeda 4 9 4" xfId="13850" xr:uid="{EE83E9B8-1949-4CE7-919D-9DD172BEFE09}"/>
    <cellStyle name="Moeda 4 9 4 2" xfId="38425" xr:uid="{42C812F6-688E-45FF-9B2C-C92DE5305F7F}"/>
    <cellStyle name="Moeda 4 9 5" xfId="26138" xr:uid="{7E17A450-5EFD-4F52-A9CC-F3D6537E58B5}"/>
    <cellStyle name="Moeda 5" xfId="32" xr:uid="{6E6D9FD4-BA81-47BB-9AD6-96F308AD1987}"/>
    <cellStyle name="Moeda 5 10" xfId="6176" xr:uid="{80961091-1ED5-4F94-B903-424E68F4051C}"/>
    <cellStyle name="Moeda 5 10 2" xfId="18464" xr:uid="{45466102-4803-4833-819F-2CAA5F3CF841}"/>
    <cellStyle name="Moeda 5 10 2 2" xfId="43039" xr:uid="{8CA74E54-2174-4607-B33B-AF3F6D04D65C}"/>
    <cellStyle name="Moeda 5 10 3" xfId="30751" xr:uid="{C6AF590F-E221-43F3-92EB-DE12615E7983}"/>
    <cellStyle name="Moeda 5 11" xfId="12320" xr:uid="{161E9FC4-558D-4A11-914E-BC5972EA5629}"/>
    <cellStyle name="Moeda 5 11 2" xfId="36895" xr:uid="{DB757F6A-1978-45E7-B7E1-C6F944AB3DED}"/>
    <cellStyle name="Moeda 5 12" xfId="24608" xr:uid="{DA8B5FFE-3936-4018-A3A6-9855B809E7D9}"/>
    <cellStyle name="Moeda 5 2" xfId="56" xr:uid="{40DDFF8D-2415-40EF-90A0-9A12B3181BE9}"/>
    <cellStyle name="Moeda 5 2 10" xfId="12344" xr:uid="{7BCD2209-9CC5-444F-A844-7651DC2BAB0A}"/>
    <cellStyle name="Moeda 5 2 10 2" xfId="36919" xr:uid="{644BA3B1-09AF-4BE4-88BA-141196AFF0F7}"/>
    <cellStyle name="Moeda 5 2 11" xfId="24632" xr:uid="{CEB88CD2-121D-4F59-8A2D-ED53E5A52ADD}"/>
    <cellStyle name="Moeda 5 2 2" xfId="104" xr:uid="{667ED462-6AE1-4652-B9AD-852381FC1909}"/>
    <cellStyle name="Moeda 5 2 2 10" xfId="24680" xr:uid="{68517C75-338E-4A64-9FBC-7C9554099CDE}"/>
    <cellStyle name="Moeda 5 2 2 2" xfId="200" xr:uid="{2ABD62B7-3DCE-4A2A-AC8A-BFA0DA4E2E2C}"/>
    <cellStyle name="Moeda 5 2 2 2 2" xfId="392" xr:uid="{FCB54043-B7E9-44AF-8336-2E29BF7350D4}"/>
    <cellStyle name="Moeda 5 2 2 2 2 2" xfId="776" xr:uid="{BC716962-245C-4622-9BFD-FE95994ED6DA}"/>
    <cellStyle name="Moeda 5 2 2 2 2 2 2" xfId="1544" xr:uid="{8AF02C8F-B9C4-43B8-BAE1-939668D41F8E}"/>
    <cellStyle name="Moeda 5 2 2 2 2 2 2 2" xfId="3080" xr:uid="{B2816615-128F-4285-B08C-86F1854BC22B}"/>
    <cellStyle name="Moeda 5 2 2 2 2 2 2 2 2" xfId="6152" xr:uid="{41BA4823-368D-477E-A281-330759CA2006}"/>
    <cellStyle name="Moeda 5 2 2 2 2 2 2 2 2 2" xfId="12296" xr:uid="{0AB79295-C4E1-485E-B2CC-52B9A83FF2DB}"/>
    <cellStyle name="Moeda 5 2 2 2 2 2 2 2 2 2 2" xfId="24584" xr:uid="{FEAC947C-4F14-4249-8953-D1326FF423C8}"/>
    <cellStyle name="Moeda 5 2 2 2 2 2 2 2 2 2 2 2" xfId="49159" xr:uid="{DFCABE30-5767-4C49-A03A-63FB7E6B71C4}"/>
    <cellStyle name="Moeda 5 2 2 2 2 2 2 2 2 2 3" xfId="36871" xr:uid="{436ED49E-22B5-45E9-AA7B-2FBD8CE6AC0C}"/>
    <cellStyle name="Moeda 5 2 2 2 2 2 2 2 2 3" xfId="18440" xr:uid="{2E34CAAA-5FC8-4188-96F8-8C44164985E9}"/>
    <cellStyle name="Moeda 5 2 2 2 2 2 2 2 2 3 2" xfId="43015" xr:uid="{CF59C64C-6728-488C-BB93-181F69DE2375}"/>
    <cellStyle name="Moeda 5 2 2 2 2 2 2 2 2 4" xfId="30727" xr:uid="{24C32F6D-460A-461B-9948-6E1B6333EA2D}"/>
    <cellStyle name="Moeda 5 2 2 2 2 2 2 2 3" xfId="9224" xr:uid="{95185402-2F67-408A-B48F-64B0E25E8F24}"/>
    <cellStyle name="Moeda 5 2 2 2 2 2 2 2 3 2" xfId="21512" xr:uid="{DC2DF753-F642-4962-89D5-A3ECFFD3475D}"/>
    <cellStyle name="Moeda 5 2 2 2 2 2 2 2 3 2 2" xfId="46087" xr:uid="{BFFDCF0B-2F4D-4BDC-A8A5-CDB21F2939A8}"/>
    <cellStyle name="Moeda 5 2 2 2 2 2 2 2 3 3" xfId="33799" xr:uid="{8CFBC17D-DB02-4720-8548-1DC3729D5F32}"/>
    <cellStyle name="Moeda 5 2 2 2 2 2 2 2 4" xfId="15368" xr:uid="{C3865F91-F45A-4E36-8774-39727A7955FC}"/>
    <cellStyle name="Moeda 5 2 2 2 2 2 2 2 4 2" xfId="39943" xr:uid="{551FF47A-C97C-4CFA-AD4D-2FD83FB8DA28}"/>
    <cellStyle name="Moeda 5 2 2 2 2 2 2 2 5" xfId="27656" xr:uid="{7FE44DF9-A647-4F3D-86FA-D0C3340AE794}"/>
    <cellStyle name="Moeda 5 2 2 2 2 2 2 3" xfId="4616" xr:uid="{34D25ED8-8E6A-4241-AB69-036F413397D2}"/>
    <cellStyle name="Moeda 5 2 2 2 2 2 2 3 2" xfId="10760" xr:uid="{C91E13FE-FB8F-493D-BC60-40B821FD5400}"/>
    <cellStyle name="Moeda 5 2 2 2 2 2 2 3 2 2" xfId="23048" xr:uid="{313BD3EE-2037-4340-B924-F97C4807634E}"/>
    <cellStyle name="Moeda 5 2 2 2 2 2 2 3 2 2 2" xfId="47623" xr:uid="{E8BB34CA-5815-491B-B052-A28A3FBE987A}"/>
    <cellStyle name="Moeda 5 2 2 2 2 2 2 3 2 3" xfId="35335" xr:uid="{A7C2E3C9-8CAE-4676-A39D-B0B9495D5278}"/>
    <cellStyle name="Moeda 5 2 2 2 2 2 2 3 3" xfId="16904" xr:uid="{2A40C2DB-CAC2-4684-ABFA-D054F21BEF93}"/>
    <cellStyle name="Moeda 5 2 2 2 2 2 2 3 3 2" xfId="41479" xr:uid="{052438AB-935E-4936-B635-A2799F7CE050}"/>
    <cellStyle name="Moeda 5 2 2 2 2 2 2 3 4" xfId="29192" xr:uid="{021A8076-9F60-40AC-AFFE-16C22C6DD13F}"/>
    <cellStyle name="Moeda 5 2 2 2 2 2 2 4" xfId="7688" xr:uid="{63ED1CEA-109C-41CB-9C88-12599B46D462}"/>
    <cellStyle name="Moeda 5 2 2 2 2 2 2 4 2" xfId="19976" xr:uid="{2BB6E196-AA24-4309-B9E1-FED061C5EB72}"/>
    <cellStyle name="Moeda 5 2 2 2 2 2 2 4 2 2" xfId="44551" xr:uid="{A3004895-36F9-467A-A47A-D6B1090CBAE4}"/>
    <cellStyle name="Moeda 5 2 2 2 2 2 2 4 3" xfId="32263" xr:uid="{C17EB744-85D9-46F4-8286-FA45E711B64F}"/>
    <cellStyle name="Moeda 5 2 2 2 2 2 2 5" xfId="13832" xr:uid="{D55AB80E-F9C7-4D56-B3D7-0AB2F5E9A06B}"/>
    <cellStyle name="Moeda 5 2 2 2 2 2 2 5 2" xfId="38407" xr:uid="{869B423F-1120-4D49-81CE-71BFB29EBF33}"/>
    <cellStyle name="Moeda 5 2 2 2 2 2 2 6" xfId="26120" xr:uid="{7B9F36F2-59A8-4CB6-B590-D68A372F334C}"/>
    <cellStyle name="Moeda 5 2 2 2 2 2 3" xfId="2312" xr:uid="{57A24FBF-5A1C-40CC-88E5-90FF2C6C4AB2}"/>
    <cellStyle name="Moeda 5 2 2 2 2 2 3 2" xfId="5384" xr:uid="{5E4A21E5-878F-493A-B751-03A986DB0AB6}"/>
    <cellStyle name="Moeda 5 2 2 2 2 2 3 2 2" xfId="11528" xr:uid="{3FB49A32-BE2B-40A3-9C00-06A11FBD0689}"/>
    <cellStyle name="Moeda 5 2 2 2 2 2 3 2 2 2" xfId="23816" xr:uid="{7678EE5E-BB79-4281-B060-3BF0C0A74035}"/>
    <cellStyle name="Moeda 5 2 2 2 2 2 3 2 2 2 2" xfId="48391" xr:uid="{871A6B0C-8CD4-4819-B411-19633ED6B3D4}"/>
    <cellStyle name="Moeda 5 2 2 2 2 2 3 2 2 3" xfId="36103" xr:uid="{E902277C-D195-4E16-AB2E-19541A4DF091}"/>
    <cellStyle name="Moeda 5 2 2 2 2 2 3 2 3" xfId="17672" xr:uid="{AD7B2DCC-2701-451B-8AA2-4936E0F2338B}"/>
    <cellStyle name="Moeda 5 2 2 2 2 2 3 2 3 2" xfId="42247" xr:uid="{F9DAD381-2AEB-4E94-940B-2114B3CC4ABD}"/>
    <cellStyle name="Moeda 5 2 2 2 2 2 3 2 4" xfId="29960" xr:uid="{27393BA4-DD00-43A0-8D81-51615262A4D3}"/>
    <cellStyle name="Moeda 5 2 2 2 2 2 3 3" xfId="8456" xr:uid="{EFDE19B8-C218-4FE2-95BC-C5761F58385A}"/>
    <cellStyle name="Moeda 5 2 2 2 2 2 3 3 2" xfId="20744" xr:uid="{D250C4B6-7E7D-40EA-992A-1F9AFFBBCDB1}"/>
    <cellStyle name="Moeda 5 2 2 2 2 2 3 3 2 2" xfId="45319" xr:uid="{94844C8E-9B05-4D33-843B-43A179931D43}"/>
    <cellStyle name="Moeda 5 2 2 2 2 2 3 3 3" xfId="33031" xr:uid="{C808B015-E7F4-49DA-836F-A28E8EB94F9A}"/>
    <cellStyle name="Moeda 5 2 2 2 2 2 3 4" xfId="14600" xr:uid="{E7AC485D-8E6A-4C10-B264-99369A16F061}"/>
    <cellStyle name="Moeda 5 2 2 2 2 2 3 4 2" xfId="39175" xr:uid="{C5BB493E-A291-448C-9974-ACD153AB1816}"/>
    <cellStyle name="Moeda 5 2 2 2 2 2 3 5" xfId="26888" xr:uid="{00F5DBF7-5EA1-4BD8-924D-A625B48A9897}"/>
    <cellStyle name="Moeda 5 2 2 2 2 2 4" xfId="3848" xr:uid="{3C010670-F3FC-4D62-AB08-9029545A6F87}"/>
    <cellStyle name="Moeda 5 2 2 2 2 2 4 2" xfId="9992" xr:uid="{7E1A8806-4387-4906-A9C8-275E050D1CAD}"/>
    <cellStyle name="Moeda 5 2 2 2 2 2 4 2 2" xfId="22280" xr:uid="{51021E48-D42F-4D1F-ADE1-EC33976E4C71}"/>
    <cellStyle name="Moeda 5 2 2 2 2 2 4 2 2 2" xfId="46855" xr:uid="{EC94348D-CE93-45D9-8C49-07D2000B198A}"/>
    <cellStyle name="Moeda 5 2 2 2 2 2 4 2 3" xfId="34567" xr:uid="{BD7A4282-FAEE-4AD7-B6AE-111F4A809B4F}"/>
    <cellStyle name="Moeda 5 2 2 2 2 2 4 3" xfId="16136" xr:uid="{0C015538-4286-4B17-A781-54EBC9A1B0BC}"/>
    <cellStyle name="Moeda 5 2 2 2 2 2 4 3 2" xfId="40711" xr:uid="{01EEFF77-B7C7-448D-B9FB-8700FC95EB3A}"/>
    <cellStyle name="Moeda 5 2 2 2 2 2 4 4" xfId="28424" xr:uid="{07EE1D1A-DEC5-4862-9D1B-4C0702DD454A}"/>
    <cellStyle name="Moeda 5 2 2 2 2 2 5" xfId="6920" xr:uid="{CEB3FEAB-42A6-4316-B19C-D6EE70DDA7C2}"/>
    <cellStyle name="Moeda 5 2 2 2 2 2 5 2" xfId="19208" xr:uid="{F8647495-B8D7-426C-BCBA-42C43D9DCBF0}"/>
    <cellStyle name="Moeda 5 2 2 2 2 2 5 2 2" xfId="43783" xr:uid="{65DAC62F-EA88-4EE0-A65A-93D002BFFCA7}"/>
    <cellStyle name="Moeda 5 2 2 2 2 2 5 3" xfId="31495" xr:uid="{6056E69A-8181-41D2-922A-CC9C0C605627}"/>
    <cellStyle name="Moeda 5 2 2 2 2 2 6" xfId="13064" xr:uid="{1963FDCE-18E4-4559-9DDF-DF285406D36D}"/>
    <cellStyle name="Moeda 5 2 2 2 2 2 6 2" xfId="37639" xr:uid="{99A3DE8A-3DAE-4DAB-8FC3-8FF8718D3F88}"/>
    <cellStyle name="Moeda 5 2 2 2 2 2 7" xfId="25352" xr:uid="{10CEB231-1F17-40FA-95FB-D5D66611F190}"/>
    <cellStyle name="Moeda 5 2 2 2 2 3" xfId="1160" xr:uid="{C8CAC038-F64B-4A92-9645-461E6202E253}"/>
    <cellStyle name="Moeda 5 2 2 2 2 3 2" xfId="2696" xr:uid="{0D492350-5014-4A75-AE0C-EE08854C8CE3}"/>
    <cellStyle name="Moeda 5 2 2 2 2 3 2 2" xfId="5768" xr:uid="{08ED2271-AFE1-4646-9FAF-89C5EC73864F}"/>
    <cellStyle name="Moeda 5 2 2 2 2 3 2 2 2" xfId="11912" xr:uid="{FA9E3005-50A0-4E1D-B77A-2F04A0C8AA42}"/>
    <cellStyle name="Moeda 5 2 2 2 2 3 2 2 2 2" xfId="24200" xr:uid="{94FB28DE-B10E-4696-BBCF-E4A8AA65FE34}"/>
    <cellStyle name="Moeda 5 2 2 2 2 3 2 2 2 2 2" xfId="48775" xr:uid="{037D1D1B-5655-4912-8724-1F2A6E490C2B}"/>
    <cellStyle name="Moeda 5 2 2 2 2 3 2 2 2 3" xfId="36487" xr:uid="{22AAD08B-F592-4D76-A468-42BFFC509ECF}"/>
    <cellStyle name="Moeda 5 2 2 2 2 3 2 2 3" xfId="18056" xr:uid="{F297A0E3-48B5-4D0C-B80B-5AB1FDA633FE}"/>
    <cellStyle name="Moeda 5 2 2 2 2 3 2 2 3 2" xfId="42631" xr:uid="{8EE33DBD-C309-43C6-856A-96B36EC90F6D}"/>
    <cellStyle name="Moeda 5 2 2 2 2 3 2 2 4" xfId="30343" xr:uid="{0D8EBD07-E5DC-4FB5-AF2F-7FF6CA4C8DC1}"/>
    <cellStyle name="Moeda 5 2 2 2 2 3 2 3" xfId="8840" xr:uid="{4FF073C3-2CEC-411C-8799-B79DFF6D6C62}"/>
    <cellStyle name="Moeda 5 2 2 2 2 3 2 3 2" xfId="21128" xr:uid="{A4D2E3D5-E563-4190-BF17-25DDFB7E918F}"/>
    <cellStyle name="Moeda 5 2 2 2 2 3 2 3 2 2" xfId="45703" xr:uid="{B656E2B3-BA8A-4705-8D99-94CFE8A29D2D}"/>
    <cellStyle name="Moeda 5 2 2 2 2 3 2 3 3" xfId="33415" xr:uid="{0810B77C-A4E6-467E-AFA4-DB32597FA246}"/>
    <cellStyle name="Moeda 5 2 2 2 2 3 2 4" xfId="14984" xr:uid="{94838B5D-1B8A-4B31-92A9-C320879A1397}"/>
    <cellStyle name="Moeda 5 2 2 2 2 3 2 4 2" xfId="39559" xr:uid="{96DB853C-5030-4ED0-BF87-E37FA0D0F2E3}"/>
    <cellStyle name="Moeda 5 2 2 2 2 3 2 5" xfId="27272" xr:uid="{818BA83A-2ABA-4F6D-804F-5C2704BB35B6}"/>
    <cellStyle name="Moeda 5 2 2 2 2 3 3" xfId="4232" xr:uid="{B65ED512-25CC-434D-93AA-F3A492CE9587}"/>
    <cellStyle name="Moeda 5 2 2 2 2 3 3 2" xfId="10376" xr:uid="{63463FC3-C39C-4231-944F-2D8959B0D53F}"/>
    <cellStyle name="Moeda 5 2 2 2 2 3 3 2 2" xfId="22664" xr:uid="{3FED7879-78C2-45A4-8A86-9CACB58B9B9D}"/>
    <cellStyle name="Moeda 5 2 2 2 2 3 3 2 2 2" xfId="47239" xr:uid="{FE20B54D-6E19-4096-80C0-46BF00D9E693}"/>
    <cellStyle name="Moeda 5 2 2 2 2 3 3 2 3" xfId="34951" xr:uid="{FAF6A439-EDD6-4A98-A1D3-C4A7A7CB2E77}"/>
    <cellStyle name="Moeda 5 2 2 2 2 3 3 3" xfId="16520" xr:uid="{78849D68-EFC7-49AE-900B-BE133AF280AE}"/>
    <cellStyle name="Moeda 5 2 2 2 2 3 3 3 2" xfId="41095" xr:uid="{8BBD480B-1E64-43ED-A191-81FEE2C26C0F}"/>
    <cellStyle name="Moeda 5 2 2 2 2 3 3 4" xfId="28808" xr:uid="{98419FB0-7840-491D-8D8C-6EAF6C7B15FB}"/>
    <cellStyle name="Moeda 5 2 2 2 2 3 4" xfId="7304" xr:uid="{6B5348C8-0707-4BD8-9A93-C8A82D01B02B}"/>
    <cellStyle name="Moeda 5 2 2 2 2 3 4 2" xfId="19592" xr:uid="{E811EBBA-6265-4057-9C67-E0684C3B870F}"/>
    <cellStyle name="Moeda 5 2 2 2 2 3 4 2 2" xfId="44167" xr:uid="{8BEE7290-58FD-49BB-8D12-C56615B76D3A}"/>
    <cellStyle name="Moeda 5 2 2 2 2 3 4 3" xfId="31879" xr:uid="{1CA0AA7E-A22B-4FA6-9B38-9F2B35B923AA}"/>
    <cellStyle name="Moeda 5 2 2 2 2 3 5" xfId="13448" xr:uid="{E1AAE85E-2D39-4D80-A496-C14EEE301F30}"/>
    <cellStyle name="Moeda 5 2 2 2 2 3 5 2" xfId="38023" xr:uid="{F0DCB6BA-A0B5-44DC-BCDA-861DCAEBD5C6}"/>
    <cellStyle name="Moeda 5 2 2 2 2 3 6" xfId="25736" xr:uid="{C1FDDD37-E40A-4E8B-AF5D-AF39BE5A6DE6}"/>
    <cellStyle name="Moeda 5 2 2 2 2 4" xfId="1928" xr:uid="{4D3A5DFC-922A-46A8-A99E-505E90733C47}"/>
    <cellStyle name="Moeda 5 2 2 2 2 4 2" xfId="5000" xr:uid="{AFBB5ACD-44E4-497D-B8B0-E6C937CE718B}"/>
    <cellStyle name="Moeda 5 2 2 2 2 4 2 2" xfId="11144" xr:uid="{F9DF36D1-672A-491D-9DAB-C205270A32C3}"/>
    <cellStyle name="Moeda 5 2 2 2 2 4 2 2 2" xfId="23432" xr:uid="{8DE75302-CB0C-4611-8E8C-9196F27489D4}"/>
    <cellStyle name="Moeda 5 2 2 2 2 4 2 2 2 2" xfId="48007" xr:uid="{2F050C32-2CFB-403E-8BE5-1066B4E2C309}"/>
    <cellStyle name="Moeda 5 2 2 2 2 4 2 2 3" xfId="35719" xr:uid="{3F8C87FF-330E-444D-AC6A-C7792E910A7F}"/>
    <cellStyle name="Moeda 5 2 2 2 2 4 2 3" xfId="17288" xr:uid="{FD8F3515-7DD3-4B92-A03A-F80E4FD9721D}"/>
    <cellStyle name="Moeda 5 2 2 2 2 4 2 3 2" xfId="41863" xr:uid="{2B4CB042-F75C-4BB2-BDFB-E2FB9249D832}"/>
    <cellStyle name="Moeda 5 2 2 2 2 4 2 4" xfId="29576" xr:uid="{279541BC-1CA7-4B6F-B096-623744BD410D}"/>
    <cellStyle name="Moeda 5 2 2 2 2 4 3" xfId="8072" xr:uid="{D846AA61-5B97-44E5-A8FE-AC40949EF33F}"/>
    <cellStyle name="Moeda 5 2 2 2 2 4 3 2" xfId="20360" xr:uid="{A235A9EA-36DD-4C3D-9010-E08B696B2514}"/>
    <cellStyle name="Moeda 5 2 2 2 2 4 3 2 2" xfId="44935" xr:uid="{F4F3CD28-9478-4714-A081-16D11B08949F}"/>
    <cellStyle name="Moeda 5 2 2 2 2 4 3 3" xfId="32647" xr:uid="{E4C6426C-8A0F-4962-A0B7-652B960D44F0}"/>
    <cellStyle name="Moeda 5 2 2 2 2 4 4" xfId="14216" xr:uid="{D462A862-5A85-4FCE-90CF-85003D34FF88}"/>
    <cellStyle name="Moeda 5 2 2 2 2 4 4 2" xfId="38791" xr:uid="{E3030C52-9CBE-49F7-9593-659C3FC1696E}"/>
    <cellStyle name="Moeda 5 2 2 2 2 4 5" xfId="26504" xr:uid="{3DDD7254-F09C-4C9E-B948-6D5BB5AE858E}"/>
    <cellStyle name="Moeda 5 2 2 2 2 5" xfId="3464" xr:uid="{F4A2DB2E-B5D7-4ADC-89C4-A2B32989EEDD}"/>
    <cellStyle name="Moeda 5 2 2 2 2 5 2" xfId="9608" xr:uid="{47AEA504-67D7-4CF5-9EC4-594D7B6AE37F}"/>
    <cellStyle name="Moeda 5 2 2 2 2 5 2 2" xfId="21896" xr:uid="{EAF207E2-2063-4CD8-A866-63DC7AE73F60}"/>
    <cellStyle name="Moeda 5 2 2 2 2 5 2 2 2" xfId="46471" xr:uid="{18909767-3925-4B7E-A41C-8248B1330410}"/>
    <cellStyle name="Moeda 5 2 2 2 2 5 2 3" xfId="34183" xr:uid="{8F7721D8-4193-4A39-9626-C921DC4A8C1A}"/>
    <cellStyle name="Moeda 5 2 2 2 2 5 3" xfId="15752" xr:uid="{F1943DBF-4F23-4458-A076-31C8991DAF91}"/>
    <cellStyle name="Moeda 5 2 2 2 2 5 3 2" xfId="40327" xr:uid="{30CCB07A-83AB-49AE-A04D-8EF27F8533A0}"/>
    <cellStyle name="Moeda 5 2 2 2 2 5 4" xfId="28040" xr:uid="{15F57230-747B-4E26-ADD0-F65674AA7725}"/>
    <cellStyle name="Moeda 5 2 2 2 2 6" xfId="6536" xr:uid="{2CA3A02D-E8FC-4D61-A70D-E54AABF6AF6E}"/>
    <cellStyle name="Moeda 5 2 2 2 2 6 2" xfId="18824" xr:uid="{2247DDD6-3231-47C2-95C6-F6BBA8830154}"/>
    <cellStyle name="Moeda 5 2 2 2 2 6 2 2" xfId="43399" xr:uid="{E09AFDB5-D733-401D-9E79-40B6F9AE4849}"/>
    <cellStyle name="Moeda 5 2 2 2 2 6 3" xfId="31111" xr:uid="{C0123CAD-7481-4E14-B3E4-481A39C450EA}"/>
    <cellStyle name="Moeda 5 2 2 2 2 7" xfId="12680" xr:uid="{9F7E35B4-FC64-448D-AD98-79FE5943877E}"/>
    <cellStyle name="Moeda 5 2 2 2 2 7 2" xfId="37255" xr:uid="{DCAACF0F-A1BF-4A84-8948-10CDEB085069}"/>
    <cellStyle name="Moeda 5 2 2 2 2 8" xfId="24968" xr:uid="{37939863-671F-4EBE-8AC6-EF769926897E}"/>
    <cellStyle name="Moeda 5 2 2 2 3" xfId="584" xr:uid="{FA6CF314-3D9C-4D3C-901C-0204CE640E91}"/>
    <cellStyle name="Moeda 5 2 2 2 3 2" xfId="1352" xr:uid="{467C7A7C-88EB-4BCC-B17D-3BA95ED4979C}"/>
    <cellStyle name="Moeda 5 2 2 2 3 2 2" xfId="2888" xr:uid="{5BF0DA7C-392C-4F42-8114-2A6916E5421B}"/>
    <cellStyle name="Moeda 5 2 2 2 3 2 2 2" xfId="5960" xr:uid="{F092C879-B475-4951-9F56-A702E4A0BC80}"/>
    <cellStyle name="Moeda 5 2 2 2 3 2 2 2 2" xfId="12104" xr:uid="{E3E67717-A77E-43AD-A684-8F61707065BE}"/>
    <cellStyle name="Moeda 5 2 2 2 3 2 2 2 2 2" xfId="24392" xr:uid="{0627D2C4-C81F-4F83-A95A-3AA022A0BAAD}"/>
    <cellStyle name="Moeda 5 2 2 2 3 2 2 2 2 2 2" xfId="48967" xr:uid="{A52313BB-ECF7-4EC3-8FEF-40939C35239D}"/>
    <cellStyle name="Moeda 5 2 2 2 3 2 2 2 2 3" xfId="36679" xr:uid="{9ECF9F15-EB58-4BE9-A084-B8F8A958C81B}"/>
    <cellStyle name="Moeda 5 2 2 2 3 2 2 2 3" xfId="18248" xr:uid="{2CB3E5D8-A9DD-44BB-91C1-6B4AA793C1E5}"/>
    <cellStyle name="Moeda 5 2 2 2 3 2 2 2 3 2" xfId="42823" xr:uid="{F2F388F2-BD70-47BD-A100-72AFCADBA101}"/>
    <cellStyle name="Moeda 5 2 2 2 3 2 2 2 4" xfId="30535" xr:uid="{71F12E54-AA2B-437B-AB4D-EF4CE1527979}"/>
    <cellStyle name="Moeda 5 2 2 2 3 2 2 3" xfId="9032" xr:uid="{03FF11E7-51FA-4A25-83F5-4F84D946B5D2}"/>
    <cellStyle name="Moeda 5 2 2 2 3 2 2 3 2" xfId="21320" xr:uid="{F0FFC7C7-7D04-4397-BE1C-A37F7E007108}"/>
    <cellStyle name="Moeda 5 2 2 2 3 2 2 3 2 2" xfId="45895" xr:uid="{93BE6A56-2C9F-4002-A577-0795941FF040}"/>
    <cellStyle name="Moeda 5 2 2 2 3 2 2 3 3" xfId="33607" xr:uid="{46D4C386-FBE0-4465-A0B9-49AF20AA21CE}"/>
    <cellStyle name="Moeda 5 2 2 2 3 2 2 4" xfId="15176" xr:uid="{A54D5B38-D44B-481E-8999-82AC1648B335}"/>
    <cellStyle name="Moeda 5 2 2 2 3 2 2 4 2" xfId="39751" xr:uid="{662F2E3A-B3FD-479D-B03F-8D539929D88F}"/>
    <cellStyle name="Moeda 5 2 2 2 3 2 2 5" xfId="27464" xr:uid="{096DDC02-EF5A-49EB-B7E0-A83513FD02A5}"/>
    <cellStyle name="Moeda 5 2 2 2 3 2 3" xfId="4424" xr:uid="{7F4D7BD4-8D59-415B-8442-6983CD8BBBF0}"/>
    <cellStyle name="Moeda 5 2 2 2 3 2 3 2" xfId="10568" xr:uid="{E156798D-F2E4-4719-A766-2731713A790C}"/>
    <cellStyle name="Moeda 5 2 2 2 3 2 3 2 2" xfId="22856" xr:uid="{403B0CB5-3945-431D-92FF-F0EE60116764}"/>
    <cellStyle name="Moeda 5 2 2 2 3 2 3 2 2 2" xfId="47431" xr:uid="{92995168-13D4-47F8-A5B0-9BB0B960D612}"/>
    <cellStyle name="Moeda 5 2 2 2 3 2 3 2 3" xfId="35143" xr:uid="{53DFB43C-1153-4765-9067-694EDA4CF5C1}"/>
    <cellStyle name="Moeda 5 2 2 2 3 2 3 3" xfId="16712" xr:uid="{DF1B395C-23E9-4A76-81A6-D2FBEC8386DD}"/>
    <cellStyle name="Moeda 5 2 2 2 3 2 3 3 2" xfId="41287" xr:uid="{D32A8DE3-6AB9-4E34-9F44-B41AFCCC7561}"/>
    <cellStyle name="Moeda 5 2 2 2 3 2 3 4" xfId="29000" xr:uid="{382662EE-E8F8-4093-8297-9FE24F278DF6}"/>
    <cellStyle name="Moeda 5 2 2 2 3 2 4" xfId="7496" xr:uid="{3BFE4C09-4487-453B-975A-5DDA91FCFCD5}"/>
    <cellStyle name="Moeda 5 2 2 2 3 2 4 2" xfId="19784" xr:uid="{6817EB9C-1963-4CC7-A7EE-5F32D39CF14C}"/>
    <cellStyle name="Moeda 5 2 2 2 3 2 4 2 2" xfId="44359" xr:uid="{A154A372-6A56-47E4-8398-8DDD72AD9C16}"/>
    <cellStyle name="Moeda 5 2 2 2 3 2 4 3" xfId="32071" xr:uid="{9AB56728-9406-4E24-9618-06B900C39064}"/>
    <cellStyle name="Moeda 5 2 2 2 3 2 5" xfId="13640" xr:uid="{FE67695B-3B8F-4496-8C14-8D9E0F673316}"/>
    <cellStyle name="Moeda 5 2 2 2 3 2 5 2" xfId="38215" xr:uid="{A9D14242-4CBD-49EC-8A16-37F42673A77F}"/>
    <cellStyle name="Moeda 5 2 2 2 3 2 6" xfId="25928" xr:uid="{FB163766-4FB8-481E-9D28-C4BE648F3B06}"/>
    <cellStyle name="Moeda 5 2 2 2 3 3" xfId="2120" xr:uid="{A6EC042B-D8B8-4AB6-8DFC-554DBE22DAE6}"/>
    <cellStyle name="Moeda 5 2 2 2 3 3 2" xfId="5192" xr:uid="{3116140D-412E-4C50-B21D-DF80A66A4304}"/>
    <cellStyle name="Moeda 5 2 2 2 3 3 2 2" xfId="11336" xr:uid="{F737EA3F-2DF3-4DE4-90FF-3DAD3C6C6ED1}"/>
    <cellStyle name="Moeda 5 2 2 2 3 3 2 2 2" xfId="23624" xr:uid="{DC492F8E-010F-4E4C-82F1-E1A43BC26DEB}"/>
    <cellStyle name="Moeda 5 2 2 2 3 3 2 2 2 2" xfId="48199" xr:uid="{0F9C1227-B98C-4A49-AA1B-6C6D62BB725D}"/>
    <cellStyle name="Moeda 5 2 2 2 3 3 2 2 3" xfId="35911" xr:uid="{043B8BD7-3C91-4C79-9A01-11125A254FEF}"/>
    <cellStyle name="Moeda 5 2 2 2 3 3 2 3" xfId="17480" xr:uid="{0AFFFB88-8CFC-4289-89FD-96BBE0066C53}"/>
    <cellStyle name="Moeda 5 2 2 2 3 3 2 3 2" xfId="42055" xr:uid="{0716284D-EF9B-48AB-B5B3-909F8522E8C2}"/>
    <cellStyle name="Moeda 5 2 2 2 3 3 2 4" xfId="29768" xr:uid="{36F6766B-3071-4D38-9975-4CF8A33BE67E}"/>
    <cellStyle name="Moeda 5 2 2 2 3 3 3" xfId="8264" xr:uid="{6DAE885C-67B8-4296-868D-C2F44E61ED62}"/>
    <cellStyle name="Moeda 5 2 2 2 3 3 3 2" xfId="20552" xr:uid="{16ED1E51-D38D-4305-BC12-88076ABD01C1}"/>
    <cellStyle name="Moeda 5 2 2 2 3 3 3 2 2" xfId="45127" xr:uid="{E9286D4B-4E05-40D2-9D46-3B5D8CD24633}"/>
    <cellStyle name="Moeda 5 2 2 2 3 3 3 3" xfId="32839" xr:uid="{37537F57-413B-4DB6-9272-AF9C8A2475C8}"/>
    <cellStyle name="Moeda 5 2 2 2 3 3 4" xfId="14408" xr:uid="{4F8B0FB5-C692-454D-BACF-9DBB4F76D10D}"/>
    <cellStyle name="Moeda 5 2 2 2 3 3 4 2" xfId="38983" xr:uid="{23946410-49CA-4E7C-B92C-1CC71187C2AF}"/>
    <cellStyle name="Moeda 5 2 2 2 3 3 5" xfId="26696" xr:uid="{F925474E-1A84-4042-83EA-E7D932420AB5}"/>
    <cellStyle name="Moeda 5 2 2 2 3 4" xfId="3656" xr:uid="{89FC106A-20DD-4839-99C1-4A0D72BD1323}"/>
    <cellStyle name="Moeda 5 2 2 2 3 4 2" xfId="9800" xr:uid="{C510D8AB-3DAD-472C-AB55-87FF53ED0F67}"/>
    <cellStyle name="Moeda 5 2 2 2 3 4 2 2" xfId="22088" xr:uid="{22CAD4B4-2305-4942-8186-A1C901FEC804}"/>
    <cellStyle name="Moeda 5 2 2 2 3 4 2 2 2" xfId="46663" xr:uid="{78738DA9-CB68-437C-B23D-C517163D37CD}"/>
    <cellStyle name="Moeda 5 2 2 2 3 4 2 3" xfId="34375" xr:uid="{03AE10B1-D467-44A7-B1C9-B43B168674CA}"/>
    <cellStyle name="Moeda 5 2 2 2 3 4 3" xfId="15944" xr:uid="{D47FB014-3877-419B-868B-FBA5E359C51F}"/>
    <cellStyle name="Moeda 5 2 2 2 3 4 3 2" xfId="40519" xr:uid="{5ECFD1B4-C548-4FA6-8AFE-B9E63EF5E705}"/>
    <cellStyle name="Moeda 5 2 2 2 3 4 4" xfId="28232" xr:uid="{88493E44-F706-449A-B021-8F827AED67DB}"/>
    <cellStyle name="Moeda 5 2 2 2 3 5" xfId="6728" xr:uid="{AC3F5B8E-C597-4BAE-B05F-1079E75A1C86}"/>
    <cellStyle name="Moeda 5 2 2 2 3 5 2" xfId="19016" xr:uid="{49AFBBB0-72E4-4538-A669-A9995DF81144}"/>
    <cellStyle name="Moeda 5 2 2 2 3 5 2 2" xfId="43591" xr:uid="{11A4BEC8-65FB-4AF6-8D69-A01DDA5C4659}"/>
    <cellStyle name="Moeda 5 2 2 2 3 5 3" xfId="31303" xr:uid="{C1EAFA5B-E921-4AE4-AA4E-898366B065D0}"/>
    <cellStyle name="Moeda 5 2 2 2 3 6" xfId="12872" xr:uid="{AD60CF75-0FB0-49AE-A252-9E8CD62A0CBC}"/>
    <cellStyle name="Moeda 5 2 2 2 3 6 2" xfId="37447" xr:uid="{FA1908AD-57E9-48FC-A63D-82961F7445DA}"/>
    <cellStyle name="Moeda 5 2 2 2 3 7" xfId="25160" xr:uid="{AA3A6335-7F34-4DE5-A877-9D1EF0B92C49}"/>
    <cellStyle name="Moeda 5 2 2 2 4" xfId="968" xr:uid="{1028BB2F-5F41-48B0-944F-F79C7EEB4541}"/>
    <cellStyle name="Moeda 5 2 2 2 4 2" xfId="2504" xr:uid="{B4D49CE6-66AA-4199-84E2-4F25F2C9A11C}"/>
    <cellStyle name="Moeda 5 2 2 2 4 2 2" xfId="5576" xr:uid="{1159D05C-8B1C-4074-BB63-A88D5B5219DF}"/>
    <cellStyle name="Moeda 5 2 2 2 4 2 2 2" xfId="11720" xr:uid="{6A57BEB9-A70D-4BB1-9C77-000B921C33EB}"/>
    <cellStyle name="Moeda 5 2 2 2 4 2 2 2 2" xfId="24008" xr:uid="{FEB45211-D759-4D4D-AA7F-5E9E0C75D393}"/>
    <cellStyle name="Moeda 5 2 2 2 4 2 2 2 2 2" xfId="48583" xr:uid="{3D4E9916-5CAC-495D-8F36-F0CB58C1AFE9}"/>
    <cellStyle name="Moeda 5 2 2 2 4 2 2 2 3" xfId="36295" xr:uid="{2A94CDE6-C34C-4731-941B-5EA876EB32D2}"/>
    <cellStyle name="Moeda 5 2 2 2 4 2 2 3" xfId="17864" xr:uid="{2CF85620-3777-4D2C-9C1D-FBFE21BF8828}"/>
    <cellStyle name="Moeda 5 2 2 2 4 2 2 3 2" xfId="42439" xr:uid="{0BA84107-6D58-42D3-A549-47E713B2FB11}"/>
    <cellStyle name="Moeda 5 2 2 2 4 2 2 4" xfId="30151" xr:uid="{736E36AA-0C00-4D6D-BF55-AFAEBB79F09E}"/>
    <cellStyle name="Moeda 5 2 2 2 4 2 3" xfId="8648" xr:uid="{5238F01F-91F9-4C74-9AE0-26B2A31E6266}"/>
    <cellStyle name="Moeda 5 2 2 2 4 2 3 2" xfId="20936" xr:uid="{4274EDE9-5B3B-44C5-83A7-05959EE31E03}"/>
    <cellStyle name="Moeda 5 2 2 2 4 2 3 2 2" xfId="45511" xr:uid="{C865359C-BFD0-4881-8D23-59D3E4BE5943}"/>
    <cellStyle name="Moeda 5 2 2 2 4 2 3 3" xfId="33223" xr:uid="{B3D0FE32-14A4-4A0A-83E1-EF934FA78418}"/>
    <cellStyle name="Moeda 5 2 2 2 4 2 4" xfId="14792" xr:uid="{2EDD9D5F-8B96-4AF9-9D5E-C4226E314FEC}"/>
    <cellStyle name="Moeda 5 2 2 2 4 2 4 2" xfId="39367" xr:uid="{8A86FC52-EDF5-4BA9-8B64-BA46CC087F7B}"/>
    <cellStyle name="Moeda 5 2 2 2 4 2 5" xfId="27080" xr:uid="{63EB83A7-131C-4F53-A96B-9F13598D169E}"/>
    <cellStyle name="Moeda 5 2 2 2 4 3" xfId="4040" xr:uid="{5C866977-7F08-43A7-AA01-A0C5FDDC6B6E}"/>
    <cellStyle name="Moeda 5 2 2 2 4 3 2" xfId="10184" xr:uid="{2990F400-A3AE-43A9-BE5D-5D0362FE7696}"/>
    <cellStyle name="Moeda 5 2 2 2 4 3 2 2" xfId="22472" xr:uid="{227E58B0-86C8-433D-9A3B-EF74EB8C5748}"/>
    <cellStyle name="Moeda 5 2 2 2 4 3 2 2 2" xfId="47047" xr:uid="{DBFBC5E9-43EF-423A-82AD-CDC6BBFE289D}"/>
    <cellStyle name="Moeda 5 2 2 2 4 3 2 3" xfId="34759" xr:uid="{0FD4BEBE-330A-4C47-B50A-E4779F97F45E}"/>
    <cellStyle name="Moeda 5 2 2 2 4 3 3" xfId="16328" xr:uid="{F98CFC08-2CAA-4801-ACD6-DC20C26117AF}"/>
    <cellStyle name="Moeda 5 2 2 2 4 3 3 2" xfId="40903" xr:uid="{E2E55C89-5937-4712-A130-4BB6F0F6FA9D}"/>
    <cellStyle name="Moeda 5 2 2 2 4 3 4" xfId="28616" xr:uid="{A6D5D330-2E58-4694-B925-7AFBBD70CC0B}"/>
    <cellStyle name="Moeda 5 2 2 2 4 4" xfId="7112" xr:uid="{F4CC0969-03EA-401B-A8F0-DD5328E5C9B3}"/>
    <cellStyle name="Moeda 5 2 2 2 4 4 2" xfId="19400" xr:uid="{32F38B0B-4633-4B68-A183-2E84E8376B27}"/>
    <cellStyle name="Moeda 5 2 2 2 4 4 2 2" xfId="43975" xr:uid="{90E3445A-A10C-4E76-B6FF-66801FA55C89}"/>
    <cellStyle name="Moeda 5 2 2 2 4 4 3" xfId="31687" xr:uid="{4FB1C757-7B45-430A-B9CB-595B833B402C}"/>
    <cellStyle name="Moeda 5 2 2 2 4 5" xfId="13256" xr:uid="{1331852A-760A-4DF8-9F12-5C67C7769737}"/>
    <cellStyle name="Moeda 5 2 2 2 4 5 2" xfId="37831" xr:uid="{0811681D-6625-44F9-951B-A041B6F79E50}"/>
    <cellStyle name="Moeda 5 2 2 2 4 6" xfId="25544" xr:uid="{777C7A37-E42E-463F-9626-2F2C4345A0B3}"/>
    <cellStyle name="Moeda 5 2 2 2 5" xfId="1736" xr:uid="{193862F1-18F5-4A4C-B289-7900F6947E47}"/>
    <cellStyle name="Moeda 5 2 2 2 5 2" xfId="4808" xr:uid="{275C49D2-682A-43B3-9626-04BE672E58FA}"/>
    <cellStyle name="Moeda 5 2 2 2 5 2 2" xfId="10952" xr:uid="{3B79C015-5101-4174-9787-025A6F68C797}"/>
    <cellStyle name="Moeda 5 2 2 2 5 2 2 2" xfId="23240" xr:uid="{4453B56F-1FB7-444F-9310-EEFAC64A6E43}"/>
    <cellStyle name="Moeda 5 2 2 2 5 2 2 2 2" xfId="47815" xr:uid="{DFD22D02-AE8E-4537-BFB9-DC8B8C88A964}"/>
    <cellStyle name="Moeda 5 2 2 2 5 2 2 3" xfId="35527" xr:uid="{268E85A8-65AA-44A8-AD83-05508E801204}"/>
    <cellStyle name="Moeda 5 2 2 2 5 2 3" xfId="17096" xr:uid="{6EB5BB37-ECB2-4D9D-BB6F-F593407F0DF3}"/>
    <cellStyle name="Moeda 5 2 2 2 5 2 3 2" xfId="41671" xr:uid="{81AE867C-1551-46F0-AC75-C60C17B44227}"/>
    <cellStyle name="Moeda 5 2 2 2 5 2 4" xfId="29384" xr:uid="{A9F59B5A-34FD-4F59-95E7-09CDE5459EF9}"/>
    <cellStyle name="Moeda 5 2 2 2 5 3" xfId="7880" xr:uid="{ECB73F11-E198-4D36-BFEE-85C52B48FE09}"/>
    <cellStyle name="Moeda 5 2 2 2 5 3 2" xfId="20168" xr:uid="{49B6BC49-8DA8-45EC-AA5C-BCA453947D58}"/>
    <cellStyle name="Moeda 5 2 2 2 5 3 2 2" xfId="44743" xr:uid="{AAB44A1D-B601-4EE5-BDBD-D973B3E766F1}"/>
    <cellStyle name="Moeda 5 2 2 2 5 3 3" xfId="32455" xr:uid="{B3BBBF2D-FF1D-4BAF-924D-F1D86C9E801D}"/>
    <cellStyle name="Moeda 5 2 2 2 5 4" xfId="14024" xr:uid="{DEA48769-8ECF-445B-9DDE-FECC3619A20A}"/>
    <cellStyle name="Moeda 5 2 2 2 5 4 2" xfId="38599" xr:uid="{0D51E125-64AC-457D-9DF3-3AD385373E8C}"/>
    <cellStyle name="Moeda 5 2 2 2 5 5" xfId="26312" xr:uid="{FF042C46-EAA8-4907-A56A-3F0B601FD839}"/>
    <cellStyle name="Moeda 5 2 2 2 6" xfId="3272" xr:uid="{15493A48-E56B-41E8-BAAC-DAE54BFAE240}"/>
    <cellStyle name="Moeda 5 2 2 2 6 2" xfId="9416" xr:uid="{F7FBDC5E-7465-4C2B-9F8E-59EA2EDA0F68}"/>
    <cellStyle name="Moeda 5 2 2 2 6 2 2" xfId="21704" xr:uid="{872419D9-B0AE-4ACF-838C-F8E5308956DD}"/>
    <cellStyle name="Moeda 5 2 2 2 6 2 2 2" xfId="46279" xr:uid="{66707295-E231-457E-9E22-E620363E94DF}"/>
    <cellStyle name="Moeda 5 2 2 2 6 2 3" xfId="33991" xr:uid="{12BF53FE-69F6-4CFB-AB11-6857E83725FA}"/>
    <cellStyle name="Moeda 5 2 2 2 6 3" xfId="15560" xr:uid="{10773927-8725-4949-B38B-90AADAB62742}"/>
    <cellStyle name="Moeda 5 2 2 2 6 3 2" xfId="40135" xr:uid="{33B8E0D9-BC5D-458C-9CC3-685A77200746}"/>
    <cellStyle name="Moeda 5 2 2 2 6 4" xfId="27848" xr:uid="{D856DAE6-A872-4431-A5B3-D5066C82F231}"/>
    <cellStyle name="Moeda 5 2 2 2 7" xfId="6344" xr:uid="{635D45DA-7F41-4F90-B316-E13DF26909BB}"/>
    <cellStyle name="Moeda 5 2 2 2 7 2" xfId="18632" xr:uid="{D82F3D67-C5FC-4376-A49F-886D9286CDE9}"/>
    <cellStyle name="Moeda 5 2 2 2 7 2 2" xfId="43207" xr:uid="{D25CC72C-9E1B-4801-8480-D5750ED0CDA3}"/>
    <cellStyle name="Moeda 5 2 2 2 7 3" xfId="30919" xr:uid="{316D488D-1FE9-41FB-AB89-1FB63FCC82D6}"/>
    <cellStyle name="Moeda 5 2 2 2 8" xfId="12488" xr:uid="{2C31F434-3583-4A04-9EAB-6A1EC1ACD724}"/>
    <cellStyle name="Moeda 5 2 2 2 8 2" xfId="37063" xr:uid="{FCF2CEF5-FA45-40C7-80C0-E1BB05AE5F43}"/>
    <cellStyle name="Moeda 5 2 2 2 9" xfId="24776" xr:uid="{1A76FB93-18FB-45E2-877C-A9FEF9E9641A}"/>
    <cellStyle name="Moeda 5 2 2 3" xfId="296" xr:uid="{E1BCBD17-5DC3-4074-BAAF-431BB954F097}"/>
    <cellStyle name="Moeda 5 2 2 3 2" xfId="680" xr:uid="{6E64C12C-D60B-4FEF-B263-C0FCB050045C}"/>
    <cellStyle name="Moeda 5 2 2 3 2 2" xfId="1448" xr:uid="{60C8526E-602E-4066-B887-42DD1929700E}"/>
    <cellStyle name="Moeda 5 2 2 3 2 2 2" xfId="2984" xr:uid="{C2119B65-4F49-43CB-809B-0B4DD9C87B17}"/>
    <cellStyle name="Moeda 5 2 2 3 2 2 2 2" xfId="6056" xr:uid="{B6446461-2E43-4458-8F58-70940EF1AB3C}"/>
    <cellStyle name="Moeda 5 2 2 3 2 2 2 2 2" xfId="12200" xr:uid="{B630BEC2-3C06-4175-BDDB-F85249BC61E5}"/>
    <cellStyle name="Moeda 5 2 2 3 2 2 2 2 2 2" xfId="24488" xr:uid="{AE555D17-5A0A-4DF4-8986-E91256B0082B}"/>
    <cellStyle name="Moeda 5 2 2 3 2 2 2 2 2 2 2" xfId="49063" xr:uid="{DAF69B8D-E2C8-4B9F-8945-0854579E59F8}"/>
    <cellStyle name="Moeda 5 2 2 3 2 2 2 2 2 3" xfId="36775" xr:uid="{3AC6E1AC-A300-4617-8D01-2B58120014E8}"/>
    <cellStyle name="Moeda 5 2 2 3 2 2 2 2 3" xfId="18344" xr:uid="{173CD190-3A06-4B03-A7A0-558A3C04CB0C}"/>
    <cellStyle name="Moeda 5 2 2 3 2 2 2 2 3 2" xfId="42919" xr:uid="{E9D7F54D-C66C-47EE-B56B-CA56C1DC48AA}"/>
    <cellStyle name="Moeda 5 2 2 3 2 2 2 2 4" xfId="30631" xr:uid="{F14B48DE-1398-4D6C-AE91-94900DFDB6A3}"/>
    <cellStyle name="Moeda 5 2 2 3 2 2 2 3" xfId="9128" xr:uid="{6D973228-FCE5-43AB-9692-53949822173D}"/>
    <cellStyle name="Moeda 5 2 2 3 2 2 2 3 2" xfId="21416" xr:uid="{5B4FE600-9244-4C86-A771-1CDF801BF5FC}"/>
    <cellStyle name="Moeda 5 2 2 3 2 2 2 3 2 2" xfId="45991" xr:uid="{EA75DEC2-D0C7-44D5-9E81-4550BB07256B}"/>
    <cellStyle name="Moeda 5 2 2 3 2 2 2 3 3" xfId="33703" xr:uid="{8B3AB52B-D331-482E-8449-6409330D0548}"/>
    <cellStyle name="Moeda 5 2 2 3 2 2 2 4" xfId="15272" xr:uid="{48881C00-A889-46E5-A258-057A7E6F7814}"/>
    <cellStyle name="Moeda 5 2 2 3 2 2 2 4 2" xfId="39847" xr:uid="{10AD68B9-695E-488E-872B-1CC05BAAB6E3}"/>
    <cellStyle name="Moeda 5 2 2 3 2 2 2 5" xfId="27560" xr:uid="{39CED636-7151-494D-A4E4-BB35FAA6E797}"/>
    <cellStyle name="Moeda 5 2 2 3 2 2 3" xfId="4520" xr:uid="{CB712C40-A04E-4817-B94F-1F98F2248B76}"/>
    <cellStyle name="Moeda 5 2 2 3 2 2 3 2" xfId="10664" xr:uid="{429A30F6-5457-4773-BF1A-85888198C562}"/>
    <cellStyle name="Moeda 5 2 2 3 2 2 3 2 2" xfId="22952" xr:uid="{270D6FB5-F654-4A0D-97FB-ADEB45D770A3}"/>
    <cellStyle name="Moeda 5 2 2 3 2 2 3 2 2 2" xfId="47527" xr:uid="{00F9EAF2-B183-40A5-9907-4C0206CCB781}"/>
    <cellStyle name="Moeda 5 2 2 3 2 2 3 2 3" xfId="35239" xr:uid="{DED68390-63AA-4A38-847C-429FD8263C77}"/>
    <cellStyle name="Moeda 5 2 2 3 2 2 3 3" xfId="16808" xr:uid="{85667702-7DAB-4F5A-9DFF-834845A6D731}"/>
    <cellStyle name="Moeda 5 2 2 3 2 2 3 3 2" xfId="41383" xr:uid="{8F65797D-DF04-4EA1-A15A-EB4614F4E52F}"/>
    <cellStyle name="Moeda 5 2 2 3 2 2 3 4" xfId="29096" xr:uid="{942267F4-C0A7-444D-A068-F5D62D142D3D}"/>
    <cellStyle name="Moeda 5 2 2 3 2 2 4" xfId="7592" xr:uid="{1A7D60CD-0BBA-4232-9291-DA71B977EF42}"/>
    <cellStyle name="Moeda 5 2 2 3 2 2 4 2" xfId="19880" xr:uid="{9D460925-60D9-4643-B065-2997E5AA8F8B}"/>
    <cellStyle name="Moeda 5 2 2 3 2 2 4 2 2" xfId="44455" xr:uid="{2B4CC736-4880-4274-A93B-E1374C2F786E}"/>
    <cellStyle name="Moeda 5 2 2 3 2 2 4 3" xfId="32167" xr:uid="{BBA412FD-3B24-45BE-BC08-EE9D6A3A44BD}"/>
    <cellStyle name="Moeda 5 2 2 3 2 2 5" xfId="13736" xr:uid="{C3FA5ED0-BBB6-4390-8803-25614C1253B2}"/>
    <cellStyle name="Moeda 5 2 2 3 2 2 5 2" xfId="38311" xr:uid="{19E2FD47-ED45-4598-8CE0-14536790F79F}"/>
    <cellStyle name="Moeda 5 2 2 3 2 2 6" xfId="26024" xr:uid="{BA6A4D72-628F-4B48-8BD0-E771E16D01CD}"/>
    <cellStyle name="Moeda 5 2 2 3 2 3" xfId="2216" xr:uid="{5FDDE46D-DC89-4A7D-BBF1-3BE73BF9FEB5}"/>
    <cellStyle name="Moeda 5 2 2 3 2 3 2" xfId="5288" xr:uid="{F488C7A0-18B3-4921-8280-04348E70F14E}"/>
    <cellStyle name="Moeda 5 2 2 3 2 3 2 2" xfId="11432" xr:uid="{C9DAF126-CE6F-44A8-8E7A-92AB97956E49}"/>
    <cellStyle name="Moeda 5 2 2 3 2 3 2 2 2" xfId="23720" xr:uid="{13B92BEE-40C5-4BF3-BCDD-D236FE79EEC3}"/>
    <cellStyle name="Moeda 5 2 2 3 2 3 2 2 2 2" xfId="48295" xr:uid="{79246632-03FB-48B0-BD55-01D04B22E189}"/>
    <cellStyle name="Moeda 5 2 2 3 2 3 2 2 3" xfId="36007" xr:uid="{4054DE6A-31BD-4CA7-B11A-310235330DC7}"/>
    <cellStyle name="Moeda 5 2 2 3 2 3 2 3" xfId="17576" xr:uid="{5E740707-9EE3-48C5-8474-2D6DFCB47C2B}"/>
    <cellStyle name="Moeda 5 2 2 3 2 3 2 3 2" xfId="42151" xr:uid="{F84FB2CA-0CF5-48ED-A976-603BDD815010}"/>
    <cellStyle name="Moeda 5 2 2 3 2 3 2 4" xfId="29864" xr:uid="{B3532BF9-BBDC-4288-8EEF-882B5334079B}"/>
    <cellStyle name="Moeda 5 2 2 3 2 3 3" xfId="8360" xr:uid="{195A4230-4B81-4BF2-9267-92D20DADABD1}"/>
    <cellStyle name="Moeda 5 2 2 3 2 3 3 2" xfId="20648" xr:uid="{2ED04089-6E2D-47C8-8CA7-2D340313B04C}"/>
    <cellStyle name="Moeda 5 2 2 3 2 3 3 2 2" xfId="45223" xr:uid="{B17EDB99-D1DD-4AB6-AE18-BF01B0325DC4}"/>
    <cellStyle name="Moeda 5 2 2 3 2 3 3 3" xfId="32935" xr:uid="{30A44DA1-C4B9-4B70-AD56-57781D60475D}"/>
    <cellStyle name="Moeda 5 2 2 3 2 3 4" xfId="14504" xr:uid="{8CD4B3FB-31FE-442D-84BA-434BD56D5DE9}"/>
    <cellStyle name="Moeda 5 2 2 3 2 3 4 2" xfId="39079" xr:uid="{42E279AB-1CEF-4D8D-B4BA-58458D127A79}"/>
    <cellStyle name="Moeda 5 2 2 3 2 3 5" xfId="26792" xr:uid="{DFDCF31C-1C0E-4C03-9E06-858A4636DD75}"/>
    <cellStyle name="Moeda 5 2 2 3 2 4" xfId="3752" xr:uid="{A9C996ED-72F6-45A5-9527-133D3654F1AD}"/>
    <cellStyle name="Moeda 5 2 2 3 2 4 2" xfId="9896" xr:uid="{1D204499-8032-4F80-A1FD-BDDA35FF40F9}"/>
    <cellStyle name="Moeda 5 2 2 3 2 4 2 2" xfId="22184" xr:uid="{199509F5-5058-4609-88CB-533A29FBEB45}"/>
    <cellStyle name="Moeda 5 2 2 3 2 4 2 2 2" xfId="46759" xr:uid="{CF6AC17C-E011-4D96-B5B1-93EEE48775B7}"/>
    <cellStyle name="Moeda 5 2 2 3 2 4 2 3" xfId="34471" xr:uid="{6442B865-CFB9-4D36-AC0F-9821C9D2916E}"/>
    <cellStyle name="Moeda 5 2 2 3 2 4 3" xfId="16040" xr:uid="{E4F107F0-6912-428E-9833-684E6659114C}"/>
    <cellStyle name="Moeda 5 2 2 3 2 4 3 2" xfId="40615" xr:uid="{B32A3808-E5F0-4E46-875B-08AFCB3B03B8}"/>
    <cellStyle name="Moeda 5 2 2 3 2 4 4" xfId="28328" xr:uid="{3FC2589C-4DDB-442A-9421-3D435EB6D264}"/>
    <cellStyle name="Moeda 5 2 2 3 2 5" xfId="6824" xr:uid="{F2686B9A-C201-42BB-9050-6FD846AC6AF8}"/>
    <cellStyle name="Moeda 5 2 2 3 2 5 2" xfId="19112" xr:uid="{2FD5B477-D791-4456-91DA-6722DC31422D}"/>
    <cellStyle name="Moeda 5 2 2 3 2 5 2 2" xfId="43687" xr:uid="{F4971FDF-857D-4387-B864-173C55C75843}"/>
    <cellStyle name="Moeda 5 2 2 3 2 5 3" xfId="31399" xr:uid="{69BC4E13-419E-42D2-96D2-0DA9D6F6AB78}"/>
    <cellStyle name="Moeda 5 2 2 3 2 6" xfId="12968" xr:uid="{5B71B9C7-3081-45AA-AF0D-04D8F40082F6}"/>
    <cellStyle name="Moeda 5 2 2 3 2 6 2" xfId="37543" xr:uid="{9D51A10B-BD63-4AD8-A713-CD93A6E3B611}"/>
    <cellStyle name="Moeda 5 2 2 3 2 7" xfId="25256" xr:uid="{51FEF23C-F784-44C7-8B08-82A433026CCB}"/>
    <cellStyle name="Moeda 5 2 2 3 3" xfId="1064" xr:uid="{FF19BF3D-DD3C-4BBD-8AEB-9422A415B7E9}"/>
    <cellStyle name="Moeda 5 2 2 3 3 2" xfId="2600" xr:uid="{7D40F7F9-0656-430F-A2CA-AAEA7A9BB8E1}"/>
    <cellStyle name="Moeda 5 2 2 3 3 2 2" xfId="5672" xr:uid="{E0B96E90-74C7-4B97-A9EA-2A4EA9E9762E}"/>
    <cellStyle name="Moeda 5 2 2 3 3 2 2 2" xfId="11816" xr:uid="{A7C2F115-C0FB-4362-BE6A-38158F869315}"/>
    <cellStyle name="Moeda 5 2 2 3 3 2 2 2 2" xfId="24104" xr:uid="{20872AF8-7644-47DB-8710-C500F8B225A4}"/>
    <cellStyle name="Moeda 5 2 2 3 3 2 2 2 2 2" xfId="48679" xr:uid="{2861D780-7F0E-4A1C-9AA9-9AF713FA6E11}"/>
    <cellStyle name="Moeda 5 2 2 3 3 2 2 2 3" xfId="36391" xr:uid="{1B941D43-CD54-4681-9B71-D4542EED5D6A}"/>
    <cellStyle name="Moeda 5 2 2 3 3 2 2 3" xfId="17960" xr:uid="{79AEC86A-7FD3-473E-B9D5-946E474ED704}"/>
    <cellStyle name="Moeda 5 2 2 3 3 2 2 3 2" xfId="42535" xr:uid="{15CC86B1-A280-4415-A455-ADED6FDBF454}"/>
    <cellStyle name="Moeda 5 2 2 3 3 2 2 4" xfId="30247" xr:uid="{799517A1-E603-49BA-BD83-F1F6014AA2D9}"/>
    <cellStyle name="Moeda 5 2 2 3 3 2 3" xfId="8744" xr:uid="{684547E6-A15E-4604-AE2D-CD253FBF04FE}"/>
    <cellStyle name="Moeda 5 2 2 3 3 2 3 2" xfId="21032" xr:uid="{E3BD12F3-F775-441F-B6C3-F46CD05CE9AA}"/>
    <cellStyle name="Moeda 5 2 2 3 3 2 3 2 2" xfId="45607" xr:uid="{2B32DE67-F70C-4D77-8090-9BFD85F0FE02}"/>
    <cellStyle name="Moeda 5 2 2 3 3 2 3 3" xfId="33319" xr:uid="{40F112FE-6D32-4CC5-B54F-63B8415F2523}"/>
    <cellStyle name="Moeda 5 2 2 3 3 2 4" xfId="14888" xr:uid="{7E16F989-68C8-4D76-8D55-4F0ACB93EC76}"/>
    <cellStyle name="Moeda 5 2 2 3 3 2 4 2" xfId="39463" xr:uid="{71FD83A7-AEFA-4D89-AC60-248B657DF7E3}"/>
    <cellStyle name="Moeda 5 2 2 3 3 2 5" xfId="27176" xr:uid="{95DFB4EF-11F5-4872-9BC4-840394DA2A7D}"/>
    <cellStyle name="Moeda 5 2 2 3 3 3" xfId="4136" xr:uid="{1C878A48-9367-4DD7-A174-0BFFEE033C8E}"/>
    <cellStyle name="Moeda 5 2 2 3 3 3 2" xfId="10280" xr:uid="{4C55DE88-3E13-44E6-9FA8-2147F5DDBA7F}"/>
    <cellStyle name="Moeda 5 2 2 3 3 3 2 2" xfId="22568" xr:uid="{96970570-BB2E-49FF-BF80-0450ED561994}"/>
    <cellStyle name="Moeda 5 2 2 3 3 3 2 2 2" xfId="47143" xr:uid="{46915F80-17EC-49FB-AF05-956CA2FFD8E6}"/>
    <cellStyle name="Moeda 5 2 2 3 3 3 2 3" xfId="34855" xr:uid="{EC9A27C0-1DA1-4F7C-AC8E-D38E4AD24385}"/>
    <cellStyle name="Moeda 5 2 2 3 3 3 3" xfId="16424" xr:uid="{BA2E4DB3-53F1-41A5-BF8D-356BD9313E01}"/>
    <cellStyle name="Moeda 5 2 2 3 3 3 3 2" xfId="40999" xr:uid="{A1519EB3-0E3E-4BFB-B9B1-58B50030F6A3}"/>
    <cellStyle name="Moeda 5 2 2 3 3 3 4" xfId="28712" xr:uid="{733C4B74-D66D-4FFB-BBA1-49217025F60A}"/>
    <cellStyle name="Moeda 5 2 2 3 3 4" xfId="7208" xr:uid="{57F20B16-A003-4493-85D5-F60E65D63101}"/>
    <cellStyle name="Moeda 5 2 2 3 3 4 2" xfId="19496" xr:uid="{B8511CDD-46C8-41B4-A5DE-798DFC28CCE6}"/>
    <cellStyle name="Moeda 5 2 2 3 3 4 2 2" xfId="44071" xr:uid="{422F8114-841D-4924-AB9C-C36226E2DC08}"/>
    <cellStyle name="Moeda 5 2 2 3 3 4 3" xfId="31783" xr:uid="{35CFBDD7-9357-4EF5-A0EC-9D1BEC2ED673}"/>
    <cellStyle name="Moeda 5 2 2 3 3 5" xfId="13352" xr:uid="{A218DDDE-AA8D-4790-AA7D-3426C38E7D90}"/>
    <cellStyle name="Moeda 5 2 2 3 3 5 2" xfId="37927" xr:uid="{CDD976E3-45C0-47C7-A2A7-AFC94D5E7749}"/>
    <cellStyle name="Moeda 5 2 2 3 3 6" xfId="25640" xr:uid="{2B07E333-0F63-4D2C-B55D-5DE917B00700}"/>
    <cellStyle name="Moeda 5 2 2 3 4" xfId="1832" xr:uid="{E3D5ADCB-2B35-41D8-BAD3-7190C0B68DBA}"/>
    <cellStyle name="Moeda 5 2 2 3 4 2" xfId="4904" xr:uid="{6913C2DF-4340-417F-A751-45461270BBD8}"/>
    <cellStyle name="Moeda 5 2 2 3 4 2 2" xfId="11048" xr:uid="{3E4A3D33-9EF7-4F83-B87F-CB9481DB5590}"/>
    <cellStyle name="Moeda 5 2 2 3 4 2 2 2" xfId="23336" xr:uid="{D4414EF9-0DDF-4548-A25E-6D61CAA9DA09}"/>
    <cellStyle name="Moeda 5 2 2 3 4 2 2 2 2" xfId="47911" xr:uid="{2767020D-9178-4CE5-BBF8-773EC9C8661D}"/>
    <cellStyle name="Moeda 5 2 2 3 4 2 2 3" xfId="35623" xr:uid="{8A404DF8-1A7E-4A75-B112-A85DD4027C31}"/>
    <cellStyle name="Moeda 5 2 2 3 4 2 3" xfId="17192" xr:uid="{DCAE9913-3A7C-416C-985D-8713B1EB567D}"/>
    <cellStyle name="Moeda 5 2 2 3 4 2 3 2" xfId="41767" xr:uid="{71B4C9F8-D624-46F8-A04F-C612FD86ACA4}"/>
    <cellStyle name="Moeda 5 2 2 3 4 2 4" xfId="29480" xr:uid="{5326D27D-029A-483E-A649-7BF72552AADE}"/>
    <cellStyle name="Moeda 5 2 2 3 4 3" xfId="7976" xr:uid="{BD0BBC2F-F639-44C8-9F11-3E53E4EF7B7C}"/>
    <cellStyle name="Moeda 5 2 2 3 4 3 2" xfId="20264" xr:uid="{FF631627-12C6-4D93-8A28-C7A4E2A52422}"/>
    <cellStyle name="Moeda 5 2 2 3 4 3 2 2" xfId="44839" xr:uid="{2479424A-5584-4499-9CB0-769C1646EFBD}"/>
    <cellStyle name="Moeda 5 2 2 3 4 3 3" xfId="32551" xr:uid="{945DC63E-1F03-4F3D-A83F-BA603E83B011}"/>
    <cellStyle name="Moeda 5 2 2 3 4 4" xfId="14120" xr:uid="{68C1149D-2323-4088-A215-B2F126C07923}"/>
    <cellStyle name="Moeda 5 2 2 3 4 4 2" xfId="38695" xr:uid="{567AF796-D841-46C6-9639-87A558828EA4}"/>
    <cellStyle name="Moeda 5 2 2 3 4 5" xfId="26408" xr:uid="{532ED75A-26E4-4EE1-87C8-AC0A54CAECC4}"/>
    <cellStyle name="Moeda 5 2 2 3 5" xfId="3368" xr:uid="{ACAC0C35-4624-4C2B-B047-4047DD673D48}"/>
    <cellStyle name="Moeda 5 2 2 3 5 2" xfId="9512" xr:uid="{98F0BAD6-322E-4710-A48F-9FE0E96046C2}"/>
    <cellStyle name="Moeda 5 2 2 3 5 2 2" xfId="21800" xr:uid="{05603169-E2F5-4CCE-83FF-35B5E84EDA91}"/>
    <cellStyle name="Moeda 5 2 2 3 5 2 2 2" xfId="46375" xr:uid="{2FC07BA0-50A1-4A60-B5B5-760DBF368109}"/>
    <cellStyle name="Moeda 5 2 2 3 5 2 3" xfId="34087" xr:uid="{2999A514-7286-4422-A66D-94530C2F8B29}"/>
    <cellStyle name="Moeda 5 2 2 3 5 3" xfId="15656" xr:uid="{D4D392DA-C848-4BA6-BC2C-E157040876C6}"/>
    <cellStyle name="Moeda 5 2 2 3 5 3 2" xfId="40231" xr:uid="{61A06E09-E5FD-4844-9235-79731593CDEC}"/>
    <cellStyle name="Moeda 5 2 2 3 5 4" xfId="27944" xr:uid="{77C08706-EFE1-4C18-AC91-C17B1D0FDD7A}"/>
    <cellStyle name="Moeda 5 2 2 3 6" xfId="6440" xr:uid="{E4B2A1C0-585D-4982-85A4-EF8EE51CC578}"/>
    <cellStyle name="Moeda 5 2 2 3 6 2" xfId="18728" xr:uid="{9DAD047B-2552-4765-9948-79D92A2B5AF4}"/>
    <cellStyle name="Moeda 5 2 2 3 6 2 2" xfId="43303" xr:uid="{D4F7ED88-3821-4848-8F9D-9975FA213937}"/>
    <cellStyle name="Moeda 5 2 2 3 6 3" xfId="31015" xr:uid="{9E65CC22-8ACA-4D06-9FC0-83A36E6E0D40}"/>
    <cellStyle name="Moeda 5 2 2 3 7" xfId="12584" xr:uid="{26835C46-8594-4DA8-8E25-5404C2CDF043}"/>
    <cellStyle name="Moeda 5 2 2 3 7 2" xfId="37159" xr:uid="{74C9C5B9-E81F-4EA7-8323-1429D2437ADE}"/>
    <cellStyle name="Moeda 5 2 2 3 8" xfId="24872" xr:uid="{0129915C-9929-48FA-BC0C-3EFFB8BED128}"/>
    <cellStyle name="Moeda 5 2 2 4" xfId="488" xr:uid="{D82B3356-DE60-43B2-9615-31D1993C0206}"/>
    <cellStyle name="Moeda 5 2 2 4 2" xfId="1256" xr:uid="{C5E66687-E80E-465C-B866-1BCB0851B8A8}"/>
    <cellStyle name="Moeda 5 2 2 4 2 2" xfId="2792" xr:uid="{3F1C40E8-1766-4EB4-9562-A83A01CE25AF}"/>
    <cellStyle name="Moeda 5 2 2 4 2 2 2" xfId="5864" xr:uid="{1C4CD329-8489-41D4-BDF9-2785D4FC0321}"/>
    <cellStyle name="Moeda 5 2 2 4 2 2 2 2" xfId="12008" xr:uid="{F15AF1A4-A6F8-49E0-A8F4-170A599FCE4E}"/>
    <cellStyle name="Moeda 5 2 2 4 2 2 2 2 2" xfId="24296" xr:uid="{A856E775-CF5D-4914-AE68-3BA58D87CE6F}"/>
    <cellStyle name="Moeda 5 2 2 4 2 2 2 2 2 2" xfId="48871" xr:uid="{3A982E6A-3CC9-44A2-BD65-52E62619ED26}"/>
    <cellStyle name="Moeda 5 2 2 4 2 2 2 2 3" xfId="36583" xr:uid="{A6037D40-06D0-4F8C-8CD5-4DA02F54D23D}"/>
    <cellStyle name="Moeda 5 2 2 4 2 2 2 3" xfId="18152" xr:uid="{A1DF4FCB-3F61-46ED-A593-7FD68D902BCA}"/>
    <cellStyle name="Moeda 5 2 2 4 2 2 2 3 2" xfId="42727" xr:uid="{DF2660D9-BB07-4BC7-AA2E-F294D44AA27C}"/>
    <cellStyle name="Moeda 5 2 2 4 2 2 2 4" xfId="30439" xr:uid="{7EDCDA75-CF12-42BB-BD6E-EBC127006134}"/>
    <cellStyle name="Moeda 5 2 2 4 2 2 3" xfId="8936" xr:uid="{4F10C1F1-D637-48A3-94DA-2DCE523F8291}"/>
    <cellStyle name="Moeda 5 2 2 4 2 2 3 2" xfId="21224" xr:uid="{BE921B08-C6E2-4D34-88D8-A66B886D8DBA}"/>
    <cellStyle name="Moeda 5 2 2 4 2 2 3 2 2" xfId="45799" xr:uid="{E0AC0478-C659-4A2B-8BD4-6677BC057E78}"/>
    <cellStyle name="Moeda 5 2 2 4 2 2 3 3" xfId="33511" xr:uid="{DEF8DFD6-F7C7-4C0C-9429-80C04B922E01}"/>
    <cellStyle name="Moeda 5 2 2 4 2 2 4" xfId="15080" xr:uid="{5E39F8EC-7A3E-4067-9474-F48FB3747B0D}"/>
    <cellStyle name="Moeda 5 2 2 4 2 2 4 2" xfId="39655" xr:uid="{BC42FB05-9944-4548-B35B-3B2506D308AF}"/>
    <cellStyle name="Moeda 5 2 2 4 2 2 5" xfId="27368" xr:uid="{CCF21623-38A6-41CC-BC94-478660E19A90}"/>
    <cellStyle name="Moeda 5 2 2 4 2 3" xfId="4328" xr:uid="{A0FA948F-823E-4921-86ED-D3D5C11AD620}"/>
    <cellStyle name="Moeda 5 2 2 4 2 3 2" xfId="10472" xr:uid="{2B149C76-EC62-4A8F-A9DC-514F567FBF71}"/>
    <cellStyle name="Moeda 5 2 2 4 2 3 2 2" xfId="22760" xr:uid="{8B4E918C-E1B2-4902-948D-0B22278E2E66}"/>
    <cellStyle name="Moeda 5 2 2 4 2 3 2 2 2" xfId="47335" xr:uid="{737B1355-3155-4BAB-8F60-C8F404D24C98}"/>
    <cellStyle name="Moeda 5 2 2 4 2 3 2 3" xfId="35047" xr:uid="{ACCCE09C-21F5-4FD7-AFC0-29A811A78E86}"/>
    <cellStyle name="Moeda 5 2 2 4 2 3 3" xfId="16616" xr:uid="{09946283-ECC3-417D-BAC3-EE203C17F8F6}"/>
    <cellStyle name="Moeda 5 2 2 4 2 3 3 2" xfId="41191" xr:uid="{EDF9C9B6-8A3D-4F47-BD06-83D404F76618}"/>
    <cellStyle name="Moeda 5 2 2 4 2 3 4" xfId="28904" xr:uid="{87111411-6E37-41C2-84B4-C1CEBDBD1A72}"/>
    <cellStyle name="Moeda 5 2 2 4 2 4" xfId="7400" xr:uid="{ED880E3D-A471-4EE4-AFBA-B531C98CB321}"/>
    <cellStyle name="Moeda 5 2 2 4 2 4 2" xfId="19688" xr:uid="{376AD107-EB63-4E91-ABD5-E24F0D864540}"/>
    <cellStyle name="Moeda 5 2 2 4 2 4 2 2" xfId="44263" xr:uid="{220BE734-430F-4272-B3F1-07F127C49CA3}"/>
    <cellStyle name="Moeda 5 2 2 4 2 4 3" xfId="31975" xr:uid="{4721B6E5-2E0A-4BA5-AEC3-F8D0D443E2D4}"/>
    <cellStyle name="Moeda 5 2 2 4 2 5" xfId="13544" xr:uid="{64A5C617-799A-42F3-9F8D-DABCA5D3CD35}"/>
    <cellStyle name="Moeda 5 2 2 4 2 5 2" xfId="38119" xr:uid="{1EBBCB92-6498-49E1-AC3E-A3A32C986640}"/>
    <cellStyle name="Moeda 5 2 2 4 2 6" xfId="25832" xr:uid="{74CE623E-B7D5-466F-9A35-0D03788855BE}"/>
    <cellStyle name="Moeda 5 2 2 4 3" xfId="2024" xr:uid="{EA25E6FF-04FD-4173-9841-586B9D0EFABD}"/>
    <cellStyle name="Moeda 5 2 2 4 3 2" xfId="5096" xr:uid="{72E21ADD-3A02-4C96-8C03-DAEBFB9D02BF}"/>
    <cellStyle name="Moeda 5 2 2 4 3 2 2" xfId="11240" xr:uid="{411D41BC-A529-42C8-8643-5928922796C4}"/>
    <cellStyle name="Moeda 5 2 2 4 3 2 2 2" xfId="23528" xr:uid="{148BD86D-68B9-4B17-BF36-51CD28BF7FAE}"/>
    <cellStyle name="Moeda 5 2 2 4 3 2 2 2 2" xfId="48103" xr:uid="{FF9B9A4F-07EC-4616-86CD-B7E2C15910F1}"/>
    <cellStyle name="Moeda 5 2 2 4 3 2 2 3" xfId="35815" xr:uid="{AC04F77E-E1B3-4D52-AD20-AF2F5965D7BA}"/>
    <cellStyle name="Moeda 5 2 2 4 3 2 3" xfId="17384" xr:uid="{BE7C829C-4182-47F4-A9A0-EF1711E855BC}"/>
    <cellStyle name="Moeda 5 2 2 4 3 2 3 2" xfId="41959" xr:uid="{FFCF6839-9959-4DD6-B0C8-54FAD458BA07}"/>
    <cellStyle name="Moeda 5 2 2 4 3 2 4" xfId="29672" xr:uid="{9A8D4B52-BEC5-4440-8F1E-43B219352E51}"/>
    <cellStyle name="Moeda 5 2 2 4 3 3" xfId="8168" xr:uid="{A13FF6A8-A6C5-4EF9-A3F9-C30BBBB74854}"/>
    <cellStyle name="Moeda 5 2 2 4 3 3 2" xfId="20456" xr:uid="{26310FEC-AEEE-429C-A87E-A66E3F5206DF}"/>
    <cellStyle name="Moeda 5 2 2 4 3 3 2 2" xfId="45031" xr:uid="{250278D2-739B-4537-9F33-FEA853E7F000}"/>
    <cellStyle name="Moeda 5 2 2 4 3 3 3" xfId="32743" xr:uid="{0AEA314A-F1B6-4B3B-8467-A8EB5371930F}"/>
    <cellStyle name="Moeda 5 2 2 4 3 4" xfId="14312" xr:uid="{40E2BFF8-C9D6-4C69-9EBA-EB071F6AE94C}"/>
    <cellStyle name="Moeda 5 2 2 4 3 4 2" xfId="38887" xr:uid="{54B610A0-755F-49F2-A894-D20123C04F57}"/>
    <cellStyle name="Moeda 5 2 2 4 3 5" xfId="26600" xr:uid="{471D2229-CB76-4CF6-A7FD-F602E6148EFF}"/>
    <cellStyle name="Moeda 5 2 2 4 4" xfId="3560" xr:uid="{F92E03DA-E869-40EE-B974-147B1D25B7A8}"/>
    <cellStyle name="Moeda 5 2 2 4 4 2" xfId="9704" xr:uid="{9ED2B421-7BF5-4F5F-BD6C-0071C6F940D6}"/>
    <cellStyle name="Moeda 5 2 2 4 4 2 2" xfId="21992" xr:uid="{86E78F7F-EF21-4F78-8D01-FB3C5CF05282}"/>
    <cellStyle name="Moeda 5 2 2 4 4 2 2 2" xfId="46567" xr:uid="{BDB84ACA-F052-454B-89E4-C3A08DE55C34}"/>
    <cellStyle name="Moeda 5 2 2 4 4 2 3" xfId="34279" xr:uid="{355C2A23-5AB3-42EE-86D5-18B8BCB4DE8A}"/>
    <cellStyle name="Moeda 5 2 2 4 4 3" xfId="15848" xr:uid="{534827C3-AFD0-4B25-8196-70F7B25646C8}"/>
    <cellStyle name="Moeda 5 2 2 4 4 3 2" xfId="40423" xr:uid="{BD9A5B48-4282-4EE3-A37D-23735EB13D90}"/>
    <cellStyle name="Moeda 5 2 2 4 4 4" xfId="28136" xr:uid="{D8C7489F-7F0B-4F1D-B160-434F7727F812}"/>
    <cellStyle name="Moeda 5 2 2 4 5" xfId="6632" xr:uid="{B068EDE6-22EA-4DAD-B1B5-A2E27D51C4DA}"/>
    <cellStyle name="Moeda 5 2 2 4 5 2" xfId="18920" xr:uid="{47CEFCA7-2D89-4EF1-8CFF-4FF47528A486}"/>
    <cellStyle name="Moeda 5 2 2 4 5 2 2" xfId="43495" xr:uid="{C6701042-03E6-45EA-8D0C-58ED384C0D08}"/>
    <cellStyle name="Moeda 5 2 2 4 5 3" xfId="31207" xr:uid="{3E7C5861-5DFD-4234-8B83-303705F3A756}"/>
    <cellStyle name="Moeda 5 2 2 4 6" xfId="12776" xr:uid="{3B5BEFBF-8C8F-4900-96FC-24E42AA2010E}"/>
    <cellStyle name="Moeda 5 2 2 4 6 2" xfId="37351" xr:uid="{57644B3C-7A9A-4F39-B6D2-4ACA7197F1E7}"/>
    <cellStyle name="Moeda 5 2 2 4 7" xfId="25064" xr:uid="{3C95C63C-93E1-480A-90FA-E98678F6EF1B}"/>
    <cellStyle name="Moeda 5 2 2 5" xfId="872" xr:uid="{52D901C0-F5BB-4416-9DB8-7E25B2FD2522}"/>
    <cellStyle name="Moeda 5 2 2 5 2" xfId="2408" xr:uid="{BCD07E61-C500-482F-BCC9-A96D6BADC975}"/>
    <cellStyle name="Moeda 5 2 2 5 2 2" xfId="5480" xr:uid="{8E70B395-6C20-406D-8250-301DCD092B89}"/>
    <cellStyle name="Moeda 5 2 2 5 2 2 2" xfId="11624" xr:uid="{DEDDAA6C-9037-45F2-8EC5-9BA590154D9E}"/>
    <cellStyle name="Moeda 5 2 2 5 2 2 2 2" xfId="23912" xr:uid="{8153DAC3-27D5-4C5E-B962-B51B179AA18A}"/>
    <cellStyle name="Moeda 5 2 2 5 2 2 2 2 2" xfId="48487" xr:uid="{F13F7FFC-7FEF-4FD3-BBA2-F761C4B54767}"/>
    <cellStyle name="Moeda 5 2 2 5 2 2 2 3" xfId="36199" xr:uid="{6E2F653D-4947-47C2-9140-E5D46415920D}"/>
    <cellStyle name="Moeda 5 2 2 5 2 2 3" xfId="17768" xr:uid="{ECCAD413-6AD3-4B06-B57A-5477A2EF25B8}"/>
    <cellStyle name="Moeda 5 2 2 5 2 2 3 2" xfId="42343" xr:uid="{C6532627-7978-4A96-BD80-5C6AEDAE574F}"/>
    <cellStyle name="Moeda 5 2 2 5 2 2 4" xfId="30055" xr:uid="{990CA6E4-9EF4-4457-9AA8-B27ABFF86169}"/>
    <cellStyle name="Moeda 5 2 2 5 2 3" xfId="8552" xr:uid="{9C783264-DD10-465F-BCFF-5D88FA0DFEC4}"/>
    <cellStyle name="Moeda 5 2 2 5 2 3 2" xfId="20840" xr:uid="{C9E81CA1-0C4E-432A-9CB5-747D8F8D2B32}"/>
    <cellStyle name="Moeda 5 2 2 5 2 3 2 2" xfId="45415" xr:uid="{DD4F18E4-5885-404D-B6FA-2F0C6CE2D4E1}"/>
    <cellStyle name="Moeda 5 2 2 5 2 3 3" xfId="33127" xr:uid="{36B410F1-A3BB-4CD0-B4E4-AEC0C14414D5}"/>
    <cellStyle name="Moeda 5 2 2 5 2 4" xfId="14696" xr:uid="{002C1B3A-0211-4FD6-AF30-31E49767772A}"/>
    <cellStyle name="Moeda 5 2 2 5 2 4 2" xfId="39271" xr:uid="{FEB09980-F8AB-4E61-BD72-3C90037AECAB}"/>
    <cellStyle name="Moeda 5 2 2 5 2 5" xfId="26984" xr:uid="{44C78665-1BF9-4A79-A2A5-C2A23F2A9D51}"/>
    <cellStyle name="Moeda 5 2 2 5 3" xfId="3944" xr:uid="{C184E2C0-3739-4E45-970B-DCBD86748BEC}"/>
    <cellStyle name="Moeda 5 2 2 5 3 2" xfId="10088" xr:uid="{B61D5E91-5257-4210-BD77-2A6420068138}"/>
    <cellStyle name="Moeda 5 2 2 5 3 2 2" xfId="22376" xr:uid="{8EEB19DE-F323-4466-9D6E-FC7F278D816A}"/>
    <cellStyle name="Moeda 5 2 2 5 3 2 2 2" xfId="46951" xr:uid="{DCA495CE-6A92-4B1A-80BB-71CBE61C6B24}"/>
    <cellStyle name="Moeda 5 2 2 5 3 2 3" xfId="34663" xr:uid="{D5E7DE1C-7AA0-4DB7-AA39-8485D8C06E72}"/>
    <cellStyle name="Moeda 5 2 2 5 3 3" xfId="16232" xr:uid="{952FC29D-23A0-49D1-BC7C-412C50F42DA3}"/>
    <cellStyle name="Moeda 5 2 2 5 3 3 2" xfId="40807" xr:uid="{DC4A8C92-B82E-4174-B9CD-B0495961998C}"/>
    <cellStyle name="Moeda 5 2 2 5 3 4" xfId="28520" xr:uid="{8776CDA8-A0BF-4E15-899F-364D5130C0A0}"/>
    <cellStyle name="Moeda 5 2 2 5 4" xfId="7016" xr:uid="{F2C07EF5-7349-4687-9729-F51E483AF499}"/>
    <cellStyle name="Moeda 5 2 2 5 4 2" xfId="19304" xr:uid="{7F8EEE1E-74EB-4937-B99B-0E918F467AA9}"/>
    <cellStyle name="Moeda 5 2 2 5 4 2 2" xfId="43879" xr:uid="{F25C53C4-5B36-4923-932F-094A4C9AA97D}"/>
    <cellStyle name="Moeda 5 2 2 5 4 3" xfId="31591" xr:uid="{1B71DDE6-B996-426D-9B38-5E36951BFE8C}"/>
    <cellStyle name="Moeda 5 2 2 5 5" xfId="13160" xr:uid="{A831E700-B3EB-43F7-9EB6-0CB7C2257F2F}"/>
    <cellStyle name="Moeda 5 2 2 5 5 2" xfId="37735" xr:uid="{681119A3-DBFE-4435-91D1-45BA8AA77595}"/>
    <cellStyle name="Moeda 5 2 2 5 6" xfId="25448" xr:uid="{E1A13962-6A53-4FD7-B7EB-E41A74230515}"/>
    <cellStyle name="Moeda 5 2 2 6" xfId="1640" xr:uid="{F485DD8D-8C06-45D8-80F2-0F8AE1922D71}"/>
    <cellStyle name="Moeda 5 2 2 6 2" xfId="4712" xr:uid="{38D1AC9E-5E3F-48F1-BB2D-A6FCF69AEF52}"/>
    <cellStyle name="Moeda 5 2 2 6 2 2" xfId="10856" xr:uid="{C89ECBFE-31E2-429E-8A8B-A345FE50BDCC}"/>
    <cellStyle name="Moeda 5 2 2 6 2 2 2" xfId="23144" xr:uid="{E66451AF-1356-4ABA-A88D-7C51EFCCB06D}"/>
    <cellStyle name="Moeda 5 2 2 6 2 2 2 2" xfId="47719" xr:uid="{FABE4697-CDF2-4D0D-AD54-46DC718C20BE}"/>
    <cellStyle name="Moeda 5 2 2 6 2 2 3" xfId="35431" xr:uid="{D5FE3545-B026-4553-BCC5-8324B366D1D0}"/>
    <cellStyle name="Moeda 5 2 2 6 2 3" xfId="17000" xr:uid="{877AC536-6B73-4C9B-9172-40F9F4FBF88D}"/>
    <cellStyle name="Moeda 5 2 2 6 2 3 2" xfId="41575" xr:uid="{8C231B13-C966-4A1B-91DA-AF0E602F7624}"/>
    <cellStyle name="Moeda 5 2 2 6 2 4" xfId="29288" xr:uid="{DED797AB-1927-4B6A-885A-28A642C7D714}"/>
    <cellStyle name="Moeda 5 2 2 6 3" xfId="7784" xr:uid="{E362FBD6-AEC9-46DD-90CC-DB6CEE2F8B12}"/>
    <cellStyle name="Moeda 5 2 2 6 3 2" xfId="20072" xr:uid="{D39458B0-2085-4AF7-A8DE-A1AFAD2E12AF}"/>
    <cellStyle name="Moeda 5 2 2 6 3 2 2" xfId="44647" xr:uid="{01F9FB3D-255B-4895-987F-D7D4756853E2}"/>
    <cellStyle name="Moeda 5 2 2 6 3 3" xfId="32359" xr:uid="{C53EE74E-49E7-48A8-902F-44AB2BAA9507}"/>
    <cellStyle name="Moeda 5 2 2 6 4" xfId="13928" xr:uid="{52C498B3-894F-4D69-9770-3460F89B0647}"/>
    <cellStyle name="Moeda 5 2 2 6 4 2" xfId="38503" xr:uid="{1AB5E546-DB25-421F-99FE-E85552F65234}"/>
    <cellStyle name="Moeda 5 2 2 6 5" xfId="26216" xr:uid="{D4DFABC9-734A-441B-B62F-1D9AC1E37960}"/>
    <cellStyle name="Moeda 5 2 2 7" xfId="3176" xr:uid="{0D3885E2-3BC5-4FB2-98E0-66B114FAE6A8}"/>
    <cellStyle name="Moeda 5 2 2 7 2" xfId="9320" xr:uid="{9CD5B4CA-9669-4301-8B8F-E912637AB12E}"/>
    <cellStyle name="Moeda 5 2 2 7 2 2" xfId="21608" xr:uid="{539EA75D-DF7C-428C-82A8-8B41E817A092}"/>
    <cellStyle name="Moeda 5 2 2 7 2 2 2" xfId="46183" xr:uid="{7903F0C2-AA1B-48C4-9E04-DE2CE237250C}"/>
    <cellStyle name="Moeda 5 2 2 7 2 3" xfId="33895" xr:uid="{5B6271D0-97F5-49D5-9FC8-DEAEE522B10C}"/>
    <cellStyle name="Moeda 5 2 2 7 3" xfId="15464" xr:uid="{45553AAF-3954-4E7C-BB8B-7A3CED041C67}"/>
    <cellStyle name="Moeda 5 2 2 7 3 2" xfId="40039" xr:uid="{B2705832-543E-4515-8AC8-90BF3EF6E934}"/>
    <cellStyle name="Moeda 5 2 2 7 4" xfId="27752" xr:uid="{0D0DF202-FFE2-46FA-BC67-35AD05C47FEC}"/>
    <cellStyle name="Moeda 5 2 2 8" xfId="6248" xr:uid="{4559D7F4-0E66-4305-A9DB-ACE0AB54E96D}"/>
    <cellStyle name="Moeda 5 2 2 8 2" xfId="18536" xr:uid="{21DFB55F-DC86-4A79-B784-82F5784E9C3F}"/>
    <cellStyle name="Moeda 5 2 2 8 2 2" xfId="43111" xr:uid="{FF08FAB2-2FBE-4B9A-BE08-D6B5C5BFD89F}"/>
    <cellStyle name="Moeda 5 2 2 8 3" xfId="30823" xr:uid="{D4487D76-0F2E-4069-96B9-2B3C7BE24281}"/>
    <cellStyle name="Moeda 5 2 2 9" xfId="12392" xr:uid="{05076093-DE5B-473E-A3CE-13F323FB5401}"/>
    <cellStyle name="Moeda 5 2 2 9 2" xfId="36967" xr:uid="{A039CC3A-5C8B-4F1A-8FF1-0F4BED297AEE}"/>
    <cellStyle name="Moeda 5 2 3" xfId="152" xr:uid="{F9728DCE-4C9B-4C6B-BF9B-1D5BB1C9EC62}"/>
    <cellStyle name="Moeda 5 2 3 2" xfId="344" xr:uid="{E8DB723E-494C-4B91-B993-C49ED140E5D0}"/>
    <cellStyle name="Moeda 5 2 3 2 2" xfId="728" xr:uid="{045E5524-5B20-447E-A7EB-C43A9B4ECA6F}"/>
    <cellStyle name="Moeda 5 2 3 2 2 2" xfId="1496" xr:uid="{3FB2982B-6CA7-48EB-BC25-109E8E17F3EE}"/>
    <cellStyle name="Moeda 5 2 3 2 2 2 2" xfId="3032" xr:uid="{A9F9C9A6-B5B6-4F42-BDF6-5CF05EE0BD73}"/>
    <cellStyle name="Moeda 5 2 3 2 2 2 2 2" xfId="6104" xr:uid="{CFB8A5F7-6E02-4DE5-8F5A-C7BD0703EFD5}"/>
    <cellStyle name="Moeda 5 2 3 2 2 2 2 2 2" xfId="12248" xr:uid="{E71DB8DC-3969-4FE8-BC01-8EAA103907D0}"/>
    <cellStyle name="Moeda 5 2 3 2 2 2 2 2 2 2" xfId="24536" xr:uid="{54DC5F36-613B-410F-9DDE-90246E33CECE}"/>
    <cellStyle name="Moeda 5 2 3 2 2 2 2 2 2 2 2" xfId="49111" xr:uid="{29372A38-56AD-451C-B780-CF4C6D1F552D}"/>
    <cellStyle name="Moeda 5 2 3 2 2 2 2 2 2 3" xfId="36823" xr:uid="{DF0E8F5C-FF14-4E5B-B5ED-2499A076456F}"/>
    <cellStyle name="Moeda 5 2 3 2 2 2 2 2 3" xfId="18392" xr:uid="{FA7DA62F-C7C9-4E96-BC2A-8E11E290326C}"/>
    <cellStyle name="Moeda 5 2 3 2 2 2 2 2 3 2" xfId="42967" xr:uid="{577D0374-37F4-4C3F-9829-99530EC9EF2D}"/>
    <cellStyle name="Moeda 5 2 3 2 2 2 2 2 4" xfId="30679" xr:uid="{004A8C62-5B70-40A2-A385-B1C57FAE2E96}"/>
    <cellStyle name="Moeda 5 2 3 2 2 2 2 3" xfId="9176" xr:uid="{01B367F3-C106-498D-A2F6-F10DB028799B}"/>
    <cellStyle name="Moeda 5 2 3 2 2 2 2 3 2" xfId="21464" xr:uid="{68DF04F7-8A04-400E-96B9-3066243ADD2D}"/>
    <cellStyle name="Moeda 5 2 3 2 2 2 2 3 2 2" xfId="46039" xr:uid="{881E2748-84FC-4FFD-B640-7F177450DF87}"/>
    <cellStyle name="Moeda 5 2 3 2 2 2 2 3 3" xfId="33751" xr:uid="{90A2992F-76A2-43DE-85E7-D0963A476192}"/>
    <cellStyle name="Moeda 5 2 3 2 2 2 2 4" xfId="15320" xr:uid="{18A8AE2C-23FD-4A17-9D51-6DAEA82CC6DC}"/>
    <cellStyle name="Moeda 5 2 3 2 2 2 2 4 2" xfId="39895" xr:uid="{95C53113-531E-431C-826E-7FF4EAAF7B20}"/>
    <cellStyle name="Moeda 5 2 3 2 2 2 2 5" xfId="27608" xr:uid="{A95650C0-877E-4D2C-8DD1-620F8AAD4910}"/>
    <cellStyle name="Moeda 5 2 3 2 2 2 3" xfId="4568" xr:uid="{A393D944-DE3E-48DD-AAFC-583F6D0DFDA9}"/>
    <cellStyle name="Moeda 5 2 3 2 2 2 3 2" xfId="10712" xr:uid="{4DD06B60-83B7-4B5A-9D28-C4DD8A40107D}"/>
    <cellStyle name="Moeda 5 2 3 2 2 2 3 2 2" xfId="23000" xr:uid="{9F43168F-6DD6-49C4-B1FD-37B49BE08A8E}"/>
    <cellStyle name="Moeda 5 2 3 2 2 2 3 2 2 2" xfId="47575" xr:uid="{93C64283-A0FB-4671-887B-D18DE94EF343}"/>
    <cellStyle name="Moeda 5 2 3 2 2 2 3 2 3" xfId="35287" xr:uid="{A8124855-6213-4D72-8EB8-0904483BE06E}"/>
    <cellStyle name="Moeda 5 2 3 2 2 2 3 3" xfId="16856" xr:uid="{5859CCA5-404C-49E4-8E71-6238E2E8C6A4}"/>
    <cellStyle name="Moeda 5 2 3 2 2 2 3 3 2" xfId="41431" xr:uid="{7D2A7313-18BA-4198-A408-5CD4F46E1E61}"/>
    <cellStyle name="Moeda 5 2 3 2 2 2 3 4" xfId="29144" xr:uid="{681E61FC-8BE8-4FCF-8E73-6C9D83F1F3F7}"/>
    <cellStyle name="Moeda 5 2 3 2 2 2 4" xfId="7640" xr:uid="{157A3696-450B-436D-81DB-5626F72CE72D}"/>
    <cellStyle name="Moeda 5 2 3 2 2 2 4 2" xfId="19928" xr:uid="{A2DFCA75-C1C3-40A2-A5B2-B560EB8549C2}"/>
    <cellStyle name="Moeda 5 2 3 2 2 2 4 2 2" xfId="44503" xr:uid="{A05D5417-7393-4B82-87A5-85D36EF447AF}"/>
    <cellStyle name="Moeda 5 2 3 2 2 2 4 3" xfId="32215" xr:uid="{343B1E8F-1E7D-41BB-AE00-F306A33106AE}"/>
    <cellStyle name="Moeda 5 2 3 2 2 2 5" xfId="13784" xr:uid="{747AC734-5BA5-45E1-BBCB-5F5CF5493013}"/>
    <cellStyle name="Moeda 5 2 3 2 2 2 5 2" xfId="38359" xr:uid="{47B93DFF-13EF-4906-9FFF-07E57EA55AC1}"/>
    <cellStyle name="Moeda 5 2 3 2 2 2 6" xfId="26072" xr:uid="{6266E88A-6DCB-40A6-A406-598EE43D6D3F}"/>
    <cellStyle name="Moeda 5 2 3 2 2 3" xfId="2264" xr:uid="{B4F3BF46-C71D-48ED-ACF0-4CE4AD21B154}"/>
    <cellStyle name="Moeda 5 2 3 2 2 3 2" xfId="5336" xr:uid="{3C1CADB4-DE19-4DEB-8187-507C59730C50}"/>
    <cellStyle name="Moeda 5 2 3 2 2 3 2 2" xfId="11480" xr:uid="{52F03954-6E50-4AC6-915C-AB5AF6B6330E}"/>
    <cellStyle name="Moeda 5 2 3 2 2 3 2 2 2" xfId="23768" xr:uid="{D0392B96-7860-46E4-932C-5AD6139C6F2D}"/>
    <cellStyle name="Moeda 5 2 3 2 2 3 2 2 2 2" xfId="48343" xr:uid="{39C34EE0-3B25-4360-9A9E-A7CD452B5D6C}"/>
    <cellStyle name="Moeda 5 2 3 2 2 3 2 2 3" xfId="36055" xr:uid="{33D77EA4-FC5D-49F2-B1BA-9A6E7B2277B0}"/>
    <cellStyle name="Moeda 5 2 3 2 2 3 2 3" xfId="17624" xr:uid="{D8EE0CF5-B2C0-4850-9C3F-29B5BCE1B16C}"/>
    <cellStyle name="Moeda 5 2 3 2 2 3 2 3 2" xfId="42199" xr:uid="{67F6EBFE-164C-455D-821A-DC2D099B0A00}"/>
    <cellStyle name="Moeda 5 2 3 2 2 3 2 4" xfId="29912" xr:uid="{50C8CB13-FED8-4C25-B677-ACD02DE2264B}"/>
    <cellStyle name="Moeda 5 2 3 2 2 3 3" xfId="8408" xr:uid="{37AA85EB-F421-4DC1-8522-6AF0D46A55BE}"/>
    <cellStyle name="Moeda 5 2 3 2 2 3 3 2" xfId="20696" xr:uid="{810B8BFA-8DEC-468F-AC16-4780D28E6FF1}"/>
    <cellStyle name="Moeda 5 2 3 2 2 3 3 2 2" xfId="45271" xr:uid="{CDE6848C-A4C6-4010-91AE-B90E19D496D6}"/>
    <cellStyle name="Moeda 5 2 3 2 2 3 3 3" xfId="32983" xr:uid="{1B4643D0-9AFF-4C49-8766-673F90E10304}"/>
    <cellStyle name="Moeda 5 2 3 2 2 3 4" xfId="14552" xr:uid="{50F71097-CA58-4933-9F59-3AA0BCA15DDE}"/>
    <cellStyle name="Moeda 5 2 3 2 2 3 4 2" xfId="39127" xr:uid="{976252FB-7936-4670-8EE3-023281258FD4}"/>
    <cellStyle name="Moeda 5 2 3 2 2 3 5" xfId="26840" xr:uid="{20E387E8-7C06-4017-8E41-6CEAD214D203}"/>
    <cellStyle name="Moeda 5 2 3 2 2 4" xfId="3800" xr:uid="{B2588E93-8621-43B4-83BD-97A4D4726980}"/>
    <cellStyle name="Moeda 5 2 3 2 2 4 2" xfId="9944" xr:uid="{FD17F0D6-3E42-4E37-AE04-EA215D49C761}"/>
    <cellStyle name="Moeda 5 2 3 2 2 4 2 2" xfId="22232" xr:uid="{1A5AF3D7-3816-4678-932C-F374B29E8D52}"/>
    <cellStyle name="Moeda 5 2 3 2 2 4 2 2 2" xfId="46807" xr:uid="{B35A1676-A4CA-42FD-94DF-CDDA211D4042}"/>
    <cellStyle name="Moeda 5 2 3 2 2 4 2 3" xfId="34519" xr:uid="{CECCAA09-DA59-4ED1-A073-0669DA4D3CB4}"/>
    <cellStyle name="Moeda 5 2 3 2 2 4 3" xfId="16088" xr:uid="{4D0B35DE-D566-4828-A8D1-D8BAE497616B}"/>
    <cellStyle name="Moeda 5 2 3 2 2 4 3 2" xfId="40663" xr:uid="{DE02E71B-16BA-45EF-8717-3216824FEE92}"/>
    <cellStyle name="Moeda 5 2 3 2 2 4 4" xfId="28376" xr:uid="{82F9AA8F-D3E3-47E9-BF4A-A32D52BFA7E1}"/>
    <cellStyle name="Moeda 5 2 3 2 2 5" xfId="6872" xr:uid="{28A1BE87-B8FA-420F-8CA0-FDD197CB055B}"/>
    <cellStyle name="Moeda 5 2 3 2 2 5 2" xfId="19160" xr:uid="{09C60929-6A25-46DF-B2F9-3BD0E172771B}"/>
    <cellStyle name="Moeda 5 2 3 2 2 5 2 2" xfId="43735" xr:uid="{C93CFEB2-9150-48B2-8FC0-3DB0BE8BD82A}"/>
    <cellStyle name="Moeda 5 2 3 2 2 5 3" xfId="31447" xr:uid="{C3ED42E8-5D13-4499-822D-5661DF121858}"/>
    <cellStyle name="Moeda 5 2 3 2 2 6" xfId="13016" xr:uid="{99C5802E-1E92-436B-88AC-A294C50C51D2}"/>
    <cellStyle name="Moeda 5 2 3 2 2 6 2" xfId="37591" xr:uid="{E74B7C3D-D3F8-400E-B71D-A3D7D7B02100}"/>
    <cellStyle name="Moeda 5 2 3 2 2 7" xfId="25304" xr:uid="{4AAA9231-FF0C-4037-AD83-CA8C65B35897}"/>
    <cellStyle name="Moeda 5 2 3 2 3" xfId="1112" xr:uid="{58D8A88B-3324-4759-8963-BD5709485E54}"/>
    <cellStyle name="Moeda 5 2 3 2 3 2" xfId="2648" xr:uid="{408C09CC-CAE8-48A7-B1BB-0A463BFA984E}"/>
    <cellStyle name="Moeda 5 2 3 2 3 2 2" xfId="5720" xr:uid="{5159E732-2CC5-449C-B1FA-962253F95EED}"/>
    <cellStyle name="Moeda 5 2 3 2 3 2 2 2" xfId="11864" xr:uid="{714F5487-3977-48EB-AC96-3B9720CB266D}"/>
    <cellStyle name="Moeda 5 2 3 2 3 2 2 2 2" xfId="24152" xr:uid="{23552381-0CEB-44FC-9696-403CF8C3CD92}"/>
    <cellStyle name="Moeda 5 2 3 2 3 2 2 2 2 2" xfId="48727" xr:uid="{9CF6ED03-EED1-4CCC-8271-F23648931034}"/>
    <cellStyle name="Moeda 5 2 3 2 3 2 2 2 3" xfId="36439" xr:uid="{B6D8F9EE-0349-4F16-BB0A-AEF1F405E68D}"/>
    <cellStyle name="Moeda 5 2 3 2 3 2 2 3" xfId="18008" xr:uid="{BF51FB3E-8FC9-4025-8B17-1CC759F0B00B}"/>
    <cellStyle name="Moeda 5 2 3 2 3 2 2 3 2" xfId="42583" xr:uid="{9FB0AA35-1CD0-400C-862F-B5C04BD8C539}"/>
    <cellStyle name="Moeda 5 2 3 2 3 2 2 4" xfId="30295" xr:uid="{8A5A94BE-7B79-46A5-8364-011BD96A1735}"/>
    <cellStyle name="Moeda 5 2 3 2 3 2 3" xfId="8792" xr:uid="{FDAC4770-9EA6-42D9-BE1B-F053413EE638}"/>
    <cellStyle name="Moeda 5 2 3 2 3 2 3 2" xfId="21080" xr:uid="{AD2322A3-E639-49F3-8E12-B8D012C8BBDB}"/>
    <cellStyle name="Moeda 5 2 3 2 3 2 3 2 2" xfId="45655" xr:uid="{1DE60C68-29DE-432E-9060-8022EF1F5DED}"/>
    <cellStyle name="Moeda 5 2 3 2 3 2 3 3" xfId="33367" xr:uid="{B15FE7A0-D829-4C3F-BBA7-E5AE21DB71C4}"/>
    <cellStyle name="Moeda 5 2 3 2 3 2 4" xfId="14936" xr:uid="{A5AF1872-2D20-449B-8BF5-5B9CC29AA276}"/>
    <cellStyle name="Moeda 5 2 3 2 3 2 4 2" xfId="39511" xr:uid="{B265A682-D13F-4D2A-85F4-E3F1AAD0E417}"/>
    <cellStyle name="Moeda 5 2 3 2 3 2 5" xfId="27224" xr:uid="{39E78E1E-CFDC-4E55-8389-3E1577BFAF34}"/>
    <cellStyle name="Moeda 5 2 3 2 3 3" xfId="4184" xr:uid="{CA37B488-4D29-4F4A-8E58-C1F0F929749C}"/>
    <cellStyle name="Moeda 5 2 3 2 3 3 2" xfId="10328" xr:uid="{86E58DE1-EC89-4132-8A88-515D49B3925E}"/>
    <cellStyle name="Moeda 5 2 3 2 3 3 2 2" xfId="22616" xr:uid="{2B9ACBB8-E769-4C1B-AE4D-281122D81146}"/>
    <cellStyle name="Moeda 5 2 3 2 3 3 2 2 2" xfId="47191" xr:uid="{F20FEF8A-51B2-4003-A2F5-D30490060876}"/>
    <cellStyle name="Moeda 5 2 3 2 3 3 2 3" xfId="34903" xr:uid="{47433F16-EB4B-4C02-9175-3D0E543ADC9E}"/>
    <cellStyle name="Moeda 5 2 3 2 3 3 3" xfId="16472" xr:uid="{126A3307-5DF4-42B7-BC55-F6ED14DE7443}"/>
    <cellStyle name="Moeda 5 2 3 2 3 3 3 2" xfId="41047" xr:uid="{8BEB3383-1A56-48B7-956B-CCE86C674AE3}"/>
    <cellStyle name="Moeda 5 2 3 2 3 3 4" xfId="28760" xr:uid="{D011C87D-B0D0-4CF6-8588-6FE5355E3447}"/>
    <cellStyle name="Moeda 5 2 3 2 3 4" xfId="7256" xr:uid="{7685BB72-5447-4744-9BA3-CD151DAF84C9}"/>
    <cellStyle name="Moeda 5 2 3 2 3 4 2" xfId="19544" xr:uid="{4B95714C-CC76-43D3-AB53-E85C0D46CE98}"/>
    <cellStyle name="Moeda 5 2 3 2 3 4 2 2" xfId="44119" xr:uid="{FAE5FEF2-4906-48B7-8959-D08A8AB0DD45}"/>
    <cellStyle name="Moeda 5 2 3 2 3 4 3" xfId="31831" xr:uid="{13FFB730-29F8-4152-A028-20E4EA4C665F}"/>
    <cellStyle name="Moeda 5 2 3 2 3 5" xfId="13400" xr:uid="{374A664A-66A7-475F-A772-8DAAF729585F}"/>
    <cellStyle name="Moeda 5 2 3 2 3 5 2" xfId="37975" xr:uid="{92C8B42B-117D-4010-8D1E-5528819247B9}"/>
    <cellStyle name="Moeda 5 2 3 2 3 6" xfId="25688" xr:uid="{1A9294FF-1FEA-49D5-95BF-D1F1368DD376}"/>
    <cellStyle name="Moeda 5 2 3 2 4" xfId="1880" xr:uid="{7CE6206F-F4BC-4FF9-8483-04BE824E084A}"/>
    <cellStyle name="Moeda 5 2 3 2 4 2" xfId="4952" xr:uid="{9B951DE9-08AA-4B0A-911C-24440D372C68}"/>
    <cellStyle name="Moeda 5 2 3 2 4 2 2" xfId="11096" xr:uid="{B6C46216-F2AC-4E92-B87B-79CC4C0F5B84}"/>
    <cellStyle name="Moeda 5 2 3 2 4 2 2 2" xfId="23384" xr:uid="{37D039D3-49BC-4D60-9FD9-D3872653FD2F}"/>
    <cellStyle name="Moeda 5 2 3 2 4 2 2 2 2" xfId="47959" xr:uid="{C0452EBA-0905-49F5-BF26-A10E30427450}"/>
    <cellStyle name="Moeda 5 2 3 2 4 2 2 3" xfId="35671" xr:uid="{758CD9A1-3723-4013-84CB-BE50F51D3B7A}"/>
    <cellStyle name="Moeda 5 2 3 2 4 2 3" xfId="17240" xr:uid="{218B636F-AD79-4A42-8766-9A33B517952B}"/>
    <cellStyle name="Moeda 5 2 3 2 4 2 3 2" xfId="41815" xr:uid="{7659BCBA-1AA5-4C71-859C-5AE74564EEA4}"/>
    <cellStyle name="Moeda 5 2 3 2 4 2 4" xfId="29528" xr:uid="{30AB9BEC-9941-4976-A3E5-B6FE18297EFE}"/>
    <cellStyle name="Moeda 5 2 3 2 4 3" xfId="8024" xr:uid="{D3848D54-C517-407B-AAEE-BB3167D28387}"/>
    <cellStyle name="Moeda 5 2 3 2 4 3 2" xfId="20312" xr:uid="{332B6EBE-6F41-44E3-8F51-1950371611F4}"/>
    <cellStyle name="Moeda 5 2 3 2 4 3 2 2" xfId="44887" xr:uid="{6295AF45-D19E-4AC2-807E-C04DAF79B5FA}"/>
    <cellStyle name="Moeda 5 2 3 2 4 3 3" xfId="32599" xr:uid="{F6CF9C7B-74F6-4ADF-826A-31BD955093AA}"/>
    <cellStyle name="Moeda 5 2 3 2 4 4" xfId="14168" xr:uid="{F851B24A-7BF8-45F9-96F0-40E4448AE255}"/>
    <cellStyle name="Moeda 5 2 3 2 4 4 2" xfId="38743" xr:uid="{A1AA727E-B461-4E93-A81F-C4D1DED5ED90}"/>
    <cellStyle name="Moeda 5 2 3 2 4 5" xfId="26456" xr:uid="{E7500AC0-452E-45E7-B5DD-96E3B3100A09}"/>
    <cellStyle name="Moeda 5 2 3 2 5" xfId="3416" xr:uid="{994C64B2-B1BD-43E4-9307-80D5776B33C7}"/>
    <cellStyle name="Moeda 5 2 3 2 5 2" xfId="9560" xr:uid="{41299BD0-F422-4405-B71A-B895267D437B}"/>
    <cellStyle name="Moeda 5 2 3 2 5 2 2" xfId="21848" xr:uid="{2B1823F1-5ACF-4AC4-8E0E-E149E13F8440}"/>
    <cellStyle name="Moeda 5 2 3 2 5 2 2 2" xfId="46423" xr:uid="{F77DE737-2323-4556-A5C9-FF9AA41C26BB}"/>
    <cellStyle name="Moeda 5 2 3 2 5 2 3" xfId="34135" xr:uid="{0F8C67AB-A11C-4BA4-9CE8-7C8857869C64}"/>
    <cellStyle name="Moeda 5 2 3 2 5 3" xfId="15704" xr:uid="{44E030D2-520E-42A7-A4E1-6236FFA0D290}"/>
    <cellStyle name="Moeda 5 2 3 2 5 3 2" xfId="40279" xr:uid="{16EF5EE3-90B6-4996-AAAB-56FD09BBE410}"/>
    <cellStyle name="Moeda 5 2 3 2 5 4" xfId="27992" xr:uid="{674DDF1C-2C44-4BC1-AF0E-AAAF5B47D1DB}"/>
    <cellStyle name="Moeda 5 2 3 2 6" xfId="6488" xr:uid="{D26B5431-C07B-46BD-91A1-7B76E6B6CA98}"/>
    <cellStyle name="Moeda 5 2 3 2 6 2" xfId="18776" xr:uid="{1466203F-E420-4B35-9CAA-E0EA2C49E94B}"/>
    <cellStyle name="Moeda 5 2 3 2 6 2 2" xfId="43351" xr:uid="{348E9AB4-73A9-4BFD-B28D-408259BCF5F1}"/>
    <cellStyle name="Moeda 5 2 3 2 6 3" xfId="31063" xr:uid="{5FF5466B-8FCB-4C6E-9E0D-871FFA1003B2}"/>
    <cellStyle name="Moeda 5 2 3 2 7" xfId="12632" xr:uid="{D28F7CA4-0C32-4E0B-B445-99E801432F4A}"/>
    <cellStyle name="Moeda 5 2 3 2 7 2" xfId="37207" xr:uid="{4043A0D5-BAC3-4C8B-9242-0EDD5CF6F62F}"/>
    <cellStyle name="Moeda 5 2 3 2 8" xfId="24920" xr:uid="{61AC85EF-6318-4BE4-9A27-58F71E80CA13}"/>
    <cellStyle name="Moeda 5 2 3 3" xfId="536" xr:uid="{7968F464-94E9-4DAC-A12B-DB5F5BC05C05}"/>
    <cellStyle name="Moeda 5 2 3 3 2" xfId="1304" xr:uid="{A23ADA5E-6F7A-436C-B7A9-BEA8F200DB73}"/>
    <cellStyle name="Moeda 5 2 3 3 2 2" xfId="2840" xr:uid="{E88AC46F-D513-4129-A4A2-6F530A48B994}"/>
    <cellStyle name="Moeda 5 2 3 3 2 2 2" xfId="5912" xr:uid="{9C29C38E-5555-4F33-B594-59EFE7EA6261}"/>
    <cellStyle name="Moeda 5 2 3 3 2 2 2 2" xfId="12056" xr:uid="{37A0892C-B828-4424-99A6-D2DA6C19B5B6}"/>
    <cellStyle name="Moeda 5 2 3 3 2 2 2 2 2" xfId="24344" xr:uid="{FCC68207-975A-4586-8E06-D00B1AE83555}"/>
    <cellStyle name="Moeda 5 2 3 3 2 2 2 2 2 2" xfId="48919" xr:uid="{07E11547-610D-4F42-8C94-C72ADC04FD46}"/>
    <cellStyle name="Moeda 5 2 3 3 2 2 2 2 3" xfId="36631" xr:uid="{3255228F-6212-4EB2-A8A0-A9BA29D0CB57}"/>
    <cellStyle name="Moeda 5 2 3 3 2 2 2 3" xfId="18200" xr:uid="{BC631B5F-7D7A-47C6-8904-DBA5A186E34C}"/>
    <cellStyle name="Moeda 5 2 3 3 2 2 2 3 2" xfId="42775" xr:uid="{C3C1CC98-53D2-4C89-86C7-2AA2CC974288}"/>
    <cellStyle name="Moeda 5 2 3 3 2 2 2 4" xfId="30487" xr:uid="{A688730F-C91E-43D7-8CDF-7E27F5111CD6}"/>
    <cellStyle name="Moeda 5 2 3 3 2 2 3" xfId="8984" xr:uid="{704F2DAF-CBBB-4E45-811C-765C9EA339BE}"/>
    <cellStyle name="Moeda 5 2 3 3 2 2 3 2" xfId="21272" xr:uid="{91C87E33-BFDB-4156-92C8-7DB12F67075E}"/>
    <cellStyle name="Moeda 5 2 3 3 2 2 3 2 2" xfId="45847" xr:uid="{8194C1E3-BC31-47C3-A240-C1231F2AC0FA}"/>
    <cellStyle name="Moeda 5 2 3 3 2 2 3 3" xfId="33559" xr:uid="{43924FDB-75F2-490C-8B5B-6F0F2D7F2728}"/>
    <cellStyle name="Moeda 5 2 3 3 2 2 4" xfId="15128" xr:uid="{1FBC8AE5-2ED2-42DB-9987-732FB7208481}"/>
    <cellStyle name="Moeda 5 2 3 3 2 2 4 2" xfId="39703" xr:uid="{CE7203B0-72C0-48C5-A39B-311730261250}"/>
    <cellStyle name="Moeda 5 2 3 3 2 2 5" xfId="27416" xr:uid="{56EB1310-7BD5-439F-9C61-C1E28CE60281}"/>
    <cellStyle name="Moeda 5 2 3 3 2 3" xfId="4376" xr:uid="{09AD84D5-2D42-44D5-83BB-619B362AB610}"/>
    <cellStyle name="Moeda 5 2 3 3 2 3 2" xfId="10520" xr:uid="{E389BC21-1636-4FDD-8607-1FE2A9ECBCC8}"/>
    <cellStyle name="Moeda 5 2 3 3 2 3 2 2" xfId="22808" xr:uid="{067BB7DA-2A98-4A63-875A-BDD0AC3B5639}"/>
    <cellStyle name="Moeda 5 2 3 3 2 3 2 2 2" xfId="47383" xr:uid="{64041C90-5546-48AC-9018-6CD4AFE3391A}"/>
    <cellStyle name="Moeda 5 2 3 3 2 3 2 3" xfId="35095" xr:uid="{A9F6BCA4-742F-438D-A638-D93E80456989}"/>
    <cellStyle name="Moeda 5 2 3 3 2 3 3" xfId="16664" xr:uid="{1C9127A9-57CB-48D6-AE6A-C0D4D9AA8A49}"/>
    <cellStyle name="Moeda 5 2 3 3 2 3 3 2" xfId="41239" xr:uid="{D4D50345-3D3F-4B7B-A136-0E64AA7AE0A2}"/>
    <cellStyle name="Moeda 5 2 3 3 2 3 4" xfId="28952" xr:uid="{67D41C2D-109D-4F34-B2B1-F1F82473EEC2}"/>
    <cellStyle name="Moeda 5 2 3 3 2 4" xfId="7448" xr:uid="{229D5CE3-6A93-4643-9659-201F88986CC8}"/>
    <cellStyle name="Moeda 5 2 3 3 2 4 2" xfId="19736" xr:uid="{299BEE4A-97EB-4EA2-A250-C6E30DE267DA}"/>
    <cellStyle name="Moeda 5 2 3 3 2 4 2 2" xfId="44311" xr:uid="{3E27A320-BDC1-4FB7-A04D-505AE4B686CD}"/>
    <cellStyle name="Moeda 5 2 3 3 2 4 3" xfId="32023" xr:uid="{A718FE29-01A6-4463-AC56-EC143DFF9A5C}"/>
    <cellStyle name="Moeda 5 2 3 3 2 5" xfId="13592" xr:uid="{070DA55B-4FB8-47FC-8EC0-58F9EBAB8218}"/>
    <cellStyle name="Moeda 5 2 3 3 2 5 2" xfId="38167" xr:uid="{FF7BF1AD-F2A1-4DEA-A8F6-60C39B580D61}"/>
    <cellStyle name="Moeda 5 2 3 3 2 6" xfId="25880" xr:uid="{9BA49863-BAC5-487B-95E7-7B653374075C}"/>
    <cellStyle name="Moeda 5 2 3 3 3" xfId="2072" xr:uid="{D4871678-C2E9-4019-93F2-0F2AE8E3C60C}"/>
    <cellStyle name="Moeda 5 2 3 3 3 2" xfId="5144" xr:uid="{50C33882-C2F4-4BF4-AFD9-6ECEA2CD71D5}"/>
    <cellStyle name="Moeda 5 2 3 3 3 2 2" xfId="11288" xr:uid="{D4984E9E-2C43-44DC-8DCB-8E1A5CE419C7}"/>
    <cellStyle name="Moeda 5 2 3 3 3 2 2 2" xfId="23576" xr:uid="{720E12BF-E609-4711-8F30-45C1E1AFE48B}"/>
    <cellStyle name="Moeda 5 2 3 3 3 2 2 2 2" xfId="48151" xr:uid="{FC1A753C-362F-4F2B-BA22-F9FE3B7BDEB1}"/>
    <cellStyle name="Moeda 5 2 3 3 3 2 2 3" xfId="35863" xr:uid="{719E0F92-1DEC-4407-A307-C65306F0CEBE}"/>
    <cellStyle name="Moeda 5 2 3 3 3 2 3" xfId="17432" xr:uid="{ACE60C55-03EF-4D4F-9ADE-B9F75E88B254}"/>
    <cellStyle name="Moeda 5 2 3 3 3 2 3 2" xfId="42007" xr:uid="{30DC6496-749F-4C56-AFB7-A5313726A4CE}"/>
    <cellStyle name="Moeda 5 2 3 3 3 2 4" xfId="29720" xr:uid="{35D34E43-0F54-4CF3-A6DC-66E9C76C6107}"/>
    <cellStyle name="Moeda 5 2 3 3 3 3" xfId="8216" xr:uid="{A4972027-C161-4196-B8BB-FB516B259A91}"/>
    <cellStyle name="Moeda 5 2 3 3 3 3 2" xfId="20504" xr:uid="{C63F2EF4-3A82-48EE-B671-0309624A6973}"/>
    <cellStyle name="Moeda 5 2 3 3 3 3 2 2" xfId="45079" xr:uid="{7AE81898-4C54-468F-A51F-2256A68953D6}"/>
    <cellStyle name="Moeda 5 2 3 3 3 3 3" xfId="32791" xr:uid="{1F488B4F-D619-465F-AD7D-46A921EDD106}"/>
    <cellStyle name="Moeda 5 2 3 3 3 4" xfId="14360" xr:uid="{D7A07354-B03D-41CA-AAF0-0D64345A5200}"/>
    <cellStyle name="Moeda 5 2 3 3 3 4 2" xfId="38935" xr:uid="{58934AD6-EA24-46FB-B3F3-46FB9C9F799B}"/>
    <cellStyle name="Moeda 5 2 3 3 3 5" xfId="26648" xr:uid="{7521CAC2-5AEB-4FFC-9995-AB0C16B6F453}"/>
    <cellStyle name="Moeda 5 2 3 3 4" xfId="3608" xr:uid="{C403083D-59F9-4375-85E8-4F27C4C33183}"/>
    <cellStyle name="Moeda 5 2 3 3 4 2" xfId="9752" xr:uid="{DB1089C2-299A-404D-967E-510D7EC27CAE}"/>
    <cellStyle name="Moeda 5 2 3 3 4 2 2" xfId="22040" xr:uid="{93F6384D-9960-4877-A266-56A0050792F2}"/>
    <cellStyle name="Moeda 5 2 3 3 4 2 2 2" xfId="46615" xr:uid="{0599A255-A861-4DE6-BFCE-F3F7EBCAD9E0}"/>
    <cellStyle name="Moeda 5 2 3 3 4 2 3" xfId="34327" xr:uid="{9A8B154B-2ABD-49A7-A614-4E8E45428D61}"/>
    <cellStyle name="Moeda 5 2 3 3 4 3" xfId="15896" xr:uid="{788B7D24-1960-40B5-B641-C26909DFB439}"/>
    <cellStyle name="Moeda 5 2 3 3 4 3 2" xfId="40471" xr:uid="{92817D7C-823D-4C85-83DD-1EBA567E229B}"/>
    <cellStyle name="Moeda 5 2 3 3 4 4" xfId="28184" xr:uid="{00A04E2E-CAE0-41AF-AF74-9B17E03811B4}"/>
    <cellStyle name="Moeda 5 2 3 3 5" xfId="6680" xr:uid="{53A37FC4-08D5-4A61-9A83-8894724666AC}"/>
    <cellStyle name="Moeda 5 2 3 3 5 2" xfId="18968" xr:uid="{55454908-510B-4FB2-B34E-5103EF80207A}"/>
    <cellStyle name="Moeda 5 2 3 3 5 2 2" xfId="43543" xr:uid="{8263839B-1DF4-4455-B7A4-7A3A7D7D99A3}"/>
    <cellStyle name="Moeda 5 2 3 3 5 3" xfId="31255" xr:uid="{277E44AD-3697-44D9-B364-91F2D5077C3D}"/>
    <cellStyle name="Moeda 5 2 3 3 6" xfId="12824" xr:uid="{1F11AA1C-1B68-4139-91FF-21C8EDE730EC}"/>
    <cellStyle name="Moeda 5 2 3 3 6 2" xfId="37399" xr:uid="{A327F82A-21CA-4276-950E-302DB4DCA8E5}"/>
    <cellStyle name="Moeda 5 2 3 3 7" xfId="25112" xr:uid="{80E3F464-21BA-46E1-8A57-F776386F1E41}"/>
    <cellStyle name="Moeda 5 2 3 4" xfId="920" xr:uid="{952CF787-2FB2-46C4-BF30-5FEC545F6D5B}"/>
    <cellStyle name="Moeda 5 2 3 4 2" xfId="2456" xr:uid="{C1B9B2E3-EABA-4DC0-B799-8DD17E770888}"/>
    <cellStyle name="Moeda 5 2 3 4 2 2" xfId="5528" xr:uid="{60542A2E-67BC-4510-94DB-08A7EBEE4C84}"/>
    <cellStyle name="Moeda 5 2 3 4 2 2 2" xfId="11672" xr:uid="{CC35EACC-2C2F-4B5E-9122-B22638A8EA59}"/>
    <cellStyle name="Moeda 5 2 3 4 2 2 2 2" xfId="23960" xr:uid="{E71091B8-070F-4BFD-B5E6-8C6AA1FA4324}"/>
    <cellStyle name="Moeda 5 2 3 4 2 2 2 2 2" xfId="48535" xr:uid="{9E7FC7D9-FEAA-4801-AEBE-29681F831720}"/>
    <cellStyle name="Moeda 5 2 3 4 2 2 2 3" xfId="36247" xr:uid="{C3B07D3A-9BAB-467F-886A-1ED730BD062A}"/>
    <cellStyle name="Moeda 5 2 3 4 2 2 3" xfId="17816" xr:uid="{BA532F6B-C7D0-4964-95D6-B48DAE60D603}"/>
    <cellStyle name="Moeda 5 2 3 4 2 2 3 2" xfId="42391" xr:uid="{C2C3E200-6C4C-48E7-BFD3-4911BD101735}"/>
    <cellStyle name="Moeda 5 2 3 4 2 2 4" xfId="30103" xr:uid="{E067079F-C26A-4B20-8E4E-43EC20B219D1}"/>
    <cellStyle name="Moeda 5 2 3 4 2 3" xfId="8600" xr:uid="{7C14E33E-163C-4CF0-A968-64DE5FCE14C2}"/>
    <cellStyle name="Moeda 5 2 3 4 2 3 2" xfId="20888" xr:uid="{8567E81A-6683-48A1-A145-D1682E37D10A}"/>
    <cellStyle name="Moeda 5 2 3 4 2 3 2 2" xfId="45463" xr:uid="{29340D86-411B-4517-BCD8-E652C9C7F6D8}"/>
    <cellStyle name="Moeda 5 2 3 4 2 3 3" xfId="33175" xr:uid="{F45CBC14-8D6D-447B-B804-709CE6514DF2}"/>
    <cellStyle name="Moeda 5 2 3 4 2 4" xfId="14744" xr:uid="{06884EE4-88D0-4D7F-A298-CDB55D258EFE}"/>
    <cellStyle name="Moeda 5 2 3 4 2 4 2" xfId="39319" xr:uid="{79F271D0-EA42-4F47-ABE9-60241B0A0BD5}"/>
    <cellStyle name="Moeda 5 2 3 4 2 5" xfId="27032" xr:uid="{4B32C185-E174-48A2-B9E8-690C19BBD8A7}"/>
    <cellStyle name="Moeda 5 2 3 4 3" xfId="3992" xr:uid="{F550089F-F694-4F51-9BFB-0330CBE060FA}"/>
    <cellStyle name="Moeda 5 2 3 4 3 2" xfId="10136" xr:uid="{CDCD8DE6-4DA2-4EFA-B682-7DB0D1179914}"/>
    <cellStyle name="Moeda 5 2 3 4 3 2 2" xfId="22424" xr:uid="{53286AD9-9D3E-45AD-8AE7-4F5A65DA47A3}"/>
    <cellStyle name="Moeda 5 2 3 4 3 2 2 2" xfId="46999" xr:uid="{E02A8573-A186-4E01-9539-4F7B56D8DA33}"/>
    <cellStyle name="Moeda 5 2 3 4 3 2 3" xfId="34711" xr:uid="{833D8064-0886-420D-B45A-AACE59004726}"/>
    <cellStyle name="Moeda 5 2 3 4 3 3" xfId="16280" xr:uid="{86EB59FD-982C-41D9-9290-6E5348547161}"/>
    <cellStyle name="Moeda 5 2 3 4 3 3 2" xfId="40855" xr:uid="{7847D83B-5926-4B5E-B2E0-D0AE5B8A4B95}"/>
    <cellStyle name="Moeda 5 2 3 4 3 4" xfId="28568" xr:uid="{FC4726C5-911E-48B6-82C1-AD76E36D8F2A}"/>
    <cellStyle name="Moeda 5 2 3 4 4" xfId="7064" xr:uid="{039216D5-B654-4950-8F53-B26E88C79E5B}"/>
    <cellStyle name="Moeda 5 2 3 4 4 2" xfId="19352" xr:uid="{8F67CFD9-E166-459E-BAF6-8EF54E7776CE}"/>
    <cellStyle name="Moeda 5 2 3 4 4 2 2" xfId="43927" xr:uid="{20D0D499-C71B-4C6E-B61C-66D13BCD9AA1}"/>
    <cellStyle name="Moeda 5 2 3 4 4 3" xfId="31639" xr:uid="{B01D048B-4261-4FB4-8BC7-63037CFC1C40}"/>
    <cellStyle name="Moeda 5 2 3 4 5" xfId="13208" xr:uid="{975B4E65-80A8-4493-A67C-8BC0BC314451}"/>
    <cellStyle name="Moeda 5 2 3 4 5 2" xfId="37783" xr:uid="{8B0AAD43-04AF-481D-A760-CC025DE6D735}"/>
    <cellStyle name="Moeda 5 2 3 4 6" xfId="25496" xr:uid="{AF07AF01-FF81-473A-8019-96B7B1378A7A}"/>
    <cellStyle name="Moeda 5 2 3 5" xfId="1688" xr:uid="{C93A7C92-B043-4B5B-9B25-E8AD673A2816}"/>
    <cellStyle name="Moeda 5 2 3 5 2" xfId="4760" xr:uid="{4D19307C-D461-4DE1-9608-B97D82C6635E}"/>
    <cellStyle name="Moeda 5 2 3 5 2 2" xfId="10904" xr:uid="{B422F6F2-AEF8-4C30-ACC3-8A6672A1968C}"/>
    <cellStyle name="Moeda 5 2 3 5 2 2 2" xfId="23192" xr:uid="{CD15DF27-6B14-4DC1-B4D7-510768431935}"/>
    <cellStyle name="Moeda 5 2 3 5 2 2 2 2" xfId="47767" xr:uid="{A7DE19F2-501B-4F81-8728-82C607FDC109}"/>
    <cellStyle name="Moeda 5 2 3 5 2 2 3" xfId="35479" xr:uid="{9561AC38-217C-425B-AE2F-FE988C940307}"/>
    <cellStyle name="Moeda 5 2 3 5 2 3" xfId="17048" xr:uid="{866B5FBE-0768-4EFC-9BA4-FE02879F1EA7}"/>
    <cellStyle name="Moeda 5 2 3 5 2 3 2" xfId="41623" xr:uid="{291792C1-ED14-4567-8051-476E1F4A04B3}"/>
    <cellStyle name="Moeda 5 2 3 5 2 4" xfId="29336" xr:uid="{BEEAF0D9-21EB-4794-BF7C-B623F70D2D35}"/>
    <cellStyle name="Moeda 5 2 3 5 3" xfId="7832" xr:uid="{FCB5471E-5A2E-470B-AA95-005AC5F31762}"/>
    <cellStyle name="Moeda 5 2 3 5 3 2" xfId="20120" xr:uid="{7591E799-133B-4C42-8D1B-B880F09F396D}"/>
    <cellStyle name="Moeda 5 2 3 5 3 2 2" xfId="44695" xr:uid="{68491114-5106-414C-A170-2F432EFB5AE9}"/>
    <cellStyle name="Moeda 5 2 3 5 3 3" xfId="32407" xr:uid="{35FA22D1-F328-4DE4-A630-A56FCD42301C}"/>
    <cellStyle name="Moeda 5 2 3 5 4" xfId="13976" xr:uid="{B31AAA02-E758-415B-B6C4-D7314A90C24F}"/>
    <cellStyle name="Moeda 5 2 3 5 4 2" xfId="38551" xr:uid="{BE33F06C-E34A-49E1-AFCD-D473C822C7F7}"/>
    <cellStyle name="Moeda 5 2 3 5 5" xfId="26264" xr:uid="{8A05FA80-7AEB-421D-B60A-CEB79B26726D}"/>
    <cellStyle name="Moeda 5 2 3 6" xfId="3224" xr:uid="{9FB88374-B02E-48E5-90AA-78D689BF3DBC}"/>
    <cellStyle name="Moeda 5 2 3 6 2" xfId="9368" xr:uid="{7161CEC4-4240-4D19-959C-685BA2688575}"/>
    <cellStyle name="Moeda 5 2 3 6 2 2" xfId="21656" xr:uid="{105A7627-C3FF-4DAB-8CE3-8DA1ACD7A5C1}"/>
    <cellStyle name="Moeda 5 2 3 6 2 2 2" xfId="46231" xr:uid="{95AA58F5-BE79-46C4-9539-C546FFD35816}"/>
    <cellStyle name="Moeda 5 2 3 6 2 3" xfId="33943" xr:uid="{54782AAE-0259-4CC4-841D-1B9DE0302353}"/>
    <cellStyle name="Moeda 5 2 3 6 3" xfId="15512" xr:uid="{FAC6B87D-3BC8-4316-9867-64B31D92733D}"/>
    <cellStyle name="Moeda 5 2 3 6 3 2" xfId="40087" xr:uid="{237D75AC-7A89-4603-8025-C8236F171E7F}"/>
    <cellStyle name="Moeda 5 2 3 6 4" xfId="27800" xr:uid="{DC993DA0-E512-4A8F-BA26-3FB59CF9F45C}"/>
    <cellStyle name="Moeda 5 2 3 7" xfId="6296" xr:uid="{3881296D-52F2-4A61-87D1-8CD709E12766}"/>
    <cellStyle name="Moeda 5 2 3 7 2" xfId="18584" xr:uid="{4ED189EC-772A-4452-AB12-D92E3EAB2048}"/>
    <cellStyle name="Moeda 5 2 3 7 2 2" xfId="43159" xr:uid="{B90CD67B-77E8-433B-93A7-2AC311E60E4D}"/>
    <cellStyle name="Moeda 5 2 3 7 3" xfId="30871" xr:uid="{F62D3449-09E0-4DCB-A419-02B892299EB2}"/>
    <cellStyle name="Moeda 5 2 3 8" xfId="12440" xr:uid="{A40F1C38-E223-4D41-BA1D-2A15509D8157}"/>
    <cellStyle name="Moeda 5 2 3 8 2" xfId="37015" xr:uid="{9DC7B92E-E205-475E-B4C8-1B560368E726}"/>
    <cellStyle name="Moeda 5 2 3 9" xfId="24728" xr:uid="{DAF0B114-189B-4099-9369-659D52F3D19C}"/>
    <cellStyle name="Moeda 5 2 4" xfId="248" xr:uid="{418CE883-F6C9-4012-80E9-78D69B36B10D}"/>
    <cellStyle name="Moeda 5 2 4 2" xfId="632" xr:uid="{339922CE-2700-4C97-9885-BABE8EE51ED7}"/>
    <cellStyle name="Moeda 5 2 4 2 2" xfId="1400" xr:uid="{3389DF85-6A2B-4A0B-B7B5-4B6BCDC9AF84}"/>
    <cellStyle name="Moeda 5 2 4 2 2 2" xfId="2936" xr:uid="{8BB2D017-E488-4217-9242-8E0E89FE806B}"/>
    <cellStyle name="Moeda 5 2 4 2 2 2 2" xfId="6008" xr:uid="{72A025DF-8315-492A-95EA-012754CE8B5E}"/>
    <cellStyle name="Moeda 5 2 4 2 2 2 2 2" xfId="12152" xr:uid="{8C07544A-DBEE-40DB-AE6F-12CA487E8F20}"/>
    <cellStyle name="Moeda 5 2 4 2 2 2 2 2 2" xfId="24440" xr:uid="{1E68D9AB-CCFA-4EF6-A585-F75E530F2768}"/>
    <cellStyle name="Moeda 5 2 4 2 2 2 2 2 2 2" xfId="49015" xr:uid="{88A5281B-48C4-4044-959C-153B0F91E983}"/>
    <cellStyle name="Moeda 5 2 4 2 2 2 2 2 3" xfId="36727" xr:uid="{DFBD00AE-DA69-451A-9661-054318B7CCA0}"/>
    <cellStyle name="Moeda 5 2 4 2 2 2 2 3" xfId="18296" xr:uid="{FAFA1AA2-6FCC-4187-A953-9CDE2B3C14EC}"/>
    <cellStyle name="Moeda 5 2 4 2 2 2 2 3 2" xfId="42871" xr:uid="{C80B510A-5AD0-4557-A0A4-57BEEEDC4F6B}"/>
    <cellStyle name="Moeda 5 2 4 2 2 2 2 4" xfId="30583" xr:uid="{817CF52C-D1B6-4EA2-BFB5-B28CE171FE88}"/>
    <cellStyle name="Moeda 5 2 4 2 2 2 3" xfId="9080" xr:uid="{30AB58AF-A785-4DF2-A986-3D559A982250}"/>
    <cellStyle name="Moeda 5 2 4 2 2 2 3 2" xfId="21368" xr:uid="{64F09414-C30D-4751-8011-1E7DBD690A06}"/>
    <cellStyle name="Moeda 5 2 4 2 2 2 3 2 2" xfId="45943" xr:uid="{AC88D1CA-0301-4FD0-9F7C-E9C31FF687AB}"/>
    <cellStyle name="Moeda 5 2 4 2 2 2 3 3" xfId="33655" xr:uid="{03299B35-80D7-41F4-A661-00B26EB87C2D}"/>
    <cellStyle name="Moeda 5 2 4 2 2 2 4" xfId="15224" xr:uid="{B38F2C4C-3F6F-4AFD-9077-03CB6F590244}"/>
    <cellStyle name="Moeda 5 2 4 2 2 2 4 2" xfId="39799" xr:uid="{B1596693-E3C8-4760-820A-56DC335EB8EF}"/>
    <cellStyle name="Moeda 5 2 4 2 2 2 5" xfId="27512" xr:uid="{01C73C18-158A-4080-9268-CD9A71B18D6D}"/>
    <cellStyle name="Moeda 5 2 4 2 2 3" xfId="4472" xr:uid="{77A35857-01C1-4E58-95A3-DB8023A35F84}"/>
    <cellStyle name="Moeda 5 2 4 2 2 3 2" xfId="10616" xr:uid="{FF1CE53B-2A1C-4C9A-848C-B7584CA93D60}"/>
    <cellStyle name="Moeda 5 2 4 2 2 3 2 2" xfId="22904" xr:uid="{850655FF-C28A-4CE5-838A-1B5FB15BC317}"/>
    <cellStyle name="Moeda 5 2 4 2 2 3 2 2 2" xfId="47479" xr:uid="{7A103E7A-E77D-4E89-ADF8-2AA960DB6AB0}"/>
    <cellStyle name="Moeda 5 2 4 2 2 3 2 3" xfId="35191" xr:uid="{922B7F7D-2AAF-4D9C-87E4-6BFBA32417FB}"/>
    <cellStyle name="Moeda 5 2 4 2 2 3 3" xfId="16760" xr:uid="{B357EE00-BB9E-487B-A5F2-7234D686B618}"/>
    <cellStyle name="Moeda 5 2 4 2 2 3 3 2" xfId="41335" xr:uid="{3A605896-42DD-4A26-BE82-E35F47F19A32}"/>
    <cellStyle name="Moeda 5 2 4 2 2 3 4" xfId="29048" xr:uid="{C38789B8-B937-447F-887F-21419DE0B700}"/>
    <cellStyle name="Moeda 5 2 4 2 2 4" xfId="7544" xr:uid="{F92842EE-450E-467E-B918-308EEE0B4248}"/>
    <cellStyle name="Moeda 5 2 4 2 2 4 2" xfId="19832" xr:uid="{24057B33-A76E-4C5E-8090-5C9F1037489D}"/>
    <cellStyle name="Moeda 5 2 4 2 2 4 2 2" xfId="44407" xr:uid="{E01540B4-1A5B-4AD8-AA71-14220CB4F4C0}"/>
    <cellStyle name="Moeda 5 2 4 2 2 4 3" xfId="32119" xr:uid="{544260DA-B716-4E76-AC87-2336FFD43EBF}"/>
    <cellStyle name="Moeda 5 2 4 2 2 5" xfId="13688" xr:uid="{945B71E2-3B42-4EC1-B64C-968F01BE9BEB}"/>
    <cellStyle name="Moeda 5 2 4 2 2 5 2" xfId="38263" xr:uid="{74F00512-0721-42F2-A72B-EFA12F8B92BB}"/>
    <cellStyle name="Moeda 5 2 4 2 2 6" xfId="25976" xr:uid="{62C31915-F2B6-4377-B82F-9739B393B859}"/>
    <cellStyle name="Moeda 5 2 4 2 3" xfId="2168" xr:uid="{5FE0EDFA-FAF0-45A1-8ED7-6602BB9805F2}"/>
    <cellStyle name="Moeda 5 2 4 2 3 2" xfId="5240" xr:uid="{A2428193-B70E-4155-A9E2-9912F864C000}"/>
    <cellStyle name="Moeda 5 2 4 2 3 2 2" xfId="11384" xr:uid="{3DC135FA-32E6-4DEB-A7C8-21D40EE7AFBA}"/>
    <cellStyle name="Moeda 5 2 4 2 3 2 2 2" xfId="23672" xr:uid="{3CEDB72E-12DF-4EB5-8181-980EC1AAD346}"/>
    <cellStyle name="Moeda 5 2 4 2 3 2 2 2 2" xfId="48247" xr:uid="{BDA7BD93-71E3-4FA5-A362-1EF305CCED59}"/>
    <cellStyle name="Moeda 5 2 4 2 3 2 2 3" xfId="35959" xr:uid="{1ED7A80A-0A87-4B7C-B7F9-3F8BFBF19E0F}"/>
    <cellStyle name="Moeda 5 2 4 2 3 2 3" xfId="17528" xr:uid="{D25162B4-4926-4DF4-911E-33DB734F6ADE}"/>
    <cellStyle name="Moeda 5 2 4 2 3 2 3 2" xfId="42103" xr:uid="{B6F4ECB4-E69C-44FF-A8D0-D6F8003F4810}"/>
    <cellStyle name="Moeda 5 2 4 2 3 2 4" xfId="29816" xr:uid="{9A84ACD8-FB46-48BA-AD75-4F4B67A8CC71}"/>
    <cellStyle name="Moeda 5 2 4 2 3 3" xfId="8312" xr:uid="{FB2969B7-DB5F-46B4-89A6-C55D542ECE09}"/>
    <cellStyle name="Moeda 5 2 4 2 3 3 2" xfId="20600" xr:uid="{DF5BFFEF-4BC6-4647-9F63-41DAE6B29C54}"/>
    <cellStyle name="Moeda 5 2 4 2 3 3 2 2" xfId="45175" xr:uid="{E60E5E04-4514-4A0F-9B89-0DAF65EC3691}"/>
    <cellStyle name="Moeda 5 2 4 2 3 3 3" xfId="32887" xr:uid="{A4B32EBE-34D1-43CA-B9C2-5A849CAC1F83}"/>
    <cellStyle name="Moeda 5 2 4 2 3 4" xfId="14456" xr:uid="{286A7A28-D393-4CA4-BE14-D896593308CC}"/>
    <cellStyle name="Moeda 5 2 4 2 3 4 2" xfId="39031" xr:uid="{8076074D-BB7E-4861-824E-69DD6231DD0C}"/>
    <cellStyle name="Moeda 5 2 4 2 3 5" xfId="26744" xr:uid="{5963DFDA-F441-4D0D-994F-DB2EAC8188AA}"/>
    <cellStyle name="Moeda 5 2 4 2 4" xfId="3704" xr:uid="{67D17339-0AE7-4F4D-82CD-2E4786300CA8}"/>
    <cellStyle name="Moeda 5 2 4 2 4 2" xfId="9848" xr:uid="{DCCC5179-D041-4FB3-9244-B44A4654986B}"/>
    <cellStyle name="Moeda 5 2 4 2 4 2 2" xfId="22136" xr:uid="{853F1E75-CEEF-44D7-B91B-8392812D0C32}"/>
    <cellStyle name="Moeda 5 2 4 2 4 2 2 2" xfId="46711" xr:uid="{F14E85FA-8C54-41EF-933A-7FCC1BFCBCA5}"/>
    <cellStyle name="Moeda 5 2 4 2 4 2 3" xfId="34423" xr:uid="{7B99808D-A9A8-482A-92B7-452512A79741}"/>
    <cellStyle name="Moeda 5 2 4 2 4 3" xfId="15992" xr:uid="{27AF7AF0-E4C2-4D7D-A012-7DDEB6716326}"/>
    <cellStyle name="Moeda 5 2 4 2 4 3 2" xfId="40567" xr:uid="{3EB1A4BA-6516-42C2-A042-D0921C817B2D}"/>
    <cellStyle name="Moeda 5 2 4 2 4 4" xfId="28280" xr:uid="{980C5016-3B46-49B7-8F42-49AAFD2F810D}"/>
    <cellStyle name="Moeda 5 2 4 2 5" xfId="6776" xr:uid="{C5313E22-E5E0-4D39-8284-D0FA264324E7}"/>
    <cellStyle name="Moeda 5 2 4 2 5 2" xfId="19064" xr:uid="{42D16431-DD0B-40A5-8FFE-02DD617C1B04}"/>
    <cellStyle name="Moeda 5 2 4 2 5 2 2" xfId="43639" xr:uid="{10624A87-031D-445F-A5D3-F02987D9B190}"/>
    <cellStyle name="Moeda 5 2 4 2 5 3" xfId="31351" xr:uid="{5FB31C35-BAD2-4C0E-9F43-99DAE171B702}"/>
    <cellStyle name="Moeda 5 2 4 2 6" xfId="12920" xr:uid="{7BF2B10B-6117-4755-85AC-7FE9847BA861}"/>
    <cellStyle name="Moeda 5 2 4 2 6 2" xfId="37495" xr:uid="{10A532A0-46BA-42D9-9949-B97644A92BA9}"/>
    <cellStyle name="Moeda 5 2 4 2 7" xfId="25208" xr:uid="{FB0AD0D5-B2B1-4845-9490-0C1BEF31FCE9}"/>
    <cellStyle name="Moeda 5 2 4 3" xfId="1016" xr:uid="{06673E0F-78D3-40DC-B230-012AD1EA9150}"/>
    <cellStyle name="Moeda 5 2 4 3 2" xfId="2552" xr:uid="{663796AD-8AC7-44BA-95B7-B88352E24219}"/>
    <cellStyle name="Moeda 5 2 4 3 2 2" xfId="5624" xr:uid="{5AAE38F3-3B7C-4D70-BD2A-2AD7A5D577B8}"/>
    <cellStyle name="Moeda 5 2 4 3 2 2 2" xfId="11768" xr:uid="{04398AF7-BD04-48F1-A09E-152D4E211A06}"/>
    <cellStyle name="Moeda 5 2 4 3 2 2 2 2" xfId="24056" xr:uid="{91A8EDF4-F7DF-4B90-8E06-9B6828897527}"/>
    <cellStyle name="Moeda 5 2 4 3 2 2 2 2 2" xfId="48631" xr:uid="{96416A28-C3B0-4BD4-BAC2-2ECFEAF2BEDD}"/>
    <cellStyle name="Moeda 5 2 4 3 2 2 2 3" xfId="36343" xr:uid="{4B3E1A50-AE04-4FC9-9D47-4C5D371ACADF}"/>
    <cellStyle name="Moeda 5 2 4 3 2 2 3" xfId="17912" xr:uid="{6B0FC2FF-4CDB-4F0A-BB2C-BCB844CF3DBA}"/>
    <cellStyle name="Moeda 5 2 4 3 2 2 3 2" xfId="42487" xr:uid="{BE06F582-E3E2-4D1D-9312-0C53FFC2E6FF}"/>
    <cellStyle name="Moeda 5 2 4 3 2 2 4" xfId="30199" xr:uid="{E7F08569-EB53-49FA-A39A-8DEFBA776A8A}"/>
    <cellStyle name="Moeda 5 2 4 3 2 3" xfId="8696" xr:uid="{EDA592DA-8402-45AC-A43C-1F2E889631A5}"/>
    <cellStyle name="Moeda 5 2 4 3 2 3 2" xfId="20984" xr:uid="{325A6CF4-52E9-49C3-BFD4-0D61C32B73C9}"/>
    <cellStyle name="Moeda 5 2 4 3 2 3 2 2" xfId="45559" xr:uid="{11E533D5-1761-4AAF-A9F7-ABD77F5193A4}"/>
    <cellStyle name="Moeda 5 2 4 3 2 3 3" xfId="33271" xr:uid="{93E2C3EA-B7B1-4A1E-B0D4-984C2124B62A}"/>
    <cellStyle name="Moeda 5 2 4 3 2 4" xfId="14840" xr:uid="{089B90EF-E11C-4A3B-86A5-6A62B50B5F69}"/>
    <cellStyle name="Moeda 5 2 4 3 2 4 2" xfId="39415" xr:uid="{466F3224-6578-4978-9129-357F3C85ADA1}"/>
    <cellStyle name="Moeda 5 2 4 3 2 5" xfId="27128" xr:uid="{1FABFE6E-58DC-4C07-83F1-7E8E912EE565}"/>
    <cellStyle name="Moeda 5 2 4 3 3" xfId="4088" xr:uid="{199FF0C3-CBF7-4C6D-BCB8-813BFD91F9C1}"/>
    <cellStyle name="Moeda 5 2 4 3 3 2" xfId="10232" xr:uid="{F1D94B70-3B79-4409-BFC6-5DE12860F6A7}"/>
    <cellStyle name="Moeda 5 2 4 3 3 2 2" xfId="22520" xr:uid="{C5F0EFE8-1D9E-42D5-A185-F3F53C8FF5C6}"/>
    <cellStyle name="Moeda 5 2 4 3 3 2 2 2" xfId="47095" xr:uid="{1AB3E65B-0ABB-4A64-B5A8-62881FF762D8}"/>
    <cellStyle name="Moeda 5 2 4 3 3 2 3" xfId="34807" xr:uid="{5F1786F1-B495-4263-8807-E6E71EEC0853}"/>
    <cellStyle name="Moeda 5 2 4 3 3 3" xfId="16376" xr:uid="{F26D106B-9570-46E4-A5E9-2BE4FD7828FA}"/>
    <cellStyle name="Moeda 5 2 4 3 3 3 2" xfId="40951" xr:uid="{483012C7-000A-4526-8D9F-25968140FA68}"/>
    <cellStyle name="Moeda 5 2 4 3 3 4" xfId="28664" xr:uid="{9A0A1986-06BD-411D-96F5-9E29A3CE638F}"/>
    <cellStyle name="Moeda 5 2 4 3 4" xfId="7160" xr:uid="{59FDC1D4-3206-46D4-B637-9F1191801CA7}"/>
    <cellStyle name="Moeda 5 2 4 3 4 2" xfId="19448" xr:uid="{17FC8326-899B-4E78-9D1E-92EEAF23F810}"/>
    <cellStyle name="Moeda 5 2 4 3 4 2 2" xfId="44023" xr:uid="{6FDE3579-CF6C-40AC-ACB5-602ADBD55161}"/>
    <cellStyle name="Moeda 5 2 4 3 4 3" xfId="31735" xr:uid="{F674981D-9A33-479D-863B-16A22A2BFEBB}"/>
    <cellStyle name="Moeda 5 2 4 3 5" xfId="13304" xr:uid="{C737B6FC-5A78-4128-99A2-530CC8F75C9A}"/>
    <cellStyle name="Moeda 5 2 4 3 5 2" xfId="37879" xr:uid="{D033ECC7-3A38-4CD9-8612-61D914A36023}"/>
    <cellStyle name="Moeda 5 2 4 3 6" xfId="25592" xr:uid="{7E6868A0-8181-4165-902A-6C8045B7318B}"/>
    <cellStyle name="Moeda 5 2 4 4" xfId="1784" xr:uid="{EE059168-DA16-42DE-9C6C-4BCFE2B30AE7}"/>
    <cellStyle name="Moeda 5 2 4 4 2" xfId="4856" xr:uid="{B41D947E-3CFC-40A4-9934-A1035513422E}"/>
    <cellStyle name="Moeda 5 2 4 4 2 2" xfId="11000" xr:uid="{A1B91FD3-73ED-4CD5-85BD-CF1F083C68B1}"/>
    <cellStyle name="Moeda 5 2 4 4 2 2 2" xfId="23288" xr:uid="{6D4F3AAF-5251-479C-A224-CDBA11A1FDB2}"/>
    <cellStyle name="Moeda 5 2 4 4 2 2 2 2" xfId="47863" xr:uid="{B2DE7BB3-2BB3-4B90-B98C-DFB648BE5809}"/>
    <cellStyle name="Moeda 5 2 4 4 2 2 3" xfId="35575" xr:uid="{C8BB1877-89F6-4A89-83C6-C333B519954D}"/>
    <cellStyle name="Moeda 5 2 4 4 2 3" xfId="17144" xr:uid="{749A5FA9-4525-483C-A539-AA744A38B207}"/>
    <cellStyle name="Moeda 5 2 4 4 2 3 2" xfId="41719" xr:uid="{DB88152D-33D6-43BC-9717-6514C33C5784}"/>
    <cellStyle name="Moeda 5 2 4 4 2 4" xfId="29432" xr:uid="{B6F391A5-C365-47A4-B7B6-C2279C12A36B}"/>
    <cellStyle name="Moeda 5 2 4 4 3" xfId="7928" xr:uid="{7BA9C9E6-0DC6-4F04-98AA-652D82AC58EA}"/>
    <cellStyle name="Moeda 5 2 4 4 3 2" xfId="20216" xr:uid="{B1F972EA-932F-497E-8A89-ADC99D160EC8}"/>
    <cellStyle name="Moeda 5 2 4 4 3 2 2" xfId="44791" xr:uid="{667E2D28-36C0-48D9-B6CF-E965E281A396}"/>
    <cellStyle name="Moeda 5 2 4 4 3 3" xfId="32503" xr:uid="{79EE3608-5271-47ED-A12D-126465EB57EE}"/>
    <cellStyle name="Moeda 5 2 4 4 4" xfId="14072" xr:uid="{60C51DC7-147E-462B-BE3B-406C49CBB421}"/>
    <cellStyle name="Moeda 5 2 4 4 4 2" xfId="38647" xr:uid="{42887AC0-8E2D-4D9F-A03D-E9DB05098073}"/>
    <cellStyle name="Moeda 5 2 4 4 5" xfId="26360" xr:uid="{90DF99EB-E495-4171-904F-538F366E6532}"/>
    <cellStyle name="Moeda 5 2 4 5" xfId="3320" xr:uid="{02B8AC46-1697-4099-9DB6-86139EC73726}"/>
    <cellStyle name="Moeda 5 2 4 5 2" xfId="9464" xr:uid="{97FBC6E1-3EDE-4110-A0F7-40E83F11E463}"/>
    <cellStyle name="Moeda 5 2 4 5 2 2" xfId="21752" xr:uid="{E7B22E6A-6321-4700-B661-152B899E34AB}"/>
    <cellStyle name="Moeda 5 2 4 5 2 2 2" xfId="46327" xr:uid="{82E09D0A-0DE9-4C19-A4DC-53721AC662CA}"/>
    <cellStyle name="Moeda 5 2 4 5 2 3" xfId="34039" xr:uid="{2FDCF3B4-896B-4AAB-A7C4-C28568E10CB5}"/>
    <cellStyle name="Moeda 5 2 4 5 3" xfId="15608" xr:uid="{4F57DB54-366B-4369-BAFD-4F3E5B15B978}"/>
    <cellStyle name="Moeda 5 2 4 5 3 2" xfId="40183" xr:uid="{B4B9C09D-118D-41A5-8771-220FD681EF4A}"/>
    <cellStyle name="Moeda 5 2 4 5 4" xfId="27896" xr:uid="{F88B64C7-BA9F-49F3-AF7A-E627F87910C3}"/>
    <cellStyle name="Moeda 5 2 4 6" xfId="6392" xr:uid="{98DB89CF-C23B-4E09-B88F-96C91162F430}"/>
    <cellStyle name="Moeda 5 2 4 6 2" xfId="18680" xr:uid="{8AC2C72B-C9D9-450C-9034-96E605B9F57D}"/>
    <cellStyle name="Moeda 5 2 4 6 2 2" xfId="43255" xr:uid="{614956E9-FE1E-4CC5-ADA9-1F9C21E9E328}"/>
    <cellStyle name="Moeda 5 2 4 6 3" xfId="30967" xr:uid="{AAD8409B-6FEF-4DA4-A4E3-33854D511AD4}"/>
    <cellStyle name="Moeda 5 2 4 7" xfId="12536" xr:uid="{6BDEE217-47B6-44FC-B08F-DA77C53CB56B}"/>
    <cellStyle name="Moeda 5 2 4 7 2" xfId="37111" xr:uid="{DB55E1D4-DC7C-4B86-92E9-8C374696EF70}"/>
    <cellStyle name="Moeda 5 2 4 8" xfId="24824" xr:uid="{C8BF8A7A-8DFE-47C6-B182-BE098FA13D8A}"/>
    <cellStyle name="Moeda 5 2 5" xfId="440" xr:uid="{9B8DB802-D285-4EC7-99D9-B3A6ED40766D}"/>
    <cellStyle name="Moeda 5 2 5 2" xfId="1208" xr:uid="{BBF7DB30-254B-42E5-804A-AFAD22B7DBD2}"/>
    <cellStyle name="Moeda 5 2 5 2 2" xfId="2744" xr:uid="{05ADEEEE-C843-4D40-A4FE-401935DD253B}"/>
    <cellStyle name="Moeda 5 2 5 2 2 2" xfId="5816" xr:uid="{FADAFACB-1B0F-4075-9E0B-FBE94770AF9F}"/>
    <cellStyle name="Moeda 5 2 5 2 2 2 2" xfId="11960" xr:uid="{11469C11-2C8C-4175-B9A0-30596C78612E}"/>
    <cellStyle name="Moeda 5 2 5 2 2 2 2 2" xfId="24248" xr:uid="{71D27954-4C94-440A-A074-4DA48C411692}"/>
    <cellStyle name="Moeda 5 2 5 2 2 2 2 2 2" xfId="48823" xr:uid="{804BB9DA-095B-4CF3-968B-86E976909C73}"/>
    <cellStyle name="Moeda 5 2 5 2 2 2 2 3" xfId="36535" xr:uid="{18F2E0F6-626F-4BEB-9B81-EA06369563FF}"/>
    <cellStyle name="Moeda 5 2 5 2 2 2 3" xfId="18104" xr:uid="{6D6E7276-7D1F-4B13-9A58-4960B7F3F57D}"/>
    <cellStyle name="Moeda 5 2 5 2 2 2 3 2" xfId="42679" xr:uid="{CC6C8BD7-E4D5-4EA9-B1E6-E47D15A91E82}"/>
    <cellStyle name="Moeda 5 2 5 2 2 2 4" xfId="30391" xr:uid="{B251028A-A36E-4327-B296-BF3CC3070898}"/>
    <cellStyle name="Moeda 5 2 5 2 2 3" xfId="8888" xr:uid="{E985FB30-E173-4AB5-AD41-0C80C8E62336}"/>
    <cellStyle name="Moeda 5 2 5 2 2 3 2" xfId="21176" xr:uid="{759B3277-6F07-43F5-AB31-476247318713}"/>
    <cellStyle name="Moeda 5 2 5 2 2 3 2 2" xfId="45751" xr:uid="{E19CD9AA-A6BA-4A1F-81C1-704A2A56CFCD}"/>
    <cellStyle name="Moeda 5 2 5 2 2 3 3" xfId="33463" xr:uid="{E0FA2845-4D78-4490-A90C-FA0237A57C54}"/>
    <cellStyle name="Moeda 5 2 5 2 2 4" xfId="15032" xr:uid="{63D6B67B-7091-4F05-9E5F-AD18A999ABE8}"/>
    <cellStyle name="Moeda 5 2 5 2 2 4 2" xfId="39607" xr:uid="{1162C6BB-1C15-4261-A696-F9FFAE868B23}"/>
    <cellStyle name="Moeda 5 2 5 2 2 5" xfId="27320" xr:uid="{4F19B80C-416E-4AC7-8F96-B7541C91419E}"/>
    <cellStyle name="Moeda 5 2 5 2 3" xfId="4280" xr:uid="{AD3EE44D-3D30-4EA4-9849-D23ACE720DB2}"/>
    <cellStyle name="Moeda 5 2 5 2 3 2" xfId="10424" xr:uid="{BFD8DA55-A201-40A0-BA9A-1838426CC05E}"/>
    <cellStyle name="Moeda 5 2 5 2 3 2 2" xfId="22712" xr:uid="{F1FC3D3E-3884-48ED-BC8C-83C86EE777AF}"/>
    <cellStyle name="Moeda 5 2 5 2 3 2 2 2" xfId="47287" xr:uid="{E0B547AD-6971-4FFB-BF87-4372E34F9BFA}"/>
    <cellStyle name="Moeda 5 2 5 2 3 2 3" xfId="34999" xr:uid="{A198179A-E1E2-4916-9BFA-4B4EC1D8F561}"/>
    <cellStyle name="Moeda 5 2 5 2 3 3" xfId="16568" xr:uid="{798601B6-41E5-4720-AF94-5DC498298493}"/>
    <cellStyle name="Moeda 5 2 5 2 3 3 2" xfId="41143" xr:uid="{D091FF85-A8F4-4F9D-AC9A-FD0D28A8D504}"/>
    <cellStyle name="Moeda 5 2 5 2 3 4" xfId="28856" xr:uid="{A7BF946F-2926-4199-BADD-E23458FF2D4C}"/>
    <cellStyle name="Moeda 5 2 5 2 4" xfId="7352" xr:uid="{3FC6208B-CFF1-479F-9D42-D0E52D0C8DD5}"/>
    <cellStyle name="Moeda 5 2 5 2 4 2" xfId="19640" xr:uid="{89A511C8-4103-48A1-BFF0-FB854615122C}"/>
    <cellStyle name="Moeda 5 2 5 2 4 2 2" xfId="44215" xr:uid="{9148EA57-4F9C-4212-87C1-041D121F1F55}"/>
    <cellStyle name="Moeda 5 2 5 2 4 3" xfId="31927" xr:uid="{01278F61-A1D5-40B7-9EE0-9E03D42AA26C}"/>
    <cellStyle name="Moeda 5 2 5 2 5" xfId="13496" xr:uid="{B9900C1C-DA5F-4DE5-B9C9-9EE0C1C52141}"/>
    <cellStyle name="Moeda 5 2 5 2 5 2" xfId="38071" xr:uid="{6F8EB88E-0A67-484F-B963-5626DEEB60D5}"/>
    <cellStyle name="Moeda 5 2 5 2 6" xfId="25784" xr:uid="{6FAC0311-B1CB-4429-813F-6C41251BAE53}"/>
    <cellStyle name="Moeda 5 2 5 3" xfId="1976" xr:uid="{CB24A101-F9D9-4870-A4AD-F011A1035518}"/>
    <cellStyle name="Moeda 5 2 5 3 2" xfId="5048" xr:uid="{1D26709D-F3F9-472D-B515-B4FD32F8C266}"/>
    <cellStyle name="Moeda 5 2 5 3 2 2" xfId="11192" xr:uid="{C5542CA2-0E06-488F-8028-7EAA4D35624D}"/>
    <cellStyle name="Moeda 5 2 5 3 2 2 2" xfId="23480" xr:uid="{38D05B6D-193F-4AC3-9203-13CB59CE0A49}"/>
    <cellStyle name="Moeda 5 2 5 3 2 2 2 2" xfId="48055" xr:uid="{77227738-8D9E-48C4-836A-67976BB3A3DB}"/>
    <cellStyle name="Moeda 5 2 5 3 2 2 3" xfId="35767" xr:uid="{970401CB-3A16-41FE-B1F0-3FF08373F236}"/>
    <cellStyle name="Moeda 5 2 5 3 2 3" xfId="17336" xr:uid="{2D66F774-1030-476E-A69B-00EB78E89D72}"/>
    <cellStyle name="Moeda 5 2 5 3 2 3 2" xfId="41911" xr:uid="{4BF9A0D4-5643-45A3-B5C4-73B9A1C35C96}"/>
    <cellStyle name="Moeda 5 2 5 3 2 4" xfId="29624" xr:uid="{77748CAA-426C-4B81-9D93-0A1A321F4806}"/>
    <cellStyle name="Moeda 5 2 5 3 3" xfId="8120" xr:uid="{ABAD25C6-8DFB-44A9-B339-F8B950EBAE6E}"/>
    <cellStyle name="Moeda 5 2 5 3 3 2" xfId="20408" xr:uid="{16A3E2A8-D2CA-4FD0-8401-66243345E8C5}"/>
    <cellStyle name="Moeda 5 2 5 3 3 2 2" xfId="44983" xr:uid="{F5C9CA50-6659-4431-B88D-DA02E52968F7}"/>
    <cellStyle name="Moeda 5 2 5 3 3 3" xfId="32695" xr:uid="{538376DE-4A53-47E5-AA9E-84A83BF46980}"/>
    <cellStyle name="Moeda 5 2 5 3 4" xfId="14264" xr:uid="{546ABBD0-0E70-473B-BFE2-0E6B71034F6E}"/>
    <cellStyle name="Moeda 5 2 5 3 4 2" xfId="38839" xr:uid="{3CE3FC05-A18E-49CB-85AB-89CE94B60231}"/>
    <cellStyle name="Moeda 5 2 5 3 5" xfId="26552" xr:uid="{347E57E8-BF59-45F7-9C18-E18C1892F7C2}"/>
    <cellStyle name="Moeda 5 2 5 4" xfId="3512" xr:uid="{7E8586D2-3192-4EDA-BCEE-0F18F6AA7EE4}"/>
    <cellStyle name="Moeda 5 2 5 4 2" xfId="9656" xr:uid="{271B948F-F5D8-4D95-A602-35E3149D1E87}"/>
    <cellStyle name="Moeda 5 2 5 4 2 2" xfId="21944" xr:uid="{C66DE304-906C-4C70-8565-E201EC6A5DDE}"/>
    <cellStyle name="Moeda 5 2 5 4 2 2 2" xfId="46519" xr:uid="{94DF9276-9D67-4481-A753-5CD177BFAD39}"/>
    <cellStyle name="Moeda 5 2 5 4 2 3" xfId="34231" xr:uid="{D4E76981-6029-42CE-A147-B46D807AED4D}"/>
    <cellStyle name="Moeda 5 2 5 4 3" xfId="15800" xr:uid="{95AF4A32-7B3E-4A37-8FE6-703A02C1C85B}"/>
    <cellStyle name="Moeda 5 2 5 4 3 2" xfId="40375" xr:uid="{492CBDEB-37C7-4FB0-8279-DD95084B43A8}"/>
    <cellStyle name="Moeda 5 2 5 4 4" xfId="28088" xr:uid="{5C204F84-665D-402F-A467-B6742EA0B146}"/>
    <cellStyle name="Moeda 5 2 5 5" xfId="6584" xr:uid="{698BC533-B9CD-4B39-9435-0807FCAA6889}"/>
    <cellStyle name="Moeda 5 2 5 5 2" xfId="18872" xr:uid="{8C8703FC-FB14-4C77-AC4B-C89D08F66C25}"/>
    <cellStyle name="Moeda 5 2 5 5 2 2" xfId="43447" xr:uid="{3B2350B5-C4FE-4C94-AD61-A5D885A47A4A}"/>
    <cellStyle name="Moeda 5 2 5 5 3" xfId="31159" xr:uid="{42F49C41-2AB3-4486-A3B4-4BCEF06853A7}"/>
    <cellStyle name="Moeda 5 2 5 6" xfId="12728" xr:uid="{378D5786-E379-4F88-81B2-6942EF37199E}"/>
    <cellStyle name="Moeda 5 2 5 6 2" xfId="37303" xr:uid="{94E2BDB3-6E43-4747-AABB-8150512E5D6B}"/>
    <cellStyle name="Moeda 5 2 5 7" xfId="25016" xr:uid="{7A639B1E-7F91-4D6E-A121-A143DAEB0179}"/>
    <cellStyle name="Moeda 5 2 6" xfId="824" xr:uid="{377DE026-145F-452B-A1F3-4019624DCAC4}"/>
    <cellStyle name="Moeda 5 2 6 2" xfId="2360" xr:uid="{3B4D8231-33EC-443A-9613-2C9498F386F3}"/>
    <cellStyle name="Moeda 5 2 6 2 2" xfId="5432" xr:uid="{5E947D27-65A1-4A42-B013-56D43A2F7E54}"/>
    <cellStyle name="Moeda 5 2 6 2 2 2" xfId="11576" xr:uid="{90EB0BD2-EBED-45EF-8D4D-9DFB72E25536}"/>
    <cellStyle name="Moeda 5 2 6 2 2 2 2" xfId="23864" xr:uid="{3B7247FA-C40C-4823-AA2A-C125453860CF}"/>
    <cellStyle name="Moeda 5 2 6 2 2 2 2 2" xfId="48439" xr:uid="{67DC0957-9B1D-4E40-8FB2-B7BDA799C379}"/>
    <cellStyle name="Moeda 5 2 6 2 2 2 3" xfId="36151" xr:uid="{F68925DC-4EE1-449A-BEF0-FF2C589138CB}"/>
    <cellStyle name="Moeda 5 2 6 2 2 3" xfId="17720" xr:uid="{08EDC6B1-1BEA-48CC-B76E-9B20D3DFCE54}"/>
    <cellStyle name="Moeda 5 2 6 2 2 3 2" xfId="42295" xr:uid="{D8BEDD14-88E2-4D5E-9BD4-6869D8D13EE0}"/>
    <cellStyle name="Moeda 5 2 6 2 2 4" xfId="30007" xr:uid="{7D5344A7-786B-443E-898B-F82392D102E2}"/>
    <cellStyle name="Moeda 5 2 6 2 3" xfId="8504" xr:uid="{39B951AA-31B2-4F7C-A50E-4F81E522D476}"/>
    <cellStyle name="Moeda 5 2 6 2 3 2" xfId="20792" xr:uid="{3C46CFD3-8A79-4883-9FE5-530EFB64698D}"/>
    <cellStyle name="Moeda 5 2 6 2 3 2 2" xfId="45367" xr:uid="{B6A1E61A-F56B-4E95-BE7C-ED68103EFB57}"/>
    <cellStyle name="Moeda 5 2 6 2 3 3" xfId="33079" xr:uid="{28F7C1C0-918F-4DA5-A9C8-C7B5D11E1C70}"/>
    <cellStyle name="Moeda 5 2 6 2 4" xfId="14648" xr:uid="{A79D7FDA-4818-4DB1-974D-E5DCA77125D6}"/>
    <cellStyle name="Moeda 5 2 6 2 4 2" xfId="39223" xr:uid="{338BDD5A-C8E2-48CC-A3A3-1A40020CE729}"/>
    <cellStyle name="Moeda 5 2 6 2 5" xfId="26936" xr:uid="{10F10C5E-2D6C-4E04-BF39-18E3D3B5BDDB}"/>
    <cellStyle name="Moeda 5 2 6 3" xfId="3896" xr:uid="{54820B21-A323-4092-914D-A2664A28D985}"/>
    <cellStyle name="Moeda 5 2 6 3 2" xfId="10040" xr:uid="{6428847B-2B0E-4F05-BB14-E87BF0F85635}"/>
    <cellStyle name="Moeda 5 2 6 3 2 2" xfId="22328" xr:uid="{8B216EEF-5C6C-4EBA-93D8-845A60B7FF9C}"/>
    <cellStyle name="Moeda 5 2 6 3 2 2 2" xfId="46903" xr:uid="{F97CADD4-DA3F-402F-864F-8A6C9EB404A4}"/>
    <cellStyle name="Moeda 5 2 6 3 2 3" xfId="34615" xr:uid="{4CCDC112-74B9-4CDE-9B8F-4B7DDF3C143B}"/>
    <cellStyle name="Moeda 5 2 6 3 3" xfId="16184" xr:uid="{E8165353-011B-4452-8807-F974CC13CC25}"/>
    <cellStyle name="Moeda 5 2 6 3 3 2" xfId="40759" xr:uid="{0244605F-D3CB-4877-92F9-20C658DE27E5}"/>
    <cellStyle name="Moeda 5 2 6 3 4" xfId="28472" xr:uid="{F4DE2672-EB63-41FF-8A23-E3E9F148B6EB}"/>
    <cellStyle name="Moeda 5 2 6 4" xfId="6968" xr:uid="{7C49A9FE-DB67-4597-BDEC-865BE733D7C8}"/>
    <cellStyle name="Moeda 5 2 6 4 2" xfId="19256" xr:uid="{55D4ED65-CB50-4FEC-9A61-58FA4FD9D124}"/>
    <cellStyle name="Moeda 5 2 6 4 2 2" xfId="43831" xr:uid="{5BAC6CF5-B4F0-4C8A-A346-C9E306056AD3}"/>
    <cellStyle name="Moeda 5 2 6 4 3" xfId="31543" xr:uid="{7A648AF7-7B94-4303-8A24-F91C413DC0ED}"/>
    <cellStyle name="Moeda 5 2 6 5" xfId="13112" xr:uid="{8DC8F886-97B6-4559-827B-405EE263B63A}"/>
    <cellStyle name="Moeda 5 2 6 5 2" xfId="37687" xr:uid="{990B971F-4DC0-4CAD-84AE-A02C41A89841}"/>
    <cellStyle name="Moeda 5 2 6 6" xfId="25400" xr:uid="{19A68C14-D1CE-4529-BB24-82F52A5A31E4}"/>
    <cellStyle name="Moeda 5 2 7" xfId="1592" xr:uid="{22190173-78E5-4FF9-BDC9-352D212137AF}"/>
    <cellStyle name="Moeda 5 2 7 2" xfId="4664" xr:uid="{AA231E31-B8E2-43CC-BBEB-1402B94203B5}"/>
    <cellStyle name="Moeda 5 2 7 2 2" xfId="10808" xr:uid="{C61204CD-4C7B-412C-AE0A-8E6D8C55258F}"/>
    <cellStyle name="Moeda 5 2 7 2 2 2" xfId="23096" xr:uid="{FD11FFAD-8D5B-433E-9EA9-96F200E08E3E}"/>
    <cellStyle name="Moeda 5 2 7 2 2 2 2" xfId="47671" xr:uid="{3B2B967F-F6DE-4F88-8CB6-4EF837E47202}"/>
    <cellStyle name="Moeda 5 2 7 2 2 3" xfId="35383" xr:uid="{F35E0563-77D7-4BDC-A3F3-CB44CA538A7D}"/>
    <cellStyle name="Moeda 5 2 7 2 3" xfId="16952" xr:uid="{99CFF2DE-F658-445C-AD90-3FDB9E5BC4EC}"/>
    <cellStyle name="Moeda 5 2 7 2 3 2" xfId="41527" xr:uid="{9AFEA0FD-2BA7-41DF-A7B8-0926703404A6}"/>
    <cellStyle name="Moeda 5 2 7 2 4" xfId="29240" xr:uid="{D91A2475-C748-4B52-989A-805CF2F2036D}"/>
    <cellStyle name="Moeda 5 2 7 3" xfId="7736" xr:uid="{00E1AE51-EA57-4CC1-A57B-4A7BE93614DA}"/>
    <cellStyle name="Moeda 5 2 7 3 2" xfId="20024" xr:uid="{A40376B7-3D2E-4A27-92B6-AF32FB8A01EE}"/>
    <cellStyle name="Moeda 5 2 7 3 2 2" xfId="44599" xr:uid="{3F9992DA-67F4-44A9-B387-480E2EFF01EA}"/>
    <cellStyle name="Moeda 5 2 7 3 3" xfId="32311" xr:uid="{98FACE5B-FD88-4706-96B4-24B9D24B7FE1}"/>
    <cellStyle name="Moeda 5 2 7 4" xfId="13880" xr:uid="{F9DE41FA-D7AB-4A2A-8CD6-FB957A277013}"/>
    <cellStyle name="Moeda 5 2 7 4 2" xfId="38455" xr:uid="{A7833D4A-E8C7-40C5-996F-90B4ABC0F08C}"/>
    <cellStyle name="Moeda 5 2 7 5" xfId="26168" xr:uid="{92E29C6C-09AB-46AC-B6A4-87FEC3D53013}"/>
    <cellStyle name="Moeda 5 2 8" xfId="3128" xr:uid="{B7DFB69D-D26C-410C-8C5B-B9981CF603BC}"/>
    <cellStyle name="Moeda 5 2 8 2" xfId="9272" xr:uid="{D1A08C38-9034-4EDE-995B-B225BCFD11CD}"/>
    <cellStyle name="Moeda 5 2 8 2 2" xfId="21560" xr:uid="{3E0246A7-CFE5-4F9A-8FCE-5A5296559D01}"/>
    <cellStyle name="Moeda 5 2 8 2 2 2" xfId="46135" xr:uid="{9B87BA1A-9780-49A8-9823-7C3922B47EB8}"/>
    <cellStyle name="Moeda 5 2 8 2 3" xfId="33847" xr:uid="{61939730-A2D1-4D9C-8464-FD8F39E5FB47}"/>
    <cellStyle name="Moeda 5 2 8 3" xfId="15416" xr:uid="{00D5E722-0F05-40AE-838F-FA13F65FD385}"/>
    <cellStyle name="Moeda 5 2 8 3 2" xfId="39991" xr:uid="{1F64F429-EB04-4FA4-9CCA-DCA9D71EAAC9}"/>
    <cellStyle name="Moeda 5 2 8 4" xfId="27704" xr:uid="{ED1A8D75-720A-4807-AA64-0A504B75C7D0}"/>
    <cellStyle name="Moeda 5 2 9" xfId="6200" xr:uid="{95805AA9-3CA8-4028-B6A8-378E744F15E7}"/>
    <cellStyle name="Moeda 5 2 9 2" xfId="18488" xr:uid="{3158C5E7-F367-4215-8121-B20FE855AD7C}"/>
    <cellStyle name="Moeda 5 2 9 2 2" xfId="43063" xr:uid="{623A9725-8AEE-4DAE-B8AE-8B9EFB8C353A}"/>
    <cellStyle name="Moeda 5 2 9 3" xfId="30775" xr:uid="{B2C8B114-7432-4EF5-B7D4-9017693EAB26}"/>
    <cellStyle name="Moeda 5 3" xfId="80" xr:uid="{36D79683-DA66-4090-AC23-A82ABE938976}"/>
    <cellStyle name="Moeda 5 3 10" xfId="24656" xr:uid="{2C433EDA-C7F4-4B3D-A245-6453428EA861}"/>
    <cellStyle name="Moeda 5 3 2" xfId="176" xr:uid="{80D7021E-8308-4121-9E39-34ACDC327C67}"/>
    <cellStyle name="Moeda 5 3 2 2" xfId="368" xr:uid="{4E20904E-41AB-4557-A0D4-80EDC3518A28}"/>
    <cellStyle name="Moeda 5 3 2 2 2" xfId="752" xr:uid="{445D6E8F-1A55-4764-848C-A22A01AD9779}"/>
    <cellStyle name="Moeda 5 3 2 2 2 2" xfId="1520" xr:uid="{DB097CD0-5F29-44E6-AA3B-B653B2D39A70}"/>
    <cellStyle name="Moeda 5 3 2 2 2 2 2" xfId="3056" xr:uid="{FB8BC436-BB97-4C88-B681-47E25879648B}"/>
    <cellStyle name="Moeda 5 3 2 2 2 2 2 2" xfId="6128" xr:uid="{846C863A-2738-41C8-9233-A41ECB25F59E}"/>
    <cellStyle name="Moeda 5 3 2 2 2 2 2 2 2" xfId="12272" xr:uid="{136DF87C-257A-4AF9-8884-C298EF876C61}"/>
    <cellStyle name="Moeda 5 3 2 2 2 2 2 2 2 2" xfId="24560" xr:uid="{D5461E12-CA80-444A-A47D-B69D2A0EA2BA}"/>
    <cellStyle name="Moeda 5 3 2 2 2 2 2 2 2 2 2" xfId="49135" xr:uid="{98247AAC-EE8E-4FFA-B8F3-9CBF69F8CF48}"/>
    <cellStyle name="Moeda 5 3 2 2 2 2 2 2 2 3" xfId="36847" xr:uid="{9B135D40-269C-4476-AA3B-5C729DB21E55}"/>
    <cellStyle name="Moeda 5 3 2 2 2 2 2 2 3" xfId="18416" xr:uid="{ACBCF1B8-F726-4C0F-9F25-C8B1A479521D}"/>
    <cellStyle name="Moeda 5 3 2 2 2 2 2 2 3 2" xfId="42991" xr:uid="{9F51F490-7249-4B2A-9ACC-169D224264FF}"/>
    <cellStyle name="Moeda 5 3 2 2 2 2 2 2 4" xfId="30703" xr:uid="{EE9BE944-E78A-4F82-82AD-1AF083228EC1}"/>
    <cellStyle name="Moeda 5 3 2 2 2 2 2 3" xfId="9200" xr:uid="{A61339BD-2501-4279-9EAA-4855DD4A931D}"/>
    <cellStyle name="Moeda 5 3 2 2 2 2 2 3 2" xfId="21488" xr:uid="{B9BE813D-3D0F-4FB1-9E91-1E0DB08DC3C6}"/>
    <cellStyle name="Moeda 5 3 2 2 2 2 2 3 2 2" xfId="46063" xr:uid="{6E8AEC35-57EF-498F-8039-896DD0BAF3D4}"/>
    <cellStyle name="Moeda 5 3 2 2 2 2 2 3 3" xfId="33775" xr:uid="{0FF56873-C009-4EE2-A673-EED45A81E3F8}"/>
    <cellStyle name="Moeda 5 3 2 2 2 2 2 4" xfId="15344" xr:uid="{B8322F62-F701-4F0A-9035-B873548026BA}"/>
    <cellStyle name="Moeda 5 3 2 2 2 2 2 4 2" xfId="39919" xr:uid="{FE353C2D-0330-4EA4-B0C0-8D1FAD1EA462}"/>
    <cellStyle name="Moeda 5 3 2 2 2 2 2 5" xfId="27632" xr:uid="{A83F2C04-2264-4D6A-9934-52E6D6F83D73}"/>
    <cellStyle name="Moeda 5 3 2 2 2 2 3" xfId="4592" xr:uid="{C27C211A-0A2C-464E-9FD5-727F007402F3}"/>
    <cellStyle name="Moeda 5 3 2 2 2 2 3 2" xfId="10736" xr:uid="{F6E50873-15FE-45CB-ADCC-0B68906DA080}"/>
    <cellStyle name="Moeda 5 3 2 2 2 2 3 2 2" xfId="23024" xr:uid="{B72654B6-60F8-4F8D-8C8E-9A26D130B1B0}"/>
    <cellStyle name="Moeda 5 3 2 2 2 2 3 2 2 2" xfId="47599" xr:uid="{51366D2B-5560-4F90-BD9E-A9F260DA045D}"/>
    <cellStyle name="Moeda 5 3 2 2 2 2 3 2 3" xfId="35311" xr:uid="{9F7F0D9C-60E5-4E9F-87DD-EF67FE1A05BC}"/>
    <cellStyle name="Moeda 5 3 2 2 2 2 3 3" xfId="16880" xr:uid="{FFB718A1-B602-4520-AA7C-A00D39005133}"/>
    <cellStyle name="Moeda 5 3 2 2 2 2 3 3 2" xfId="41455" xr:uid="{88D1CA6E-4293-4A3B-892B-54D982CA32E0}"/>
    <cellStyle name="Moeda 5 3 2 2 2 2 3 4" xfId="29168" xr:uid="{74BDEBCD-1A76-48BB-B00B-833CDA398CDD}"/>
    <cellStyle name="Moeda 5 3 2 2 2 2 4" xfId="7664" xr:uid="{9E9B494F-0534-4AC5-8B3E-EC841A0D58B2}"/>
    <cellStyle name="Moeda 5 3 2 2 2 2 4 2" xfId="19952" xr:uid="{6053F672-A4FE-43D6-A1F6-90F077BEEB19}"/>
    <cellStyle name="Moeda 5 3 2 2 2 2 4 2 2" xfId="44527" xr:uid="{7BF3E622-EC00-489B-911A-631998E791CB}"/>
    <cellStyle name="Moeda 5 3 2 2 2 2 4 3" xfId="32239" xr:uid="{084C8173-79CA-4DC5-8AF7-5DDDE0C7D932}"/>
    <cellStyle name="Moeda 5 3 2 2 2 2 5" xfId="13808" xr:uid="{6A86AD9C-4EE7-472C-BC38-CF798B490681}"/>
    <cellStyle name="Moeda 5 3 2 2 2 2 5 2" xfId="38383" xr:uid="{5364AEE0-80F9-4E03-BBAC-C7DA3C35F68E}"/>
    <cellStyle name="Moeda 5 3 2 2 2 2 6" xfId="26096" xr:uid="{B68881DC-B6B0-46CC-9B35-B9F660F61664}"/>
    <cellStyle name="Moeda 5 3 2 2 2 3" xfId="2288" xr:uid="{8B6198AE-D7C2-4F3F-933F-66C07B99F005}"/>
    <cellStyle name="Moeda 5 3 2 2 2 3 2" xfId="5360" xr:uid="{92094B74-6BAD-40A1-98FF-551253C1145E}"/>
    <cellStyle name="Moeda 5 3 2 2 2 3 2 2" xfId="11504" xr:uid="{ABBD9DC8-FA00-430E-B73E-01BF2EA8A901}"/>
    <cellStyle name="Moeda 5 3 2 2 2 3 2 2 2" xfId="23792" xr:uid="{C0DE0487-F024-41EB-AEEE-EC6D9480A876}"/>
    <cellStyle name="Moeda 5 3 2 2 2 3 2 2 2 2" xfId="48367" xr:uid="{9B9B3D79-B557-4658-9D44-0856A4C76A22}"/>
    <cellStyle name="Moeda 5 3 2 2 2 3 2 2 3" xfId="36079" xr:uid="{D0D506F1-15B7-4271-A36E-4CEF7FF2A2C6}"/>
    <cellStyle name="Moeda 5 3 2 2 2 3 2 3" xfId="17648" xr:uid="{8CC199CA-C954-43C0-8384-A1449E61679E}"/>
    <cellStyle name="Moeda 5 3 2 2 2 3 2 3 2" xfId="42223" xr:uid="{4EFBCA1F-DB3E-4504-AF21-F399E759739F}"/>
    <cellStyle name="Moeda 5 3 2 2 2 3 2 4" xfId="29936" xr:uid="{1A1777DA-77AA-41B5-983E-DC465A98B432}"/>
    <cellStyle name="Moeda 5 3 2 2 2 3 3" xfId="8432" xr:uid="{2F6FCAC9-A82A-4AFB-B372-39162A855EB1}"/>
    <cellStyle name="Moeda 5 3 2 2 2 3 3 2" xfId="20720" xr:uid="{4125E14F-26DA-4BD8-A137-FBBE3AC7FA94}"/>
    <cellStyle name="Moeda 5 3 2 2 2 3 3 2 2" xfId="45295" xr:uid="{15BFE872-EB50-4C80-83C2-FDBBE6E692C5}"/>
    <cellStyle name="Moeda 5 3 2 2 2 3 3 3" xfId="33007" xr:uid="{771C8930-CE68-4AA6-8933-0BC6B6CD0DC7}"/>
    <cellStyle name="Moeda 5 3 2 2 2 3 4" xfId="14576" xr:uid="{A44A2D14-ED9E-474B-A85C-B585BB68C2B6}"/>
    <cellStyle name="Moeda 5 3 2 2 2 3 4 2" xfId="39151" xr:uid="{3928E874-D5B5-45D3-BA17-DB233C8B2D00}"/>
    <cellStyle name="Moeda 5 3 2 2 2 3 5" xfId="26864" xr:uid="{F6504C6E-F305-4CF3-BFB6-0731FBC3F129}"/>
    <cellStyle name="Moeda 5 3 2 2 2 4" xfId="3824" xr:uid="{FEF19EB0-7019-4AA6-8BEF-1330003A90A0}"/>
    <cellStyle name="Moeda 5 3 2 2 2 4 2" xfId="9968" xr:uid="{7D6A3A76-B5A3-48E6-BAFC-CE7DD5170618}"/>
    <cellStyle name="Moeda 5 3 2 2 2 4 2 2" xfId="22256" xr:uid="{F5A6B6A6-D4DA-4572-96E8-9D2B168B3EAB}"/>
    <cellStyle name="Moeda 5 3 2 2 2 4 2 2 2" xfId="46831" xr:uid="{0A575E76-844C-4716-917B-A1EB2812168C}"/>
    <cellStyle name="Moeda 5 3 2 2 2 4 2 3" xfId="34543" xr:uid="{5B354ABA-C60C-4CDE-99FF-2B407C319264}"/>
    <cellStyle name="Moeda 5 3 2 2 2 4 3" xfId="16112" xr:uid="{EFD2E4CE-3396-483A-B2DD-E977F122E9EC}"/>
    <cellStyle name="Moeda 5 3 2 2 2 4 3 2" xfId="40687" xr:uid="{50D7A6F7-6F4C-4147-8235-BA498B3680B1}"/>
    <cellStyle name="Moeda 5 3 2 2 2 4 4" xfId="28400" xr:uid="{0B48EEBA-284B-4B0B-A2A5-64724C9B5308}"/>
    <cellStyle name="Moeda 5 3 2 2 2 5" xfId="6896" xr:uid="{F7C4EE10-67F8-48B7-BD53-03DFFD00E327}"/>
    <cellStyle name="Moeda 5 3 2 2 2 5 2" xfId="19184" xr:uid="{F9E3E248-E882-40D6-BD2B-E6870E1EE9A3}"/>
    <cellStyle name="Moeda 5 3 2 2 2 5 2 2" xfId="43759" xr:uid="{63B3EC95-1A5E-4496-861F-52E883A1880E}"/>
    <cellStyle name="Moeda 5 3 2 2 2 5 3" xfId="31471" xr:uid="{DECEBA80-D08F-4436-83F7-DE039AB748C8}"/>
    <cellStyle name="Moeda 5 3 2 2 2 6" xfId="13040" xr:uid="{4E4C237D-066E-43EB-AE93-230351CD0C39}"/>
    <cellStyle name="Moeda 5 3 2 2 2 6 2" xfId="37615" xr:uid="{D4D1A11E-05D2-48E9-8960-8180E8E88BF8}"/>
    <cellStyle name="Moeda 5 3 2 2 2 7" xfId="25328" xr:uid="{C3A1A7DA-B33F-4DB7-8F2E-BD103789480B}"/>
    <cellStyle name="Moeda 5 3 2 2 3" xfId="1136" xr:uid="{32D85061-8737-4718-B875-D84DD36D495C}"/>
    <cellStyle name="Moeda 5 3 2 2 3 2" xfId="2672" xr:uid="{D1F79FFA-FD32-41D8-AD5D-B9D02C1FB713}"/>
    <cellStyle name="Moeda 5 3 2 2 3 2 2" xfId="5744" xr:uid="{0CABB942-71F9-48B7-BC51-7B83F0723BE6}"/>
    <cellStyle name="Moeda 5 3 2 2 3 2 2 2" xfId="11888" xr:uid="{C1416DAA-6771-4393-86A5-0FDAAFFA06AC}"/>
    <cellStyle name="Moeda 5 3 2 2 3 2 2 2 2" xfId="24176" xr:uid="{783B62B0-8F68-4B74-928B-2A719AD7A14D}"/>
    <cellStyle name="Moeda 5 3 2 2 3 2 2 2 2 2" xfId="48751" xr:uid="{F8E10DE9-6B71-4E71-AB41-4A9481C34E25}"/>
    <cellStyle name="Moeda 5 3 2 2 3 2 2 2 3" xfId="36463" xr:uid="{1477F270-7347-4C30-90F5-2F01F2744C1D}"/>
    <cellStyle name="Moeda 5 3 2 2 3 2 2 3" xfId="18032" xr:uid="{AD50C400-A47D-4141-9F90-C3371B8358DC}"/>
    <cellStyle name="Moeda 5 3 2 2 3 2 2 3 2" xfId="42607" xr:uid="{5265E33B-0827-477A-89BE-E81B108A52E2}"/>
    <cellStyle name="Moeda 5 3 2 2 3 2 2 4" xfId="30319" xr:uid="{621121D9-CE7F-4D90-99C3-3F3D44CB82DF}"/>
    <cellStyle name="Moeda 5 3 2 2 3 2 3" xfId="8816" xr:uid="{FD088064-E7A8-439B-A546-1A5C1A1524B2}"/>
    <cellStyle name="Moeda 5 3 2 2 3 2 3 2" xfId="21104" xr:uid="{DE19ED54-056E-4105-ABF1-8AFD72550CF8}"/>
    <cellStyle name="Moeda 5 3 2 2 3 2 3 2 2" xfId="45679" xr:uid="{5C2921EF-520C-49A3-BF88-81EC22773F2A}"/>
    <cellStyle name="Moeda 5 3 2 2 3 2 3 3" xfId="33391" xr:uid="{935AEDDD-B126-4686-9BFC-29E921BDEACC}"/>
    <cellStyle name="Moeda 5 3 2 2 3 2 4" xfId="14960" xr:uid="{7CBD8808-350C-4C19-A5CE-F40FA3F16F49}"/>
    <cellStyle name="Moeda 5 3 2 2 3 2 4 2" xfId="39535" xr:uid="{919EDD9D-6579-4025-8058-664678CA0D6D}"/>
    <cellStyle name="Moeda 5 3 2 2 3 2 5" xfId="27248" xr:uid="{DBC223AF-CFF2-4CAC-B5A5-61A16C28BA7E}"/>
    <cellStyle name="Moeda 5 3 2 2 3 3" xfId="4208" xr:uid="{73E15317-38EE-4872-9609-7A2ADCA48443}"/>
    <cellStyle name="Moeda 5 3 2 2 3 3 2" xfId="10352" xr:uid="{6777CD4C-25CB-4900-A2EC-3A6B5C1CCF69}"/>
    <cellStyle name="Moeda 5 3 2 2 3 3 2 2" xfId="22640" xr:uid="{614FC500-226D-4E7D-8C30-9D4B00F1BAE8}"/>
    <cellStyle name="Moeda 5 3 2 2 3 3 2 2 2" xfId="47215" xr:uid="{77DE84D9-87AB-451A-A822-1BAF07E4D33C}"/>
    <cellStyle name="Moeda 5 3 2 2 3 3 2 3" xfId="34927" xr:uid="{BE74278C-49AC-45CD-A034-F767C9DA5FE9}"/>
    <cellStyle name="Moeda 5 3 2 2 3 3 3" xfId="16496" xr:uid="{DCDE4A3E-9870-47D6-8B86-3D37C5234435}"/>
    <cellStyle name="Moeda 5 3 2 2 3 3 3 2" xfId="41071" xr:uid="{FCC702AD-08B8-4868-A74D-3CA47899B996}"/>
    <cellStyle name="Moeda 5 3 2 2 3 3 4" xfId="28784" xr:uid="{EF620171-3FC5-447E-8CBE-51EB87CCAD73}"/>
    <cellStyle name="Moeda 5 3 2 2 3 4" xfId="7280" xr:uid="{240AB861-A3AB-4EB6-BF74-0279B6832004}"/>
    <cellStyle name="Moeda 5 3 2 2 3 4 2" xfId="19568" xr:uid="{4A7723A6-F54D-439C-A7E3-0A5785150EA0}"/>
    <cellStyle name="Moeda 5 3 2 2 3 4 2 2" xfId="44143" xr:uid="{6756E96A-FFD5-4EA4-BD90-252AE0B340EE}"/>
    <cellStyle name="Moeda 5 3 2 2 3 4 3" xfId="31855" xr:uid="{34A4AC82-E32F-47B7-A7F5-CCAF9DBBCEF9}"/>
    <cellStyle name="Moeda 5 3 2 2 3 5" xfId="13424" xr:uid="{D10CA98E-9C35-4F81-96BF-F69D4821389A}"/>
    <cellStyle name="Moeda 5 3 2 2 3 5 2" xfId="37999" xr:uid="{F4F4FDEF-56C1-4D46-BA0A-90F3AF6DE25A}"/>
    <cellStyle name="Moeda 5 3 2 2 3 6" xfId="25712" xr:uid="{F1A15EC0-CCD5-49B0-AFD6-D4B47D5FD6D7}"/>
    <cellStyle name="Moeda 5 3 2 2 4" xfId="1904" xr:uid="{B13E8961-E8CC-40A7-968D-38DEA4B68FD4}"/>
    <cellStyle name="Moeda 5 3 2 2 4 2" xfId="4976" xr:uid="{D48B80B7-EC77-44AB-974C-31B12486D5CA}"/>
    <cellStyle name="Moeda 5 3 2 2 4 2 2" xfId="11120" xr:uid="{306165B4-582F-48EE-9106-BDB7678746C6}"/>
    <cellStyle name="Moeda 5 3 2 2 4 2 2 2" xfId="23408" xr:uid="{0BCB5411-1FC8-495E-A6EC-97DC64E80F73}"/>
    <cellStyle name="Moeda 5 3 2 2 4 2 2 2 2" xfId="47983" xr:uid="{139B0172-4927-4BC0-8529-F9B37B2A1215}"/>
    <cellStyle name="Moeda 5 3 2 2 4 2 2 3" xfId="35695" xr:uid="{45C7D219-1041-466F-A2F5-C1A2F0EBB9B7}"/>
    <cellStyle name="Moeda 5 3 2 2 4 2 3" xfId="17264" xr:uid="{307F1B38-1DDD-4F60-BD1C-70D5B74FC844}"/>
    <cellStyle name="Moeda 5 3 2 2 4 2 3 2" xfId="41839" xr:uid="{A21F40F6-7498-4D5E-9FEB-4E28CBE98862}"/>
    <cellStyle name="Moeda 5 3 2 2 4 2 4" xfId="29552" xr:uid="{758C9A19-196D-4981-95D1-EBDBDF168067}"/>
    <cellStyle name="Moeda 5 3 2 2 4 3" xfId="8048" xr:uid="{6B5BED39-2657-42B8-9D9D-A1C26F940800}"/>
    <cellStyle name="Moeda 5 3 2 2 4 3 2" xfId="20336" xr:uid="{C9991267-BE77-4137-A042-41EBBD0C9BB3}"/>
    <cellStyle name="Moeda 5 3 2 2 4 3 2 2" xfId="44911" xr:uid="{7372DFC1-2CBB-4E5D-ADD5-6B29B5102F92}"/>
    <cellStyle name="Moeda 5 3 2 2 4 3 3" xfId="32623" xr:uid="{15F1E439-9712-46CA-8F68-4799ECE75BA5}"/>
    <cellStyle name="Moeda 5 3 2 2 4 4" xfId="14192" xr:uid="{27ABA8B3-D9CF-4B6F-BAE7-6AB4C09CA937}"/>
    <cellStyle name="Moeda 5 3 2 2 4 4 2" xfId="38767" xr:uid="{441D6341-68C7-4217-A83D-8A8ADAB7C8C4}"/>
    <cellStyle name="Moeda 5 3 2 2 4 5" xfId="26480" xr:uid="{0C8E0FB2-034B-462E-8370-AD361A632BA3}"/>
    <cellStyle name="Moeda 5 3 2 2 5" xfId="3440" xr:uid="{0D508A28-3338-4832-994A-0135F527C965}"/>
    <cellStyle name="Moeda 5 3 2 2 5 2" xfId="9584" xr:uid="{6B345EB3-E47D-4CCF-8927-3868CE0403FB}"/>
    <cellStyle name="Moeda 5 3 2 2 5 2 2" xfId="21872" xr:uid="{03FE819A-599E-42B8-AED6-641F0E5B5128}"/>
    <cellStyle name="Moeda 5 3 2 2 5 2 2 2" xfId="46447" xr:uid="{27DBC99C-BCE7-4816-B466-77DFD2F50BFB}"/>
    <cellStyle name="Moeda 5 3 2 2 5 2 3" xfId="34159" xr:uid="{9E37394E-F543-4DF9-BEAA-4C812BEEDBF7}"/>
    <cellStyle name="Moeda 5 3 2 2 5 3" xfId="15728" xr:uid="{AE14EF7B-54D5-49B4-9FE8-2AAC317919C8}"/>
    <cellStyle name="Moeda 5 3 2 2 5 3 2" xfId="40303" xr:uid="{E028549B-56E2-4660-8F61-A69698DED390}"/>
    <cellStyle name="Moeda 5 3 2 2 5 4" xfId="28016" xr:uid="{E69A9E80-392E-45DA-9357-393BC04B785C}"/>
    <cellStyle name="Moeda 5 3 2 2 6" xfId="6512" xr:uid="{D49E1ABF-FD4C-45DF-AF18-9DBFA599E7B6}"/>
    <cellStyle name="Moeda 5 3 2 2 6 2" xfId="18800" xr:uid="{7F6CFB41-16F0-4745-A22D-55188BD0CF28}"/>
    <cellStyle name="Moeda 5 3 2 2 6 2 2" xfId="43375" xr:uid="{A0626133-4D0D-4B92-8B25-8E26BA31CF78}"/>
    <cellStyle name="Moeda 5 3 2 2 6 3" xfId="31087" xr:uid="{A11661D4-B77E-4E88-9805-507E5E95C009}"/>
    <cellStyle name="Moeda 5 3 2 2 7" xfId="12656" xr:uid="{CD1F0661-16A7-4D0A-88EF-D3A12AC06036}"/>
    <cellStyle name="Moeda 5 3 2 2 7 2" xfId="37231" xr:uid="{17845B44-C2BA-4E54-AB55-25E9923CB5A7}"/>
    <cellStyle name="Moeda 5 3 2 2 8" xfId="24944" xr:uid="{53E457DD-1171-4861-9745-A06EFC3382B2}"/>
    <cellStyle name="Moeda 5 3 2 3" xfId="560" xr:uid="{D727D784-B62D-48F0-9E99-E1AE4A97E645}"/>
    <cellStyle name="Moeda 5 3 2 3 2" xfId="1328" xr:uid="{AAA0BCDF-4252-4B68-A5DB-352B8D1DD7A3}"/>
    <cellStyle name="Moeda 5 3 2 3 2 2" xfId="2864" xr:uid="{4E762404-2CBA-4378-8D50-FB9266834A5C}"/>
    <cellStyle name="Moeda 5 3 2 3 2 2 2" xfId="5936" xr:uid="{08F48192-F2CB-400F-8FF7-09EF1106E054}"/>
    <cellStyle name="Moeda 5 3 2 3 2 2 2 2" xfId="12080" xr:uid="{40A2F8A1-4285-4F23-9CE9-A8EC5B58D830}"/>
    <cellStyle name="Moeda 5 3 2 3 2 2 2 2 2" xfId="24368" xr:uid="{F60EFC3F-D2FB-4019-A78C-81C0CA41D0E3}"/>
    <cellStyle name="Moeda 5 3 2 3 2 2 2 2 2 2" xfId="48943" xr:uid="{2361251F-ACC3-4C78-8310-4167CF9F8249}"/>
    <cellStyle name="Moeda 5 3 2 3 2 2 2 2 3" xfId="36655" xr:uid="{00FB4664-1942-49BA-9D62-5D3E44E29123}"/>
    <cellStyle name="Moeda 5 3 2 3 2 2 2 3" xfId="18224" xr:uid="{A90C921A-ADED-4B99-884D-05C7CA782EF1}"/>
    <cellStyle name="Moeda 5 3 2 3 2 2 2 3 2" xfId="42799" xr:uid="{C05CF6F5-C3CB-4E09-A9A4-46DEFDD41B45}"/>
    <cellStyle name="Moeda 5 3 2 3 2 2 2 4" xfId="30511" xr:uid="{B0BDC04D-EAA9-434A-9517-A44FA4E9342D}"/>
    <cellStyle name="Moeda 5 3 2 3 2 2 3" xfId="9008" xr:uid="{FB2A424C-41FC-4BEA-857F-6E331C605189}"/>
    <cellStyle name="Moeda 5 3 2 3 2 2 3 2" xfId="21296" xr:uid="{1E26BDF8-93B7-4C6A-B294-1AC87A1044C0}"/>
    <cellStyle name="Moeda 5 3 2 3 2 2 3 2 2" xfId="45871" xr:uid="{90B292AC-935C-4CAD-9762-D510ADAFAACA}"/>
    <cellStyle name="Moeda 5 3 2 3 2 2 3 3" xfId="33583" xr:uid="{6FC27D8A-35C1-4F87-8E1F-804B035AE630}"/>
    <cellStyle name="Moeda 5 3 2 3 2 2 4" xfId="15152" xr:uid="{77C9CEC8-6889-4607-8C59-3B66593C74A9}"/>
    <cellStyle name="Moeda 5 3 2 3 2 2 4 2" xfId="39727" xr:uid="{78DC4F09-F625-475C-816E-341239726C1A}"/>
    <cellStyle name="Moeda 5 3 2 3 2 2 5" xfId="27440" xr:uid="{E763619A-B699-4D53-B499-5AD832FA2B0D}"/>
    <cellStyle name="Moeda 5 3 2 3 2 3" xfId="4400" xr:uid="{BF798F67-35DF-4924-8C4D-2FA937C1C58E}"/>
    <cellStyle name="Moeda 5 3 2 3 2 3 2" xfId="10544" xr:uid="{642019A2-31BF-4BEF-ACB1-1B0B7AC79B4C}"/>
    <cellStyle name="Moeda 5 3 2 3 2 3 2 2" xfId="22832" xr:uid="{7EE9F2CB-4B3F-4197-AC12-2908036FF0D7}"/>
    <cellStyle name="Moeda 5 3 2 3 2 3 2 2 2" xfId="47407" xr:uid="{E0A11AB4-3781-4AED-8405-3CC0578C2603}"/>
    <cellStyle name="Moeda 5 3 2 3 2 3 2 3" xfId="35119" xr:uid="{6240FAD5-1ED6-4E9E-B990-7C6835B5AF04}"/>
    <cellStyle name="Moeda 5 3 2 3 2 3 3" xfId="16688" xr:uid="{FC67E5E4-DDEE-49A8-B9F9-F61FFBA27464}"/>
    <cellStyle name="Moeda 5 3 2 3 2 3 3 2" xfId="41263" xr:uid="{D244137C-B6D4-41F4-9B1E-FF1E5085C199}"/>
    <cellStyle name="Moeda 5 3 2 3 2 3 4" xfId="28976" xr:uid="{E57D8824-AA53-4DA6-A319-859314E3404F}"/>
    <cellStyle name="Moeda 5 3 2 3 2 4" xfId="7472" xr:uid="{2B0EF0C2-5B2A-4AE5-BABD-5201FDCE3B29}"/>
    <cellStyle name="Moeda 5 3 2 3 2 4 2" xfId="19760" xr:uid="{A64BA99A-F34F-4919-A316-6E936514CCA0}"/>
    <cellStyle name="Moeda 5 3 2 3 2 4 2 2" xfId="44335" xr:uid="{82DE4115-421A-46D2-A782-3A6C6D853221}"/>
    <cellStyle name="Moeda 5 3 2 3 2 4 3" xfId="32047" xr:uid="{1BF97B29-84B6-4DDE-B14A-10237A3AF536}"/>
    <cellStyle name="Moeda 5 3 2 3 2 5" xfId="13616" xr:uid="{E4E87A56-3F52-4078-BB45-FA384845908D}"/>
    <cellStyle name="Moeda 5 3 2 3 2 5 2" xfId="38191" xr:uid="{6CF2858C-9BAD-4A0E-BB22-3FB742F8705B}"/>
    <cellStyle name="Moeda 5 3 2 3 2 6" xfId="25904" xr:uid="{4645A123-FADD-4093-A5A1-CC7641B99AF1}"/>
    <cellStyle name="Moeda 5 3 2 3 3" xfId="2096" xr:uid="{FCEB5ACF-2507-4976-AC1C-1621841AC55D}"/>
    <cellStyle name="Moeda 5 3 2 3 3 2" xfId="5168" xr:uid="{4326ECC4-64C9-48B2-8156-9A1F93AE87BB}"/>
    <cellStyle name="Moeda 5 3 2 3 3 2 2" xfId="11312" xr:uid="{F70431C7-CEE0-455C-A00B-0D52F434F5B7}"/>
    <cellStyle name="Moeda 5 3 2 3 3 2 2 2" xfId="23600" xr:uid="{888CCA88-4ADA-4D1C-8B15-1A00B097FDB7}"/>
    <cellStyle name="Moeda 5 3 2 3 3 2 2 2 2" xfId="48175" xr:uid="{DF1F0C62-2917-42EF-8739-036705845ED1}"/>
    <cellStyle name="Moeda 5 3 2 3 3 2 2 3" xfId="35887" xr:uid="{512B64A3-E9BE-4C03-A1D7-88947665C69D}"/>
    <cellStyle name="Moeda 5 3 2 3 3 2 3" xfId="17456" xr:uid="{26BCE849-6EAC-4993-BCCE-159ABBBC0BB7}"/>
    <cellStyle name="Moeda 5 3 2 3 3 2 3 2" xfId="42031" xr:uid="{D772C978-1E99-42BA-ADB5-1CCABD8606A7}"/>
    <cellStyle name="Moeda 5 3 2 3 3 2 4" xfId="29744" xr:uid="{98C97353-FDC7-461C-AB33-8E5B01BEF50A}"/>
    <cellStyle name="Moeda 5 3 2 3 3 3" xfId="8240" xr:uid="{1F0D2FAB-D99C-4C09-8386-09FEA58C4F89}"/>
    <cellStyle name="Moeda 5 3 2 3 3 3 2" xfId="20528" xr:uid="{6AB305E1-78D7-490A-9EB3-B30CA247AE73}"/>
    <cellStyle name="Moeda 5 3 2 3 3 3 2 2" xfId="45103" xr:uid="{4D597A6A-E9FE-43DE-A80A-0271FDFE72C4}"/>
    <cellStyle name="Moeda 5 3 2 3 3 3 3" xfId="32815" xr:uid="{471BF93B-99C4-4CF0-B2EC-D2B48FF97BF5}"/>
    <cellStyle name="Moeda 5 3 2 3 3 4" xfId="14384" xr:uid="{037B45F2-E6B3-4D34-8271-FB78CFF9F083}"/>
    <cellStyle name="Moeda 5 3 2 3 3 4 2" xfId="38959" xr:uid="{D9105C0A-3459-4BCD-A364-BFA97500E0BE}"/>
    <cellStyle name="Moeda 5 3 2 3 3 5" xfId="26672" xr:uid="{2513FE5D-CC79-4820-982D-E2F5DA609C20}"/>
    <cellStyle name="Moeda 5 3 2 3 4" xfId="3632" xr:uid="{CFF61E7B-3D1D-477A-BC97-5911D6C18033}"/>
    <cellStyle name="Moeda 5 3 2 3 4 2" xfId="9776" xr:uid="{B9E48AFD-9840-4F8B-B272-0DB4D9788BE8}"/>
    <cellStyle name="Moeda 5 3 2 3 4 2 2" xfId="22064" xr:uid="{04B93C5E-526D-4533-8B97-F806A5905995}"/>
    <cellStyle name="Moeda 5 3 2 3 4 2 2 2" xfId="46639" xr:uid="{A6726121-5995-4F78-B0B9-551C95DEFA52}"/>
    <cellStyle name="Moeda 5 3 2 3 4 2 3" xfId="34351" xr:uid="{E7C9EFD1-8EB3-47C0-B201-DD8573631EEE}"/>
    <cellStyle name="Moeda 5 3 2 3 4 3" xfId="15920" xr:uid="{8A25DE6E-E936-422D-9AEA-F1043DA32C47}"/>
    <cellStyle name="Moeda 5 3 2 3 4 3 2" xfId="40495" xr:uid="{84AA4BBF-82D8-4C98-9BF0-218144EC906C}"/>
    <cellStyle name="Moeda 5 3 2 3 4 4" xfId="28208" xr:uid="{D96EA1C1-9427-4653-B742-FB9C4D943BEC}"/>
    <cellStyle name="Moeda 5 3 2 3 5" xfId="6704" xr:uid="{7F92E519-E962-4C31-9639-A90C6C442232}"/>
    <cellStyle name="Moeda 5 3 2 3 5 2" xfId="18992" xr:uid="{00E2424B-5564-45E5-89E9-8E9B9D4BD2F1}"/>
    <cellStyle name="Moeda 5 3 2 3 5 2 2" xfId="43567" xr:uid="{5A946F27-1314-48A1-AD8E-70DCE96F7042}"/>
    <cellStyle name="Moeda 5 3 2 3 5 3" xfId="31279" xr:uid="{4622A7C7-CE63-47E7-8A6F-EAD00A538471}"/>
    <cellStyle name="Moeda 5 3 2 3 6" xfId="12848" xr:uid="{5098D863-7F8C-4158-B9BE-44090B348783}"/>
    <cellStyle name="Moeda 5 3 2 3 6 2" xfId="37423" xr:uid="{AD2CD09E-905E-4387-9A6D-80965D6263F1}"/>
    <cellStyle name="Moeda 5 3 2 3 7" xfId="25136" xr:uid="{AAFD5163-4CF6-4C83-92B4-17818C55A6B4}"/>
    <cellStyle name="Moeda 5 3 2 4" xfId="944" xr:uid="{D93121D6-0066-465B-8BAB-29EA449D2A96}"/>
    <cellStyle name="Moeda 5 3 2 4 2" xfId="2480" xr:uid="{D9346750-86A6-4048-93C5-DED5CBF6E463}"/>
    <cellStyle name="Moeda 5 3 2 4 2 2" xfId="5552" xr:uid="{7EEECAB0-7CA3-4946-8C68-6CA251C20F67}"/>
    <cellStyle name="Moeda 5 3 2 4 2 2 2" xfId="11696" xr:uid="{5C42055B-9E52-4621-B834-414A6C42AD33}"/>
    <cellStyle name="Moeda 5 3 2 4 2 2 2 2" xfId="23984" xr:uid="{D4CE3BE2-D863-4041-AB2A-E71FC057BDF7}"/>
    <cellStyle name="Moeda 5 3 2 4 2 2 2 2 2" xfId="48559" xr:uid="{D6CE84E3-2770-4B78-B04C-5F3A02348819}"/>
    <cellStyle name="Moeda 5 3 2 4 2 2 2 3" xfId="36271" xr:uid="{A5C2A598-DE80-42D9-BD76-9FF46F2F1850}"/>
    <cellStyle name="Moeda 5 3 2 4 2 2 3" xfId="17840" xr:uid="{8C071F6C-442D-4C1A-BC5D-21FABCBC586A}"/>
    <cellStyle name="Moeda 5 3 2 4 2 2 3 2" xfId="42415" xr:uid="{1539991E-26CF-4E73-A9F5-C05033526EFB}"/>
    <cellStyle name="Moeda 5 3 2 4 2 2 4" xfId="30127" xr:uid="{041BC573-4B5A-4FBD-9B0C-F4718126C194}"/>
    <cellStyle name="Moeda 5 3 2 4 2 3" xfId="8624" xr:uid="{2AECD3F4-A67C-4BBF-B367-3A3DCEA6D43D}"/>
    <cellStyle name="Moeda 5 3 2 4 2 3 2" xfId="20912" xr:uid="{CEAAEE6C-1398-4139-9862-C087F8C0D2FB}"/>
    <cellStyle name="Moeda 5 3 2 4 2 3 2 2" xfId="45487" xr:uid="{BD0E8BEC-43C5-470B-BF5C-D7A5FB1D4F02}"/>
    <cellStyle name="Moeda 5 3 2 4 2 3 3" xfId="33199" xr:uid="{DD133EBF-0695-441F-9799-36753340892F}"/>
    <cellStyle name="Moeda 5 3 2 4 2 4" xfId="14768" xr:uid="{061E279A-ECF0-4EF2-81D9-005CFAC94DDC}"/>
    <cellStyle name="Moeda 5 3 2 4 2 4 2" xfId="39343" xr:uid="{97EC14D5-F7BB-4F2E-8213-BF6CB42812FA}"/>
    <cellStyle name="Moeda 5 3 2 4 2 5" xfId="27056" xr:uid="{17D6AA36-F83E-4C62-8A9A-E969708A235E}"/>
    <cellStyle name="Moeda 5 3 2 4 3" xfId="4016" xr:uid="{D8173739-224D-4F49-A861-EF4DC63CEC12}"/>
    <cellStyle name="Moeda 5 3 2 4 3 2" xfId="10160" xr:uid="{77F2D55C-D2AB-4D0F-AE0C-273B20F66777}"/>
    <cellStyle name="Moeda 5 3 2 4 3 2 2" xfId="22448" xr:uid="{DED627A4-DC1B-4742-B26B-BA23FDE4B33C}"/>
    <cellStyle name="Moeda 5 3 2 4 3 2 2 2" xfId="47023" xr:uid="{B96D6427-5C78-4761-918E-A2EEDF33B582}"/>
    <cellStyle name="Moeda 5 3 2 4 3 2 3" xfId="34735" xr:uid="{BBD4EA01-E7A8-410D-B708-ECCA0BB11D04}"/>
    <cellStyle name="Moeda 5 3 2 4 3 3" xfId="16304" xr:uid="{B85D4E03-EC22-4C10-B02D-7F56F867549B}"/>
    <cellStyle name="Moeda 5 3 2 4 3 3 2" xfId="40879" xr:uid="{EB41686D-5265-47F1-A143-6CA3BFC09C1F}"/>
    <cellStyle name="Moeda 5 3 2 4 3 4" xfId="28592" xr:uid="{DB4E87B9-96EF-469C-8C0D-2790E87BAED5}"/>
    <cellStyle name="Moeda 5 3 2 4 4" xfId="7088" xr:uid="{8CF9AC8B-B638-4787-9226-C193F2147FC3}"/>
    <cellStyle name="Moeda 5 3 2 4 4 2" xfId="19376" xr:uid="{6B0ACD27-28E9-402F-8C45-9D80822708D1}"/>
    <cellStyle name="Moeda 5 3 2 4 4 2 2" xfId="43951" xr:uid="{E4E92939-3166-45C0-8E5C-F29ACB673829}"/>
    <cellStyle name="Moeda 5 3 2 4 4 3" xfId="31663" xr:uid="{452106C9-EE04-4AAA-9F65-683E91774765}"/>
    <cellStyle name="Moeda 5 3 2 4 5" xfId="13232" xr:uid="{6A30CA53-D006-442F-893D-BC3F883C3666}"/>
    <cellStyle name="Moeda 5 3 2 4 5 2" xfId="37807" xr:uid="{BE5BF10D-25CD-4A4F-BB93-FE0A4E8427AC}"/>
    <cellStyle name="Moeda 5 3 2 4 6" xfId="25520" xr:uid="{DC86FB93-BC17-4A80-BFF0-77A08727AF19}"/>
    <cellStyle name="Moeda 5 3 2 5" xfId="1712" xr:uid="{C7290C06-20DF-4D2F-906A-E8931749FCCF}"/>
    <cellStyle name="Moeda 5 3 2 5 2" xfId="4784" xr:uid="{33962B15-D83C-44A9-BDBE-5BB473484B2F}"/>
    <cellStyle name="Moeda 5 3 2 5 2 2" xfId="10928" xr:uid="{396E1CA9-E7B3-4EA4-8F90-2F7CF17E788D}"/>
    <cellStyle name="Moeda 5 3 2 5 2 2 2" xfId="23216" xr:uid="{1382F4D6-7757-4409-B89F-0D2C9B587746}"/>
    <cellStyle name="Moeda 5 3 2 5 2 2 2 2" xfId="47791" xr:uid="{6D456A4E-447F-42EC-877C-D0B2770817A4}"/>
    <cellStyle name="Moeda 5 3 2 5 2 2 3" xfId="35503" xr:uid="{94DD89CF-F4B6-4568-8E0A-6A87B4E37793}"/>
    <cellStyle name="Moeda 5 3 2 5 2 3" xfId="17072" xr:uid="{C63C7572-39F3-4BB0-9110-A45870B095C5}"/>
    <cellStyle name="Moeda 5 3 2 5 2 3 2" xfId="41647" xr:uid="{99FD783A-C7FD-4133-878C-8DC88B749147}"/>
    <cellStyle name="Moeda 5 3 2 5 2 4" xfId="29360" xr:uid="{A6B0E3C5-0F5C-44DB-9C0F-D3D9F1BECB02}"/>
    <cellStyle name="Moeda 5 3 2 5 3" xfId="7856" xr:uid="{EC4C4BC0-0ED4-4E0D-92BC-8B456A5F33FF}"/>
    <cellStyle name="Moeda 5 3 2 5 3 2" xfId="20144" xr:uid="{7C454988-B4BC-4313-BD57-E48408835C34}"/>
    <cellStyle name="Moeda 5 3 2 5 3 2 2" xfId="44719" xr:uid="{8C348028-0129-4464-B4CB-E8C23001A177}"/>
    <cellStyle name="Moeda 5 3 2 5 3 3" xfId="32431" xr:uid="{25A1BF36-0239-45C9-911B-510462A9C1B0}"/>
    <cellStyle name="Moeda 5 3 2 5 4" xfId="14000" xr:uid="{D7E70206-35D5-4EC8-BAE9-D4AF8FB12B65}"/>
    <cellStyle name="Moeda 5 3 2 5 4 2" xfId="38575" xr:uid="{00483A34-F1F2-4DF7-B685-1179A7865EE4}"/>
    <cellStyle name="Moeda 5 3 2 5 5" xfId="26288" xr:uid="{35D983A6-D225-4D5A-9C2C-9DC1A17311EB}"/>
    <cellStyle name="Moeda 5 3 2 6" xfId="3248" xr:uid="{53BBCCAF-256D-47A1-8D62-BC69FFBB9119}"/>
    <cellStyle name="Moeda 5 3 2 6 2" xfId="9392" xr:uid="{D70D9C17-2496-4B82-A309-1FE440EFF54A}"/>
    <cellStyle name="Moeda 5 3 2 6 2 2" xfId="21680" xr:uid="{D0A4A194-D264-4591-B425-3F7D9AE3CA33}"/>
    <cellStyle name="Moeda 5 3 2 6 2 2 2" xfId="46255" xr:uid="{7A8700E3-BA2B-4759-B3AE-57F545C6C5CA}"/>
    <cellStyle name="Moeda 5 3 2 6 2 3" xfId="33967" xr:uid="{01F23E0B-0B27-4336-BF81-C5B9009802FD}"/>
    <cellStyle name="Moeda 5 3 2 6 3" xfId="15536" xr:uid="{A850F4B4-5D15-448B-A16D-B1D402C9A822}"/>
    <cellStyle name="Moeda 5 3 2 6 3 2" xfId="40111" xr:uid="{1F6E5249-2F12-451C-97C6-0E6554D45A36}"/>
    <cellStyle name="Moeda 5 3 2 6 4" xfId="27824" xr:uid="{71C17614-8A7E-47AF-9394-5F512D4E768A}"/>
    <cellStyle name="Moeda 5 3 2 7" xfId="6320" xr:uid="{F3F351A3-9FB3-4192-878C-C1131CA545C7}"/>
    <cellStyle name="Moeda 5 3 2 7 2" xfId="18608" xr:uid="{E238EF96-D92E-448C-B609-3201EC509DE0}"/>
    <cellStyle name="Moeda 5 3 2 7 2 2" xfId="43183" xr:uid="{CA2E5FD7-5B80-4B78-830F-4FA119E4F92E}"/>
    <cellStyle name="Moeda 5 3 2 7 3" xfId="30895" xr:uid="{EB35BD31-9699-4985-9C5B-0B7978CA0820}"/>
    <cellStyle name="Moeda 5 3 2 8" xfId="12464" xr:uid="{D338F412-FB41-4EF3-A11D-1227FD3AB7CA}"/>
    <cellStyle name="Moeda 5 3 2 8 2" xfId="37039" xr:uid="{10DDBA7C-F11C-489C-BC93-DD5B76197DEE}"/>
    <cellStyle name="Moeda 5 3 2 9" xfId="24752" xr:uid="{5E42114F-9D45-44F9-BA22-9A41C8BDAD8B}"/>
    <cellStyle name="Moeda 5 3 3" xfId="272" xr:uid="{265D3DE6-1012-429F-925B-4AE90B1C7315}"/>
    <cellStyle name="Moeda 5 3 3 2" xfId="656" xr:uid="{B27B99F6-385D-46E2-A4FC-F7D433B35DA2}"/>
    <cellStyle name="Moeda 5 3 3 2 2" xfId="1424" xr:uid="{F8CDB9B4-BA2E-4E72-9151-166A7B116028}"/>
    <cellStyle name="Moeda 5 3 3 2 2 2" xfId="2960" xr:uid="{72080AD3-1009-499F-8C1D-5F9F7F239818}"/>
    <cellStyle name="Moeda 5 3 3 2 2 2 2" xfId="6032" xr:uid="{19283267-0F14-4A2B-951B-41FF308ECC69}"/>
    <cellStyle name="Moeda 5 3 3 2 2 2 2 2" xfId="12176" xr:uid="{E33EAB9B-BD05-41D8-B337-AB7D30F4953E}"/>
    <cellStyle name="Moeda 5 3 3 2 2 2 2 2 2" xfId="24464" xr:uid="{43378925-1951-4105-9462-0F414F46EAD5}"/>
    <cellStyle name="Moeda 5 3 3 2 2 2 2 2 2 2" xfId="49039" xr:uid="{FA03E0BC-0C6D-4E17-98A2-71A1FD496B12}"/>
    <cellStyle name="Moeda 5 3 3 2 2 2 2 2 3" xfId="36751" xr:uid="{EE199319-C1DE-43C7-83B2-3F113D17EF46}"/>
    <cellStyle name="Moeda 5 3 3 2 2 2 2 3" xfId="18320" xr:uid="{71A95BAC-EFEF-442D-AD86-E6A5D719340C}"/>
    <cellStyle name="Moeda 5 3 3 2 2 2 2 3 2" xfId="42895" xr:uid="{4F65E167-B1AF-4643-A1F7-309908FC317E}"/>
    <cellStyle name="Moeda 5 3 3 2 2 2 2 4" xfId="30607" xr:uid="{2D618262-8628-4425-AD09-2223274D400B}"/>
    <cellStyle name="Moeda 5 3 3 2 2 2 3" xfId="9104" xr:uid="{C0E2A791-88E3-4583-99A9-45A942A89C02}"/>
    <cellStyle name="Moeda 5 3 3 2 2 2 3 2" xfId="21392" xr:uid="{98A299F5-FA64-4704-8174-C11F1C548B64}"/>
    <cellStyle name="Moeda 5 3 3 2 2 2 3 2 2" xfId="45967" xr:uid="{9CD17F65-F8D1-419D-89F9-DB83C0101F9A}"/>
    <cellStyle name="Moeda 5 3 3 2 2 2 3 3" xfId="33679" xr:uid="{89705D80-B65F-4317-84A7-5E881740E70C}"/>
    <cellStyle name="Moeda 5 3 3 2 2 2 4" xfId="15248" xr:uid="{FDC4312D-C7C9-4A66-A7DF-70AFF792D507}"/>
    <cellStyle name="Moeda 5 3 3 2 2 2 4 2" xfId="39823" xr:uid="{4F4C6A84-648C-4AFB-AD23-D3C3B809A74F}"/>
    <cellStyle name="Moeda 5 3 3 2 2 2 5" xfId="27536" xr:uid="{50E49A05-ACB7-41BC-B902-BC61A6DCB5BF}"/>
    <cellStyle name="Moeda 5 3 3 2 2 3" xfId="4496" xr:uid="{4971D7B7-5565-4244-B8DD-29782F025F8B}"/>
    <cellStyle name="Moeda 5 3 3 2 2 3 2" xfId="10640" xr:uid="{793768EB-3FEC-4053-AF34-3AF8CCBDE77F}"/>
    <cellStyle name="Moeda 5 3 3 2 2 3 2 2" xfId="22928" xr:uid="{F54D810D-2923-4760-ABE7-AA06DE735471}"/>
    <cellStyle name="Moeda 5 3 3 2 2 3 2 2 2" xfId="47503" xr:uid="{15D4C10C-9096-45EC-846D-CA806CEA5845}"/>
    <cellStyle name="Moeda 5 3 3 2 2 3 2 3" xfId="35215" xr:uid="{404855D5-FE83-49FA-BB0F-E32BFBE8A5D0}"/>
    <cellStyle name="Moeda 5 3 3 2 2 3 3" xfId="16784" xr:uid="{19DD680A-7C37-4695-93DC-1469DE38659F}"/>
    <cellStyle name="Moeda 5 3 3 2 2 3 3 2" xfId="41359" xr:uid="{870D52E5-EC21-4592-96A9-47421657E3DA}"/>
    <cellStyle name="Moeda 5 3 3 2 2 3 4" xfId="29072" xr:uid="{C5E58244-600D-4018-A838-D1907E7A381C}"/>
    <cellStyle name="Moeda 5 3 3 2 2 4" xfId="7568" xr:uid="{10A9CF70-2BAF-4892-A55F-5A527A0AD24F}"/>
    <cellStyle name="Moeda 5 3 3 2 2 4 2" xfId="19856" xr:uid="{434F345E-5FCB-4285-9136-4A4762E513E3}"/>
    <cellStyle name="Moeda 5 3 3 2 2 4 2 2" xfId="44431" xr:uid="{86C4520B-825C-4BBE-80A3-06540637337E}"/>
    <cellStyle name="Moeda 5 3 3 2 2 4 3" xfId="32143" xr:uid="{272E57F7-07C7-4097-9303-B371280599CF}"/>
    <cellStyle name="Moeda 5 3 3 2 2 5" xfId="13712" xr:uid="{1EE10C3A-41BB-48B7-8D26-FCD8A47C37F9}"/>
    <cellStyle name="Moeda 5 3 3 2 2 5 2" xfId="38287" xr:uid="{0604429E-ABD4-4AF2-B044-F107927685FB}"/>
    <cellStyle name="Moeda 5 3 3 2 2 6" xfId="26000" xr:uid="{B9543210-309A-4848-9DC6-A26330A74D9B}"/>
    <cellStyle name="Moeda 5 3 3 2 3" xfId="2192" xr:uid="{57EA5FE4-A057-4E9E-B3F5-654CC2475D38}"/>
    <cellStyle name="Moeda 5 3 3 2 3 2" xfId="5264" xr:uid="{BD4DDA08-C4C9-442A-9181-945D88483DCB}"/>
    <cellStyle name="Moeda 5 3 3 2 3 2 2" xfId="11408" xr:uid="{46758080-F18E-4B9A-BC63-9038416E1BD7}"/>
    <cellStyle name="Moeda 5 3 3 2 3 2 2 2" xfId="23696" xr:uid="{021EF2E3-1B18-4BB7-B7C5-275E2AFA10E7}"/>
    <cellStyle name="Moeda 5 3 3 2 3 2 2 2 2" xfId="48271" xr:uid="{436333B9-5DB7-4A51-A8AC-E8E502353FEA}"/>
    <cellStyle name="Moeda 5 3 3 2 3 2 2 3" xfId="35983" xr:uid="{CD9584BE-31C5-4F34-A183-1BDFFEDE5CAE}"/>
    <cellStyle name="Moeda 5 3 3 2 3 2 3" xfId="17552" xr:uid="{4AA8E693-8B28-4867-83B9-5D044B730CE6}"/>
    <cellStyle name="Moeda 5 3 3 2 3 2 3 2" xfId="42127" xr:uid="{D050F6A4-1C24-4EAF-AC98-AD19D0CA0648}"/>
    <cellStyle name="Moeda 5 3 3 2 3 2 4" xfId="29840" xr:uid="{C9DC9787-F9F7-464A-85DD-1F13943C499C}"/>
    <cellStyle name="Moeda 5 3 3 2 3 3" xfId="8336" xr:uid="{D889A187-6D8B-407D-BDD0-BB8A23AE228F}"/>
    <cellStyle name="Moeda 5 3 3 2 3 3 2" xfId="20624" xr:uid="{E97A70D0-3594-44B3-BA9C-48F0022C15C7}"/>
    <cellStyle name="Moeda 5 3 3 2 3 3 2 2" xfId="45199" xr:uid="{8D432E38-63D1-4B30-A6D7-8F90A541FB09}"/>
    <cellStyle name="Moeda 5 3 3 2 3 3 3" xfId="32911" xr:uid="{6EA6E02B-767B-4A61-9ADF-B3DA4AC124E3}"/>
    <cellStyle name="Moeda 5 3 3 2 3 4" xfId="14480" xr:uid="{305739B3-7318-49E8-AC38-6DC5FD30FC99}"/>
    <cellStyle name="Moeda 5 3 3 2 3 4 2" xfId="39055" xr:uid="{B534B571-5F6B-4681-8799-20ED5C9B299E}"/>
    <cellStyle name="Moeda 5 3 3 2 3 5" xfId="26768" xr:uid="{E8C09B44-E991-49DE-B3CB-89D2A7406C02}"/>
    <cellStyle name="Moeda 5 3 3 2 4" xfId="3728" xr:uid="{F84000A7-CA0D-4441-B4F3-CD3F22B5B055}"/>
    <cellStyle name="Moeda 5 3 3 2 4 2" xfId="9872" xr:uid="{BCD986B6-A350-4791-AAD7-B61C56F7E635}"/>
    <cellStyle name="Moeda 5 3 3 2 4 2 2" xfId="22160" xr:uid="{3E2A429B-8738-4619-AAAD-3723543C7E9D}"/>
    <cellStyle name="Moeda 5 3 3 2 4 2 2 2" xfId="46735" xr:uid="{D4DFFDFE-1D72-49AC-A96B-FC9237211E05}"/>
    <cellStyle name="Moeda 5 3 3 2 4 2 3" xfId="34447" xr:uid="{5D3EEA50-E808-436E-A72E-D1A2330E094B}"/>
    <cellStyle name="Moeda 5 3 3 2 4 3" xfId="16016" xr:uid="{0D39D339-459E-4DD1-ADF7-834F1DC57474}"/>
    <cellStyle name="Moeda 5 3 3 2 4 3 2" xfId="40591" xr:uid="{1DAB4278-6F99-46BC-B21A-41F97A1C390A}"/>
    <cellStyle name="Moeda 5 3 3 2 4 4" xfId="28304" xr:uid="{619A9491-CF3F-49FA-B19A-DB1D76070C34}"/>
    <cellStyle name="Moeda 5 3 3 2 5" xfId="6800" xr:uid="{91BFDF12-5E0B-411E-94C5-96FBC6F1D7B7}"/>
    <cellStyle name="Moeda 5 3 3 2 5 2" xfId="19088" xr:uid="{4E02458E-D4B1-42EC-BA71-F13E49186332}"/>
    <cellStyle name="Moeda 5 3 3 2 5 2 2" xfId="43663" xr:uid="{1A0D0EF0-70E1-42E4-B0E1-38D8EA11095D}"/>
    <cellStyle name="Moeda 5 3 3 2 5 3" xfId="31375" xr:uid="{2DF926A6-E6C2-4444-B95D-87E9FED61250}"/>
    <cellStyle name="Moeda 5 3 3 2 6" xfId="12944" xr:uid="{D606D5EA-48FB-4073-84A2-E265F39F074F}"/>
    <cellStyle name="Moeda 5 3 3 2 6 2" xfId="37519" xr:uid="{4F6A6826-E360-4C78-83E3-64B2496A6C4F}"/>
    <cellStyle name="Moeda 5 3 3 2 7" xfId="25232" xr:uid="{D5B5C9A0-6DEF-4C53-88D2-304BFD1A6049}"/>
    <cellStyle name="Moeda 5 3 3 3" xfId="1040" xr:uid="{55FFA190-423D-4061-A8E5-060C0853A293}"/>
    <cellStyle name="Moeda 5 3 3 3 2" xfId="2576" xr:uid="{456B4988-3BCD-4AB7-8636-912B10080F15}"/>
    <cellStyle name="Moeda 5 3 3 3 2 2" xfId="5648" xr:uid="{43103ABC-7638-49A9-96E3-75E3AB331B1A}"/>
    <cellStyle name="Moeda 5 3 3 3 2 2 2" xfId="11792" xr:uid="{E25DB01F-BEE7-4AC3-849F-6F5EF141FC71}"/>
    <cellStyle name="Moeda 5 3 3 3 2 2 2 2" xfId="24080" xr:uid="{594019D3-B55F-4916-8643-63DBCA034F39}"/>
    <cellStyle name="Moeda 5 3 3 3 2 2 2 2 2" xfId="48655" xr:uid="{1D605FA6-8B09-46B1-A3DE-A3244B8A9F35}"/>
    <cellStyle name="Moeda 5 3 3 3 2 2 2 3" xfId="36367" xr:uid="{AC3D3CF5-16B0-4CF6-A2DA-482B8F3930A7}"/>
    <cellStyle name="Moeda 5 3 3 3 2 2 3" xfId="17936" xr:uid="{324E7907-0506-4DD8-9592-0224097731B5}"/>
    <cellStyle name="Moeda 5 3 3 3 2 2 3 2" xfId="42511" xr:uid="{8CD30EB5-3372-40E9-8AA7-8A3D5527C8B7}"/>
    <cellStyle name="Moeda 5 3 3 3 2 2 4" xfId="30223" xr:uid="{30AC771C-D92D-4A54-87AD-56285D4D1FEC}"/>
    <cellStyle name="Moeda 5 3 3 3 2 3" xfId="8720" xr:uid="{646F3247-6357-447D-833D-A79EAA794406}"/>
    <cellStyle name="Moeda 5 3 3 3 2 3 2" xfId="21008" xr:uid="{1940FCF1-4F41-4242-950C-7F6695293CA2}"/>
    <cellStyle name="Moeda 5 3 3 3 2 3 2 2" xfId="45583" xr:uid="{0DBE8ED6-7041-4135-825D-3EEBFF2B0A42}"/>
    <cellStyle name="Moeda 5 3 3 3 2 3 3" xfId="33295" xr:uid="{57BE28C5-B4CF-4BDE-8DBB-E5CBA83BDEA0}"/>
    <cellStyle name="Moeda 5 3 3 3 2 4" xfId="14864" xr:uid="{55426AFC-A85A-426C-99C3-F8317A1BF5E9}"/>
    <cellStyle name="Moeda 5 3 3 3 2 4 2" xfId="39439" xr:uid="{26E9A3EB-EFEC-4160-AB2B-F16ACFF8F9E6}"/>
    <cellStyle name="Moeda 5 3 3 3 2 5" xfId="27152" xr:uid="{9C88F5D9-0AF7-4B5B-9780-2BE8B8C31BD1}"/>
    <cellStyle name="Moeda 5 3 3 3 3" xfId="4112" xr:uid="{AA750199-74AF-4ECE-9C94-3B162915A5B5}"/>
    <cellStyle name="Moeda 5 3 3 3 3 2" xfId="10256" xr:uid="{D6559DEC-F695-4E10-807E-2B85E6D1F196}"/>
    <cellStyle name="Moeda 5 3 3 3 3 2 2" xfId="22544" xr:uid="{FEEED41D-A9EC-4461-9D6E-1C53A8C1D2EC}"/>
    <cellStyle name="Moeda 5 3 3 3 3 2 2 2" xfId="47119" xr:uid="{A1BE301E-390D-4EE4-9A2B-2527186DC36A}"/>
    <cellStyle name="Moeda 5 3 3 3 3 2 3" xfId="34831" xr:uid="{A64DD3C7-6DF0-483C-9ADD-F013204C3D8F}"/>
    <cellStyle name="Moeda 5 3 3 3 3 3" xfId="16400" xr:uid="{C613F5D1-BDF7-4486-A6DE-A6935BFE4655}"/>
    <cellStyle name="Moeda 5 3 3 3 3 3 2" xfId="40975" xr:uid="{2F3CEC8A-19E8-46CC-88CB-81885225AD3C}"/>
    <cellStyle name="Moeda 5 3 3 3 3 4" xfId="28688" xr:uid="{18BAE5A1-0D8F-4E2C-BBC2-665097DA57C1}"/>
    <cellStyle name="Moeda 5 3 3 3 4" xfId="7184" xr:uid="{52B1E458-B869-4927-8EA3-C5C565BF8163}"/>
    <cellStyle name="Moeda 5 3 3 3 4 2" xfId="19472" xr:uid="{B378367F-DF64-4EE5-A865-3908E27DD3DE}"/>
    <cellStyle name="Moeda 5 3 3 3 4 2 2" xfId="44047" xr:uid="{C487FC60-03A8-4996-8B15-DD41B1674F8A}"/>
    <cellStyle name="Moeda 5 3 3 3 4 3" xfId="31759" xr:uid="{64314119-EEF6-47EC-B520-D2CF9EB6A597}"/>
    <cellStyle name="Moeda 5 3 3 3 5" xfId="13328" xr:uid="{73BB4EA4-D7F3-46E8-B07D-4D98DF513403}"/>
    <cellStyle name="Moeda 5 3 3 3 5 2" xfId="37903" xr:uid="{70AE5E2C-CEB3-49B1-BDB0-DABA06129023}"/>
    <cellStyle name="Moeda 5 3 3 3 6" xfId="25616" xr:uid="{30A64C16-428E-469D-9E05-99A0ADFC84FE}"/>
    <cellStyle name="Moeda 5 3 3 4" xfId="1808" xr:uid="{7F4C2718-231D-4319-A030-8D877EAC0A9D}"/>
    <cellStyle name="Moeda 5 3 3 4 2" xfId="4880" xr:uid="{38FBD46E-3CE2-4DE8-A1BB-D49800563A4B}"/>
    <cellStyle name="Moeda 5 3 3 4 2 2" xfId="11024" xr:uid="{7ED24CF4-091F-47C6-9E92-A919BCBDD716}"/>
    <cellStyle name="Moeda 5 3 3 4 2 2 2" xfId="23312" xr:uid="{8DDAE9B2-A515-48C2-BAB9-49650289D831}"/>
    <cellStyle name="Moeda 5 3 3 4 2 2 2 2" xfId="47887" xr:uid="{95A6EE54-3846-45BE-9BF1-E3D92AB0CE14}"/>
    <cellStyle name="Moeda 5 3 3 4 2 2 3" xfId="35599" xr:uid="{EB2B5A4E-1BCF-42FF-BB33-2E21D0A50D6A}"/>
    <cellStyle name="Moeda 5 3 3 4 2 3" xfId="17168" xr:uid="{294B2547-0668-4CB3-BC67-EA930BBA5C7D}"/>
    <cellStyle name="Moeda 5 3 3 4 2 3 2" xfId="41743" xr:uid="{6D911B3E-CD24-4D74-A45B-229ADF1199EE}"/>
    <cellStyle name="Moeda 5 3 3 4 2 4" xfId="29456" xr:uid="{E515D4AE-CA35-41D5-96BD-005AD2B56133}"/>
    <cellStyle name="Moeda 5 3 3 4 3" xfId="7952" xr:uid="{D4DCDE2C-F123-46BB-9002-982AF41D7D6E}"/>
    <cellStyle name="Moeda 5 3 3 4 3 2" xfId="20240" xr:uid="{1C5185CA-B22B-4C8F-9FD4-3311C6766CA3}"/>
    <cellStyle name="Moeda 5 3 3 4 3 2 2" xfId="44815" xr:uid="{18CC88EE-75E5-44EC-BABB-D655D5DAA906}"/>
    <cellStyle name="Moeda 5 3 3 4 3 3" xfId="32527" xr:uid="{1103EBFB-B873-434F-8FAB-5612D6EA9F35}"/>
    <cellStyle name="Moeda 5 3 3 4 4" xfId="14096" xr:uid="{451ADABF-AB24-44D4-A717-979C9F98E70F}"/>
    <cellStyle name="Moeda 5 3 3 4 4 2" xfId="38671" xr:uid="{24DFE404-D25B-4AE1-8D20-5010D7DEE1F4}"/>
    <cellStyle name="Moeda 5 3 3 4 5" xfId="26384" xr:uid="{7BBDDCCB-329E-4FFF-9113-88483D975262}"/>
    <cellStyle name="Moeda 5 3 3 5" xfId="3344" xr:uid="{945D9923-585A-4BAD-82EC-1865A16B8984}"/>
    <cellStyle name="Moeda 5 3 3 5 2" xfId="9488" xr:uid="{7A43107E-002D-4720-8D67-DDA927AFDF12}"/>
    <cellStyle name="Moeda 5 3 3 5 2 2" xfId="21776" xr:uid="{73B5559A-2989-48FC-B103-72227729D5D4}"/>
    <cellStyle name="Moeda 5 3 3 5 2 2 2" xfId="46351" xr:uid="{9F3BD10A-2E6A-41BA-8D0F-948F52B9D19B}"/>
    <cellStyle name="Moeda 5 3 3 5 2 3" xfId="34063" xr:uid="{43EABEA6-F3B7-4213-AD91-B3836332ADE0}"/>
    <cellStyle name="Moeda 5 3 3 5 3" xfId="15632" xr:uid="{6504C3D5-F93F-4031-B324-228EE461E138}"/>
    <cellStyle name="Moeda 5 3 3 5 3 2" xfId="40207" xr:uid="{A2946A08-3C2D-4DB8-AC43-57BCEEFDA9CD}"/>
    <cellStyle name="Moeda 5 3 3 5 4" xfId="27920" xr:uid="{605CCCD6-5261-48D0-B0AF-233B854F96F6}"/>
    <cellStyle name="Moeda 5 3 3 6" xfId="6416" xr:uid="{0B485245-8104-45FD-A5B0-3FD2A367B64D}"/>
    <cellStyle name="Moeda 5 3 3 6 2" xfId="18704" xr:uid="{2E4A21B0-91E3-4998-A933-FC4F996C3696}"/>
    <cellStyle name="Moeda 5 3 3 6 2 2" xfId="43279" xr:uid="{A77A382E-0B59-44BD-948C-799802681595}"/>
    <cellStyle name="Moeda 5 3 3 6 3" xfId="30991" xr:uid="{A4021707-8A72-45A1-BD3C-2491BBA47B4E}"/>
    <cellStyle name="Moeda 5 3 3 7" xfId="12560" xr:uid="{8DA5B11F-A524-4B1F-BD66-27D31433F91E}"/>
    <cellStyle name="Moeda 5 3 3 7 2" xfId="37135" xr:uid="{DE3EA467-5194-4F8B-8FDF-B041ACE535C3}"/>
    <cellStyle name="Moeda 5 3 3 8" xfId="24848" xr:uid="{05856CE2-9990-4CCA-B866-66826FB6BDEB}"/>
    <cellStyle name="Moeda 5 3 4" xfId="464" xr:uid="{A32367BA-E2A1-4C9D-B8A3-EC6E90CFDF24}"/>
    <cellStyle name="Moeda 5 3 4 2" xfId="1232" xr:uid="{A456DD37-3714-44C8-BFAF-ED7FCC2BD32A}"/>
    <cellStyle name="Moeda 5 3 4 2 2" xfId="2768" xr:uid="{D9936315-22B8-4995-8B77-70871EB9B5B0}"/>
    <cellStyle name="Moeda 5 3 4 2 2 2" xfId="5840" xr:uid="{8C971D6D-FD60-413B-8D14-3479B0D455A4}"/>
    <cellStyle name="Moeda 5 3 4 2 2 2 2" xfId="11984" xr:uid="{DD3EC1E5-401C-4CB7-9626-E1CA6371272D}"/>
    <cellStyle name="Moeda 5 3 4 2 2 2 2 2" xfId="24272" xr:uid="{915D3D9B-7B8E-45F6-9922-363BE809ECCE}"/>
    <cellStyle name="Moeda 5 3 4 2 2 2 2 2 2" xfId="48847" xr:uid="{681A7FDF-A70C-44C0-BE99-EEA7773CDF25}"/>
    <cellStyle name="Moeda 5 3 4 2 2 2 2 3" xfId="36559" xr:uid="{BD8F91E8-F41C-4517-899A-9177C81E7D57}"/>
    <cellStyle name="Moeda 5 3 4 2 2 2 3" xfId="18128" xr:uid="{2E5E2FA9-DACE-4FB9-8155-F0DC56BD13E8}"/>
    <cellStyle name="Moeda 5 3 4 2 2 2 3 2" xfId="42703" xr:uid="{0EC5EB7A-2CDE-45A2-B6BD-70323EA64649}"/>
    <cellStyle name="Moeda 5 3 4 2 2 2 4" xfId="30415" xr:uid="{C1E635B8-11A6-419E-9566-4F2654B0A6A4}"/>
    <cellStyle name="Moeda 5 3 4 2 2 3" xfId="8912" xr:uid="{D5BD4FBD-C907-418C-9DB6-F47E152A5E25}"/>
    <cellStyle name="Moeda 5 3 4 2 2 3 2" xfId="21200" xr:uid="{6D82161E-3C2C-438A-9DD9-F004DFCAA661}"/>
    <cellStyle name="Moeda 5 3 4 2 2 3 2 2" xfId="45775" xr:uid="{11C2F12D-0569-4912-949A-A25C7293A835}"/>
    <cellStyle name="Moeda 5 3 4 2 2 3 3" xfId="33487" xr:uid="{031B521F-692A-4613-9F44-436BFDC1EEA2}"/>
    <cellStyle name="Moeda 5 3 4 2 2 4" xfId="15056" xr:uid="{D8FA7C4D-2B44-412F-8CC0-8C3D3675A9CE}"/>
    <cellStyle name="Moeda 5 3 4 2 2 4 2" xfId="39631" xr:uid="{4336CAF5-686E-4E6E-944E-0D04B73BBA8D}"/>
    <cellStyle name="Moeda 5 3 4 2 2 5" xfId="27344" xr:uid="{9D458B91-AC59-4AD9-8176-54090A34A5BF}"/>
    <cellStyle name="Moeda 5 3 4 2 3" xfId="4304" xr:uid="{BC12CF01-82AF-4B37-9DD1-89FFADFAD1A7}"/>
    <cellStyle name="Moeda 5 3 4 2 3 2" xfId="10448" xr:uid="{6424AC17-FEF6-4B55-9367-68C3D5352DD9}"/>
    <cellStyle name="Moeda 5 3 4 2 3 2 2" xfId="22736" xr:uid="{4B08C6BE-7C81-4A13-80DF-2E8157210281}"/>
    <cellStyle name="Moeda 5 3 4 2 3 2 2 2" xfId="47311" xr:uid="{9F254B7E-D6AA-42E3-8474-790A536C1C5E}"/>
    <cellStyle name="Moeda 5 3 4 2 3 2 3" xfId="35023" xr:uid="{3442FCDD-DA0C-449A-BC09-C2DA573B6E32}"/>
    <cellStyle name="Moeda 5 3 4 2 3 3" xfId="16592" xr:uid="{88AEB403-1297-44EB-BBB5-0A171F2EB392}"/>
    <cellStyle name="Moeda 5 3 4 2 3 3 2" xfId="41167" xr:uid="{AEE3B03D-C717-4464-A5B9-3909BD677926}"/>
    <cellStyle name="Moeda 5 3 4 2 3 4" xfId="28880" xr:uid="{EBC161FD-CF8E-4FE2-8B19-FD3C25B5AB87}"/>
    <cellStyle name="Moeda 5 3 4 2 4" xfId="7376" xr:uid="{5AC832EA-3217-4645-B419-90BBC23DD3FD}"/>
    <cellStyle name="Moeda 5 3 4 2 4 2" xfId="19664" xr:uid="{D5B1E29E-CAD2-4F09-8B31-5633B474535A}"/>
    <cellStyle name="Moeda 5 3 4 2 4 2 2" xfId="44239" xr:uid="{C9450750-70DE-4EFC-99AC-6743D3322013}"/>
    <cellStyle name="Moeda 5 3 4 2 4 3" xfId="31951" xr:uid="{E5137DC7-06C2-4967-BD28-AA98F9D32C90}"/>
    <cellStyle name="Moeda 5 3 4 2 5" xfId="13520" xr:uid="{52D493C5-291D-4671-AAE5-62910E3A6EF9}"/>
    <cellStyle name="Moeda 5 3 4 2 5 2" xfId="38095" xr:uid="{D5788B2D-2FBD-4E93-B68A-EDBF026124B1}"/>
    <cellStyle name="Moeda 5 3 4 2 6" xfId="25808" xr:uid="{8A433A4F-0C4D-4BED-806B-A505E2202363}"/>
    <cellStyle name="Moeda 5 3 4 3" xfId="2000" xr:uid="{D31BA68F-E49A-472A-A8CD-268FF5857BA3}"/>
    <cellStyle name="Moeda 5 3 4 3 2" xfId="5072" xr:uid="{F73FFDF6-0DBE-4A87-AF74-094BA66E1B5B}"/>
    <cellStyle name="Moeda 5 3 4 3 2 2" xfId="11216" xr:uid="{5DA13D16-14DF-47CC-9A48-30D738C783B9}"/>
    <cellStyle name="Moeda 5 3 4 3 2 2 2" xfId="23504" xr:uid="{66B2A69D-C6CE-4F96-A6B7-550049EEE727}"/>
    <cellStyle name="Moeda 5 3 4 3 2 2 2 2" xfId="48079" xr:uid="{6336E65F-0410-496F-AC4C-7EE9F6A8E9DC}"/>
    <cellStyle name="Moeda 5 3 4 3 2 2 3" xfId="35791" xr:uid="{5FC65F25-8F45-4A3D-8045-A92ED7123A14}"/>
    <cellStyle name="Moeda 5 3 4 3 2 3" xfId="17360" xr:uid="{8AF37C86-7677-4407-880B-A71ABC2430DA}"/>
    <cellStyle name="Moeda 5 3 4 3 2 3 2" xfId="41935" xr:uid="{D3F2BEE9-A954-4211-9E09-223832E60B20}"/>
    <cellStyle name="Moeda 5 3 4 3 2 4" xfId="29648" xr:uid="{7FE5A172-C3DE-441E-BEBF-1544EB069563}"/>
    <cellStyle name="Moeda 5 3 4 3 3" xfId="8144" xr:uid="{F6DACCD6-52CB-45BD-BEA7-C93B489CE064}"/>
    <cellStyle name="Moeda 5 3 4 3 3 2" xfId="20432" xr:uid="{9BAA4BB4-8789-451E-A039-829521D3BBA8}"/>
    <cellStyle name="Moeda 5 3 4 3 3 2 2" xfId="45007" xr:uid="{EDF7B0D7-C2F8-439A-A4AA-D95D9F2634F6}"/>
    <cellStyle name="Moeda 5 3 4 3 3 3" xfId="32719" xr:uid="{98ECAFDB-4CAD-4F93-BB14-17B46710DD1D}"/>
    <cellStyle name="Moeda 5 3 4 3 4" xfId="14288" xr:uid="{7EA74CF0-6993-4FF4-84EB-C1398DBB89E9}"/>
    <cellStyle name="Moeda 5 3 4 3 4 2" xfId="38863" xr:uid="{19A91F1E-E27D-45CF-ABB7-3103C0D7E6DD}"/>
    <cellStyle name="Moeda 5 3 4 3 5" xfId="26576" xr:uid="{88CFF4DE-9FAA-47A7-A271-40FCF12A436D}"/>
    <cellStyle name="Moeda 5 3 4 4" xfId="3536" xr:uid="{79CEA7AF-D2F0-48EF-8944-341B71913A9E}"/>
    <cellStyle name="Moeda 5 3 4 4 2" xfId="9680" xr:uid="{7CFEF443-78F2-4ED3-A013-66E24FF5E5CA}"/>
    <cellStyle name="Moeda 5 3 4 4 2 2" xfId="21968" xr:uid="{5665A838-717C-493D-A8B4-29407461B73D}"/>
    <cellStyle name="Moeda 5 3 4 4 2 2 2" xfId="46543" xr:uid="{5425AC83-5044-4519-A1AA-DD8A84CEC5F3}"/>
    <cellStyle name="Moeda 5 3 4 4 2 3" xfId="34255" xr:uid="{BD4EA0FA-D646-4002-9061-297F177E7168}"/>
    <cellStyle name="Moeda 5 3 4 4 3" xfId="15824" xr:uid="{6CAD57A1-5A50-497B-9968-C765EFE37407}"/>
    <cellStyle name="Moeda 5 3 4 4 3 2" xfId="40399" xr:uid="{4CD76F28-8DC6-4C20-B0BC-B40DF76B6DBB}"/>
    <cellStyle name="Moeda 5 3 4 4 4" xfId="28112" xr:uid="{A58DBF03-BE5E-41D0-B62E-6AABFE64D3A1}"/>
    <cellStyle name="Moeda 5 3 4 5" xfId="6608" xr:uid="{870D5ACA-C617-406C-A0A8-A17FCC54BC86}"/>
    <cellStyle name="Moeda 5 3 4 5 2" xfId="18896" xr:uid="{090AEBC6-67DF-43BB-B24F-C372B5DB0AF6}"/>
    <cellStyle name="Moeda 5 3 4 5 2 2" xfId="43471" xr:uid="{B7F9C3DB-5847-4AEC-A60D-7A0CDCFBB17D}"/>
    <cellStyle name="Moeda 5 3 4 5 3" xfId="31183" xr:uid="{DF794516-69A2-4EFD-960C-86A1B5D620B6}"/>
    <cellStyle name="Moeda 5 3 4 6" xfId="12752" xr:uid="{A258B4E5-DC79-42E7-A58C-D27F381A1EFE}"/>
    <cellStyle name="Moeda 5 3 4 6 2" xfId="37327" xr:uid="{15077DE9-D675-4517-92AE-CFA1696F72AC}"/>
    <cellStyle name="Moeda 5 3 4 7" xfId="25040" xr:uid="{D5644290-F847-4FA8-BF63-45749CBA62B2}"/>
    <cellStyle name="Moeda 5 3 5" xfId="848" xr:uid="{D2C3459C-A281-4C56-A115-C9C80D6EA2D6}"/>
    <cellStyle name="Moeda 5 3 5 2" xfId="2384" xr:uid="{FA316189-4D73-499C-B8D8-8F31BEE133A3}"/>
    <cellStyle name="Moeda 5 3 5 2 2" xfId="5456" xr:uid="{918C1FEA-2FBA-4D1E-ADA8-9A464398F662}"/>
    <cellStyle name="Moeda 5 3 5 2 2 2" xfId="11600" xr:uid="{B68085F1-F5E1-4A24-86FC-78A2E8FEE837}"/>
    <cellStyle name="Moeda 5 3 5 2 2 2 2" xfId="23888" xr:uid="{12089DF1-8DC1-4D4F-B56C-70499D55242C}"/>
    <cellStyle name="Moeda 5 3 5 2 2 2 2 2" xfId="48463" xr:uid="{353CC426-C47B-4B33-9F82-559E90BFB41C}"/>
    <cellStyle name="Moeda 5 3 5 2 2 2 3" xfId="36175" xr:uid="{DEDBABF4-40F3-4163-A9A6-0CC26981C3F4}"/>
    <cellStyle name="Moeda 5 3 5 2 2 3" xfId="17744" xr:uid="{010F1449-C8EF-45E0-B860-1EA3629EF570}"/>
    <cellStyle name="Moeda 5 3 5 2 2 3 2" xfId="42319" xr:uid="{667CDB61-6858-423B-B5B6-E82B4C644ABC}"/>
    <cellStyle name="Moeda 5 3 5 2 2 4" xfId="30031" xr:uid="{71A2FC3E-D4A3-4037-84F0-5261D68A1501}"/>
    <cellStyle name="Moeda 5 3 5 2 3" xfId="8528" xr:uid="{24ECF19A-4C43-45CA-9C87-0A001E6C22AB}"/>
    <cellStyle name="Moeda 5 3 5 2 3 2" xfId="20816" xr:uid="{EF24085B-DE9F-4CD3-90C6-2A531DF9331A}"/>
    <cellStyle name="Moeda 5 3 5 2 3 2 2" xfId="45391" xr:uid="{AA1801D8-ECB6-4DEE-AD9B-63DD43937F76}"/>
    <cellStyle name="Moeda 5 3 5 2 3 3" xfId="33103" xr:uid="{9F7D9AC8-E9E5-4B54-B5C7-F787E84ECEF2}"/>
    <cellStyle name="Moeda 5 3 5 2 4" xfId="14672" xr:uid="{EAA9BBA8-497B-43C8-B2D6-80B67FE0239B}"/>
    <cellStyle name="Moeda 5 3 5 2 4 2" xfId="39247" xr:uid="{AE5D85E5-4AF0-4C40-A132-EABA6BAF5E77}"/>
    <cellStyle name="Moeda 5 3 5 2 5" xfId="26960" xr:uid="{0EF8E8C6-3626-485F-A742-89695CDCCB34}"/>
    <cellStyle name="Moeda 5 3 5 3" xfId="3920" xr:uid="{891B77E5-9973-494E-B066-063BD67381C2}"/>
    <cellStyle name="Moeda 5 3 5 3 2" xfId="10064" xr:uid="{B8414E51-4F11-404D-8EC9-CE29B4CC8C28}"/>
    <cellStyle name="Moeda 5 3 5 3 2 2" xfId="22352" xr:uid="{4E9E4B17-1B92-4257-8665-DB7BE84D5C50}"/>
    <cellStyle name="Moeda 5 3 5 3 2 2 2" xfId="46927" xr:uid="{642DC08B-4CBB-4861-8A8E-19FE8A60445B}"/>
    <cellStyle name="Moeda 5 3 5 3 2 3" xfId="34639" xr:uid="{E9242D96-0BD1-4AC7-A658-48E4C2D853EE}"/>
    <cellStyle name="Moeda 5 3 5 3 3" xfId="16208" xr:uid="{41BE294B-1BBD-4175-A32C-FEC01E90FC87}"/>
    <cellStyle name="Moeda 5 3 5 3 3 2" xfId="40783" xr:uid="{B2503BAE-2D29-4ED8-9246-B23A24A9BF76}"/>
    <cellStyle name="Moeda 5 3 5 3 4" xfId="28496" xr:uid="{2256450C-921D-4399-B38F-612F673532B8}"/>
    <cellStyle name="Moeda 5 3 5 4" xfId="6992" xr:uid="{78BED3AF-3991-4D97-B8B4-BD816C9F7D0E}"/>
    <cellStyle name="Moeda 5 3 5 4 2" xfId="19280" xr:uid="{70E6B86E-DAA8-48CE-930A-EB22E754AFAF}"/>
    <cellStyle name="Moeda 5 3 5 4 2 2" xfId="43855" xr:uid="{BB266073-70F1-4621-A303-E433A762F175}"/>
    <cellStyle name="Moeda 5 3 5 4 3" xfId="31567" xr:uid="{565E18EB-981E-4E92-AEF6-4E0DB395C23E}"/>
    <cellStyle name="Moeda 5 3 5 5" xfId="13136" xr:uid="{1E38AD57-F446-4BEC-AC2C-0FD11E8BD73C}"/>
    <cellStyle name="Moeda 5 3 5 5 2" xfId="37711" xr:uid="{70243C27-B105-46D4-BED7-40F4E65D4274}"/>
    <cellStyle name="Moeda 5 3 5 6" xfId="25424" xr:uid="{83691670-FA83-4774-9171-5EFD6D68D131}"/>
    <cellStyle name="Moeda 5 3 6" xfId="1616" xr:uid="{CF4EEF5A-4402-4CC1-80CF-550859822C65}"/>
    <cellStyle name="Moeda 5 3 6 2" xfId="4688" xr:uid="{18BA2540-E3D8-4C1F-BC09-8740436E1032}"/>
    <cellStyle name="Moeda 5 3 6 2 2" xfId="10832" xr:uid="{1E0E98E4-28F3-4F93-A8F2-D966364A7E7A}"/>
    <cellStyle name="Moeda 5 3 6 2 2 2" xfId="23120" xr:uid="{9BC42FD9-ABE3-442E-B053-F38B87403971}"/>
    <cellStyle name="Moeda 5 3 6 2 2 2 2" xfId="47695" xr:uid="{3EF79A9C-7196-46AC-A293-6B311167D294}"/>
    <cellStyle name="Moeda 5 3 6 2 2 3" xfId="35407" xr:uid="{A2BA0E10-1FFD-4629-926F-C542648A46FC}"/>
    <cellStyle name="Moeda 5 3 6 2 3" xfId="16976" xr:uid="{9276F879-BA14-45A1-BE5D-10FBBFFF9D58}"/>
    <cellStyle name="Moeda 5 3 6 2 3 2" xfId="41551" xr:uid="{A0BA9031-7FF8-496B-A432-A92C9B247B1F}"/>
    <cellStyle name="Moeda 5 3 6 2 4" xfId="29264" xr:uid="{C1054056-36F0-4A11-B0E5-BB5BFBB43F80}"/>
    <cellStyle name="Moeda 5 3 6 3" xfId="7760" xr:uid="{3ED910BC-83E3-4ECE-93FD-000E8FEF6F83}"/>
    <cellStyle name="Moeda 5 3 6 3 2" xfId="20048" xr:uid="{DA05F107-ACFD-41B2-92E4-BFA34709C3D5}"/>
    <cellStyle name="Moeda 5 3 6 3 2 2" xfId="44623" xr:uid="{7744970B-5382-4584-A81F-BC774F72BBA4}"/>
    <cellStyle name="Moeda 5 3 6 3 3" xfId="32335" xr:uid="{5083374C-6CD3-44C7-8FF2-D10A7004E0E5}"/>
    <cellStyle name="Moeda 5 3 6 4" xfId="13904" xr:uid="{6E36CA38-7A20-4DBE-B0BA-AB4ADFD40377}"/>
    <cellStyle name="Moeda 5 3 6 4 2" xfId="38479" xr:uid="{F8C618D6-3831-4A04-AA06-93B4BFE14401}"/>
    <cellStyle name="Moeda 5 3 6 5" xfId="26192" xr:uid="{BDCEE188-BA29-4DF2-BFAB-3348EA6B4EE8}"/>
    <cellStyle name="Moeda 5 3 7" xfId="3152" xr:uid="{092629E1-6877-48CC-BA11-CCCBFAD16499}"/>
    <cellStyle name="Moeda 5 3 7 2" xfId="9296" xr:uid="{D5DEFD2A-0789-4EB1-926D-D2D3BCDA3B07}"/>
    <cellStyle name="Moeda 5 3 7 2 2" xfId="21584" xr:uid="{293F399D-C4A4-4DA4-909E-6C6846F62D42}"/>
    <cellStyle name="Moeda 5 3 7 2 2 2" xfId="46159" xr:uid="{96D851D1-3BF8-43BB-ADE5-67EB4B4B750C}"/>
    <cellStyle name="Moeda 5 3 7 2 3" xfId="33871" xr:uid="{D87FF252-04BD-4975-92DD-DE569206B35F}"/>
    <cellStyle name="Moeda 5 3 7 3" xfId="15440" xr:uid="{78ECF49D-2E26-4020-93F2-0C3FC920E133}"/>
    <cellStyle name="Moeda 5 3 7 3 2" xfId="40015" xr:uid="{EB44E3CD-DADF-4281-A61A-94F708AC94BE}"/>
    <cellStyle name="Moeda 5 3 7 4" xfId="27728" xr:uid="{C92656CA-B86E-4EF1-BE1D-E59F803AC6D2}"/>
    <cellStyle name="Moeda 5 3 8" xfId="6224" xr:uid="{455EE8EF-CE33-4952-B877-8689D54B75CC}"/>
    <cellStyle name="Moeda 5 3 8 2" xfId="18512" xr:uid="{9B299C3C-EA99-4574-88DD-7E3C8C0FA7CC}"/>
    <cellStyle name="Moeda 5 3 8 2 2" xfId="43087" xr:uid="{80A513CB-581E-4EF1-B15D-2DE5F4ECAA98}"/>
    <cellStyle name="Moeda 5 3 8 3" xfId="30799" xr:uid="{995E1941-58D9-43D3-90BB-1A5BACC91C88}"/>
    <cellStyle name="Moeda 5 3 9" xfId="12368" xr:uid="{3587903B-0FD8-45A6-9256-F5616484D939}"/>
    <cellStyle name="Moeda 5 3 9 2" xfId="36943" xr:uid="{D7800BE8-1EF3-4F51-B489-D9FC25F1E033}"/>
    <cellStyle name="Moeda 5 4" xfId="128" xr:uid="{BD06B651-1290-4236-93FF-4DBD9254C6CC}"/>
    <cellStyle name="Moeda 5 4 2" xfId="320" xr:uid="{E02A3DFE-27DD-4506-9C2D-8B1732AC487F}"/>
    <cellStyle name="Moeda 5 4 2 2" xfId="704" xr:uid="{EC8A54BA-0A3D-41B1-8A94-90134BC6B1AD}"/>
    <cellStyle name="Moeda 5 4 2 2 2" xfId="1472" xr:uid="{373DD7A4-4BFF-4786-980A-2B13F722B232}"/>
    <cellStyle name="Moeda 5 4 2 2 2 2" xfId="3008" xr:uid="{01C0F622-FC96-45AE-B474-730592FC48E1}"/>
    <cellStyle name="Moeda 5 4 2 2 2 2 2" xfId="6080" xr:uid="{CB577C92-A94B-4C5E-A1A3-9930828A4F85}"/>
    <cellStyle name="Moeda 5 4 2 2 2 2 2 2" xfId="12224" xr:uid="{17E21EE4-95E0-4832-B5B2-8EDB24BB09EB}"/>
    <cellStyle name="Moeda 5 4 2 2 2 2 2 2 2" xfId="24512" xr:uid="{A7D2D1D7-8C59-4BB0-87B6-8F0FF5C8A333}"/>
    <cellStyle name="Moeda 5 4 2 2 2 2 2 2 2 2" xfId="49087" xr:uid="{01FF32BD-D641-4AA6-BDAC-A29C48E7FB23}"/>
    <cellStyle name="Moeda 5 4 2 2 2 2 2 2 3" xfId="36799" xr:uid="{3D79FFDB-619C-4FB6-93C8-22ECAA6C7D3A}"/>
    <cellStyle name="Moeda 5 4 2 2 2 2 2 3" xfId="18368" xr:uid="{896C0933-E97A-4404-B5EC-F9AAD0DA23D5}"/>
    <cellStyle name="Moeda 5 4 2 2 2 2 2 3 2" xfId="42943" xr:uid="{EC8AC568-67A0-41EB-889C-E4B55E5AD9EB}"/>
    <cellStyle name="Moeda 5 4 2 2 2 2 2 4" xfId="30655" xr:uid="{1F4F5CA7-6D37-48A5-938C-A13BD42CBFAB}"/>
    <cellStyle name="Moeda 5 4 2 2 2 2 3" xfId="9152" xr:uid="{D9D4EF75-367B-4477-9901-3C8525ED1641}"/>
    <cellStyle name="Moeda 5 4 2 2 2 2 3 2" xfId="21440" xr:uid="{13469FC6-2EA0-4F95-9347-BF900C1BC6A5}"/>
    <cellStyle name="Moeda 5 4 2 2 2 2 3 2 2" xfId="46015" xr:uid="{C68510CB-B5F3-4442-B755-3C979A4CB513}"/>
    <cellStyle name="Moeda 5 4 2 2 2 2 3 3" xfId="33727" xr:uid="{E1EC3630-9D60-44A8-AF30-5FE5D3088498}"/>
    <cellStyle name="Moeda 5 4 2 2 2 2 4" xfId="15296" xr:uid="{CD04B8FB-7725-4682-BB41-E2DEF643718A}"/>
    <cellStyle name="Moeda 5 4 2 2 2 2 4 2" xfId="39871" xr:uid="{2ABBD2C3-E32C-4379-B4F3-2E56863A72B1}"/>
    <cellStyle name="Moeda 5 4 2 2 2 2 5" xfId="27584" xr:uid="{6A250A75-D1BE-4B96-89F7-DA6BA007F698}"/>
    <cellStyle name="Moeda 5 4 2 2 2 3" xfId="4544" xr:uid="{36309A48-77D1-4D57-A7EC-0D118950CFFF}"/>
    <cellStyle name="Moeda 5 4 2 2 2 3 2" xfId="10688" xr:uid="{D25F4E2E-F2BE-4A9C-842D-4CAA6B0E3DE8}"/>
    <cellStyle name="Moeda 5 4 2 2 2 3 2 2" xfId="22976" xr:uid="{F471AF1E-352F-4F9C-938D-8C8793118622}"/>
    <cellStyle name="Moeda 5 4 2 2 2 3 2 2 2" xfId="47551" xr:uid="{EB00F358-196A-48CF-921C-03BD681E9863}"/>
    <cellStyle name="Moeda 5 4 2 2 2 3 2 3" xfId="35263" xr:uid="{A0026F93-23CC-4ECE-B7B9-6B083F5450F5}"/>
    <cellStyle name="Moeda 5 4 2 2 2 3 3" xfId="16832" xr:uid="{0BFFAB7D-C1DA-4EBA-9F84-0503A71A263A}"/>
    <cellStyle name="Moeda 5 4 2 2 2 3 3 2" xfId="41407" xr:uid="{7CF7E5DE-5695-48DD-A215-F41575402C9D}"/>
    <cellStyle name="Moeda 5 4 2 2 2 3 4" xfId="29120" xr:uid="{E3CC3241-ED05-4A89-9404-28AFB2695BC5}"/>
    <cellStyle name="Moeda 5 4 2 2 2 4" xfId="7616" xr:uid="{8B152905-6D8E-4B18-89BC-24886B7E92ED}"/>
    <cellStyle name="Moeda 5 4 2 2 2 4 2" xfId="19904" xr:uid="{C44AA4B7-F476-4B29-ACBF-7E3820CD8E9C}"/>
    <cellStyle name="Moeda 5 4 2 2 2 4 2 2" xfId="44479" xr:uid="{AD4E95EC-0B49-4F5F-8FCF-0CB4C68629CB}"/>
    <cellStyle name="Moeda 5 4 2 2 2 4 3" xfId="32191" xr:uid="{486711AC-A12D-4563-AE22-5848203D2E74}"/>
    <cellStyle name="Moeda 5 4 2 2 2 5" xfId="13760" xr:uid="{8D6578F0-FD00-4ADC-8465-D6720F53C247}"/>
    <cellStyle name="Moeda 5 4 2 2 2 5 2" xfId="38335" xr:uid="{60C9D8C7-FFF1-4EB9-9FC5-9D5345E2EB1B}"/>
    <cellStyle name="Moeda 5 4 2 2 2 6" xfId="26048" xr:uid="{11B9021D-9150-4540-83B5-D17F426188C6}"/>
    <cellStyle name="Moeda 5 4 2 2 3" xfId="2240" xr:uid="{488AA74A-0F94-4C8B-8BC0-68B5D3D606A0}"/>
    <cellStyle name="Moeda 5 4 2 2 3 2" xfId="5312" xr:uid="{A5F96890-CBB7-4E28-9C69-322F970FC2B8}"/>
    <cellStyle name="Moeda 5 4 2 2 3 2 2" xfId="11456" xr:uid="{F8FF46D0-B4D4-4D72-A948-3F85931361A1}"/>
    <cellStyle name="Moeda 5 4 2 2 3 2 2 2" xfId="23744" xr:uid="{7E43B282-1D9E-4934-9A86-9840FBAC16C1}"/>
    <cellStyle name="Moeda 5 4 2 2 3 2 2 2 2" xfId="48319" xr:uid="{140A3CC5-6782-4F90-86D3-EFB918B110F5}"/>
    <cellStyle name="Moeda 5 4 2 2 3 2 2 3" xfId="36031" xr:uid="{33D7491C-A5EE-4EC5-889D-E81C3FE87792}"/>
    <cellStyle name="Moeda 5 4 2 2 3 2 3" xfId="17600" xr:uid="{A316FDDE-6233-4FB3-85E8-20E07F9CB219}"/>
    <cellStyle name="Moeda 5 4 2 2 3 2 3 2" xfId="42175" xr:uid="{09624DA8-4B27-4863-AD49-035F6C7E2B80}"/>
    <cellStyle name="Moeda 5 4 2 2 3 2 4" xfId="29888" xr:uid="{67F1ECBB-BA80-4CC9-A8E6-59A7A6740473}"/>
    <cellStyle name="Moeda 5 4 2 2 3 3" xfId="8384" xr:uid="{118B8913-FC61-4E1A-A4C3-B4FFF2FA7807}"/>
    <cellStyle name="Moeda 5 4 2 2 3 3 2" xfId="20672" xr:uid="{0C538B68-5FDD-4057-8345-87E3508265AB}"/>
    <cellStyle name="Moeda 5 4 2 2 3 3 2 2" xfId="45247" xr:uid="{3363F38F-8726-41D9-B1ED-822379B0D0DF}"/>
    <cellStyle name="Moeda 5 4 2 2 3 3 3" xfId="32959" xr:uid="{515837A3-9C15-482C-BC10-55ACF58672BA}"/>
    <cellStyle name="Moeda 5 4 2 2 3 4" xfId="14528" xr:uid="{9941B3C4-D3EB-4D59-83CE-84951C3FC937}"/>
    <cellStyle name="Moeda 5 4 2 2 3 4 2" xfId="39103" xr:uid="{27EEF474-565B-4959-A779-1CB71D41CA3A}"/>
    <cellStyle name="Moeda 5 4 2 2 3 5" xfId="26816" xr:uid="{98FE8D70-E0D4-44D1-8A3F-4240E7F56921}"/>
    <cellStyle name="Moeda 5 4 2 2 4" xfId="3776" xr:uid="{48575B38-4833-4CCD-93F9-DB72C02C8D95}"/>
    <cellStyle name="Moeda 5 4 2 2 4 2" xfId="9920" xr:uid="{889774C7-AFB8-4DFC-AE72-101A71D37432}"/>
    <cellStyle name="Moeda 5 4 2 2 4 2 2" xfId="22208" xr:uid="{84EFACCE-5EF7-48FF-B9DF-431937407FC1}"/>
    <cellStyle name="Moeda 5 4 2 2 4 2 2 2" xfId="46783" xr:uid="{CD10977E-4B3D-429C-A9FC-6DC97EB29F39}"/>
    <cellStyle name="Moeda 5 4 2 2 4 2 3" xfId="34495" xr:uid="{4E17EE38-EFA9-488F-BA7E-C084645FB58D}"/>
    <cellStyle name="Moeda 5 4 2 2 4 3" xfId="16064" xr:uid="{FB13BE31-B4D1-4202-96C0-C4896889DB5D}"/>
    <cellStyle name="Moeda 5 4 2 2 4 3 2" xfId="40639" xr:uid="{66F70CFB-F1E1-4906-A27A-68D0E0AE3AE9}"/>
    <cellStyle name="Moeda 5 4 2 2 4 4" xfId="28352" xr:uid="{9FB05C21-25D8-4F25-9FC3-D76DEC5CF99A}"/>
    <cellStyle name="Moeda 5 4 2 2 5" xfId="6848" xr:uid="{C004E83F-BC51-4C77-B381-9313C274FB0A}"/>
    <cellStyle name="Moeda 5 4 2 2 5 2" xfId="19136" xr:uid="{979E0187-3971-4084-9115-FDFAEB367CCD}"/>
    <cellStyle name="Moeda 5 4 2 2 5 2 2" xfId="43711" xr:uid="{C3C4E33B-109A-450D-8733-025FFADD9D5D}"/>
    <cellStyle name="Moeda 5 4 2 2 5 3" xfId="31423" xr:uid="{A4FAE8A0-C919-423C-8A30-051E4362D205}"/>
    <cellStyle name="Moeda 5 4 2 2 6" xfId="12992" xr:uid="{BBE660F8-EDA6-4D97-8186-508D92E35297}"/>
    <cellStyle name="Moeda 5 4 2 2 6 2" xfId="37567" xr:uid="{042D76F0-AF12-4564-8236-4FE74C13EC2D}"/>
    <cellStyle name="Moeda 5 4 2 2 7" xfId="25280" xr:uid="{D51EFEBD-5D47-40AA-88DE-A8658E96DF1F}"/>
    <cellStyle name="Moeda 5 4 2 3" xfId="1088" xr:uid="{9AFB5A9A-07C5-489E-9005-32A0CC32E64F}"/>
    <cellStyle name="Moeda 5 4 2 3 2" xfId="2624" xr:uid="{74B466F8-8621-45C9-8A82-8C353801985D}"/>
    <cellStyle name="Moeda 5 4 2 3 2 2" xfId="5696" xr:uid="{2A009711-D363-4056-B25B-F7851439C439}"/>
    <cellStyle name="Moeda 5 4 2 3 2 2 2" xfId="11840" xr:uid="{3DE4A1B3-548F-4C00-A9CC-F4585F2520F5}"/>
    <cellStyle name="Moeda 5 4 2 3 2 2 2 2" xfId="24128" xr:uid="{EFAB3A0D-EC11-47DD-A809-0AD2B4708FC8}"/>
    <cellStyle name="Moeda 5 4 2 3 2 2 2 2 2" xfId="48703" xr:uid="{328FBA84-17FE-456C-B204-8ADEC2C9569B}"/>
    <cellStyle name="Moeda 5 4 2 3 2 2 2 3" xfId="36415" xr:uid="{4A54EF2E-4194-45C6-9E39-40ABE0BC8C71}"/>
    <cellStyle name="Moeda 5 4 2 3 2 2 3" xfId="17984" xr:uid="{FB495F15-CC5B-4F59-BDA2-2AB142F22377}"/>
    <cellStyle name="Moeda 5 4 2 3 2 2 3 2" xfId="42559" xr:uid="{26E7BEB8-6AB3-45CB-A549-432D9A0B3AD6}"/>
    <cellStyle name="Moeda 5 4 2 3 2 2 4" xfId="30271" xr:uid="{54231FF7-8B22-4556-A2D9-F81C9FAD92F8}"/>
    <cellStyle name="Moeda 5 4 2 3 2 3" xfId="8768" xr:uid="{13469831-8B62-4729-B07B-CCCB7751236C}"/>
    <cellStyle name="Moeda 5 4 2 3 2 3 2" xfId="21056" xr:uid="{E58E3795-AF6F-4AEF-8DE9-9BAA4F346210}"/>
    <cellStyle name="Moeda 5 4 2 3 2 3 2 2" xfId="45631" xr:uid="{45BAF9E7-1046-4D1B-BF6F-579EE1423727}"/>
    <cellStyle name="Moeda 5 4 2 3 2 3 3" xfId="33343" xr:uid="{82F5AFD0-B0D8-4B03-83C6-37105EAAA6E0}"/>
    <cellStyle name="Moeda 5 4 2 3 2 4" xfId="14912" xr:uid="{F75B7800-885D-4949-A0C6-678651BF15C5}"/>
    <cellStyle name="Moeda 5 4 2 3 2 4 2" xfId="39487" xr:uid="{D64D9090-BB4B-4AA1-A356-389EAA3C47CD}"/>
    <cellStyle name="Moeda 5 4 2 3 2 5" xfId="27200" xr:uid="{2C83B087-3863-41BF-A48B-2A414EA62803}"/>
    <cellStyle name="Moeda 5 4 2 3 3" xfId="4160" xr:uid="{A21FE510-68F9-4B74-AA34-AFE05DF012FF}"/>
    <cellStyle name="Moeda 5 4 2 3 3 2" xfId="10304" xr:uid="{B3740C37-28D2-441C-BEE6-72B3FA007525}"/>
    <cellStyle name="Moeda 5 4 2 3 3 2 2" xfId="22592" xr:uid="{3D3BA819-38DA-4FB7-AFE4-F494BB26FFC1}"/>
    <cellStyle name="Moeda 5 4 2 3 3 2 2 2" xfId="47167" xr:uid="{EE36B933-BD14-4F8E-A49B-6D547A07CF43}"/>
    <cellStyle name="Moeda 5 4 2 3 3 2 3" xfId="34879" xr:uid="{4DF268F3-0C31-457F-8E25-36950AE898F7}"/>
    <cellStyle name="Moeda 5 4 2 3 3 3" xfId="16448" xr:uid="{9D3877C2-3DE5-4F5E-A036-834596E916E4}"/>
    <cellStyle name="Moeda 5 4 2 3 3 3 2" xfId="41023" xr:uid="{6DF9D81C-9199-4555-B60B-F914D5EC2D86}"/>
    <cellStyle name="Moeda 5 4 2 3 3 4" xfId="28736" xr:uid="{2ADA2803-4979-4268-BF68-E35F82530D0A}"/>
    <cellStyle name="Moeda 5 4 2 3 4" xfId="7232" xr:uid="{A27CA61F-B658-4BE9-B670-1D4D0A3468F1}"/>
    <cellStyle name="Moeda 5 4 2 3 4 2" xfId="19520" xr:uid="{311A30E7-D8BD-4F00-B6C5-7868EE4EA32F}"/>
    <cellStyle name="Moeda 5 4 2 3 4 2 2" xfId="44095" xr:uid="{30D52573-1F3B-48DE-8E0B-A14579C37EAA}"/>
    <cellStyle name="Moeda 5 4 2 3 4 3" xfId="31807" xr:uid="{66E9A9A6-0091-4758-80FB-BA1FE397A79A}"/>
    <cellStyle name="Moeda 5 4 2 3 5" xfId="13376" xr:uid="{4F713E78-C90E-449C-88F8-DD75D1BD90D1}"/>
    <cellStyle name="Moeda 5 4 2 3 5 2" xfId="37951" xr:uid="{CFF9F77E-239E-47C9-85FB-0BA88DCCF20B}"/>
    <cellStyle name="Moeda 5 4 2 3 6" xfId="25664" xr:uid="{1412D9B4-9D16-4909-84B6-4B01D886FCF6}"/>
    <cellStyle name="Moeda 5 4 2 4" xfId="1856" xr:uid="{93D65EC5-97EA-4427-8BA7-49F8E6BD24D1}"/>
    <cellStyle name="Moeda 5 4 2 4 2" xfId="4928" xr:uid="{3F0658D8-8427-4338-AAED-CCA3E84AD17F}"/>
    <cellStyle name="Moeda 5 4 2 4 2 2" xfId="11072" xr:uid="{8744E22D-C325-4B6D-AF6F-611A6DF790CA}"/>
    <cellStyle name="Moeda 5 4 2 4 2 2 2" xfId="23360" xr:uid="{FFE92CFB-E6BA-45F0-B9FC-7B3BF17D3D9A}"/>
    <cellStyle name="Moeda 5 4 2 4 2 2 2 2" xfId="47935" xr:uid="{3CB9AE92-6743-45E7-8C13-9555DEB266D0}"/>
    <cellStyle name="Moeda 5 4 2 4 2 2 3" xfId="35647" xr:uid="{7B8AB794-5CD4-4909-9D25-C9A117567561}"/>
    <cellStyle name="Moeda 5 4 2 4 2 3" xfId="17216" xr:uid="{AB5A8616-111A-48E3-B252-12EB1CFD0B73}"/>
    <cellStyle name="Moeda 5 4 2 4 2 3 2" xfId="41791" xr:uid="{D1A4285E-1A22-4AA0-B303-AF6A81301073}"/>
    <cellStyle name="Moeda 5 4 2 4 2 4" xfId="29504" xr:uid="{10AA6E9E-8FCD-4EE6-80A2-8E0742B8EF28}"/>
    <cellStyle name="Moeda 5 4 2 4 3" xfId="8000" xr:uid="{4EC9D3E6-5487-4FFB-9CD7-1113DEEEBFA6}"/>
    <cellStyle name="Moeda 5 4 2 4 3 2" xfId="20288" xr:uid="{2176D51B-952C-445A-AC49-79AC314816A6}"/>
    <cellStyle name="Moeda 5 4 2 4 3 2 2" xfId="44863" xr:uid="{8EBB68E7-D3BA-4044-BA7E-0F32F5A8B2EA}"/>
    <cellStyle name="Moeda 5 4 2 4 3 3" xfId="32575" xr:uid="{44712480-A87F-44E9-8D07-CCBE1EAED812}"/>
    <cellStyle name="Moeda 5 4 2 4 4" xfId="14144" xr:uid="{5FF2BA18-3488-40F3-A2E1-D6A511203AE0}"/>
    <cellStyle name="Moeda 5 4 2 4 4 2" xfId="38719" xr:uid="{EF305932-00E3-4BFB-B9DD-50FCEA4939E6}"/>
    <cellStyle name="Moeda 5 4 2 4 5" xfId="26432" xr:uid="{0193D29C-26A5-4379-80AB-722DF725AF0C}"/>
    <cellStyle name="Moeda 5 4 2 5" xfId="3392" xr:uid="{9FB9DD8F-E084-4958-B412-775FA5AEA435}"/>
    <cellStyle name="Moeda 5 4 2 5 2" xfId="9536" xr:uid="{281256A2-6424-4293-9C08-428EFB72314E}"/>
    <cellStyle name="Moeda 5 4 2 5 2 2" xfId="21824" xr:uid="{B10E0E91-5A6A-4A15-A46F-8D49B7ECF4A5}"/>
    <cellStyle name="Moeda 5 4 2 5 2 2 2" xfId="46399" xr:uid="{1585301E-5AA9-4902-8BA7-876F900C10FF}"/>
    <cellStyle name="Moeda 5 4 2 5 2 3" xfId="34111" xr:uid="{48FF7AE2-23B8-4601-B2EF-90EDD6CFC91D}"/>
    <cellStyle name="Moeda 5 4 2 5 3" xfId="15680" xr:uid="{ADA8A77B-4277-490F-8815-4E2A02E54A5C}"/>
    <cellStyle name="Moeda 5 4 2 5 3 2" xfId="40255" xr:uid="{9D7720D2-C05A-49E9-9245-6CE73BFEDA3F}"/>
    <cellStyle name="Moeda 5 4 2 5 4" xfId="27968" xr:uid="{11DF5240-49C6-459A-AEF9-AC7D68C14226}"/>
    <cellStyle name="Moeda 5 4 2 6" xfId="6464" xr:uid="{626B7FB1-86D4-4596-8CE9-D8F48EADAE77}"/>
    <cellStyle name="Moeda 5 4 2 6 2" xfId="18752" xr:uid="{E6C8F889-75DE-4B46-8AC0-5729799E41BA}"/>
    <cellStyle name="Moeda 5 4 2 6 2 2" xfId="43327" xr:uid="{3785F102-22C8-4449-9C2D-936A06815671}"/>
    <cellStyle name="Moeda 5 4 2 6 3" xfId="31039" xr:uid="{50DFF6C5-0D3C-4AE8-993C-DAC5E007DC46}"/>
    <cellStyle name="Moeda 5 4 2 7" xfId="12608" xr:uid="{83F11A48-9C2B-466D-814F-EE1E06E37F49}"/>
    <cellStyle name="Moeda 5 4 2 7 2" xfId="37183" xr:uid="{61EA99E1-0972-47E5-A0CA-33E32DF5708B}"/>
    <cellStyle name="Moeda 5 4 2 8" xfId="24896" xr:uid="{CD483980-BBC9-4BB0-AC36-811520EFBBF2}"/>
    <cellStyle name="Moeda 5 4 3" xfId="512" xr:uid="{2F84FAA6-49D9-41DA-B2F3-6B06A4D65A9D}"/>
    <cellStyle name="Moeda 5 4 3 2" xfId="1280" xr:uid="{F208F66E-41C5-4218-8C65-9CD14CD598C9}"/>
    <cellStyle name="Moeda 5 4 3 2 2" xfId="2816" xr:uid="{9CA81D5B-17A8-4F89-8EE6-0A3D6409EF8F}"/>
    <cellStyle name="Moeda 5 4 3 2 2 2" xfId="5888" xr:uid="{2848EF55-1C89-465C-9F65-90657A85A616}"/>
    <cellStyle name="Moeda 5 4 3 2 2 2 2" xfId="12032" xr:uid="{96F4F6B2-F22C-4C3B-9292-FCDBF27B6FED}"/>
    <cellStyle name="Moeda 5 4 3 2 2 2 2 2" xfId="24320" xr:uid="{FECB76A4-2DE1-4435-A06E-49073B34FEDE}"/>
    <cellStyle name="Moeda 5 4 3 2 2 2 2 2 2" xfId="48895" xr:uid="{963C8AF9-965F-4788-A992-5915F7232E77}"/>
    <cellStyle name="Moeda 5 4 3 2 2 2 2 3" xfId="36607" xr:uid="{A82817DC-467C-466B-BC42-497B8BFEAD4A}"/>
    <cellStyle name="Moeda 5 4 3 2 2 2 3" xfId="18176" xr:uid="{8E090B4D-5718-4763-9E8A-7EE021A9496E}"/>
    <cellStyle name="Moeda 5 4 3 2 2 2 3 2" xfId="42751" xr:uid="{53093BC5-4452-4E16-B4A8-C8F1BDEF6CB9}"/>
    <cellStyle name="Moeda 5 4 3 2 2 2 4" xfId="30463" xr:uid="{B68DF722-651C-41B2-A33D-B8BF2ED3A0BA}"/>
    <cellStyle name="Moeda 5 4 3 2 2 3" xfId="8960" xr:uid="{DDBC88EF-FAFE-47AC-8E1A-A8CAD6172C4F}"/>
    <cellStyle name="Moeda 5 4 3 2 2 3 2" xfId="21248" xr:uid="{771FCBD4-6B64-4052-B74D-F6A87AB30B4D}"/>
    <cellStyle name="Moeda 5 4 3 2 2 3 2 2" xfId="45823" xr:uid="{86C2D1CE-BD77-48B4-9397-43D7A7F9228B}"/>
    <cellStyle name="Moeda 5 4 3 2 2 3 3" xfId="33535" xr:uid="{D99056C8-2CE7-4A17-BF70-EE5B56FB8A04}"/>
    <cellStyle name="Moeda 5 4 3 2 2 4" xfId="15104" xr:uid="{65CE375A-6F6F-4FC5-8BDC-C747EE695A50}"/>
    <cellStyle name="Moeda 5 4 3 2 2 4 2" xfId="39679" xr:uid="{E46CFEE4-C549-4597-BD6E-712C08482DD3}"/>
    <cellStyle name="Moeda 5 4 3 2 2 5" xfId="27392" xr:uid="{B26EF87E-5156-4D99-96A3-7369636BD444}"/>
    <cellStyle name="Moeda 5 4 3 2 3" xfId="4352" xr:uid="{954896CD-1B75-480E-8A0B-F3261A813F1A}"/>
    <cellStyle name="Moeda 5 4 3 2 3 2" xfId="10496" xr:uid="{133C5D8B-9066-4E67-BA19-98E243ABEB66}"/>
    <cellStyle name="Moeda 5 4 3 2 3 2 2" xfId="22784" xr:uid="{378EC974-2675-4203-9E66-DE0AA59670B9}"/>
    <cellStyle name="Moeda 5 4 3 2 3 2 2 2" xfId="47359" xr:uid="{43C07A45-3AC0-4182-9B0C-FB9FBFA975C0}"/>
    <cellStyle name="Moeda 5 4 3 2 3 2 3" xfId="35071" xr:uid="{3AEDC0CB-7293-4CE4-BF15-69BC69EE7083}"/>
    <cellStyle name="Moeda 5 4 3 2 3 3" xfId="16640" xr:uid="{0F2E6136-4323-46A3-AB4D-096F01FDBFB0}"/>
    <cellStyle name="Moeda 5 4 3 2 3 3 2" xfId="41215" xr:uid="{C4AA2EEF-4CC0-480A-811B-990F14E7444D}"/>
    <cellStyle name="Moeda 5 4 3 2 3 4" xfId="28928" xr:uid="{1DF0F8B5-265F-4EA7-AC7B-3C5D78214C77}"/>
    <cellStyle name="Moeda 5 4 3 2 4" xfId="7424" xr:uid="{3F5BA264-9517-4263-BF48-E1B66EBBF0C9}"/>
    <cellStyle name="Moeda 5 4 3 2 4 2" xfId="19712" xr:uid="{B22F1986-92FA-44FF-A267-5DEB0F27AF94}"/>
    <cellStyle name="Moeda 5 4 3 2 4 2 2" xfId="44287" xr:uid="{A11235F7-B5B8-462B-89B9-94D7282E2F00}"/>
    <cellStyle name="Moeda 5 4 3 2 4 3" xfId="31999" xr:uid="{E9E2DFEE-5515-45F4-8750-B28D5D653E99}"/>
    <cellStyle name="Moeda 5 4 3 2 5" xfId="13568" xr:uid="{30341C0D-9F4C-46A8-8B71-AE3BC0E0166E}"/>
    <cellStyle name="Moeda 5 4 3 2 5 2" xfId="38143" xr:uid="{12AA415E-7E16-4F57-8BF9-AD511A019D07}"/>
    <cellStyle name="Moeda 5 4 3 2 6" xfId="25856" xr:uid="{F828D9B0-B319-47E4-BA7F-2B3FF66DCE37}"/>
    <cellStyle name="Moeda 5 4 3 3" xfId="2048" xr:uid="{11FA9F67-6DF4-4DB8-A059-171848D6AF28}"/>
    <cellStyle name="Moeda 5 4 3 3 2" xfId="5120" xr:uid="{8F970A41-1F03-4AE9-9B82-60EAA654B784}"/>
    <cellStyle name="Moeda 5 4 3 3 2 2" xfId="11264" xr:uid="{E33AC9CE-B997-4A6A-B561-3DD1EE199C8C}"/>
    <cellStyle name="Moeda 5 4 3 3 2 2 2" xfId="23552" xr:uid="{C8E7CC80-D374-499F-A316-6DAFA37D5D33}"/>
    <cellStyle name="Moeda 5 4 3 3 2 2 2 2" xfId="48127" xr:uid="{C747A4BA-52E0-4AA1-BD19-03C5DD182B1E}"/>
    <cellStyle name="Moeda 5 4 3 3 2 2 3" xfId="35839" xr:uid="{20102750-D80B-43EE-BB76-D1819C992F7E}"/>
    <cellStyle name="Moeda 5 4 3 3 2 3" xfId="17408" xr:uid="{130B8E4D-AE6F-4817-A5F5-47C84D418EA0}"/>
    <cellStyle name="Moeda 5 4 3 3 2 3 2" xfId="41983" xr:uid="{C02997BA-4C03-4BB8-AC5E-608556B61D07}"/>
    <cellStyle name="Moeda 5 4 3 3 2 4" xfId="29696" xr:uid="{ABB32182-630E-4F53-865A-F3D9DC3E79B8}"/>
    <cellStyle name="Moeda 5 4 3 3 3" xfId="8192" xr:uid="{0C418015-54AD-4330-BDF5-BEA9951D5880}"/>
    <cellStyle name="Moeda 5 4 3 3 3 2" xfId="20480" xr:uid="{CBEF1E49-CC24-4EA9-9FDE-676F98B7F604}"/>
    <cellStyle name="Moeda 5 4 3 3 3 2 2" xfId="45055" xr:uid="{4AB9CF79-2181-4848-8771-F41A5D699B02}"/>
    <cellStyle name="Moeda 5 4 3 3 3 3" xfId="32767" xr:uid="{D9160727-B4E8-4CF8-B80B-52238EAF8C83}"/>
    <cellStyle name="Moeda 5 4 3 3 4" xfId="14336" xr:uid="{A7A2D892-F2B6-4B3E-94ED-0D49D89200E1}"/>
    <cellStyle name="Moeda 5 4 3 3 4 2" xfId="38911" xr:uid="{E3253D9A-C3E1-4647-A04F-BBE124AFB620}"/>
    <cellStyle name="Moeda 5 4 3 3 5" xfId="26624" xr:uid="{DB7DD7EB-D25F-4201-8BE9-A5359D5F18E2}"/>
    <cellStyle name="Moeda 5 4 3 4" xfId="3584" xr:uid="{05742BDA-2E07-4D85-89F1-533BDC34B852}"/>
    <cellStyle name="Moeda 5 4 3 4 2" xfId="9728" xr:uid="{0781852F-7025-4197-8980-1F0D5CB1B7AA}"/>
    <cellStyle name="Moeda 5 4 3 4 2 2" xfId="22016" xr:uid="{771AD969-2382-460B-B457-A0E8F9E44853}"/>
    <cellStyle name="Moeda 5 4 3 4 2 2 2" xfId="46591" xr:uid="{69526F27-88D2-4FE8-A326-EAFBF5364E9E}"/>
    <cellStyle name="Moeda 5 4 3 4 2 3" xfId="34303" xr:uid="{85E7F3BA-190A-49DA-A513-2A4486B5F7EA}"/>
    <cellStyle name="Moeda 5 4 3 4 3" xfId="15872" xr:uid="{4B397935-1738-4770-A881-C4D82EA84DB5}"/>
    <cellStyle name="Moeda 5 4 3 4 3 2" xfId="40447" xr:uid="{70DECC88-87C9-4725-A59A-930BB0CB2463}"/>
    <cellStyle name="Moeda 5 4 3 4 4" xfId="28160" xr:uid="{D20823A7-5C1F-4F19-A5E1-709FB02A9861}"/>
    <cellStyle name="Moeda 5 4 3 5" xfId="6656" xr:uid="{F1AA625D-3C47-4461-8719-DD7DB6459AFC}"/>
    <cellStyle name="Moeda 5 4 3 5 2" xfId="18944" xr:uid="{1C0E6E55-27AB-45D5-84C7-4ABC450A0590}"/>
    <cellStyle name="Moeda 5 4 3 5 2 2" xfId="43519" xr:uid="{8BE5AD50-F4BB-40D1-A8A8-CB4FA67B7973}"/>
    <cellStyle name="Moeda 5 4 3 5 3" xfId="31231" xr:uid="{39ABA247-FFBC-42C5-829B-3DB9FDA991E8}"/>
    <cellStyle name="Moeda 5 4 3 6" xfId="12800" xr:uid="{A4F90653-FC4D-44A1-8D64-BB66EC3E940F}"/>
    <cellStyle name="Moeda 5 4 3 6 2" xfId="37375" xr:uid="{9F73CB82-3253-4761-BF4A-D27ECF923F46}"/>
    <cellStyle name="Moeda 5 4 3 7" xfId="25088" xr:uid="{6A9A8E29-4D09-4838-963D-86020F9528A7}"/>
    <cellStyle name="Moeda 5 4 4" xfId="896" xr:uid="{99B67D20-C7E3-4609-AE4B-296D5BE064AD}"/>
    <cellStyle name="Moeda 5 4 4 2" xfId="2432" xr:uid="{2D23782F-60D1-40EE-BDCF-C464CBD6570A}"/>
    <cellStyle name="Moeda 5 4 4 2 2" xfId="5504" xr:uid="{E0B54EB9-7086-41B2-92A6-7ECC7FA792B1}"/>
    <cellStyle name="Moeda 5 4 4 2 2 2" xfId="11648" xr:uid="{B7D0606C-DBEE-416F-81DC-9AE8B47A51BE}"/>
    <cellStyle name="Moeda 5 4 4 2 2 2 2" xfId="23936" xr:uid="{1EB3858C-0C84-4874-9DF3-CC30F3EB0584}"/>
    <cellStyle name="Moeda 5 4 4 2 2 2 2 2" xfId="48511" xr:uid="{9884F88F-5C19-42B8-BDE3-E829FE168F3C}"/>
    <cellStyle name="Moeda 5 4 4 2 2 2 3" xfId="36223" xr:uid="{64A8823F-96EA-4244-9F3A-14C32473D44E}"/>
    <cellStyle name="Moeda 5 4 4 2 2 3" xfId="17792" xr:uid="{7DD33C1F-C38C-4776-8353-B0FB42FB7FBB}"/>
    <cellStyle name="Moeda 5 4 4 2 2 3 2" xfId="42367" xr:uid="{3CFBD573-0228-45CA-A6D0-7C846898209B}"/>
    <cellStyle name="Moeda 5 4 4 2 2 4" xfId="30079" xr:uid="{26FE372A-8690-42FA-8F24-F2CED0F4822C}"/>
    <cellStyle name="Moeda 5 4 4 2 3" xfId="8576" xr:uid="{42205C0B-2CD4-4BA7-BBB6-4024B316CF21}"/>
    <cellStyle name="Moeda 5 4 4 2 3 2" xfId="20864" xr:uid="{AB8569E3-F8CF-4036-97DF-1B72DA508694}"/>
    <cellStyle name="Moeda 5 4 4 2 3 2 2" xfId="45439" xr:uid="{004C54E2-2F88-436D-8170-99477A853D60}"/>
    <cellStyle name="Moeda 5 4 4 2 3 3" xfId="33151" xr:uid="{A1A8CA32-A15F-4A54-A052-F3315AA0D45E}"/>
    <cellStyle name="Moeda 5 4 4 2 4" xfId="14720" xr:uid="{7B6F4D93-3319-4F95-886B-4AE801224391}"/>
    <cellStyle name="Moeda 5 4 4 2 4 2" xfId="39295" xr:uid="{18FF3642-5977-4246-A58C-B3AF6EE5C735}"/>
    <cellStyle name="Moeda 5 4 4 2 5" xfId="27008" xr:uid="{537ECB8D-7C77-4088-81F7-DEB4685F7317}"/>
    <cellStyle name="Moeda 5 4 4 3" xfId="3968" xr:uid="{526AA8E0-A9EC-40C5-949F-2E84E31311A9}"/>
    <cellStyle name="Moeda 5 4 4 3 2" xfId="10112" xr:uid="{3D4E9EE4-AEB3-4E74-ACE7-4E11FEA66977}"/>
    <cellStyle name="Moeda 5 4 4 3 2 2" xfId="22400" xr:uid="{1FBDB46D-8FBF-4CA7-A36E-C0870F5D4E8B}"/>
    <cellStyle name="Moeda 5 4 4 3 2 2 2" xfId="46975" xr:uid="{6851D1CA-E043-4840-8839-50BFF31AE5B7}"/>
    <cellStyle name="Moeda 5 4 4 3 2 3" xfId="34687" xr:uid="{86BD805B-5859-4CA4-AE87-5D1AA39A38F5}"/>
    <cellStyle name="Moeda 5 4 4 3 3" xfId="16256" xr:uid="{70A4E8A1-F1AF-4C18-B793-D99CFB55B2FF}"/>
    <cellStyle name="Moeda 5 4 4 3 3 2" xfId="40831" xr:uid="{DC6CFB67-E3B1-4CE6-B3F3-E6FBC4AA8FF7}"/>
    <cellStyle name="Moeda 5 4 4 3 4" xfId="28544" xr:uid="{5D48BDBE-7B25-4984-8F40-3EFCC71ADAC7}"/>
    <cellStyle name="Moeda 5 4 4 4" xfId="7040" xr:uid="{642424B5-C17B-46B1-B40D-6381272EDB67}"/>
    <cellStyle name="Moeda 5 4 4 4 2" xfId="19328" xr:uid="{81A309EE-B88C-4072-B44D-C4B386B0CD46}"/>
    <cellStyle name="Moeda 5 4 4 4 2 2" xfId="43903" xr:uid="{AB49C99F-FE21-4BB9-872F-E5E6E39A1D87}"/>
    <cellStyle name="Moeda 5 4 4 4 3" xfId="31615" xr:uid="{86D79DB4-5536-459B-A1D3-FE11FB70CC7D}"/>
    <cellStyle name="Moeda 5 4 4 5" xfId="13184" xr:uid="{C1A3957E-0475-41B2-B922-0DEB15E4469E}"/>
    <cellStyle name="Moeda 5 4 4 5 2" xfId="37759" xr:uid="{4B03ED11-8E8F-4DB2-B609-222E085BE6DC}"/>
    <cellStyle name="Moeda 5 4 4 6" xfId="25472" xr:uid="{6DD0F925-721C-45FE-9E1A-4B02D77A960B}"/>
    <cellStyle name="Moeda 5 4 5" xfId="1664" xr:uid="{26494C9C-91DF-4549-BE2A-BF2652D8CA06}"/>
    <cellStyle name="Moeda 5 4 5 2" xfId="4736" xr:uid="{D316EEE7-C1B1-4479-8034-2E520747D2E8}"/>
    <cellStyle name="Moeda 5 4 5 2 2" xfId="10880" xr:uid="{142626EB-EC90-4235-A21D-31561567CF94}"/>
    <cellStyle name="Moeda 5 4 5 2 2 2" xfId="23168" xr:uid="{000E46F1-4676-44C7-BA85-F5151481A2C8}"/>
    <cellStyle name="Moeda 5 4 5 2 2 2 2" xfId="47743" xr:uid="{3106C2BD-9F51-4AD8-B1D0-C2E92FC5CEB8}"/>
    <cellStyle name="Moeda 5 4 5 2 2 3" xfId="35455" xr:uid="{7CE50820-C4D5-4951-B54B-17F5F0E2DEF7}"/>
    <cellStyle name="Moeda 5 4 5 2 3" xfId="17024" xr:uid="{A8E06551-69B2-49BA-8DFA-22A9D641B785}"/>
    <cellStyle name="Moeda 5 4 5 2 3 2" xfId="41599" xr:uid="{558EED49-41D3-44D9-A5EA-55C90D4F5E15}"/>
    <cellStyle name="Moeda 5 4 5 2 4" xfId="29312" xr:uid="{F9345B9E-8EE3-4817-A48F-EE9126643CB6}"/>
    <cellStyle name="Moeda 5 4 5 3" xfId="7808" xr:uid="{A243A5B0-05BA-42FB-953E-B40FB7B97D42}"/>
    <cellStyle name="Moeda 5 4 5 3 2" xfId="20096" xr:uid="{D7EC446F-8220-42F3-A25C-1DB0FDE373D7}"/>
    <cellStyle name="Moeda 5 4 5 3 2 2" xfId="44671" xr:uid="{9663BC2A-EDD9-47C8-94C2-AD59E2BD4375}"/>
    <cellStyle name="Moeda 5 4 5 3 3" xfId="32383" xr:uid="{90C96E50-53C9-444D-9BAC-0E6C6F0DCDC4}"/>
    <cellStyle name="Moeda 5 4 5 4" xfId="13952" xr:uid="{E5B3E7FD-EAF4-4928-950F-17365A50BA3F}"/>
    <cellStyle name="Moeda 5 4 5 4 2" xfId="38527" xr:uid="{FCB05B93-7236-4713-A7F4-5C1CCA4619A3}"/>
    <cellStyle name="Moeda 5 4 5 5" xfId="26240" xr:uid="{48091525-FF97-4BCC-B29C-966CAE0A20E7}"/>
    <cellStyle name="Moeda 5 4 6" xfId="3200" xr:uid="{AFC4AC92-1576-4861-B054-5706E705CF50}"/>
    <cellStyle name="Moeda 5 4 6 2" xfId="9344" xr:uid="{B250C88C-07C0-4A92-A1F6-E4B03F11056E}"/>
    <cellStyle name="Moeda 5 4 6 2 2" xfId="21632" xr:uid="{BF530E78-533A-43DF-96B1-54B7318EE3A5}"/>
    <cellStyle name="Moeda 5 4 6 2 2 2" xfId="46207" xr:uid="{D20A8649-EBEB-46B3-9BC7-8DACBC082D5F}"/>
    <cellStyle name="Moeda 5 4 6 2 3" xfId="33919" xr:uid="{43433782-A056-4991-B398-4EE372F09C22}"/>
    <cellStyle name="Moeda 5 4 6 3" xfId="15488" xr:uid="{0D973E04-F856-4DCA-8C29-B034B5F89CFB}"/>
    <cellStyle name="Moeda 5 4 6 3 2" xfId="40063" xr:uid="{66BF59B2-E2C4-4FFE-B995-D65FD76BB7D2}"/>
    <cellStyle name="Moeda 5 4 6 4" xfId="27776" xr:uid="{C7EF7251-06A7-4E19-B082-396DE448DE48}"/>
    <cellStyle name="Moeda 5 4 7" xfId="6272" xr:uid="{2FD067F9-61B8-48A0-965C-3E7AD4AC0CF4}"/>
    <cellStyle name="Moeda 5 4 7 2" xfId="18560" xr:uid="{D5E7BFB5-B274-4964-AB88-8EF120101096}"/>
    <cellStyle name="Moeda 5 4 7 2 2" xfId="43135" xr:uid="{2D7A84D8-D070-4EFE-AF47-8699717EE30E}"/>
    <cellStyle name="Moeda 5 4 7 3" xfId="30847" xr:uid="{4651FDDC-B92C-401F-AB77-1E6337335D85}"/>
    <cellStyle name="Moeda 5 4 8" xfId="12416" xr:uid="{A3363202-8286-4A94-BDD0-890296506CA0}"/>
    <cellStyle name="Moeda 5 4 8 2" xfId="36991" xr:uid="{DFE6038E-2841-47CD-BC2A-BD880C5DD4D5}"/>
    <cellStyle name="Moeda 5 4 9" xfId="24704" xr:uid="{BC36677F-873D-4616-BCEC-CCEDC0C34A0E}"/>
    <cellStyle name="Moeda 5 5" xfId="224" xr:uid="{0E2B9183-F2F1-4CAE-BF74-ECB767556157}"/>
    <cellStyle name="Moeda 5 5 2" xfId="608" xr:uid="{BA55A81A-0BFE-4978-BA9B-302821F9CB23}"/>
    <cellStyle name="Moeda 5 5 2 2" xfId="1376" xr:uid="{EDA95907-5EF2-419F-9E2B-C8C68BB06525}"/>
    <cellStyle name="Moeda 5 5 2 2 2" xfId="2912" xr:uid="{15B939C7-4501-4B0A-982D-7221FF5DABA3}"/>
    <cellStyle name="Moeda 5 5 2 2 2 2" xfId="5984" xr:uid="{12DF1EB8-1485-485B-AF65-F919A99BCF9E}"/>
    <cellStyle name="Moeda 5 5 2 2 2 2 2" xfId="12128" xr:uid="{7E2CC1D5-448F-458B-88E5-1666F3DB0E15}"/>
    <cellStyle name="Moeda 5 5 2 2 2 2 2 2" xfId="24416" xr:uid="{ECABEBE4-6689-42A3-B529-93768EE65F36}"/>
    <cellStyle name="Moeda 5 5 2 2 2 2 2 2 2" xfId="48991" xr:uid="{0DF3EB41-67FE-4653-9618-2CD9F2FD1E25}"/>
    <cellStyle name="Moeda 5 5 2 2 2 2 2 3" xfId="36703" xr:uid="{B8821E04-E635-40F7-B797-C3AB619B3BEE}"/>
    <cellStyle name="Moeda 5 5 2 2 2 2 3" xfId="18272" xr:uid="{CC7D4F4C-F1E2-4FD0-B34E-FE0FAB48C0BE}"/>
    <cellStyle name="Moeda 5 5 2 2 2 2 3 2" xfId="42847" xr:uid="{129A1CA1-5F40-429C-96E8-45C2FDBB7FF1}"/>
    <cellStyle name="Moeda 5 5 2 2 2 2 4" xfId="30559" xr:uid="{C1FFACD2-50F9-4C7E-B8D5-6BD09BDAD8DF}"/>
    <cellStyle name="Moeda 5 5 2 2 2 3" xfId="9056" xr:uid="{5489F9B6-7D1F-4B77-B104-9A3925AF4C03}"/>
    <cellStyle name="Moeda 5 5 2 2 2 3 2" xfId="21344" xr:uid="{6EF58175-ECFB-40A8-B83B-E4E40D43C150}"/>
    <cellStyle name="Moeda 5 5 2 2 2 3 2 2" xfId="45919" xr:uid="{C8A373B8-EA87-4D74-B22D-333F2CF77C09}"/>
    <cellStyle name="Moeda 5 5 2 2 2 3 3" xfId="33631" xr:uid="{88ACC208-497D-4CEB-945F-5F9D0B7089B5}"/>
    <cellStyle name="Moeda 5 5 2 2 2 4" xfId="15200" xr:uid="{1FB6B939-B04F-41CA-A727-E14FB5BFDE89}"/>
    <cellStyle name="Moeda 5 5 2 2 2 4 2" xfId="39775" xr:uid="{85D00AA9-592B-4D90-B62A-70C487AD3083}"/>
    <cellStyle name="Moeda 5 5 2 2 2 5" xfId="27488" xr:uid="{0074836B-D7E4-4C64-AA6D-041E78C4A7A9}"/>
    <cellStyle name="Moeda 5 5 2 2 3" xfId="4448" xr:uid="{B27BBF19-AAF2-4078-903D-1204341CE878}"/>
    <cellStyle name="Moeda 5 5 2 2 3 2" xfId="10592" xr:uid="{295B1619-693C-42F8-BDBD-6A0ACCBCAE89}"/>
    <cellStyle name="Moeda 5 5 2 2 3 2 2" xfId="22880" xr:uid="{9066C42D-0F14-4A03-A842-9BACE7ED96FE}"/>
    <cellStyle name="Moeda 5 5 2 2 3 2 2 2" xfId="47455" xr:uid="{8BB2559F-2C53-4E65-A72F-5A9711F9E7C7}"/>
    <cellStyle name="Moeda 5 5 2 2 3 2 3" xfId="35167" xr:uid="{00D7425A-98C1-4EF5-B4BA-F8CF98F92D70}"/>
    <cellStyle name="Moeda 5 5 2 2 3 3" xfId="16736" xr:uid="{DF58F015-237A-45FF-A609-18AE5873F658}"/>
    <cellStyle name="Moeda 5 5 2 2 3 3 2" xfId="41311" xr:uid="{076F3003-78BC-479A-B74D-E35EC6898943}"/>
    <cellStyle name="Moeda 5 5 2 2 3 4" xfId="29024" xr:uid="{907AF6A0-1662-4E61-9715-5FDF7A99EFD3}"/>
    <cellStyle name="Moeda 5 5 2 2 4" xfId="7520" xr:uid="{F7C1B51D-1086-4FD3-AC9E-9811AE937523}"/>
    <cellStyle name="Moeda 5 5 2 2 4 2" xfId="19808" xr:uid="{DDD1B58A-D089-45B3-95EF-F4D151EEE672}"/>
    <cellStyle name="Moeda 5 5 2 2 4 2 2" xfId="44383" xr:uid="{3133264E-ABCC-4942-AE95-EB8F19409FA6}"/>
    <cellStyle name="Moeda 5 5 2 2 4 3" xfId="32095" xr:uid="{27282A42-93B8-4612-8087-7A51967B322D}"/>
    <cellStyle name="Moeda 5 5 2 2 5" xfId="13664" xr:uid="{1B9EB5D6-6234-4F71-A560-1233189C174D}"/>
    <cellStyle name="Moeda 5 5 2 2 5 2" xfId="38239" xr:uid="{5CF625CD-2BCB-493E-A1C4-DB46CFC98F59}"/>
    <cellStyle name="Moeda 5 5 2 2 6" xfId="25952" xr:uid="{F34D618D-E455-4324-848A-16CCA5EB9572}"/>
    <cellStyle name="Moeda 5 5 2 3" xfId="2144" xr:uid="{4C425EF9-7AA0-47B2-B830-6D44BF0163AB}"/>
    <cellStyle name="Moeda 5 5 2 3 2" xfId="5216" xr:uid="{1433E48E-57A9-4315-BEC5-424FE13B4166}"/>
    <cellStyle name="Moeda 5 5 2 3 2 2" xfId="11360" xr:uid="{E4CF1B07-A2A9-4852-940A-78CB8D13215B}"/>
    <cellStyle name="Moeda 5 5 2 3 2 2 2" xfId="23648" xr:uid="{B4D56A82-9623-4A13-911E-F94F7063D2F6}"/>
    <cellStyle name="Moeda 5 5 2 3 2 2 2 2" xfId="48223" xr:uid="{43B42BCA-422F-44E1-8B4B-D3A7AE853DD4}"/>
    <cellStyle name="Moeda 5 5 2 3 2 2 3" xfId="35935" xr:uid="{21A69B89-190F-4684-8DB9-6386967370C5}"/>
    <cellStyle name="Moeda 5 5 2 3 2 3" xfId="17504" xr:uid="{22D1B238-FF0F-45CE-9335-E73A0FB536E4}"/>
    <cellStyle name="Moeda 5 5 2 3 2 3 2" xfId="42079" xr:uid="{A22C8B26-198A-4BD1-B591-5C1972BE91B3}"/>
    <cellStyle name="Moeda 5 5 2 3 2 4" xfId="29792" xr:uid="{8691B795-9F21-41F7-B7B4-E8F1CFE1C364}"/>
    <cellStyle name="Moeda 5 5 2 3 3" xfId="8288" xr:uid="{CF189B33-C182-47C7-9770-4A77A756A01F}"/>
    <cellStyle name="Moeda 5 5 2 3 3 2" xfId="20576" xr:uid="{1B578539-36FB-4E30-972A-637E52E3BC6F}"/>
    <cellStyle name="Moeda 5 5 2 3 3 2 2" xfId="45151" xr:uid="{58DD1D6C-9B1B-456A-87C1-29C8E8647E7B}"/>
    <cellStyle name="Moeda 5 5 2 3 3 3" xfId="32863" xr:uid="{9A167754-10E8-424C-9A0B-32AFBB5738AE}"/>
    <cellStyle name="Moeda 5 5 2 3 4" xfId="14432" xr:uid="{7F8142E1-C35F-49A4-8201-D65992866FC6}"/>
    <cellStyle name="Moeda 5 5 2 3 4 2" xfId="39007" xr:uid="{B5A496FB-3B03-45E3-A57B-2E2BD5D2040A}"/>
    <cellStyle name="Moeda 5 5 2 3 5" xfId="26720" xr:uid="{5695A219-E2C3-4B9B-97E7-44E08CE2B537}"/>
    <cellStyle name="Moeda 5 5 2 4" xfId="3680" xr:uid="{6DAD9ED7-025B-44B5-8B99-83AF3AA8170E}"/>
    <cellStyle name="Moeda 5 5 2 4 2" xfId="9824" xr:uid="{5F91AE91-02F8-4C98-9055-023F4681CA93}"/>
    <cellStyle name="Moeda 5 5 2 4 2 2" xfId="22112" xr:uid="{29121870-AA4E-4B7A-9FDD-BBCE3D3AE4A8}"/>
    <cellStyle name="Moeda 5 5 2 4 2 2 2" xfId="46687" xr:uid="{94470F3A-2F5C-4919-BE76-75A2F14903F1}"/>
    <cellStyle name="Moeda 5 5 2 4 2 3" xfId="34399" xr:uid="{6ECA300F-A1E9-437D-8B03-EA6A17FB4D00}"/>
    <cellStyle name="Moeda 5 5 2 4 3" xfId="15968" xr:uid="{CD0332CC-F066-4317-9D74-481F7F006B60}"/>
    <cellStyle name="Moeda 5 5 2 4 3 2" xfId="40543" xr:uid="{FB7D643C-9238-499E-85DD-AA7F9A348D14}"/>
    <cellStyle name="Moeda 5 5 2 4 4" xfId="28256" xr:uid="{F7E1B0C2-682A-457F-93B5-B07095401801}"/>
    <cellStyle name="Moeda 5 5 2 5" xfId="6752" xr:uid="{A879E590-2D91-4EBA-BEB5-3CFF3FB06CF5}"/>
    <cellStyle name="Moeda 5 5 2 5 2" xfId="19040" xr:uid="{42BB4953-8964-48BA-B788-8D85D9F98C2B}"/>
    <cellStyle name="Moeda 5 5 2 5 2 2" xfId="43615" xr:uid="{78CF0060-17D8-479E-91FB-436381109BB6}"/>
    <cellStyle name="Moeda 5 5 2 5 3" xfId="31327" xr:uid="{E9721BC5-C7EC-4799-8AA6-8B2439D2B3CA}"/>
    <cellStyle name="Moeda 5 5 2 6" xfId="12896" xr:uid="{FF9A7957-EC0E-4F50-820A-42FCE419DA54}"/>
    <cellStyle name="Moeda 5 5 2 6 2" xfId="37471" xr:uid="{41D152D9-5FC5-42A9-810B-93CEB5F47D2A}"/>
    <cellStyle name="Moeda 5 5 2 7" xfId="25184" xr:uid="{8170D740-A56C-44DC-AA2C-DDD10FDDFD79}"/>
    <cellStyle name="Moeda 5 5 3" xfId="992" xr:uid="{1C97AC23-35F0-4A8B-925F-EBE92679E0AC}"/>
    <cellStyle name="Moeda 5 5 3 2" xfId="2528" xr:uid="{D2106AFD-767D-46A0-AF17-FEB973313879}"/>
    <cellStyle name="Moeda 5 5 3 2 2" xfId="5600" xr:uid="{A15689BE-F2C5-431F-B254-EB02981ECDF0}"/>
    <cellStyle name="Moeda 5 5 3 2 2 2" xfId="11744" xr:uid="{7868D9DF-393F-4736-903C-9D4EAE99EED7}"/>
    <cellStyle name="Moeda 5 5 3 2 2 2 2" xfId="24032" xr:uid="{B50D3043-B236-40C1-A52D-2771BF0E3F13}"/>
    <cellStyle name="Moeda 5 5 3 2 2 2 2 2" xfId="48607" xr:uid="{13775BDC-8167-4CD1-8D6D-0668A91F6542}"/>
    <cellStyle name="Moeda 5 5 3 2 2 2 3" xfId="36319" xr:uid="{DCF66F15-07FC-4972-8F9E-BCA3C962058C}"/>
    <cellStyle name="Moeda 5 5 3 2 2 3" xfId="17888" xr:uid="{063DAA41-B100-4C8B-8D7F-6D3ED448DC9B}"/>
    <cellStyle name="Moeda 5 5 3 2 2 3 2" xfId="42463" xr:uid="{CF50B663-9E10-4EEA-809F-FB126FED9468}"/>
    <cellStyle name="Moeda 5 5 3 2 2 4" xfId="30175" xr:uid="{80C3737B-7759-4292-AA91-715473B6ED9E}"/>
    <cellStyle name="Moeda 5 5 3 2 3" xfId="8672" xr:uid="{40FF8754-547E-43A6-9791-4BA0FA65AD74}"/>
    <cellStyle name="Moeda 5 5 3 2 3 2" xfId="20960" xr:uid="{D381F396-AD9E-4D58-8009-A066EAE56507}"/>
    <cellStyle name="Moeda 5 5 3 2 3 2 2" xfId="45535" xr:uid="{D9D44CD1-22B7-4B29-A09C-DCD82D12B6D5}"/>
    <cellStyle name="Moeda 5 5 3 2 3 3" xfId="33247" xr:uid="{7471F46E-9AE4-4051-B510-A28AB79571D6}"/>
    <cellStyle name="Moeda 5 5 3 2 4" xfId="14816" xr:uid="{9EA10784-B2B2-4DB6-AA68-7FD74648998E}"/>
    <cellStyle name="Moeda 5 5 3 2 4 2" xfId="39391" xr:uid="{1A64345D-C255-46D1-84CE-FC638DFE9918}"/>
    <cellStyle name="Moeda 5 5 3 2 5" xfId="27104" xr:uid="{C069E61D-6167-48A1-B5DB-AFDA0BC3B6A9}"/>
    <cellStyle name="Moeda 5 5 3 3" xfId="4064" xr:uid="{7E0EFE53-B969-49AD-868D-1502B5FD1C27}"/>
    <cellStyle name="Moeda 5 5 3 3 2" xfId="10208" xr:uid="{48DA1876-BBC9-46F3-B7A0-82E7EAC60342}"/>
    <cellStyle name="Moeda 5 5 3 3 2 2" xfId="22496" xr:uid="{FA6CFFE7-86E9-4408-96C2-39A90BE42E64}"/>
    <cellStyle name="Moeda 5 5 3 3 2 2 2" xfId="47071" xr:uid="{43D42336-080D-4978-83D5-51CA07D6E956}"/>
    <cellStyle name="Moeda 5 5 3 3 2 3" xfId="34783" xr:uid="{CB9F7193-E5AE-43DF-B1E1-6CF6D48D73D0}"/>
    <cellStyle name="Moeda 5 5 3 3 3" xfId="16352" xr:uid="{98D98B87-1DD0-478E-BEAC-EE229F709256}"/>
    <cellStyle name="Moeda 5 5 3 3 3 2" xfId="40927" xr:uid="{3665CC9F-E7B8-4482-B2D6-FA9E5A9E2925}"/>
    <cellStyle name="Moeda 5 5 3 3 4" xfId="28640" xr:uid="{6B27BD57-A60B-4AB6-AA3C-AA2533A9F64C}"/>
    <cellStyle name="Moeda 5 5 3 4" xfId="7136" xr:uid="{07872B54-4A72-48D3-A51E-76AA53947094}"/>
    <cellStyle name="Moeda 5 5 3 4 2" xfId="19424" xr:uid="{B24E1707-CE34-42D5-9A2B-3ABA82967264}"/>
    <cellStyle name="Moeda 5 5 3 4 2 2" xfId="43999" xr:uid="{BD92688F-8165-447A-9584-0A3B465669F1}"/>
    <cellStyle name="Moeda 5 5 3 4 3" xfId="31711" xr:uid="{7F2ECAF6-9AD5-4004-B037-DB0DA10C5945}"/>
    <cellStyle name="Moeda 5 5 3 5" xfId="13280" xr:uid="{DA21989C-3FE3-4037-8AF7-02BB9DFD1581}"/>
    <cellStyle name="Moeda 5 5 3 5 2" xfId="37855" xr:uid="{0B60C52D-C61A-47CE-A848-D5BA139C3EAA}"/>
    <cellStyle name="Moeda 5 5 3 6" xfId="25568" xr:uid="{31BF5B5E-F460-4EFB-BBCA-BA90A2F6ADBE}"/>
    <cellStyle name="Moeda 5 5 4" xfId="1760" xr:uid="{FDA11B39-82DA-43D6-8E5B-0EE1C4825935}"/>
    <cellStyle name="Moeda 5 5 4 2" xfId="4832" xr:uid="{E9C4FD17-7E96-484F-8C66-38ECC3475D6C}"/>
    <cellStyle name="Moeda 5 5 4 2 2" xfId="10976" xr:uid="{A963FD74-B1A3-4032-BA07-6561310A0EB1}"/>
    <cellStyle name="Moeda 5 5 4 2 2 2" xfId="23264" xr:uid="{02F30B7E-358C-4BD5-BC31-EDCF90F6335E}"/>
    <cellStyle name="Moeda 5 5 4 2 2 2 2" xfId="47839" xr:uid="{8F6ED705-57D9-458A-9D11-6F6A4A7C34D1}"/>
    <cellStyle name="Moeda 5 5 4 2 2 3" xfId="35551" xr:uid="{EDF45184-FECF-4582-8CDF-71AB0ECA6ABC}"/>
    <cellStyle name="Moeda 5 5 4 2 3" xfId="17120" xr:uid="{C11E6292-2CD4-4149-A8A0-1EDE6F7BE1D1}"/>
    <cellStyle name="Moeda 5 5 4 2 3 2" xfId="41695" xr:uid="{AA41B0C7-0BB7-4D80-A9B2-E99751B1A096}"/>
    <cellStyle name="Moeda 5 5 4 2 4" xfId="29408" xr:uid="{91D72301-927C-495D-B9BD-A3F366BEEAFC}"/>
    <cellStyle name="Moeda 5 5 4 3" xfId="7904" xr:uid="{54376F43-5284-45F2-BC17-D8A83FCCD41B}"/>
    <cellStyle name="Moeda 5 5 4 3 2" xfId="20192" xr:uid="{40CF535F-34AB-4212-B97F-AA5B8330486D}"/>
    <cellStyle name="Moeda 5 5 4 3 2 2" xfId="44767" xr:uid="{D1A2A2B0-AC2D-4494-B01F-BE8D788FB664}"/>
    <cellStyle name="Moeda 5 5 4 3 3" xfId="32479" xr:uid="{78F0F0E6-6EAD-4674-9DBB-CA4BD4D6CD57}"/>
    <cellStyle name="Moeda 5 5 4 4" xfId="14048" xr:uid="{D0F885DB-C339-44DB-9BB5-D4FC066FA1A4}"/>
    <cellStyle name="Moeda 5 5 4 4 2" xfId="38623" xr:uid="{69CE3D1A-BE47-4C42-B783-A4F13C29FA6A}"/>
    <cellStyle name="Moeda 5 5 4 5" xfId="26336" xr:uid="{B1EE46AB-2E51-4430-842B-2786694E10C8}"/>
    <cellStyle name="Moeda 5 5 5" xfId="3296" xr:uid="{0AFE4F0A-FE4D-4AFF-AA92-592AC784E7E5}"/>
    <cellStyle name="Moeda 5 5 5 2" xfId="9440" xr:uid="{6E0C1292-2566-4AD7-8BBB-FBC49B81DAB5}"/>
    <cellStyle name="Moeda 5 5 5 2 2" xfId="21728" xr:uid="{4DCDCE64-3639-4D72-A075-A66BD13B4AFF}"/>
    <cellStyle name="Moeda 5 5 5 2 2 2" xfId="46303" xr:uid="{2221EACE-CE29-4324-ABFC-E6E7EF4BBB50}"/>
    <cellStyle name="Moeda 5 5 5 2 3" xfId="34015" xr:uid="{20A225AA-0635-4328-BAA1-72952A410C86}"/>
    <cellStyle name="Moeda 5 5 5 3" xfId="15584" xr:uid="{E9349B19-6F6F-4F26-B841-541FDA301AA3}"/>
    <cellStyle name="Moeda 5 5 5 3 2" xfId="40159" xr:uid="{6D8A6379-AB3C-4228-BBE3-69CA4F1E54F3}"/>
    <cellStyle name="Moeda 5 5 5 4" xfId="27872" xr:uid="{9B8A8172-89C5-4758-9588-807DA532B924}"/>
    <cellStyle name="Moeda 5 5 6" xfId="6368" xr:uid="{44CFBD24-35A5-4B47-8956-67D48AF695A7}"/>
    <cellStyle name="Moeda 5 5 6 2" xfId="18656" xr:uid="{21601D54-4A84-48C4-ADFD-81144BD357ED}"/>
    <cellStyle name="Moeda 5 5 6 2 2" xfId="43231" xr:uid="{68868B9D-2A7C-4484-8323-8C9BE881A902}"/>
    <cellStyle name="Moeda 5 5 6 3" xfId="30943" xr:uid="{16EFE942-FFEA-4D11-A413-EE61ADF7678A}"/>
    <cellStyle name="Moeda 5 5 7" xfId="12512" xr:uid="{A2700903-F507-4368-8BDB-42C31DC11991}"/>
    <cellStyle name="Moeda 5 5 7 2" xfId="37087" xr:uid="{9EAFDCB8-2FB6-4F27-A18A-D6B08D92C690}"/>
    <cellStyle name="Moeda 5 5 8" xfId="24800" xr:uid="{D35033DD-09E6-4EB8-BF69-2F19A0725950}"/>
    <cellStyle name="Moeda 5 6" xfId="416" xr:uid="{ADA21C3F-9A1E-40BD-B136-97064216ADAB}"/>
    <cellStyle name="Moeda 5 6 2" xfId="1184" xr:uid="{A2846B33-4A49-4D47-8DBE-CDA3EC76DC4B}"/>
    <cellStyle name="Moeda 5 6 2 2" xfId="2720" xr:uid="{D6F01FB4-C4E1-4CC7-BD2D-BB2A5B463EB5}"/>
    <cellStyle name="Moeda 5 6 2 2 2" xfId="5792" xr:uid="{2DF35F31-15BE-426A-843C-46293440467B}"/>
    <cellStyle name="Moeda 5 6 2 2 2 2" xfId="11936" xr:uid="{C99137D7-5C6F-4308-AC9F-03D7649357F0}"/>
    <cellStyle name="Moeda 5 6 2 2 2 2 2" xfId="24224" xr:uid="{7DB5E50C-AA73-48D2-94DF-12E59E0516C4}"/>
    <cellStyle name="Moeda 5 6 2 2 2 2 2 2" xfId="48799" xr:uid="{238CA1CB-E9FC-4FC1-A81C-54D9B6AB5D4E}"/>
    <cellStyle name="Moeda 5 6 2 2 2 2 3" xfId="36511" xr:uid="{183F64C0-0512-461A-B69F-D28C8B96E5FF}"/>
    <cellStyle name="Moeda 5 6 2 2 2 3" xfId="18080" xr:uid="{5733327D-ACA6-449E-9B7C-540CEF6E855D}"/>
    <cellStyle name="Moeda 5 6 2 2 2 3 2" xfId="42655" xr:uid="{3659D109-476D-4FB9-A78B-BDB22DF371EB}"/>
    <cellStyle name="Moeda 5 6 2 2 2 4" xfId="30367" xr:uid="{F810849E-1BFE-4576-920A-B4A92548AE88}"/>
    <cellStyle name="Moeda 5 6 2 2 3" xfId="8864" xr:uid="{A175FC86-738B-426D-9162-5CFBB5A537BF}"/>
    <cellStyle name="Moeda 5 6 2 2 3 2" xfId="21152" xr:uid="{D190FD97-12BC-4374-8518-CB8F96FA89D3}"/>
    <cellStyle name="Moeda 5 6 2 2 3 2 2" xfId="45727" xr:uid="{8728CA35-1C2E-4E18-B0E7-B23860E56159}"/>
    <cellStyle name="Moeda 5 6 2 2 3 3" xfId="33439" xr:uid="{71035704-A3E3-4542-873D-1D809E5D9C7B}"/>
    <cellStyle name="Moeda 5 6 2 2 4" xfId="15008" xr:uid="{104BD954-ECDA-48E3-9D36-E3788991B699}"/>
    <cellStyle name="Moeda 5 6 2 2 4 2" xfId="39583" xr:uid="{9CBA240F-6F52-4A3F-9319-90EDE3E07748}"/>
    <cellStyle name="Moeda 5 6 2 2 5" xfId="27296" xr:uid="{CD270F05-BA24-4935-B85F-07C08DD1B474}"/>
    <cellStyle name="Moeda 5 6 2 3" xfId="4256" xr:uid="{EB0EABB2-359E-4E38-8152-B21D7F12F13A}"/>
    <cellStyle name="Moeda 5 6 2 3 2" xfId="10400" xr:uid="{DF66A43C-1997-4B55-8581-0CC01EF608BF}"/>
    <cellStyle name="Moeda 5 6 2 3 2 2" xfId="22688" xr:uid="{761DE36B-68FA-4604-8B10-B09E23204DF0}"/>
    <cellStyle name="Moeda 5 6 2 3 2 2 2" xfId="47263" xr:uid="{15511655-3D66-423E-87A5-AAFDC4C1BBBA}"/>
    <cellStyle name="Moeda 5 6 2 3 2 3" xfId="34975" xr:uid="{252857A2-F8B1-4FAC-8B43-54219A62FE86}"/>
    <cellStyle name="Moeda 5 6 2 3 3" xfId="16544" xr:uid="{13DBF749-4993-4A9F-86D6-ECFBC19CAF32}"/>
    <cellStyle name="Moeda 5 6 2 3 3 2" xfId="41119" xr:uid="{36776826-EA9A-4BE5-ACD4-4BD2EDC32068}"/>
    <cellStyle name="Moeda 5 6 2 3 4" xfId="28832" xr:uid="{1EDD335F-BAEB-4516-B64D-5821C9597AA5}"/>
    <cellStyle name="Moeda 5 6 2 4" xfId="7328" xr:uid="{512434D3-D52F-41FE-8470-BEF30575FA10}"/>
    <cellStyle name="Moeda 5 6 2 4 2" xfId="19616" xr:uid="{103A15F6-5F55-4905-84B7-CEB4D3118108}"/>
    <cellStyle name="Moeda 5 6 2 4 2 2" xfId="44191" xr:uid="{7905B46A-0772-4194-8834-A6E3090E840D}"/>
    <cellStyle name="Moeda 5 6 2 4 3" xfId="31903" xr:uid="{809ACB03-A806-46F8-9C38-B8C701A66455}"/>
    <cellStyle name="Moeda 5 6 2 5" xfId="13472" xr:uid="{75F01521-42E8-4BB9-A6E8-9F0CF94E3E47}"/>
    <cellStyle name="Moeda 5 6 2 5 2" xfId="38047" xr:uid="{ABAB3CC4-1771-4D63-8739-B1812F33CE75}"/>
    <cellStyle name="Moeda 5 6 2 6" xfId="25760" xr:uid="{95E92F27-27F0-409A-AE9F-8D8E15C6E55F}"/>
    <cellStyle name="Moeda 5 6 3" xfId="1952" xr:uid="{0ED560BA-4140-47C3-8641-9CCA61CF54BF}"/>
    <cellStyle name="Moeda 5 6 3 2" xfId="5024" xr:uid="{3808FB07-4116-44BB-BB01-0685D3EED87D}"/>
    <cellStyle name="Moeda 5 6 3 2 2" xfId="11168" xr:uid="{06EEC321-0146-433E-BE78-B5D3BF954A84}"/>
    <cellStyle name="Moeda 5 6 3 2 2 2" xfId="23456" xr:uid="{2146A475-BD0F-4F22-83BC-08D273A32157}"/>
    <cellStyle name="Moeda 5 6 3 2 2 2 2" xfId="48031" xr:uid="{7BF56805-5A01-4022-A5AE-98E6DAA9FF90}"/>
    <cellStyle name="Moeda 5 6 3 2 2 3" xfId="35743" xr:uid="{CA633E61-11F2-4C7C-885D-2A68FC9008D8}"/>
    <cellStyle name="Moeda 5 6 3 2 3" xfId="17312" xr:uid="{72E42211-2BE0-4B44-9DE8-3C271DC289F4}"/>
    <cellStyle name="Moeda 5 6 3 2 3 2" xfId="41887" xr:uid="{4567EF89-20A3-4C9C-9EA5-9162A2CC3798}"/>
    <cellStyle name="Moeda 5 6 3 2 4" xfId="29600" xr:uid="{E0E2AF59-3674-4593-BB12-A2B4CE00AE4A}"/>
    <cellStyle name="Moeda 5 6 3 3" xfId="8096" xr:uid="{3D08E9E6-7138-4BB7-BF36-370179572BD4}"/>
    <cellStyle name="Moeda 5 6 3 3 2" xfId="20384" xr:uid="{0084B2C8-E2D9-4367-9F2E-90A317474E5A}"/>
    <cellStyle name="Moeda 5 6 3 3 2 2" xfId="44959" xr:uid="{218DD5E6-C733-497F-8BCE-7E0043D522EB}"/>
    <cellStyle name="Moeda 5 6 3 3 3" xfId="32671" xr:uid="{E6EE9DB3-C02F-4539-BBC5-F55F2B61A444}"/>
    <cellStyle name="Moeda 5 6 3 4" xfId="14240" xr:uid="{9F3527A0-8AA2-46D5-B888-B9D53869D11C}"/>
    <cellStyle name="Moeda 5 6 3 4 2" xfId="38815" xr:uid="{B7C55F81-C873-46CD-A834-F17F779B06CF}"/>
    <cellStyle name="Moeda 5 6 3 5" xfId="26528" xr:uid="{98418A30-EC44-437B-ABB6-1F6B4494B4CE}"/>
    <cellStyle name="Moeda 5 6 4" xfId="3488" xr:uid="{B01E6D75-C2BB-4A38-A5F4-16BEA8DDE460}"/>
    <cellStyle name="Moeda 5 6 4 2" xfId="9632" xr:uid="{8D6CC3A4-A489-4255-87ED-A5CDCBC0E398}"/>
    <cellStyle name="Moeda 5 6 4 2 2" xfId="21920" xr:uid="{46BED795-161F-45E0-9147-151893907DD2}"/>
    <cellStyle name="Moeda 5 6 4 2 2 2" xfId="46495" xr:uid="{211E4C09-293F-4872-9389-6708AACBFD26}"/>
    <cellStyle name="Moeda 5 6 4 2 3" xfId="34207" xr:uid="{48398E86-DD2A-45DA-83B4-30D10E3D0F32}"/>
    <cellStyle name="Moeda 5 6 4 3" xfId="15776" xr:uid="{5167D413-6C0F-46DA-ACD2-69C9D6AF612A}"/>
    <cellStyle name="Moeda 5 6 4 3 2" xfId="40351" xr:uid="{F49F101C-9790-4836-9349-A2ED0317D75E}"/>
    <cellStyle name="Moeda 5 6 4 4" xfId="28064" xr:uid="{4C0D2010-1342-4FA2-BDDE-D50AED888998}"/>
    <cellStyle name="Moeda 5 6 5" xfId="6560" xr:uid="{58DED658-A648-4224-91BD-95B64D0A397E}"/>
    <cellStyle name="Moeda 5 6 5 2" xfId="18848" xr:uid="{C7682D1B-629A-4BF6-A3CC-0A55EB32CE8A}"/>
    <cellStyle name="Moeda 5 6 5 2 2" xfId="43423" xr:uid="{694F348D-E578-4799-8C4B-06B5A1207BCB}"/>
    <cellStyle name="Moeda 5 6 5 3" xfId="31135" xr:uid="{5BD0733B-F96B-4D10-AC38-DC2B57277EA0}"/>
    <cellStyle name="Moeda 5 6 6" xfId="12704" xr:uid="{8A5ED4E1-97A9-40DB-B58E-EB38DE0AC43A}"/>
    <cellStyle name="Moeda 5 6 6 2" xfId="37279" xr:uid="{F898EC25-93EB-492E-89DF-BB11F5CF2DCC}"/>
    <cellStyle name="Moeda 5 6 7" xfId="24992" xr:uid="{A7B0179B-5A79-44A9-9658-4E42525879E7}"/>
    <cellStyle name="Moeda 5 7" xfId="800" xr:uid="{859F5CA2-9F3B-409F-8AFF-3579B3871671}"/>
    <cellStyle name="Moeda 5 7 2" xfId="2336" xr:uid="{23B8BDAA-611C-4C25-9385-7A3EC2516222}"/>
    <cellStyle name="Moeda 5 7 2 2" xfId="5408" xr:uid="{2A40BE86-097F-42EB-974B-FB9E8A886291}"/>
    <cellStyle name="Moeda 5 7 2 2 2" xfId="11552" xr:uid="{451A8CF1-A9EA-40B0-B4B4-DE20755D2915}"/>
    <cellStyle name="Moeda 5 7 2 2 2 2" xfId="23840" xr:uid="{1EBABBFA-A472-4DCA-920A-6A8910658A0A}"/>
    <cellStyle name="Moeda 5 7 2 2 2 2 2" xfId="48415" xr:uid="{94BCA53B-CA8C-441F-98E6-C50814E8C68C}"/>
    <cellStyle name="Moeda 5 7 2 2 2 3" xfId="36127" xr:uid="{4ADFEFB0-9E3D-4BE3-B15F-E4D952285B98}"/>
    <cellStyle name="Moeda 5 7 2 2 3" xfId="17696" xr:uid="{DA58EFB7-899F-49EF-887F-D32EF18A4F41}"/>
    <cellStyle name="Moeda 5 7 2 2 3 2" xfId="42271" xr:uid="{BC123E69-A85D-4875-8C29-592ED1A40065}"/>
    <cellStyle name="Moeda 5 7 2 2 4" xfId="29983" xr:uid="{70E43944-EC6F-4318-89D1-F1D8051B2EC9}"/>
    <cellStyle name="Moeda 5 7 2 3" xfId="8480" xr:uid="{3FBA98A0-8B60-45DA-B586-2EE72BF808CA}"/>
    <cellStyle name="Moeda 5 7 2 3 2" xfId="20768" xr:uid="{9640468B-8BF3-4333-B91C-AD45EB77AC2A}"/>
    <cellStyle name="Moeda 5 7 2 3 2 2" xfId="45343" xr:uid="{19ECB96B-A418-407A-B2AE-425319536AAB}"/>
    <cellStyle name="Moeda 5 7 2 3 3" xfId="33055" xr:uid="{7FBE08BC-AAB7-4682-8940-6277D12DDA75}"/>
    <cellStyle name="Moeda 5 7 2 4" xfId="14624" xr:uid="{8379641E-77F6-403A-85D6-63DB8AF66724}"/>
    <cellStyle name="Moeda 5 7 2 4 2" xfId="39199" xr:uid="{E2851134-4716-400C-A415-6CAF1AB2D493}"/>
    <cellStyle name="Moeda 5 7 2 5" xfId="26912" xr:uid="{E1699403-D808-4F6B-8F91-2DE9F85F8B0D}"/>
    <cellStyle name="Moeda 5 7 3" xfId="3872" xr:uid="{16010BB2-4AEF-424F-837C-9B6D92CDB1FB}"/>
    <cellStyle name="Moeda 5 7 3 2" xfId="10016" xr:uid="{72124E43-2C66-47EB-B400-A18D85B2AA8F}"/>
    <cellStyle name="Moeda 5 7 3 2 2" xfId="22304" xr:uid="{B6765FF1-A225-4808-8BE4-AA035A60B902}"/>
    <cellStyle name="Moeda 5 7 3 2 2 2" xfId="46879" xr:uid="{66272E9E-6540-4C38-A75D-B1C909FE32D4}"/>
    <cellStyle name="Moeda 5 7 3 2 3" xfId="34591" xr:uid="{FD0D0662-00EF-4D1A-B877-958A058EEEAF}"/>
    <cellStyle name="Moeda 5 7 3 3" xfId="16160" xr:uid="{595EE9E9-A0D0-4569-86F9-9A4536C7988D}"/>
    <cellStyle name="Moeda 5 7 3 3 2" xfId="40735" xr:uid="{C1356762-6393-4071-809B-7675E91F96DF}"/>
    <cellStyle name="Moeda 5 7 3 4" xfId="28448" xr:uid="{2A14A44E-5BD5-4026-B9B4-A1BD5728A028}"/>
    <cellStyle name="Moeda 5 7 4" xfId="6944" xr:uid="{6DA791F4-99AB-490C-ACD6-C3B29446562E}"/>
    <cellStyle name="Moeda 5 7 4 2" xfId="19232" xr:uid="{0E32EFAA-E5EE-46EE-9459-2704E1C68ED4}"/>
    <cellStyle name="Moeda 5 7 4 2 2" xfId="43807" xr:uid="{51258331-8274-43BB-9A0B-F993E13D7670}"/>
    <cellStyle name="Moeda 5 7 4 3" xfId="31519" xr:uid="{480A5774-8096-4C28-B7B6-A0775D2F7AA8}"/>
    <cellStyle name="Moeda 5 7 5" xfId="13088" xr:uid="{191A76E8-1BC4-4044-A4E1-0949506A4EC8}"/>
    <cellStyle name="Moeda 5 7 5 2" xfId="37663" xr:uid="{54C9C6D2-EA0F-4AA3-A841-95107C994157}"/>
    <cellStyle name="Moeda 5 7 6" xfId="25376" xr:uid="{DBE3AE16-311B-405B-95F4-25F24A64D2AD}"/>
    <cellStyle name="Moeda 5 8" xfId="1568" xr:uid="{F9A5CF16-619D-4127-BF97-2E966C1A0C2A}"/>
    <cellStyle name="Moeda 5 8 2" xfId="4640" xr:uid="{4818DD71-271C-4661-ACF3-456B1546868F}"/>
    <cellStyle name="Moeda 5 8 2 2" xfId="10784" xr:uid="{A49FB630-5A4B-4940-8D01-E09D7E700FA1}"/>
    <cellStyle name="Moeda 5 8 2 2 2" xfId="23072" xr:uid="{2F51CF06-749A-467B-A354-52E1B7DF802E}"/>
    <cellStyle name="Moeda 5 8 2 2 2 2" xfId="47647" xr:uid="{6B62B5F1-2AF5-41A1-BF40-222E4DC9FF5E}"/>
    <cellStyle name="Moeda 5 8 2 2 3" xfId="35359" xr:uid="{AD1064DB-BCCC-4484-82FD-A71A91051E2D}"/>
    <cellStyle name="Moeda 5 8 2 3" xfId="16928" xr:uid="{E39DD51E-1FAC-4FD2-9E15-3BCB57CA0666}"/>
    <cellStyle name="Moeda 5 8 2 3 2" xfId="41503" xr:uid="{1701113D-AE5E-4FBB-ACF8-F198622FEC9E}"/>
    <cellStyle name="Moeda 5 8 2 4" xfId="29216" xr:uid="{A4748902-0951-426E-B910-2D9ACBF57F25}"/>
    <cellStyle name="Moeda 5 8 3" xfId="7712" xr:uid="{CF5AC774-5A79-470A-8F93-0F9644156577}"/>
    <cellStyle name="Moeda 5 8 3 2" xfId="20000" xr:uid="{15C6D3A5-B4BD-4AC4-B7D3-EF3A12A8F9A2}"/>
    <cellStyle name="Moeda 5 8 3 2 2" xfId="44575" xr:uid="{EB82337B-9FC0-4DEA-9977-D0D013ECE2DB}"/>
    <cellStyle name="Moeda 5 8 3 3" xfId="32287" xr:uid="{5916010B-3148-4335-8D06-B3CAB127CBA2}"/>
    <cellStyle name="Moeda 5 8 4" xfId="13856" xr:uid="{728D611E-B8B3-4244-9885-DFDE244524F7}"/>
    <cellStyle name="Moeda 5 8 4 2" xfId="38431" xr:uid="{EADE0B76-912A-4BFC-A12A-E5CD31180207}"/>
    <cellStyle name="Moeda 5 8 5" xfId="26144" xr:uid="{326BCCB3-33CA-474C-9958-A183F7AA109B}"/>
    <cellStyle name="Moeda 5 9" xfId="3104" xr:uid="{C00BF5AF-E5EE-409B-9FA0-16665DD95F7A}"/>
    <cellStyle name="Moeda 5 9 2" xfId="9248" xr:uid="{A928F274-7989-4664-BA7C-20DC27F791BD}"/>
    <cellStyle name="Moeda 5 9 2 2" xfId="21536" xr:uid="{F091B360-38BA-43AB-B785-FE59E5E51A75}"/>
    <cellStyle name="Moeda 5 9 2 2 2" xfId="46111" xr:uid="{EDCF34B9-5C77-468D-BCAB-396B95A2FCB3}"/>
    <cellStyle name="Moeda 5 9 2 3" xfId="33823" xr:uid="{7B3C0ADC-353D-4790-A6AF-6BEE43829CE4}"/>
    <cellStyle name="Moeda 5 9 3" xfId="15392" xr:uid="{C7B1AECE-8F08-4FB2-90EC-FA03B8856090}"/>
    <cellStyle name="Moeda 5 9 3 2" xfId="39967" xr:uid="{0DF81E44-99F2-4A7C-9FE9-A7A4C7837A02}"/>
    <cellStyle name="Moeda 5 9 4" xfId="27680" xr:uid="{55416885-45DA-4C2E-9E65-43F454EAA59E}"/>
    <cellStyle name="Moeda 6" xfId="44" xr:uid="{73B73616-EDA5-4750-BED5-63498565A26B}"/>
    <cellStyle name="Moeda 6 10" xfId="12332" xr:uid="{974135B5-3ABD-4118-B4EB-FF0F8A0CD1B5}"/>
    <cellStyle name="Moeda 6 10 2" xfId="36907" xr:uid="{F565AA5E-86AC-45D7-A249-5200BDC42E7C}"/>
    <cellStyle name="Moeda 6 11" xfId="24620" xr:uid="{3B066B78-0F8E-4F8B-9D75-4D57DDD14821}"/>
    <cellStyle name="Moeda 6 2" xfId="92" xr:uid="{10B3CD1C-FA76-43D8-A7E5-D074B44DA0AF}"/>
    <cellStyle name="Moeda 6 2 10" xfId="24668" xr:uid="{F407B1FD-23FE-48CC-88BE-5F64B686697E}"/>
    <cellStyle name="Moeda 6 2 2" xfId="188" xr:uid="{10F6E67A-0C1C-4A76-8B61-626F4BBFF573}"/>
    <cellStyle name="Moeda 6 2 2 2" xfId="380" xr:uid="{901D00A6-A366-4949-8CA7-D04DF16FBF0B}"/>
    <cellStyle name="Moeda 6 2 2 2 2" xfId="764" xr:uid="{A656B0B8-6EAE-4C3A-ABC3-2DD6125F1BF7}"/>
    <cellStyle name="Moeda 6 2 2 2 2 2" xfId="1532" xr:uid="{FBFAFA55-3AED-4619-BAE3-E2B2FECB1AE1}"/>
    <cellStyle name="Moeda 6 2 2 2 2 2 2" xfId="3068" xr:uid="{AEAEE27C-A006-4EAD-8FC7-877BB1DCF859}"/>
    <cellStyle name="Moeda 6 2 2 2 2 2 2 2" xfId="6140" xr:uid="{18A0774F-5B03-40BF-8B1F-A8B971EDC998}"/>
    <cellStyle name="Moeda 6 2 2 2 2 2 2 2 2" xfId="12284" xr:uid="{55F7F658-E6CD-4202-9609-411A731C82F2}"/>
    <cellStyle name="Moeda 6 2 2 2 2 2 2 2 2 2" xfId="24572" xr:uid="{52450CBC-EB1E-4CB5-815B-5FA2B124012C}"/>
    <cellStyle name="Moeda 6 2 2 2 2 2 2 2 2 2 2" xfId="49147" xr:uid="{C079299E-BC0D-419E-896B-88A0041219FF}"/>
    <cellStyle name="Moeda 6 2 2 2 2 2 2 2 2 3" xfId="36859" xr:uid="{F77D9B00-1C11-49C2-BBBF-699A832B1A77}"/>
    <cellStyle name="Moeda 6 2 2 2 2 2 2 2 3" xfId="18428" xr:uid="{00DBB04B-D2C7-41EC-A394-22D5262400AB}"/>
    <cellStyle name="Moeda 6 2 2 2 2 2 2 2 3 2" xfId="43003" xr:uid="{9EEB0C20-3E5C-403A-B373-869A8C0BA42A}"/>
    <cellStyle name="Moeda 6 2 2 2 2 2 2 2 4" xfId="30715" xr:uid="{2034669F-33ED-4AD1-B9A9-62A00BB56779}"/>
    <cellStyle name="Moeda 6 2 2 2 2 2 2 3" xfId="9212" xr:uid="{38A782D7-4766-4BB0-B46E-B456F4A9890C}"/>
    <cellStyle name="Moeda 6 2 2 2 2 2 2 3 2" xfId="21500" xr:uid="{B6C96849-F0EC-4B51-BDC8-5505BE4299AE}"/>
    <cellStyle name="Moeda 6 2 2 2 2 2 2 3 2 2" xfId="46075" xr:uid="{12D8E7A1-512C-43B5-AD65-757B60395447}"/>
    <cellStyle name="Moeda 6 2 2 2 2 2 2 3 3" xfId="33787" xr:uid="{AFD4A31B-6D4F-48A4-AD89-B16A1C3357A0}"/>
    <cellStyle name="Moeda 6 2 2 2 2 2 2 4" xfId="15356" xr:uid="{8EADF12F-10E0-426A-B18B-2B9AA057FC44}"/>
    <cellStyle name="Moeda 6 2 2 2 2 2 2 4 2" xfId="39931" xr:uid="{7BDBEA73-D556-423A-95B4-AB2F28A526D3}"/>
    <cellStyle name="Moeda 6 2 2 2 2 2 2 5" xfId="27644" xr:uid="{6FCECF19-CE04-4DA3-93EE-EE9653D4110C}"/>
    <cellStyle name="Moeda 6 2 2 2 2 2 3" xfId="4604" xr:uid="{7FE9F511-B3BC-4748-8BED-78DAECA7E092}"/>
    <cellStyle name="Moeda 6 2 2 2 2 2 3 2" xfId="10748" xr:uid="{EDA235C6-48A1-49F4-8BB7-EACE9039E596}"/>
    <cellStyle name="Moeda 6 2 2 2 2 2 3 2 2" xfId="23036" xr:uid="{D5056FA8-F724-470B-8A37-43FBB25D09DF}"/>
    <cellStyle name="Moeda 6 2 2 2 2 2 3 2 2 2" xfId="47611" xr:uid="{AC1FC656-C66D-442C-9A65-D40875858688}"/>
    <cellStyle name="Moeda 6 2 2 2 2 2 3 2 3" xfId="35323" xr:uid="{70600842-AB84-464F-8A66-7C9D64DF2E52}"/>
    <cellStyle name="Moeda 6 2 2 2 2 2 3 3" xfId="16892" xr:uid="{3F836337-0ED9-4C68-B498-D59E3DDDF1F6}"/>
    <cellStyle name="Moeda 6 2 2 2 2 2 3 3 2" xfId="41467" xr:uid="{154DAA05-59A3-42F8-BEA1-2860902D4417}"/>
    <cellStyle name="Moeda 6 2 2 2 2 2 3 4" xfId="29180" xr:uid="{734159BD-A7CD-4B05-A6BC-8965E1ADCF98}"/>
    <cellStyle name="Moeda 6 2 2 2 2 2 4" xfId="7676" xr:uid="{9D10E8C2-0227-40AB-A8EE-98B9E8E061C3}"/>
    <cellStyle name="Moeda 6 2 2 2 2 2 4 2" xfId="19964" xr:uid="{D780A6FB-99F0-4781-BD3D-B42345DE0F36}"/>
    <cellStyle name="Moeda 6 2 2 2 2 2 4 2 2" xfId="44539" xr:uid="{1E35C5F9-9C25-42CF-8061-D124CC731A48}"/>
    <cellStyle name="Moeda 6 2 2 2 2 2 4 3" xfId="32251" xr:uid="{9C386D0B-271A-4C80-95F8-525AC1AB9169}"/>
    <cellStyle name="Moeda 6 2 2 2 2 2 5" xfId="13820" xr:uid="{B60C0898-31FD-4A27-A058-4E4D016C3E16}"/>
    <cellStyle name="Moeda 6 2 2 2 2 2 5 2" xfId="38395" xr:uid="{50DEC03E-F816-4A7B-8F4E-1844456FFC40}"/>
    <cellStyle name="Moeda 6 2 2 2 2 2 6" xfId="26108" xr:uid="{FED2EE22-DEFC-4BC9-BD97-F647C0F5131D}"/>
    <cellStyle name="Moeda 6 2 2 2 2 3" xfId="2300" xr:uid="{7DC9E251-D275-4579-9B36-ADCD48C1A7BA}"/>
    <cellStyle name="Moeda 6 2 2 2 2 3 2" xfId="5372" xr:uid="{A7D7C8A1-4C73-4B85-8EDC-B30CCA4A6B2F}"/>
    <cellStyle name="Moeda 6 2 2 2 2 3 2 2" xfId="11516" xr:uid="{230BDADB-67DD-4A84-9F90-58C8B7969B50}"/>
    <cellStyle name="Moeda 6 2 2 2 2 3 2 2 2" xfId="23804" xr:uid="{862F0CFA-EB38-4704-8D72-589D4A0E44E8}"/>
    <cellStyle name="Moeda 6 2 2 2 2 3 2 2 2 2" xfId="48379" xr:uid="{E81155CB-FE9E-41E1-8BD5-6E0E22181721}"/>
    <cellStyle name="Moeda 6 2 2 2 2 3 2 2 3" xfId="36091" xr:uid="{A00BC1A6-825C-4F86-8A34-853B7F040510}"/>
    <cellStyle name="Moeda 6 2 2 2 2 3 2 3" xfId="17660" xr:uid="{62E5D669-D167-450E-B292-5B01B153E0C1}"/>
    <cellStyle name="Moeda 6 2 2 2 2 3 2 3 2" xfId="42235" xr:uid="{F5FB5710-A283-4377-AEE3-D7111C47EC98}"/>
    <cellStyle name="Moeda 6 2 2 2 2 3 2 4" xfId="29948" xr:uid="{9941483E-83C2-4028-8230-2078A092C4E0}"/>
    <cellStyle name="Moeda 6 2 2 2 2 3 3" xfId="8444" xr:uid="{D042624E-F165-44BB-A087-3C83F9128C46}"/>
    <cellStyle name="Moeda 6 2 2 2 2 3 3 2" xfId="20732" xr:uid="{32BF9318-AA39-4112-8DEC-D70BAEFEC1B5}"/>
    <cellStyle name="Moeda 6 2 2 2 2 3 3 2 2" xfId="45307" xr:uid="{A23FF328-5BCE-48F5-B887-6247024F9367}"/>
    <cellStyle name="Moeda 6 2 2 2 2 3 3 3" xfId="33019" xr:uid="{EDAE9E05-CE68-4E67-BE05-4F823D785648}"/>
    <cellStyle name="Moeda 6 2 2 2 2 3 4" xfId="14588" xr:uid="{3FC014F0-9199-445F-AF78-387BC782B209}"/>
    <cellStyle name="Moeda 6 2 2 2 2 3 4 2" xfId="39163" xr:uid="{CAC06D08-8701-4831-8A7A-186500E64A93}"/>
    <cellStyle name="Moeda 6 2 2 2 2 3 5" xfId="26876" xr:uid="{74848569-FD49-40FF-89EA-20598CC5D7D6}"/>
    <cellStyle name="Moeda 6 2 2 2 2 4" xfId="3836" xr:uid="{692F5C64-2C06-4FA4-9ED9-8338909DBED1}"/>
    <cellStyle name="Moeda 6 2 2 2 2 4 2" xfId="9980" xr:uid="{31493241-9845-4B08-88E6-C713E2E3D1FD}"/>
    <cellStyle name="Moeda 6 2 2 2 2 4 2 2" xfId="22268" xr:uid="{67906A2A-732E-4C0A-8833-665C78EB7533}"/>
    <cellStyle name="Moeda 6 2 2 2 2 4 2 2 2" xfId="46843" xr:uid="{5E979448-5D93-42C3-96A0-E967889B5CEB}"/>
    <cellStyle name="Moeda 6 2 2 2 2 4 2 3" xfId="34555" xr:uid="{E205BE28-672F-41E2-80A9-F4EBA3762E78}"/>
    <cellStyle name="Moeda 6 2 2 2 2 4 3" xfId="16124" xr:uid="{92FB1DF5-B759-497C-9263-D15B53077340}"/>
    <cellStyle name="Moeda 6 2 2 2 2 4 3 2" xfId="40699" xr:uid="{974CCDE8-ABA2-409F-A67E-00B91E65E2DE}"/>
    <cellStyle name="Moeda 6 2 2 2 2 4 4" xfId="28412" xr:uid="{2F78DCAF-C41B-463F-9FD1-91E27955AD72}"/>
    <cellStyle name="Moeda 6 2 2 2 2 5" xfId="6908" xr:uid="{9C022DCB-F573-4882-BA03-9C1E34F5E7FA}"/>
    <cellStyle name="Moeda 6 2 2 2 2 5 2" xfId="19196" xr:uid="{682ACE51-6765-4768-9969-0772AD792093}"/>
    <cellStyle name="Moeda 6 2 2 2 2 5 2 2" xfId="43771" xr:uid="{E8427DB4-31F5-4DCD-ABB9-32D5501D55DB}"/>
    <cellStyle name="Moeda 6 2 2 2 2 5 3" xfId="31483" xr:uid="{035D48BE-AED0-4525-BC8D-9349DC01CE04}"/>
    <cellStyle name="Moeda 6 2 2 2 2 6" xfId="13052" xr:uid="{9880C7C9-5BC2-4484-A724-D4968951B4F1}"/>
    <cellStyle name="Moeda 6 2 2 2 2 6 2" xfId="37627" xr:uid="{4E436B1E-5CA2-4BCC-8CD3-94152D41286C}"/>
    <cellStyle name="Moeda 6 2 2 2 2 7" xfId="25340" xr:uid="{DAEA8F4D-E2B2-4234-8092-6ADB67D8660C}"/>
    <cellStyle name="Moeda 6 2 2 2 3" xfId="1148" xr:uid="{FAB6571F-F5B2-426A-A4B7-86B430B76B7A}"/>
    <cellStyle name="Moeda 6 2 2 2 3 2" xfId="2684" xr:uid="{757E6E7B-F4D8-4AD8-A37B-B4117F4BEBE0}"/>
    <cellStyle name="Moeda 6 2 2 2 3 2 2" xfId="5756" xr:uid="{40DD2A66-BADF-4009-BA02-660271C7B80F}"/>
    <cellStyle name="Moeda 6 2 2 2 3 2 2 2" xfId="11900" xr:uid="{0DB0F9DC-6529-467F-A53E-4A01FBEC7164}"/>
    <cellStyle name="Moeda 6 2 2 2 3 2 2 2 2" xfId="24188" xr:uid="{A07107DC-C896-41B0-9D38-444438FC9B1F}"/>
    <cellStyle name="Moeda 6 2 2 2 3 2 2 2 2 2" xfId="48763" xr:uid="{B70465D4-6A10-4E67-AA81-C940F630A62F}"/>
    <cellStyle name="Moeda 6 2 2 2 3 2 2 2 3" xfId="36475" xr:uid="{72220997-653F-4E9E-BBD3-29060F33A8E4}"/>
    <cellStyle name="Moeda 6 2 2 2 3 2 2 3" xfId="18044" xr:uid="{7D9C258C-803D-4236-AC4F-515F91ACBD7A}"/>
    <cellStyle name="Moeda 6 2 2 2 3 2 2 3 2" xfId="42619" xr:uid="{C66619ED-EAFE-4505-A9FE-81024B16F16B}"/>
    <cellStyle name="Moeda 6 2 2 2 3 2 2 4" xfId="30331" xr:uid="{550EFEF6-F861-4D42-AC12-03291592BEDE}"/>
    <cellStyle name="Moeda 6 2 2 2 3 2 3" xfId="8828" xr:uid="{269BD858-3B39-4EA7-91EC-356D5DEB95AF}"/>
    <cellStyle name="Moeda 6 2 2 2 3 2 3 2" xfId="21116" xr:uid="{EA1B065F-EFF7-4AB4-8642-68537D233C73}"/>
    <cellStyle name="Moeda 6 2 2 2 3 2 3 2 2" xfId="45691" xr:uid="{A3CD65F4-95DF-4536-BFFF-C2DE47048247}"/>
    <cellStyle name="Moeda 6 2 2 2 3 2 3 3" xfId="33403" xr:uid="{347687C4-0FE8-4ABE-88FC-8ABA84AE3E21}"/>
    <cellStyle name="Moeda 6 2 2 2 3 2 4" xfId="14972" xr:uid="{F7913254-4284-41B0-9DF3-4631FC6D36AF}"/>
    <cellStyle name="Moeda 6 2 2 2 3 2 4 2" xfId="39547" xr:uid="{86B633D6-931C-460E-9690-7910A4A3A3F0}"/>
    <cellStyle name="Moeda 6 2 2 2 3 2 5" xfId="27260" xr:uid="{57768DBB-E3E6-4C97-ADD5-55A91620BCA6}"/>
    <cellStyle name="Moeda 6 2 2 2 3 3" xfId="4220" xr:uid="{7F9EA9F5-DCE2-4B8F-B194-820D5F5851B3}"/>
    <cellStyle name="Moeda 6 2 2 2 3 3 2" xfId="10364" xr:uid="{81AFED5D-FB0C-4FE3-B845-6D30C269D87F}"/>
    <cellStyle name="Moeda 6 2 2 2 3 3 2 2" xfId="22652" xr:uid="{A097FF29-742B-4E31-B627-2C1AD62EE704}"/>
    <cellStyle name="Moeda 6 2 2 2 3 3 2 2 2" xfId="47227" xr:uid="{22BFD0AF-6211-4EF1-8FA7-A5191D883F67}"/>
    <cellStyle name="Moeda 6 2 2 2 3 3 2 3" xfId="34939" xr:uid="{3E66FD9C-EBA3-4E2E-AE23-89A5B52C08F9}"/>
    <cellStyle name="Moeda 6 2 2 2 3 3 3" xfId="16508" xr:uid="{987945B0-B470-4A3A-8683-E892489F926B}"/>
    <cellStyle name="Moeda 6 2 2 2 3 3 3 2" xfId="41083" xr:uid="{E2AB66D3-C275-4478-BDA1-BE0C377798DB}"/>
    <cellStyle name="Moeda 6 2 2 2 3 3 4" xfId="28796" xr:uid="{568D4E9E-0A58-4C3F-8D8F-673515B353F1}"/>
    <cellStyle name="Moeda 6 2 2 2 3 4" xfId="7292" xr:uid="{CB1ED705-2A2C-48FB-A3AB-03215308D3DC}"/>
    <cellStyle name="Moeda 6 2 2 2 3 4 2" xfId="19580" xr:uid="{E233F332-C72C-438D-AFCA-5FD4F644FAF4}"/>
    <cellStyle name="Moeda 6 2 2 2 3 4 2 2" xfId="44155" xr:uid="{15ADFB18-668C-4F03-A0F4-E89C885B4F77}"/>
    <cellStyle name="Moeda 6 2 2 2 3 4 3" xfId="31867" xr:uid="{B47926D9-D933-42D0-900E-559309A726BE}"/>
    <cellStyle name="Moeda 6 2 2 2 3 5" xfId="13436" xr:uid="{815D2A93-4AB3-46A7-98CA-BCB3E5699152}"/>
    <cellStyle name="Moeda 6 2 2 2 3 5 2" xfId="38011" xr:uid="{5BEE5DD7-C84A-4EBC-AAAF-CC434FB3E030}"/>
    <cellStyle name="Moeda 6 2 2 2 3 6" xfId="25724" xr:uid="{5F46D301-B10C-476B-8424-8BF8E75FC46C}"/>
    <cellStyle name="Moeda 6 2 2 2 4" xfId="1916" xr:uid="{CB9BAA35-1A73-4012-99E7-802B537451F1}"/>
    <cellStyle name="Moeda 6 2 2 2 4 2" xfId="4988" xr:uid="{0B4D1C1D-0480-4747-AED9-57A28BC7E199}"/>
    <cellStyle name="Moeda 6 2 2 2 4 2 2" xfId="11132" xr:uid="{DC65B471-1F35-4057-BBFF-DC3669FD19EF}"/>
    <cellStyle name="Moeda 6 2 2 2 4 2 2 2" xfId="23420" xr:uid="{75793218-8117-4E0D-9330-AED8EA548DD4}"/>
    <cellStyle name="Moeda 6 2 2 2 4 2 2 2 2" xfId="47995" xr:uid="{2712F862-C466-4807-B3ED-76813E0A9FE5}"/>
    <cellStyle name="Moeda 6 2 2 2 4 2 2 3" xfId="35707" xr:uid="{32C9284A-9557-4E27-82DA-788EE0BEB236}"/>
    <cellStyle name="Moeda 6 2 2 2 4 2 3" xfId="17276" xr:uid="{377DEE58-39E0-4319-9522-4E88C15BA862}"/>
    <cellStyle name="Moeda 6 2 2 2 4 2 3 2" xfId="41851" xr:uid="{8C0D0B95-6D63-4718-BC4C-C403BCFE7675}"/>
    <cellStyle name="Moeda 6 2 2 2 4 2 4" xfId="29564" xr:uid="{1D1516C6-87B1-46CD-88F3-C2F0B3984771}"/>
    <cellStyle name="Moeda 6 2 2 2 4 3" xfId="8060" xr:uid="{1F15A62C-FC66-44F2-B608-30DB9972C4E0}"/>
    <cellStyle name="Moeda 6 2 2 2 4 3 2" xfId="20348" xr:uid="{9C3E08AF-142E-4E99-AED2-B22D1439046C}"/>
    <cellStyle name="Moeda 6 2 2 2 4 3 2 2" xfId="44923" xr:uid="{58E4AE70-D70D-458E-8DA8-33068291766B}"/>
    <cellStyle name="Moeda 6 2 2 2 4 3 3" xfId="32635" xr:uid="{3006DFF0-6821-4F60-88FB-799EA7F9A6D5}"/>
    <cellStyle name="Moeda 6 2 2 2 4 4" xfId="14204" xr:uid="{7387B6D6-969C-42FF-8343-816B36A8598C}"/>
    <cellStyle name="Moeda 6 2 2 2 4 4 2" xfId="38779" xr:uid="{042FA85C-9CC3-49AD-9046-C6F59440AB47}"/>
    <cellStyle name="Moeda 6 2 2 2 4 5" xfId="26492" xr:uid="{004F7705-F82F-4811-AE97-FDC5B3CC17DE}"/>
    <cellStyle name="Moeda 6 2 2 2 5" xfId="3452" xr:uid="{215BDFA8-5C61-4AF0-B146-7E29D6C6E6EC}"/>
    <cellStyle name="Moeda 6 2 2 2 5 2" xfId="9596" xr:uid="{9BDB3072-C140-43C0-874F-71AFFD2A02D6}"/>
    <cellStyle name="Moeda 6 2 2 2 5 2 2" xfId="21884" xr:uid="{8D054264-CB6B-463E-89FA-CE4622F96F60}"/>
    <cellStyle name="Moeda 6 2 2 2 5 2 2 2" xfId="46459" xr:uid="{ECA7D83C-36AE-46B8-BCDE-329F4DBECA2B}"/>
    <cellStyle name="Moeda 6 2 2 2 5 2 3" xfId="34171" xr:uid="{0D25FF5A-CA56-41D3-8761-1A8022D17FEE}"/>
    <cellStyle name="Moeda 6 2 2 2 5 3" xfId="15740" xr:uid="{C297AD74-EFD5-4F5F-8803-5B6D7A294BD1}"/>
    <cellStyle name="Moeda 6 2 2 2 5 3 2" xfId="40315" xr:uid="{E5E91107-05A2-40B0-8F2E-D3A0EFE176B3}"/>
    <cellStyle name="Moeda 6 2 2 2 5 4" xfId="28028" xr:uid="{9B85C048-61ED-4533-8FBD-81DE6DB16E38}"/>
    <cellStyle name="Moeda 6 2 2 2 6" xfId="6524" xr:uid="{A9B8D420-2EEA-4411-B051-49DE46AEA12E}"/>
    <cellStyle name="Moeda 6 2 2 2 6 2" xfId="18812" xr:uid="{8E09B197-0721-422A-9EB4-9AD5A9FBC199}"/>
    <cellStyle name="Moeda 6 2 2 2 6 2 2" xfId="43387" xr:uid="{19DFCD03-C032-4C13-BFA6-C3FEA9108D66}"/>
    <cellStyle name="Moeda 6 2 2 2 6 3" xfId="31099" xr:uid="{0105F4B3-72C1-4080-A398-2C8F1BEDAE84}"/>
    <cellStyle name="Moeda 6 2 2 2 7" xfId="12668" xr:uid="{5E098E9F-A06C-4643-ADE9-CA3304F147CE}"/>
    <cellStyle name="Moeda 6 2 2 2 7 2" xfId="37243" xr:uid="{6F0CA9BB-B937-490A-8CCD-7325CCFE9429}"/>
    <cellStyle name="Moeda 6 2 2 2 8" xfId="24956" xr:uid="{620C88D8-E623-4580-AEBD-2A323014681C}"/>
    <cellStyle name="Moeda 6 2 2 3" xfId="572" xr:uid="{585BBEA2-AA05-4C91-9CBA-69386DAB9644}"/>
    <cellStyle name="Moeda 6 2 2 3 2" xfId="1340" xr:uid="{7813667A-B6D3-4347-B677-1F04F88298A7}"/>
    <cellStyle name="Moeda 6 2 2 3 2 2" xfId="2876" xr:uid="{C22A1B6A-79F7-4534-8356-68F3D8A98345}"/>
    <cellStyle name="Moeda 6 2 2 3 2 2 2" xfId="5948" xr:uid="{00DC1C7F-DE62-4FD3-A4E2-22B32B46B60A}"/>
    <cellStyle name="Moeda 6 2 2 3 2 2 2 2" xfId="12092" xr:uid="{C01B8138-7B63-4D53-8B9F-124A1C4A5470}"/>
    <cellStyle name="Moeda 6 2 2 3 2 2 2 2 2" xfId="24380" xr:uid="{95F5A18D-7A54-4B2E-9DA6-F5485C088EC2}"/>
    <cellStyle name="Moeda 6 2 2 3 2 2 2 2 2 2" xfId="48955" xr:uid="{582AB062-0DAA-470B-A856-4C1AD001C5BB}"/>
    <cellStyle name="Moeda 6 2 2 3 2 2 2 2 3" xfId="36667" xr:uid="{56472827-47E8-4090-81D1-273E3BCBC6E4}"/>
    <cellStyle name="Moeda 6 2 2 3 2 2 2 3" xfId="18236" xr:uid="{0FCC45E2-DB13-4D0C-902E-9EA4243FB686}"/>
    <cellStyle name="Moeda 6 2 2 3 2 2 2 3 2" xfId="42811" xr:uid="{92882FDB-D878-4116-98EC-E6ECC4B16E96}"/>
    <cellStyle name="Moeda 6 2 2 3 2 2 2 4" xfId="30523" xr:uid="{1C00D318-6B7A-45F6-9C58-D245D53B94E4}"/>
    <cellStyle name="Moeda 6 2 2 3 2 2 3" xfId="9020" xr:uid="{329B6E3E-AD6E-402A-B150-724A67D66974}"/>
    <cellStyle name="Moeda 6 2 2 3 2 2 3 2" xfId="21308" xr:uid="{EA280430-053E-414E-8445-39C82A1A68DF}"/>
    <cellStyle name="Moeda 6 2 2 3 2 2 3 2 2" xfId="45883" xr:uid="{6472B349-B1EE-4380-8C41-CD8C09B2434E}"/>
    <cellStyle name="Moeda 6 2 2 3 2 2 3 3" xfId="33595" xr:uid="{566F4EFE-6272-4E0F-B999-32995A197408}"/>
    <cellStyle name="Moeda 6 2 2 3 2 2 4" xfId="15164" xr:uid="{259F9142-C89D-45EE-A8F6-539B5162D88D}"/>
    <cellStyle name="Moeda 6 2 2 3 2 2 4 2" xfId="39739" xr:uid="{141231F1-FE96-4DC7-ABDA-24E72A26F23E}"/>
    <cellStyle name="Moeda 6 2 2 3 2 2 5" xfId="27452" xr:uid="{7FECF553-DE11-4505-BAD4-96A8F61666D2}"/>
    <cellStyle name="Moeda 6 2 2 3 2 3" xfId="4412" xr:uid="{864279D5-0355-43D1-8051-08D778E205F0}"/>
    <cellStyle name="Moeda 6 2 2 3 2 3 2" xfId="10556" xr:uid="{3A2CB24B-3CD4-4549-8AE0-A59419B07A81}"/>
    <cellStyle name="Moeda 6 2 2 3 2 3 2 2" xfId="22844" xr:uid="{7DEB62BC-BD38-4B24-A880-F931577BCE0D}"/>
    <cellStyle name="Moeda 6 2 2 3 2 3 2 2 2" xfId="47419" xr:uid="{B933B0F5-7576-4CE3-AD44-E5051DC4CC4F}"/>
    <cellStyle name="Moeda 6 2 2 3 2 3 2 3" xfId="35131" xr:uid="{AE9A642D-CE34-4B4E-9005-9D63F347C22E}"/>
    <cellStyle name="Moeda 6 2 2 3 2 3 3" xfId="16700" xr:uid="{0F344A4E-74DA-4DF3-8F80-5EE0A7CDE526}"/>
    <cellStyle name="Moeda 6 2 2 3 2 3 3 2" xfId="41275" xr:uid="{3D31B975-7AF5-450C-820C-DC661C201A3B}"/>
    <cellStyle name="Moeda 6 2 2 3 2 3 4" xfId="28988" xr:uid="{E2BF748D-8C47-4543-9535-39D6798D3E80}"/>
    <cellStyle name="Moeda 6 2 2 3 2 4" xfId="7484" xr:uid="{74E3BA04-1F05-4E9C-B28A-A8EE4EA2B6AA}"/>
    <cellStyle name="Moeda 6 2 2 3 2 4 2" xfId="19772" xr:uid="{E22416AF-DA93-4A44-A738-7BD322DB85BA}"/>
    <cellStyle name="Moeda 6 2 2 3 2 4 2 2" xfId="44347" xr:uid="{896E12E6-2F6B-4284-88A6-E7D9BBC6EC89}"/>
    <cellStyle name="Moeda 6 2 2 3 2 4 3" xfId="32059" xr:uid="{E39AB20D-01E1-4219-8AA2-AAF9024BBA0B}"/>
    <cellStyle name="Moeda 6 2 2 3 2 5" xfId="13628" xr:uid="{59593C65-68C2-4427-976E-A2C86E5E8B28}"/>
    <cellStyle name="Moeda 6 2 2 3 2 5 2" xfId="38203" xr:uid="{AE987318-4AA0-4193-8639-927BB82F33A1}"/>
    <cellStyle name="Moeda 6 2 2 3 2 6" xfId="25916" xr:uid="{6808CCA6-54B3-488F-806E-CA016F0E5119}"/>
    <cellStyle name="Moeda 6 2 2 3 3" xfId="2108" xr:uid="{835A4451-0052-43DF-9BC3-E60E0A8A2F39}"/>
    <cellStyle name="Moeda 6 2 2 3 3 2" xfId="5180" xr:uid="{78D0E261-28F0-422C-9321-1BD1286B6EDF}"/>
    <cellStyle name="Moeda 6 2 2 3 3 2 2" xfId="11324" xr:uid="{21B6A132-28F0-4172-A92A-9D2D32E9D5D6}"/>
    <cellStyle name="Moeda 6 2 2 3 3 2 2 2" xfId="23612" xr:uid="{AA3EB2D7-DEA0-48F0-BA19-8B1427444AD4}"/>
    <cellStyle name="Moeda 6 2 2 3 3 2 2 2 2" xfId="48187" xr:uid="{43132867-649E-45DC-8CF5-EDDD2449390C}"/>
    <cellStyle name="Moeda 6 2 2 3 3 2 2 3" xfId="35899" xr:uid="{5967E905-B2E5-4961-AE63-44C2B40C43B9}"/>
    <cellStyle name="Moeda 6 2 2 3 3 2 3" xfId="17468" xr:uid="{CE31489D-1D77-42A2-A218-42DA2A9E7427}"/>
    <cellStyle name="Moeda 6 2 2 3 3 2 3 2" xfId="42043" xr:uid="{88B26D47-42A7-483C-ADD3-DE07CD77D91E}"/>
    <cellStyle name="Moeda 6 2 2 3 3 2 4" xfId="29756" xr:uid="{12066F60-9593-4F20-86EA-56E74D70E5A0}"/>
    <cellStyle name="Moeda 6 2 2 3 3 3" xfId="8252" xr:uid="{5C92B701-BFE9-498A-9CFE-4E96C6EC84E1}"/>
    <cellStyle name="Moeda 6 2 2 3 3 3 2" xfId="20540" xr:uid="{FBF629EB-FCF5-48E8-963D-659530014D20}"/>
    <cellStyle name="Moeda 6 2 2 3 3 3 2 2" xfId="45115" xr:uid="{BE58CD08-0ECC-4F0C-8E6A-EE5658F55BEB}"/>
    <cellStyle name="Moeda 6 2 2 3 3 3 3" xfId="32827" xr:uid="{57823A3F-B624-4FE2-8CF9-22DCE7DD1D50}"/>
    <cellStyle name="Moeda 6 2 2 3 3 4" xfId="14396" xr:uid="{ED1BA2C0-37EA-4EE7-A1EC-A9ADE0EAD5CE}"/>
    <cellStyle name="Moeda 6 2 2 3 3 4 2" xfId="38971" xr:uid="{C74BCC4B-6D76-4896-802C-53D036471852}"/>
    <cellStyle name="Moeda 6 2 2 3 3 5" xfId="26684" xr:uid="{0EAA554F-F9BE-48D6-8FFC-A1F37468E542}"/>
    <cellStyle name="Moeda 6 2 2 3 4" xfId="3644" xr:uid="{BA77F9A4-76E4-4CAD-B946-F225AB667212}"/>
    <cellStyle name="Moeda 6 2 2 3 4 2" xfId="9788" xr:uid="{47D60ED4-2C9A-463E-92F5-7A010D93F080}"/>
    <cellStyle name="Moeda 6 2 2 3 4 2 2" xfId="22076" xr:uid="{BA16D334-B150-4304-B725-610B5C75DA2B}"/>
    <cellStyle name="Moeda 6 2 2 3 4 2 2 2" xfId="46651" xr:uid="{1E0873C0-0C64-4F84-9B92-F867821DB05C}"/>
    <cellStyle name="Moeda 6 2 2 3 4 2 3" xfId="34363" xr:uid="{14069E86-DADF-4629-A611-C451A0B03C85}"/>
    <cellStyle name="Moeda 6 2 2 3 4 3" xfId="15932" xr:uid="{5D14A108-F89B-459E-BB95-784C9E3B873A}"/>
    <cellStyle name="Moeda 6 2 2 3 4 3 2" xfId="40507" xr:uid="{65B29802-6099-466D-AFB6-4FD756FD69F3}"/>
    <cellStyle name="Moeda 6 2 2 3 4 4" xfId="28220" xr:uid="{05207A74-C9C1-4530-94B1-9E97A9DECAEB}"/>
    <cellStyle name="Moeda 6 2 2 3 5" xfId="6716" xr:uid="{F78737A4-8E33-4A89-9B4D-A7653605DCAD}"/>
    <cellStyle name="Moeda 6 2 2 3 5 2" xfId="19004" xr:uid="{289717F5-40D5-49A9-BAFD-F2079F2BBFF0}"/>
    <cellStyle name="Moeda 6 2 2 3 5 2 2" xfId="43579" xr:uid="{263C441F-27F6-46D8-9C93-A27B4FCB800F}"/>
    <cellStyle name="Moeda 6 2 2 3 5 3" xfId="31291" xr:uid="{5296F78C-BD67-432C-984E-ECAAB73689A8}"/>
    <cellStyle name="Moeda 6 2 2 3 6" xfId="12860" xr:uid="{8A822DB6-502F-4F66-83B8-662392850FFB}"/>
    <cellStyle name="Moeda 6 2 2 3 6 2" xfId="37435" xr:uid="{C92361E0-8977-4011-9988-BE4FB28F4F64}"/>
    <cellStyle name="Moeda 6 2 2 3 7" xfId="25148" xr:uid="{B084B4A8-F815-4F29-9501-4D8F681A4863}"/>
    <cellStyle name="Moeda 6 2 2 4" xfId="956" xr:uid="{21AFCD1B-A30E-469D-B1BD-10E264C5239D}"/>
    <cellStyle name="Moeda 6 2 2 4 2" xfId="2492" xr:uid="{5A507CFC-7C9A-4AD4-B422-D5F4A9F3DDDA}"/>
    <cellStyle name="Moeda 6 2 2 4 2 2" xfId="5564" xr:uid="{1034DF8F-19ED-48E4-B7F2-4213B8D77FC0}"/>
    <cellStyle name="Moeda 6 2 2 4 2 2 2" xfId="11708" xr:uid="{82AFCB3B-4171-43D9-8D34-6627F4403023}"/>
    <cellStyle name="Moeda 6 2 2 4 2 2 2 2" xfId="23996" xr:uid="{C8310977-C6CC-42AA-B588-B15D12AE4AD1}"/>
    <cellStyle name="Moeda 6 2 2 4 2 2 2 2 2" xfId="48571" xr:uid="{F112E366-52D9-4155-AAA0-D2648B088906}"/>
    <cellStyle name="Moeda 6 2 2 4 2 2 2 3" xfId="36283" xr:uid="{8C486AB1-C8F2-4EAA-B0E3-F3986F73D334}"/>
    <cellStyle name="Moeda 6 2 2 4 2 2 3" xfId="17852" xr:uid="{15ACCB12-76E2-4936-9162-D5E8340A0384}"/>
    <cellStyle name="Moeda 6 2 2 4 2 2 3 2" xfId="42427" xr:uid="{CFE575D6-628B-4060-8DA5-0A9F44296418}"/>
    <cellStyle name="Moeda 6 2 2 4 2 2 4" xfId="30139" xr:uid="{52CABEDD-699E-4C6B-91D4-E988D38A9FAA}"/>
    <cellStyle name="Moeda 6 2 2 4 2 3" xfId="8636" xr:uid="{382BA5A0-9F12-487D-8000-C9821B8F3A10}"/>
    <cellStyle name="Moeda 6 2 2 4 2 3 2" xfId="20924" xr:uid="{238F9E68-AFEC-4531-A3AA-A0AF88582C22}"/>
    <cellStyle name="Moeda 6 2 2 4 2 3 2 2" xfId="45499" xr:uid="{9C325676-B6EB-44A9-A299-2DEFF2FE79B6}"/>
    <cellStyle name="Moeda 6 2 2 4 2 3 3" xfId="33211" xr:uid="{97B040E7-5B63-42B5-91CE-0DF3D14370ED}"/>
    <cellStyle name="Moeda 6 2 2 4 2 4" xfId="14780" xr:uid="{D8D23367-6EFF-4214-B598-3C66A99759EA}"/>
    <cellStyle name="Moeda 6 2 2 4 2 4 2" xfId="39355" xr:uid="{7F15944E-6F3C-43F4-88FC-226121F859E6}"/>
    <cellStyle name="Moeda 6 2 2 4 2 5" xfId="27068" xr:uid="{982B32B7-49FA-4E45-BF22-3C914AB83B91}"/>
    <cellStyle name="Moeda 6 2 2 4 3" xfId="4028" xr:uid="{063494C4-2EDB-438F-8A95-61FC8B84F1AA}"/>
    <cellStyle name="Moeda 6 2 2 4 3 2" xfId="10172" xr:uid="{794B7EE5-9FF9-427F-A609-4EA73DC0BEA0}"/>
    <cellStyle name="Moeda 6 2 2 4 3 2 2" xfId="22460" xr:uid="{DCCD0824-AE94-41C5-A314-47EE23A7EB17}"/>
    <cellStyle name="Moeda 6 2 2 4 3 2 2 2" xfId="47035" xr:uid="{2E82611C-D22B-4A9F-8ECE-3C0DFD24A13E}"/>
    <cellStyle name="Moeda 6 2 2 4 3 2 3" xfId="34747" xr:uid="{BB482F2C-2AF7-49A1-9334-9EC20ECBF196}"/>
    <cellStyle name="Moeda 6 2 2 4 3 3" xfId="16316" xr:uid="{DFF6B4ED-54CA-4F07-8B07-8A0AA71438EF}"/>
    <cellStyle name="Moeda 6 2 2 4 3 3 2" xfId="40891" xr:uid="{5F1120DA-8C2D-428D-B159-ECD41E7721E1}"/>
    <cellStyle name="Moeda 6 2 2 4 3 4" xfId="28604" xr:uid="{202295D8-AD92-4B4A-94BC-120FAAD3B210}"/>
    <cellStyle name="Moeda 6 2 2 4 4" xfId="7100" xr:uid="{82CC257F-F83D-4C2D-A32C-3EF986FF21DF}"/>
    <cellStyle name="Moeda 6 2 2 4 4 2" xfId="19388" xr:uid="{34D291C7-5467-4837-8CCF-354A1F1E52E9}"/>
    <cellStyle name="Moeda 6 2 2 4 4 2 2" xfId="43963" xr:uid="{EEBEC9BA-7BAF-449D-8675-C748582EA217}"/>
    <cellStyle name="Moeda 6 2 2 4 4 3" xfId="31675" xr:uid="{858C10D2-3F07-4C94-8FA7-E2ED16408CB1}"/>
    <cellStyle name="Moeda 6 2 2 4 5" xfId="13244" xr:uid="{22B05316-7027-4DDD-8867-A7DEEC468373}"/>
    <cellStyle name="Moeda 6 2 2 4 5 2" xfId="37819" xr:uid="{CF99E159-56A5-473C-9556-B5A1AC93FC37}"/>
    <cellStyle name="Moeda 6 2 2 4 6" xfId="25532" xr:uid="{643C3415-53D8-4381-A736-8598C5E23201}"/>
    <cellStyle name="Moeda 6 2 2 5" xfId="1724" xr:uid="{02E047DE-E5D6-40C5-82DC-FF222507C85F}"/>
    <cellStyle name="Moeda 6 2 2 5 2" xfId="4796" xr:uid="{2B649222-2B69-41C5-A647-BB8C0086ABAC}"/>
    <cellStyle name="Moeda 6 2 2 5 2 2" xfId="10940" xr:uid="{3E916FBD-EDF9-40A7-AFC2-2BA0072A927B}"/>
    <cellStyle name="Moeda 6 2 2 5 2 2 2" xfId="23228" xr:uid="{46735C80-A312-411D-A768-0511D647BB08}"/>
    <cellStyle name="Moeda 6 2 2 5 2 2 2 2" xfId="47803" xr:uid="{AC57AE1B-F168-4EA5-AB50-D9E7694CEA91}"/>
    <cellStyle name="Moeda 6 2 2 5 2 2 3" xfId="35515" xr:uid="{ADCB7AF8-5B80-41C0-8BE2-5D1C5D0E9FDB}"/>
    <cellStyle name="Moeda 6 2 2 5 2 3" xfId="17084" xr:uid="{7931A061-1E46-4A98-B54E-C6F041881A79}"/>
    <cellStyle name="Moeda 6 2 2 5 2 3 2" xfId="41659" xr:uid="{4C0B7EA8-B9D0-4FAF-BDA9-0801388A2DFF}"/>
    <cellStyle name="Moeda 6 2 2 5 2 4" xfId="29372" xr:uid="{D8455605-931E-4826-B526-5D7DE4FDFC3F}"/>
    <cellStyle name="Moeda 6 2 2 5 3" xfId="7868" xr:uid="{FC1D99A0-C9A4-41AC-B116-73A6CBE39273}"/>
    <cellStyle name="Moeda 6 2 2 5 3 2" xfId="20156" xr:uid="{1F44E638-C3F4-42C6-BCDE-C494B344983F}"/>
    <cellStyle name="Moeda 6 2 2 5 3 2 2" xfId="44731" xr:uid="{3F8E033C-6898-4BCC-8834-5D3F74185567}"/>
    <cellStyle name="Moeda 6 2 2 5 3 3" xfId="32443" xr:uid="{415087AF-A1A4-42C4-A1FE-E9AAF6E9EFD7}"/>
    <cellStyle name="Moeda 6 2 2 5 4" xfId="14012" xr:uid="{DF0943D6-17E2-4D04-A9E9-55FCF60729D6}"/>
    <cellStyle name="Moeda 6 2 2 5 4 2" xfId="38587" xr:uid="{8CE60A21-126C-4D3E-99A2-52A35CC61E7E}"/>
    <cellStyle name="Moeda 6 2 2 5 5" xfId="26300" xr:uid="{C51C738E-5223-4AEA-881B-AD87E5B8D311}"/>
    <cellStyle name="Moeda 6 2 2 6" xfId="3260" xr:uid="{8952A738-69D1-4BEA-AE8B-5A139AE9189D}"/>
    <cellStyle name="Moeda 6 2 2 6 2" xfId="9404" xr:uid="{C3EF53EB-2439-429E-AD9F-B85480DEEB88}"/>
    <cellStyle name="Moeda 6 2 2 6 2 2" xfId="21692" xr:uid="{3198DAC1-7CE1-441D-A3A0-012E264E023B}"/>
    <cellStyle name="Moeda 6 2 2 6 2 2 2" xfId="46267" xr:uid="{49001A2E-8161-4DE6-A954-CC3430384CCF}"/>
    <cellStyle name="Moeda 6 2 2 6 2 3" xfId="33979" xr:uid="{226CEC9C-8170-436F-BA80-0F2415CF175B}"/>
    <cellStyle name="Moeda 6 2 2 6 3" xfId="15548" xr:uid="{531CC0BD-33D5-44E8-8C03-A26D0DFE0571}"/>
    <cellStyle name="Moeda 6 2 2 6 3 2" xfId="40123" xr:uid="{2EA7A369-84C4-4523-84DC-08E9781FA65A}"/>
    <cellStyle name="Moeda 6 2 2 6 4" xfId="27836" xr:uid="{758AC52B-B818-4037-BAC3-85017777D3F5}"/>
    <cellStyle name="Moeda 6 2 2 7" xfId="6332" xr:uid="{B4F4ACE7-7A0F-48BB-ABB2-DA5155003ED5}"/>
    <cellStyle name="Moeda 6 2 2 7 2" xfId="18620" xr:uid="{C2C78C5C-D60B-40DB-AF1A-D50007163913}"/>
    <cellStyle name="Moeda 6 2 2 7 2 2" xfId="43195" xr:uid="{0A5AC56B-AE9B-4CB9-A44E-A50BCF1FCA68}"/>
    <cellStyle name="Moeda 6 2 2 7 3" xfId="30907" xr:uid="{C6CBF9F1-71A3-4275-988A-16686204A1DD}"/>
    <cellStyle name="Moeda 6 2 2 8" xfId="12476" xr:uid="{37C90AA8-1004-47DC-B6FC-C637EAFDD85F}"/>
    <cellStyle name="Moeda 6 2 2 8 2" xfId="37051" xr:uid="{E3F104B7-FA97-4A64-BB58-4BBA8C7FB0D2}"/>
    <cellStyle name="Moeda 6 2 2 9" xfId="24764" xr:uid="{BA6E92E3-041C-42B6-AB1C-A31D1680E0FF}"/>
    <cellStyle name="Moeda 6 2 3" xfId="284" xr:uid="{A3D95399-1DF3-457F-85B5-0448FF9675E0}"/>
    <cellStyle name="Moeda 6 2 3 2" xfId="668" xr:uid="{309DC297-ECD9-4FCC-AA1E-32F0905C064A}"/>
    <cellStyle name="Moeda 6 2 3 2 2" xfId="1436" xr:uid="{BA647916-E534-4D11-A6A6-9DC6AA7902C6}"/>
    <cellStyle name="Moeda 6 2 3 2 2 2" xfId="2972" xr:uid="{79A32DCD-7F7B-44A6-9602-993F9DE58485}"/>
    <cellStyle name="Moeda 6 2 3 2 2 2 2" xfId="6044" xr:uid="{FC9AE9F6-0800-4D07-9043-3030303F876B}"/>
    <cellStyle name="Moeda 6 2 3 2 2 2 2 2" xfId="12188" xr:uid="{51CAD7A2-CCA5-4B7B-8ED3-1D2942E31746}"/>
    <cellStyle name="Moeda 6 2 3 2 2 2 2 2 2" xfId="24476" xr:uid="{78B71458-9A58-4C81-8070-53E5C25A519A}"/>
    <cellStyle name="Moeda 6 2 3 2 2 2 2 2 2 2" xfId="49051" xr:uid="{DF7CDD5D-CC40-4B28-BA14-95F9386A86A0}"/>
    <cellStyle name="Moeda 6 2 3 2 2 2 2 2 3" xfId="36763" xr:uid="{C3B8E580-8844-4595-8B0D-53299CF04617}"/>
    <cellStyle name="Moeda 6 2 3 2 2 2 2 3" xfId="18332" xr:uid="{C4A43798-2164-4BD0-BBC0-ECA2DA741BBE}"/>
    <cellStyle name="Moeda 6 2 3 2 2 2 2 3 2" xfId="42907" xr:uid="{5AED972F-A6B6-4F4C-AEDA-047FA2CB57D1}"/>
    <cellStyle name="Moeda 6 2 3 2 2 2 2 4" xfId="30619" xr:uid="{F445A18B-F131-4659-835F-3D62C5FD1ABA}"/>
    <cellStyle name="Moeda 6 2 3 2 2 2 3" xfId="9116" xr:uid="{3603F4BD-75F0-4D3E-A3DE-7BFE35797690}"/>
    <cellStyle name="Moeda 6 2 3 2 2 2 3 2" xfId="21404" xr:uid="{AD0B6F5A-15FF-4288-8198-810834D0E76F}"/>
    <cellStyle name="Moeda 6 2 3 2 2 2 3 2 2" xfId="45979" xr:uid="{87AF0DAE-AB6B-4269-A9D5-8A8BCE20E04E}"/>
    <cellStyle name="Moeda 6 2 3 2 2 2 3 3" xfId="33691" xr:uid="{8031066B-7B34-47AC-B805-BB27F67C149E}"/>
    <cellStyle name="Moeda 6 2 3 2 2 2 4" xfId="15260" xr:uid="{0E9DB2B0-88CF-4AB9-A7FB-9677093181D9}"/>
    <cellStyle name="Moeda 6 2 3 2 2 2 4 2" xfId="39835" xr:uid="{F3EE75D8-AA0B-4273-8DCB-3EB57EE36708}"/>
    <cellStyle name="Moeda 6 2 3 2 2 2 5" xfId="27548" xr:uid="{A2CC262B-3F84-4730-874B-AB7F48A574E2}"/>
    <cellStyle name="Moeda 6 2 3 2 2 3" xfId="4508" xr:uid="{81BB4F15-CD61-459C-B3F6-7F1059F7A569}"/>
    <cellStyle name="Moeda 6 2 3 2 2 3 2" xfId="10652" xr:uid="{172C0201-31D3-4B80-A0DA-C99FF793E7B7}"/>
    <cellStyle name="Moeda 6 2 3 2 2 3 2 2" xfId="22940" xr:uid="{01F657AC-9860-477C-9813-DC35E2C04DDC}"/>
    <cellStyle name="Moeda 6 2 3 2 2 3 2 2 2" xfId="47515" xr:uid="{7DB0B136-2E7C-4882-B2A5-7E56FB7511F1}"/>
    <cellStyle name="Moeda 6 2 3 2 2 3 2 3" xfId="35227" xr:uid="{1188734D-3A4D-4E61-81AD-B43FB3A4762C}"/>
    <cellStyle name="Moeda 6 2 3 2 2 3 3" xfId="16796" xr:uid="{DA0D978E-FB02-4DD7-B842-1B7A049890F2}"/>
    <cellStyle name="Moeda 6 2 3 2 2 3 3 2" xfId="41371" xr:uid="{56A2FB0D-A1C5-43FB-BEB2-EECDD26AF8CA}"/>
    <cellStyle name="Moeda 6 2 3 2 2 3 4" xfId="29084" xr:uid="{A5EEF990-E293-4C3E-BCBD-424D633503C2}"/>
    <cellStyle name="Moeda 6 2 3 2 2 4" xfId="7580" xr:uid="{BB940FEC-4B7F-47CA-82A6-8FF4878A85D9}"/>
    <cellStyle name="Moeda 6 2 3 2 2 4 2" xfId="19868" xr:uid="{E67A1596-8FA9-4827-8F83-0D1504349F0B}"/>
    <cellStyle name="Moeda 6 2 3 2 2 4 2 2" xfId="44443" xr:uid="{E8C039CD-D578-4612-9122-7A73DB233269}"/>
    <cellStyle name="Moeda 6 2 3 2 2 4 3" xfId="32155" xr:uid="{EC442F56-75BB-46B2-92C2-AFEA98BB5A4C}"/>
    <cellStyle name="Moeda 6 2 3 2 2 5" xfId="13724" xr:uid="{17BD46F8-05EF-46DC-8505-B0641DDD9693}"/>
    <cellStyle name="Moeda 6 2 3 2 2 5 2" xfId="38299" xr:uid="{E8048219-12FD-439A-969D-AF157145D150}"/>
    <cellStyle name="Moeda 6 2 3 2 2 6" xfId="26012" xr:uid="{E5BECBF6-1285-46D9-8BAA-B7612A4DB415}"/>
    <cellStyle name="Moeda 6 2 3 2 3" xfId="2204" xr:uid="{36DC9985-FBBA-49C9-8028-6BF3F604F1A2}"/>
    <cellStyle name="Moeda 6 2 3 2 3 2" xfId="5276" xr:uid="{428C8E02-CEFB-413E-9D8D-F439BB107027}"/>
    <cellStyle name="Moeda 6 2 3 2 3 2 2" xfId="11420" xr:uid="{36690880-68B4-4E34-9362-E7E42EE3F058}"/>
    <cellStyle name="Moeda 6 2 3 2 3 2 2 2" xfId="23708" xr:uid="{651A2203-02FF-4E22-8B45-3D128D1E2B5D}"/>
    <cellStyle name="Moeda 6 2 3 2 3 2 2 2 2" xfId="48283" xr:uid="{DCF87441-32F7-4459-943F-4CB47394A981}"/>
    <cellStyle name="Moeda 6 2 3 2 3 2 2 3" xfId="35995" xr:uid="{6C64CA7F-F46E-4F00-850F-F6FD150A8DE5}"/>
    <cellStyle name="Moeda 6 2 3 2 3 2 3" xfId="17564" xr:uid="{8312B14F-1B7D-427F-9B02-664BF8C964B2}"/>
    <cellStyle name="Moeda 6 2 3 2 3 2 3 2" xfId="42139" xr:uid="{A41A54D9-D7DE-4EC2-B72B-BE7A431386F2}"/>
    <cellStyle name="Moeda 6 2 3 2 3 2 4" xfId="29852" xr:uid="{547AB43A-56EC-4E1A-A40B-51DE9243AF56}"/>
    <cellStyle name="Moeda 6 2 3 2 3 3" xfId="8348" xr:uid="{95A9E3CD-8AAE-47A7-A80E-D2AAE18D11BA}"/>
    <cellStyle name="Moeda 6 2 3 2 3 3 2" xfId="20636" xr:uid="{D24AF2A6-527A-4C80-B2E7-5E727A0B5A4E}"/>
    <cellStyle name="Moeda 6 2 3 2 3 3 2 2" xfId="45211" xr:uid="{FC10D439-77AD-4753-BFD3-166D4FFFE0CE}"/>
    <cellStyle name="Moeda 6 2 3 2 3 3 3" xfId="32923" xr:uid="{26B57B63-4085-4849-B06A-83F410DCC44C}"/>
    <cellStyle name="Moeda 6 2 3 2 3 4" xfId="14492" xr:uid="{CEF5374F-83D1-4203-B4E9-9545E2592D31}"/>
    <cellStyle name="Moeda 6 2 3 2 3 4 2" xfId="39067" xr:uid="{A0D908FE-69F2-4B09-9D31-A2C90E5430E3}"/>
    <cellStyle name="Moeda 6 2 3 2 3 5" xfId="26780" xr:uid="{F631EAD8-DBC5-4C8F-B75B-AF348447B5FD}"/>
    <cellStyle name="Moeda 6 2 3 2 4" xfId="3740" xr:uid="{8BEDCDCF-1F52-43AA-9F9B-5F384BD58B8F}"/>
    <cellStyle name="Moeda 6 2 3 2 4 2" xfId="9884" xr:uid="{FDE512CE-CCA7-4C56-B58F-7696FDD95BED}"/>
    <cellStyle name="Moeda 6 2 3 2 4 2 2" xfId="22172" xr:uid="{3E9FC015-272C-4CC2-BD35-5029A0B45D0F}"/>
    <cellStyle name="Moeda 6 2 3 2 4 2 2 2" xfId="46747" xr:uid="{3554E82F-374D-4452-AE5A-57135721FE41}"/>
    <cellStyle name="Moeda 6 2 3 2 4 2 3" xfId="34459" xr:uid="{4C622F91-E2F0-4DDE-80C7-D6884DC51E77}"/>
    <cellStyle name="Moeda 6 2 3 2 4 3" xfId="16028" xr:uid="{F205F453-D5EF-414A-8FFD-ED4CE7BB57BE}"/>
    <cellStyle name="Moeda 6 2 3 2 4 3 2" xfId="40603" xr:uid="{920C0EE4-B2BC-4834-8D95-DFE7C8C7D596}"/>
    <cellStyle name="Moeda 6 2 3 2 4 4" xfId="28316" xr:uid="{E161B71A-DB11-4DCE-B3F9-CE5523D4D97C}"/>
    <cellStyle name="Moeda 6 2 3 2 5" xfId="6812" xr:uid="{A997344A-219F-44D8-8BE5-14BEF6C0D53B}"/>
    <cellStyle name="Moeda 6 2 3 2 5 2" xfId="19100" xr:uid="{CAD9BDE6-32F2-4817-85ED-817D45546597}"/>
    <cellStyle name="Moeda 6 2 3 2 5 2 2" xfId="43675" xr:uid="{C80C4763-80DC-4761-8F25-AF98B554F1AE}"/>
    <cellStyle name="Moeda 6 2 3 2 5 3" xfId="31387" xr:uid="{A36D3204-EB99-4996-AAFA-0DBF7E515E31}"/>
    <cellStyle name="Moeda 6 2 3 2 6" xfId="12956" xr:uid="{E4AB42BB-371F-4799-A535-0984BF48518A}"/>
    <cellStyle name="Moeda 6 2 3 2 6 2" xfId="37531" xr:uid="{865FEFE2-821D-4FC5-953B-967E3ADF1A7C}"/>
    <cellStyle name="Moeda 6 2 3 2 7" xfId="25244" xr:uid="{279CC79A-1947-4AAB-A1CC-DBA197E19E46}"/>
    <cellStyle name="Moeda 6 2 3 3" xfId="1052" xr:uid="{9950AA38-443E-43E4-B03E-7240C8260ABF}"/>
    <cellStyle name="Moeda 6 2 3 3 2" xfId="2588" xr:uid="{864EA923-D6F8-4353-8BD0-3C4233E3BB8C}"/>
    <cellStyle name="Moeda 6 2 3 3 2 2" xfId="5660" xr:uid="{67FAF86E-B83B-4D38-A996-A5DFAB10F691}"/>
    <cellStyle name="Moeda 6 2 3 3 2 2 2" xfId="11804" xr:uid="{1F677EB2-4A48-49A8-9B78-6719BE061B45}"/>
    <cellStyle name="Moeda 6 2 3 3 2 2 2 2" xfId="24092" xr:uid="{081D7F0B-3FD9-43D0-A6AF-4671399013CA}"/>
    <cellStyle name="Moeda 6 2 3 3 2 2 2 2 2" xfId="48667" xr:uid="{70D06282-5DBF-48A9-ACAF-49A209D38A90}"/>
    <cellStyle name="Moeda 6 2 3 3 2 2 2 3" xfId="36379" xr:uid="{0101C6D0-7F74-4F28-8325-97CEC9B2B736}"/>
    <cellStyle name="Moeda 6 2 3 3 2 2 3" xfId="17948" xr:uid="{F7914E12-3972-401D-BD05-EEF48941BA03}"/>
    <cellStyle name="Moeda 6 2 3 3 2 2 3 2" xfId="42523" xr:uid="{9209636F-4E0B-4C7B-B5FC-808D3DA7AD3C}"/>
    <cellStyle name="Moeda 6 2 3 3 2 2 4" xfId="30235" xr:uid="{16E36D23-D45B-4AE1-A4AE-ECEC93AE3F22}"/>
    <cellStyle name="Moeda 6 2 3 3 2 3" xfId="8732" xr:uid="{6404B541-2379-452B-B9F9-76248CA76F19}"/>
    <cellStyle name="Moeda 6 2 3 3 2 3 2" xfId="21020" xr:uid="{FF056326-4DC8-4532-A51D-CF4BED4111B8}"/>
    <cellStyle name="Moeda 6 2 3 3 2 3 2 2" xfId="45595" xr:uid="{7B7F37B4-299D-4FE2-BA26-021B6304EBBC}"/>
    <cellStyle name="Moeda 6 2 3 3 2 3 3" xfId="33307" xr:uid="{EBBC21AE-80AC-4F19-9418-EAABA5A0F309}"/>
    <cellStyle name="Moeda 6 2 3 3 2 4" xfId="14876" xr:uid="{2372BA8C-30D1-433E-9556-E97FFB7024F5}"/>
    <cellStyle name="Moeda 6 2 3 3 2 4 2" xfId="39451" xr:uid="{7726DCDC-883D-4167-9CB4-942E2876893D}"/>
    <cellStyle name="Moeda 6 2 3 3 2 5" xfId="27164" xr:uid="{EE964D88-D6F9-4829-87F1-C607605D0FA0}"/>
    <cellStyle name="Moeda 6 2 3 3 3" xfId="4124" xr:uid="{AD222F2E-C7EB-419A-84CD-F757339D149E}"/>
    <cellStyle name="Moeda 6 2 3 3 3 2" xfId="10268" xr:uid="{A5065ED8-8ADA-49D8-8A1A-AE214529FFCB}"/>
    <cellStyle name="Moeda 6 2 3 3 3 2 2" xfId="22556" xr:uid="{BE679FFD-259C-4F60-893F-CCD2FB65937C}"/>
    <cellStyle name="Moeda 6 2 3 3 3 2 2 2" xfId="47131" xr:uid="{2EB86079-BA94-44E7-851D-A6CCE8555416}"/>
    <cellStyle name="Moeda 6 2 3 3 3 2 3" xfId="34843" xr:uid="{C60D3AB4-7DAB-47C7-ABB8-17C398F10ED0}"/>
    <cellStyle name="Moeda 6 2 3 3 3 3" xfId="16412" xr:uid="{88BEF353-338A-445B-93D0-366F29EA925B}"/>
    <cellStyle name="Moeda 6 2 3 3 3 3 2" xfId="40987" xr:uid="{CBC9C114-13CA-4F1E-B0CD-6E613CD1767A}"/>
    <cellStyle name="Moeda 6 2 3 3 3 4" xfId="28700" xr:uid="{0E4C6E8A-C40D-4FE6-9143-3DD37EEDE5D9}"/>
    <cellStyle name="Moeda 6 2 3 3 4" xfId="7196" xr:uid="{B7452D07-F303-479E-8CA9-C4B5077D6CE3}"/>
    <cellStyle name="Moeda 6 2 3 3 4 2" xfId="19484" xr:uid="{069D1B77-04AD-4323-AF5B-C0866E974712}"/>
    <cellStyle name="Moeda 6 2 3 3 4 2 2" xfId="44059" xr:uid="{D4A2EB9C-C853-4A20-AB00-448B09EF022C}"/>
    <cellStyle name="Moeda 6 2 3 3 4 3" xfId="31771" xr:uid="{477832A5-A8CD-4BA4-A49D-527BB33357F3}"/>
    <cellStyle name="Moeda 6 2 3 3 5" xfId="13340" xr:uid="{8855EEC1-C428-466B-8D08-0C61F6E3DFD8}"/>
    <cellStyle name="Moeda 6 2 3 3 5 2" xfId="37915" xr:uid="{4DF3AB4C-1312-4083-A97C-C5BA08314828}"/>
    <cellStyle name="Moeda 6 2 3 3 6" xfId="25628" xr:uid="{9B9F9743-DC6B-44D1-BD21-2B31272FBA66}"/>
    <cellStyle name="Moeda 6 2 3 4" xfId="1820" xr:uid="{F6BF9B66-51CB-4B18-BC0D-4C552431EB41}"/>
    <cellStyle name="Moeda 6 2 3 4 2" xfId="4892" xr:uid="{2D9DB758-CA9B-44DC-BBCB-8A1B17C9C385}"/>
    <cellStyle name="Moeda 6 2 3 4 2 2" xfId="11036" xr:uid="{02394501-CB50-4DF3-BA43-220850D89F28}"/>
    <cellStyle name="Moeda 6 2 3 4 2 2 2" xfId="23324" xr:uid="{2A60272D-F03C-4A82-83A8-2F7ACF7D27B9}"/>
    <cellStyle name="Moeda 6 2 3 4 2 2 2 2" xfId="47899" xr:uid="{9E23CBE3-07FB-45F8-9414-F54AE7E802FA}"/>
    <cellStyle name="Moeda 6 2 3 4 2 2 3" xfId="35611" xr:uid="{5E0AEFAF-1B3D-490F-B62D-4299169AEDDB}"/>
    <cellStyle name="Moeda 6 2 3 4 2 3" xfId="17180" xr:uid="{D98A9F8E-B522-4C6E-8ED0-CCE08EDC0D83}"/>
    <cellStyle name="Moeda 6 2 3 4 2 3 2" xfId="41755" xr:uid="{7D31FD94-B421-4BE7-8342-ED09B8A60ED3}"/>
    <cellStyle name="Moeda 6 2 3 4 2 4" xfId="29468" xr:uid="{643B76C5-1BB2-433E-B634-545E36721D4D}"/>
    <cellStyle name="Moeda 6 2 3 4 3" xfId="7964" xr:uid="{AABF8678-14B1-4C4C-90DE-BD32D94C279C}"/>
    <cellStyle name="Moeda 6 2 3 4 3 2" xfId="20252" xr:uid="{5465D988-7FAF-4AE2-B1F3-2632DF8089D8}"/>
    <cellStyle name="Moeda 6 2 3 4 3 2 2" xfId="44827" xr:uid="{56F2CDC1-C97E-40FC-91E6-C36AC6032154}"/>
    <cellStyle name="Moeda 6 2 3 4 3 3" xfId="32539" xr:uid="{8199ABC9-B696-4BFB-8BA2-BA6D73BE0864}"/>
    <cellStyle name="Moeda 6 2 3 4 4" xfId="14108" xr:uid="{C0DD07E4-C326-4AD3-BA4B-D0C5F675BAB0}"/>
    <cellStyle name="Moeda 6 2 3 4 4 2" xfId="38683" xr:uid="{38634C2B-7676-40A3-9E3E-E06ABE92F1E0}"/>
    <cellStyle name="Moeda 6 2 3 4 5" xfId="26396" xr:uid="{3C5B1B67-D416-40F7-8FA2-738B1BE37AB9}"/>
    <cellStyle name="Moeda 6 2 3 5" xfId="3356" xr:uid="{C5BC686C-38C6-4F57-A9D3-7F14201814C2}"/>
    <cellStyle name="Moeda 6 2 3 5 2" xfId="9500" xr:uid="{5A086082-F6A6-43AB-89DD-5BBE2879C76C}"/>
    <cellStyle name="Moeda 6 2 3 5 2 2" xfId="21788" xr:uid="{245B4FC9-910A-4FF9-A723-8BDFD3E14A61}"/>
    <cellStyle name="Moeda 6 2 3 5 2 2 2" xfId="46363" xr:uid="{AE8C4533-AC9E-4F74-BFCE-6E6E79C1433B}"/>
    <cellStyle name="Moeda 6 2 3 5 2 3" xfId="34075" xr:uid="{F524CF03-EF15-4F89-833C-2EE99EF77E4D}"/>
    <cellStyle name="Moeda 6 2 3 5 3" xfId="15644" xr:uid="{8E4F52A8-7474-4180-917D-D020C41B1D2A}"/>
    <cellStyle name="Moeda 6 2 3 5 3 2" xfId="40219" xr:uid="{1DCBE7FF-E84F-4283-B025-3CFB479D179D}"/>
    <cellStyle name="Moeda 6 2 3 5 4" xfId="27932" xr:uid="{BDD887AB-4FA1-477C-9026-0CA3AB05F1DF}"/>
    <cellStyle name="Moeda 6 2 3 6" xfId="6428" xr:uid="{0CE77D24-623E-4039-86BB-518877DEBBB1}"/>
    <cellStyle name="Moeda 6 2 3 6 2" xfId="18716" xr:uid="{CED5C222-AB1A-4075-8202-AA94E2E8DBA7}"/>
    <cellStyle name="Moeda 6 2 3 6 2 2" xfId="43291" xr:uid="{9F1DEE58-3A6A-4A38-8509-B673C322619D}"/>
    <cellStyle name="Moeda 6 2 3 6 3" xfId="31003" xr:uid="{4047175C-2541-4245-B74C-5052E59E582C}"/>
    <cellStyle name="Moeda 6 2 3 7" xfId="12572" xr:uid="{67836E26-5ADC-474A-A629-E0E9BC13E9B1}"/>
    <cellStyle name="Moeda 6 2 3 7 2" xfId="37147" xr:uid="{9DC5C398-1FE6-494A-834E-EC2AA343D783}"/>
    <cellStyle name="Moeda 6 2 3 8" xfId="24860" xr:uid="{F8F72424-7760-4CA7-903F-FBBE8536614E}"/>
    <cellStyle name="Moeda 6 2 4" xfId="476" xr:uid="{626B7556-6D57-4E1B-9B6D-532663E570EB}"/>
    <cellStyle name="Moeda 6 2 4 2" xfId="1244" xr:uid="{C90174B1-9EDE-493A-AE6C-D8A2319025F1}"/>
    <cellStyle name="Moeda 6 2 4 2 2" xfId="2780" xr:uid="{17AA55D5-2096-4D8D-9921-B3AFEF14978A}"/>
    <cellStyle name="Moeda 6 2 4 2 2 2" xfId="5852" xr:uid="{ACE2CC77-8040-4680-BF35-DA660B2F3819}"/>
    <cellStyle name="Moeda 6 2 4 2 2 2 2" xfId="11996" xr:uid="{85DAEE33-73F1-4794-952E-D9031F07E76A}"/>
    <cellStyle name="Moeda 6 2 4 2 2 2 2 2" xfId="24284" xr:uid="{7557BDBD-1549-4581-9821-87519FAAF924}"/>
    <cellStyle name="Moeda 6 2 4 2 2 2 2 2 2" xfId="48859" xr:uid="{6CF65982-3709-43CC-A668-0DFE6416B259}"/>
    <cellStyle name="Moeda 6 2 4 2 2 2 2 3" xfId="36571" xr:uid="{EAD614EA-536E-47E3-BD6C-27E3AE83F829}"/>
    <cellStyle name="Moeda 6 2 4 2 2 2 3" xfId="18140" xr:uid="{E54FDD1E-0A14-44DD-AD4F-4E1791694896}"/>
    <cellStyle name="Moeda 6 2 4 2 2 2 3 2" xfId="42715" xr:uid="{8CCF8291-DCDF-4CE1-8076-FB61BC5D7B27}"/>
    <cellStyle name="Moeda 6 2 4 2 2 2 4" xfId="30427" xr:uid="{B120DFFE-BE60-4CE5-8E6E-58718A55A50C}"/>
    <cellStyle name="Moeda 6 2 4 2 2 3" xfId="8924" xr:uid="{2CC22007-88B3-47C2-836A-5A943A832F8A}"/>
    <cellStyle name="Moeda 6 2 4 2 2 3 2" xfId="21212" xr:uid="{A0A4CBD2-18AF-42EC-A13B-E5301F36FC08}"/>
    <cellStyle name="Moeda 6 2 4 2 2 3 2 2" xfId="45787" xr:uid="{1FCDB018-21E4-4B69-BB7A-91BC10CA51AE}"/>
    <cellStyle name="Moeda 6 2 4 2 2 3 3" xfId="33499" xr:uid="{7D04D5E9-DCC7-4C77-855D-6CCF64EBA138}"/>
    <cellStyle name="Moeda 6 2 4 2 2 4" xfId="15068" xr:uid="{72DA44BD-80DD-4150-B642-29FA1AF138AC}"/>
    <cellStyle name="Moeda 6 2 4 2 2 4 2" xfId="39643" xr:uid="{4288D574-45E8-4341-8266-34C914B0F354}"/>
    <cellStyle name="Moeda 6 2 4 2 2 5" xfId="27356" xr:uid="{C7611491-C280-47E6-B993-BAABE02955DB}"/>
    <cellStyle name="Moeda 6 2 4 2 3" xfId="4316" xr:uid="{C27C259E-3704-4E6D-BF8B-4BB129CB9299}"/>
    <cellStyle name="Moeda 6 2 4 2 3 2" xfId="10460" xr:uid="{8CBD7729-B92C-46A4-81C5-33D06712EAA1}"/>
    <cellStyle name="Moeda 6 2 4 2 3 2 2" xfId="22748" xr:uid="{873B0CC6-9CB9-4CD6-9CD3-26BE4D5BC7A1}"/>
    <cellStyle name="Moeda 6 2 4 2 3 2 2 2" xfId="47323" xr:uid="{64B1A1B6-93E9-49C3-986F-EF7E0623572B}"/>
    <cellStyle name="Moeda 6 2 4 2 3 2 3" xfId="35035" xr:uid="{67286B76-5834-4399-B0BB-0088C85A2C09}"/>
    <cellStyle name="Moeda 6 2 4 2 3 3" xfId="16604" xr:uid="{9567036B-68CD-4BEB-9C80-E596410DAC2B}"/>
    <cellStyle name="Moeda 6 2 4 2 3 3 2" xfId="41179" xr:uid="{235F7898-D42D-4691-8A41-A42632F16A2B}"/>
    <cellStyle name="Moeda 6 2 4 2 3 4" xfId="28892" xr:uid="{4BF78159-4C60-46EC-98CC-279F475463AA}"/>
    <cellStyle name="Moeda 6 2 4 2 4" xfId="7388" xr:uid="{B663E453-ED3C-4BA8-9DEB-8ED7E7EBEBF9}"/>
    <cellStyle name="Moeda 6 2 4 2 4 2" xfId="19676" xr:uid="{7C45FB12-5EAE-4923-B956-D332A8B3BBEF}"/>
    <cellStyle name="Moeda 6 2 4 2 4 2 2" xfId="44251" xr:uid="{378305F0-471C-48BC-B97C-455A37C4D72B}"/>
    <cellStyle name="Moeda 6 2 4 2 4 3" xfId="31963" xr:uid="{66698F11-7033-407D-9BD6-2B9DD60B146A}"/>
    <cellStyle name="Moeda 6 2 4 2 5" xfId="13532" xr:uid="{4C3C2ABF-1565-4C03-9B01-3A625EC61F28}"/>
    <cellStyle name="Moeda 6 2 4 2 5 2" xfId="38107" xr:uid="{6C0C1431-CFA4-4C30-B88E-6BEF311E1489}"/>
    <cellStyle name="Moeda 6 2 4 2 6" xfId="25820" xr:uid="{92BC05F2-C32C-4AB8-9ACA-5AE911EB91AA}"/>
    <cellStyle name="Moeda 6 2 4 3" xfId="2012" xr:uid="{B4D42FCC-F807-43AE-92AC-2D636B242AF3}"/>
    <cellStyle name="Moeda 6 2 4 3 2" xfId="5084" xr:uid="{981C11AC-D1E4-44EB-8528-DD9E301552AE}"/>
    <cellStyle name="Moeda 6 2 4 3 2 2" xfId="11228" xr:uid="{78268279-690D-4100-ACFA-76E6D6854DC7}"/>
    <cellStyle name="Moeda 6 2 4 3 2 2 2" xfId="23516" xr:uid="{AE191DD1-EA34-4549-AA3F-570F5776EECF}"/>
    <cellStyle name="Moeda 6 2 4 3 2 2 2 2" xfId="48091" xr:uid="{1948BE49-7E9A-42BF-9BD0-79F2093C4037}"/>
    <cellStyle name="Moeda 6 2 4 3 2 2 3" xfId="35803" xr:uid="{7FCD0014-5624-463A-B8CA-C67B8E98DB84}"/>
    <cellStyle name="Moeda 6 2 4 3 2 3" xfId="17372" xr:uid="{994ED5F2-A9AD-47A0-91B4-96879A2C32CE}"/>
    <cellStyle name="Moeda 6 2 4 3 2 3 2" xfId="41947" xr:uid="{F4F69EDB-6A40-485C-ADB6-4D6D03F039CA}"/>
    <cellStyle name="Moeda 6 2 4 3 2 4" xfId="29660" xr:uid="{A93F3AF0-A0AD-439B-97D8-15D9AF00365D}"/>
    <cellStyle name="Moeda 6 2 4 3 3" xfId="8156" xr:uid="{BB773F55-C9EC-4F7E-94DD-E33CDE258123}"/>
    <cellStyle name="Moeda 6 2 4 3 3 2" xfId="20444" xr:uid="{D7ECFD0D-862A-4E92-8F5E-0393D4287A1D}"/>
    <cellStyle name="Moeda 6 2 4 3 3 2 2" xfId="45019" xr:uid="{95B16655-CA00-490D-B2A7-81DE58587E3F}"/>
    <cellStyle name="Moeda 6 2 4 3 3 3" xfId="32731" xr:uid="{F11A933E-935E-4A3D-BD0A-9636CE49F6DC}"/>
    <cellStyle name="Moeda 6 2 4 3 4" xfId="14300" xr:uid="{40648D56-D4BB-4D43-9454-D53C00DD1A8E}"/>
    <cellStyle name="Moeda 6 2 4 3 4 2" xfId="38875" xr:uid="{1FEC098D-6E95-422A-8E80-FAF0D72A5563}"/>
    <cellStyle name="Moeda 6 2 4 3 5" xfId="26588" xr:uid="{BC2AFF62-7DE0-423D-AAF2-170CF31A126C}"/>
    <cellStyle name="Moeda 6 2 4 4" xfId="3548" xr:uid="{6B46EFD5-0734-4FC6-B601-DE4051FAF502}"/>
    <cellStyle name="Moeda 6 2 4 4 2" xfId="9692" xr:uid="{7FFBC0B3-4CC5-4C6E-8F8B-4981E5F9ACD9}"/>
    <cellStyle name="Moeda 6 2 4 4 2 2" xfId="21980" xr:uid="{207D1316-22F6-4B08-9618-31DBA9488F69}"/>
    <cellStyle name="Moeda 6 2 4 4 2 2 2" xfId="46555" xr:uid="{F7F55386-22C9-472C-B879-C822D5CFF25D}"/>
    <cellStyle name="Moeda 6 2 4 4 2 3" xfId="34267" xr:uid="{1C57A645-717E-4CD4-BC9D-324076B7AC9D}"/>
    <cellStyle name="Moeda 6 2 4 4 3" xfId="15836" xr:uid="{099BF68F-D901-4E80-A992-7060BF1950D4}"/>
    <cellStyle name="Moeda 6 2 4 4 3 2" xfId="40411" xr:uid="{1AEC920E-7B38-44B2-A1C4-161A3B954A11}"/>
    <cellStyle name="Moeda 6 2 4 4 4" xfId="28124" xr:uid="{073604BE-5530-43FF-B564-70CCD19FDD17}"/>
    <cellStyle name="Moeda 6 2 4 5" xfId="6620" xr:uid="{A5A29482-7327-4783-AB42-CCFAB8B18CFA}"/>
    <cellStyle name="Moeda 6 2 4 5 2" xfId="18908" xr:uid="{3D507B69-1A2C-4FE0-B284-B323397B7B05}"/>
    <cellStyle name="Moeda 6 2 4 5 2 2" xfId="43483" xr:uid="{851D31D4-02E3-4FD2-8A88-D17CA1BE3B77}"/>
    <cellStyle name="Moeda 6 2 4 5 3" xfId="31195" xr:uid="{49853743-6FBD-40EE-BEBA-2F40C0F0CD19}"/>
    <cellStyle name="Moeda 6 2 4 6" xfId="12764" xr:uid="{88EBC1CE-5630-4E12-8E50-50BEF33DF669}"/>
    <cellStyle name="Moeda 6 2 4 6 2" xfId="37339" xr:uid="{CC5ACDE1-363B-4466-8D8D-E034E2C72AB7}"/>
    <cellStyle name="Moeda 6 2 4 7" xfId="25052" xr:uid="{B5855DB6-EBB9-46F2-9C28-5C0F5251D54D}"/>
    <cellStyle name="Moeda 6 2 5" xfId="860" xr:uid="{E711F005-D2D3-4477-AC5C-59F9F707A4E8}"/>
    <cellStyle name="Moeda 6 2 5 2" xfId="2396" xr:uid="{9EECE3EF-FE4E-40A6-A1F8-64AD84FF5E9D}"/>
    <cellStyle name="Moeda 6 2 5 2 2" xfId="5468" xr:uid="{56D33D73-EDD7-40A8-88AC-06EEE2F4C3D9}"/>
    <cellStyle name="Moeda 6 2 5 2 2 2" xfId="11612" xr:uid="{10DAF314-9EBF-4454-8326-A1F5AF52D973}"/>
    <cellStyle name="Moeda 6 2 5 2 2 2 2" xfId="23900" xr:uid="{425EBB9B-9FAC-48DB-BDB7-2735AE0FE1DD}"/>
    <cellStyle name="Moeda 6 2 5 2 2 2 2 2" xfId="48475" xr:uid="{FB622DAF-63C6-4842-B52F-589627BA7C6A}"/>
    <cellStyle name="Moeda 6 2 5 2 2 2 3" xfId="36187" xr:uid="{BABCE215-649E-4F55-B99E-569C3C06D3B9}"/>
    <cellStyle name="Moeda 6 2 5 2 2 3" xfId="17756" xr:uid="{11E21DF4-D585-4CD5-9C4F-354AADC63E44}"/>
    <cellStyle name="Moeda 6 2 5 2 2 3 2" xfId="42331" xr:uid="{0BE4500B-7958-4C3F-8902-863FFD61696C}"/>
    <cellStyle name="Moeda 6 2 5 2 2 4" xfId="30043" xr:uid="{B36D5078-C9A1-4298-AFF1-30D5056B64E0}"/>
    <cellStyle name="Moeda 6 2 5 2 3" xfId="8540" xr:uid="{3B5DBFB1-120C-4C3D-9ACC-E6EE93CA985B}"/>
    <cellStyle name="Moeda 6 2 5 2 3 2" xfId="20828" xr:uid="{DF9C736F-6DC6-4CD4-9EB9-D3BA386D98AD}"/>
    <cellStyle name="Moeda 6 2 5 2 3 2 2" xfId="45403" xr:uid="{D3D8F94A-480A-4373-BD93-EC3BDF14A03D}"/>
    <cellStyle name="Moeda 6 2 5 2 3 3" xfId="33115" xr:uid="{9FC27077-0D7F-4D67-BB2F-B4EF8518A5E5}"/>
    <cellStyle name="Moeda 6 2 5 2 4" xfId="14684" xr:uid="{39071AB2-E6AA-49CA-A7BC-F66B2C6A0C60}"/>
    <cellStyle name="Moeda 6 2 5 2 4 2" xfId="39259" xr:uid="{F6688D9B-3343-460B-9070-3266A859639A}"/>
    <cellStyle name="Moeda 6 2 5 2 5" xfId="26972" xr:uid="{9A9C64B3-790D-44EC-9C5A-CF5A0A17BEFD}"/>
    <cellStyle name="Moeda 6 2 5 3" xfId="3932" xr:uid="{9BC883E1-9A29-4750-BA4D-6754E3F5D805}"/>
    <cellStyle name="Moeda 6 2 5 3 2" xfId="10076" xr:uid="{0191FD37-A3EF-4A60-ADEB-EC33B75E9DF4}"/>
    <cellStyle name="Moeda 6 2 5 3 2 2" xfId="22364" xr:uid="{49CAB2CA-B5B3-4FCF-BA17-8E2BA0AEDB48}"/>
    <cellStyle name="Moeda 6 2 5 3 2 2 2" xfId="46939" xr:uid="{BA42BB79-4CDE-4284-999A-2B7D86A0FE82}"/>
    <cellStyle name="Moeda 6 2 5 3 2 3" xfId="34651" xr:uid="{9F663504-7E75-4EC9-950D-26017FA3C070}"/>
    <cellStyle name="Moeda 6 2 5 3 3" xfId="16220" xr:uid="{E18FC191-AA0A-442B-B9A6-F8405C2BCD9B}"/>
    <cellStyle name="Moeda 6 2 5 3 3 2" xfId="40795" xr:uid="{9D7386BF-9298-4021-AA17-6F2274C2F19F}"/>
    <cellStyle name="Moeda 6 2 5 3 4" xfId="28508" xr:uid="{7D3597D2-E633-45E6-A873-8FADE0E9E7A5}"/>
    <cellStyle name="Moeda 6 2 5 4" xfId="7004" xr:uid="{698C099E-3D8A-4B67-B5DC-9C3445CEA311}"/>
    <cellStyle name="Moeda 6 2 5 4 2" xfId="19292" xr:uid="{B64CCAA9-23B7-4093-BAE4-95FB49BE0377}"/>
    <cellStyle name="Moeda 6 2 5 4 2 2" xfId="43867" xr:uid="{8EC316CE-B1C0-419F-8E41-D227350FCF8F}"/>
    <cellStyle name="Moeda 6 2 5 4 3" xfId="31579" xr:uid="{082FA09A-6D88-4FA0-B7E8-6A9B7B820D99}"/>
    <cellStyle name="Moeda 6 2 5 5" xfId="13148" xr:uid="{4757ABAB-4154-4EE7-9D1A-B8270E0DD5AC}"/>
    <cellStyle name="Moeda 6 2 5 5 2" xfId="37723" xr:uid="{B2A90630-1E00-490B-BC04-7CCB932B91B9}"/>
    <cellStyle name="Moeda 6 2 5 6" xfId="25436" xr:uid="{FD138667-815E-4E2B-B2D7-63E1A79F6892}"/>
    <cellStyle name="Moeda 6 2 6" xfId="1628" xr:uid="{6DC10F17-3317-4E4A-814E-929C9FF7DF62}"/>
    <cellStyle name="Moeda 6 2 6 2" xfId="4700" xr:uid="{ED83A1AE-8C52-4935-BE56-60C60593DC76}"/>
    <cellStyle name="Moeda 6 2 6 2 2" xfId="10844" xr:uid="{1EEB1F6A-FD7F-4374-AF80-76E609E47856}"/>
    <cellStyle name="Moeda 6 2 6 2 2 2" xfId="23132" xr:uid="{E85BD80D-9CEA-40B1-8751-679ECE16AC83}"/>
    <cellStyle name="Moeda 6 2 6 2 2 2 2" xfId="47707" xr:uid="{C54FB6DC-2858-4E6B-B934-3F41F7535FC1}"/>
    <cellStyle name="Moeda 6 2 6 2 2 3" xfId="35419" xr:uid="{96339AB3-96C8-44CE-965A-94BE244962E3}"/>
    <cellStyle name="Moeda 6 2 6 2 3" xfId="16988" xr:uid="{FCB59DC5-2692-4799-A684-9DA86D397563}"/>
    <cellStyle name="Moeda 6 2 6 2 3 2" xfId="41563" xr:uid="{EFB889A7-C32D-432D-AFD5-B1384DB4A43D}"/>
    <cellStyle name="Moeda 6 2 6 2 4" xfId="29276" xr:uid="{E37CE8F6-381B-43FD-970B-6A069E287F9A}"/>
    <cellStyle name="Moeda 6 2 6 3" xfId="7772" xr:uid="{27EE599D-16FF-490F-BD1D-49F6DA4C3809}"/>
    <cellStyle name="Moeda 6 2 6 3 2" xfId="20060" xr:uid="{81ADE7AC-7DFD-4E13-B1A3-6FE906365FA2}"/>
    <cellStyle name="Moeda 6 2 6 3 2 2" xfId="44635" xr:uid="{E9211685-C149-455D-85F8-0F37BA9039AF}"/>
    <cellStyle name="Moeda 6 2 6 3 3" xfId="32347" xr:uid="{C4C839B1-BFB9-4702-A6F4-1358DBE64008}"/>
    <cellStyle name="Moeda 6 2 6 4" xfId="13916" xr:uid="{BCFC75D5-7A9D-4C26-8111-C72B0A8665E7}"/>
    <cellStyle name="Moeda 6 2 6 4 2" xfId="38491" xr:uid="{E96E4995-96C0-4D1A-84E8-EC8493E3B099}"/>
    <cellStyle name="Moeda 6 2 6 5" xfId="26204" xr:uid="{6707FC38-2D50-4F93-96AC-A7B4F7F73CB3}"/>
    <cellStyle name="Moeda 6 2 7" xfId="3164" xr:uid="{B1EAB9F2-5A53-4ABD-8D14-7BD48E134F92}"/>
    <cellStyle name="Moeda 6 2 7 2" xfId="9308" xr:uid="{82A0AF36-A793-4E30-BC3C-D17E711C9D53}"/>
    <cellStyle name="Moeda 6 2 7 2 2" xfId="21596" xr:uid="{22713D32-E6C0-48DE-8ACA-A3A9F79A2C4C}"/>
    <cellStyle name="Moeda 6 2 7 2 2 2" xfId="46171" xr:uid="{4D8F587B-EA21-48AC-A1FA-967493B8CC93}"/>
    <cellStyle name="Moeda 6 2 7 2 3" xfId="33883" xr:uid="{08E93AB1-59AA-4194-B043-F2916A4E071E}"/>
    <cellStyle name="Moeda 6 2 7 3" xfId="15452" xr:uid="{6E779468-E7DF-4027-B813-84B215BAFE75}"/>
    <cellStyle name="Moeda 6 2 7 3 2" xfId="40027" xr:uid="{40474D89-E0B5-4F41-A42D-2CA596D700AB}"/>
    <cellStyle name="Moeda 6 2 7 4" xfId="27740" xr:uid="{340B5080-D0C7-41BC-90D4-E4C323B81790}"/>
    <cellStyle name="Moeda 6 2 8" xfId="6236" xr:uid="{466D11E7-6951-4E38-AB6F-82840E601109}"/>
    <cellStyle name="Moeda 6 2 8 2" xfId="18524" xr:uid="{5D4C72A7-1776-4494-A46B-AFDFC08372F7}"/>
    <cellStyle name="Moeda 6 2 8 2 2" xfId="43099" xr:uid="{3550FFBD-9AD1-44EA-B656-1D2FFC42EA91}"/>
    <cellStyle name="Moeda 6 2 8 3" xfId="30811" xr:uid="{328F0959-C28C-4270-A906-F1374923D9C9}"/>
    <cellStyle name="Moeda 6 2 9" xfId="12380" xr:uid="{B4D16C93-1340-4513-8790-C3B7BB58F3FF}"/>
    <cellStyle name="Moeda 6 2 9 2" xfId="36955" xr:uid="{B03C930A-FB8A-4CB6-9458-E29083D54B38}"/>
    <cellStyle name="Moeda 6 3" xfId="140" xr:uid="{96EEFCE1-7B8A-4C78-B3F7-6C435E666CD6}"/>
    <cellStyle name="Moeda 6 3 2" xfId="332" xr:uid="{F0EE82A7-8399-4A02-9EC5-F043AD8C524C}"/>
    <cellStyle name="Moeda 6 3 2 2" xfId="716" xr:uid="{A1690C1D-8FCC-4085-8295-D7A323AC00B1}"/>
    <cellStyle name="Moeda 6 3 2 2 2" xfId="1484" xr:uid="{E0944C9B-C37B-4F6F-9D90-C53100085126}"/>
    <cellStyle name="Moeda 6 3 2 2 2 2" xfId="3020" xr:uid="{D93A4E5E-892C-48B6-9D01-B982FE2F397C}"/>
    <cellStyle name="Moeda 6 3 2 2 2 2 2" xfId="6092" xr:uid="{2BED9790-1DCA-4402-86C4-A632052E68A8}"/>
    <cellStyle name="Moeda 6 3 2 2 2 2 2 2" xfId="12236" xr:uid="{0DF3FE0A-1B0A-4EB7-859E-836F147CA6C7}"/>
    <cellStyle name="Moeda 6 3 2 2 2 2 2 2 2" xfId="24524" xr:uid="{E24354F8-EBD7-404F-A0E2-0CB8741ECBD3}"/>
    <cellStyle name="Moeda 6 3 2 2 2 2 2 2 2 2" xfId="49099" xr:uid="{9F86567C-434C-4122-B4AD-24BB250296B7}"/>
    <cellStyle name="Moeda 6 3 2 2 2 2 2 2 3" xfId="36811" xr:uid="{B28C64BE-0D82-4A80-A95D-EDD2AAA34214}"/>
    <cellStyle name="Moeda 6 3 2 2 2 2 2 3" xfId="18380" xr:uid="{874F33D5-690F-4986-B644-E413B6C76A80}"/>
    <cellStyle name="Moeda 6 3 2 2 2 2 2 3 2" xfId="42955" xr:uid="{B53A0F60-2303-4FFB-AE78-A4893DA3C641}"/>
    <cellStyle name="Moeda 6 3 2 2 2 2 2 4" xfId="30667" xr:uid="{2D065B1E-B027-4D5F-8C01-BE12984B6C87}"/>
    <cellStyle name="Moeda 6 3 2 2 2 2 3" xfId="9164" xr:uid="{13D08464-8DB7-4DF3-945A-743E8BC14830}"/>
    <cellStyle name="Moeda 6 3 2 2 2 2 3 2" xfId="21452" xr:uid="{D96C6910-C6E7-4680-BCFA-4C0F8E6F088F}"/>
    <cellStyle name="Moeda 6 3 2 2 2 2 3 2 2" xfId="46027" xr:uid="{5086D200-E87B-4FD7-A56E-325E9550E13D}"/>
    <cellStyle name="Moeda 6 3 2 2 2 2 3 3" xfId="33739" xr:uid="{2ABC590E-1ED8-46C7-8A6F-23B61EBBFE1B}"/>
    <cellStyle name="Moeda 6 3 2 2 2 2 4" xfId="15308" xr:uid="{6EDD6ECA-3CB5-4F40-822E-D97657293C60}"/>
    <cellStyle name="Moeda 6 3 2 2 2 2 4 2" xfId="39883" xr:uid="{F322C4B8-87B7-4DE7-836B-D6C010D65013}"/>
    <cellStyle name="Moeda 6 3 2 2 2 2 5" xfId="27596" xr:uid="{3E70FD9C-808E-43F0-88AE-43662F4EEE12}"/>
    <cellStyle name="Moeda 6 3 2 2 2 3" xfId="4556" xr:uid="{0360329B-C8D6-4B02-8DFC-0A3C380E6F49}"/>
    <cellStyle name="Moeda 6 3 2 2 2 3 2" xfId="10700" xr:uid="{91F5651C-8832-4BF2-A094-67AAD1516989}"/>
    <cellStyle name="Moeda 6 3 2 2 2 3 2 2" xfId="22988" xr:uid="{D51EAFD9-4D61-4282-8B36-DE2BA97FFAF9}"/>
    <cellStyle name="Moeda 6 3 2 2 2 3 2 2 2" xfId="47563" xr:uid="{3F24A4BD-660D-45CE-880D-874D0B901BB1}"/>
    <cellStyle name="Moeda 6 3 2 2 2 3 2 3" xfId="35275" xr:uid="{FD22CF22-14B0-4FDD-B61C-51D66A4C05EB}"/>
    <cellStyle name="Moeda 6 3 2 2 2 3 3" xfId="16844" xr:uid="{D1511460-7AED-4193-8FB7-22AAF9CFCDCC}"/>
    <cellStyle name="Moeda 6 3 2 2 2 3 3 2" xfId="41419" xr:uid="{E689B383-F4FE-42EF-AB57-0B7D6BAB32BF}"/>
    <cellStyle name="Moeda 6 3 2 2 2 3 4" xfId="29132" xr:uid="{776ABD65-E636-452F-9129-5343DC04AA5C}"/>
    <cellStyle name="Moeda 6 3 2 2 2 4" xfId="7628" xr:uid="{D0FFD402-828E-492F-906D-B0C46F49A758}"/>
    <cellStyle name="Moeda 6 3 2 2 2 4 2" xfId="19916" xr:uid="{D02F5E9F-4E17-4BD7-87EC-0175A5C33407}"/>
    <cellStyle name="Moeda 6 3 2 2 2 4 2 2" xfId="44491" xr:uid="{90FA4B4F-1473-4683-9AF8-2AD7205D8824}"/>
    <cellStyle name="Moeda 6 3 2 2 2 4 3" xfId="32203" xr:uid="{0D533777-15C8-407E-A83F-66E40274F7E2}"/>
    <cellStyle name="Moeda 6 3 2 2 2 5" xfId="13772" xr:uid="{C9A2956E-F77D-4E8C-99D2-063C2E76798F}"/>
    <cellStyle name="Moeda 6 3 2 2 2 5 2" xfId="38347" xr:uid="{C6884EFD-E8B1-4F71-8E37-3071854F0A1A}"/>
    <cellStyle name="Moeda 6 3 2 2 2 6" xfId="26060" xr:uid="{FB3C7C1C-83B2-4863-8D53-9CFACBB3A396}"/>
    <cellStyle name="Moeda 6 3 2 2 3" xfId="2252" xr:uid="{098C1725-B8B3-4842-B5CB-5DFD4FBB24A1}"/>
    <cellStyle name="Moeda 6 3 2 2 3 2" xfId="5324" xr:uid="{E8B8E44D-ED3E-43D8-A22D-C141772B66ED}"/>
    <cellStyle name="Moeda 6 3 2 2 3 2 2" xfId="11468" xr:uid="{B73CE208-13DF-4B7E-B5A4-72B6992A4A25}"/>
    <cellStyle name="Moeda 6 3 2 2 3 2 2 2" xfId="23756" xr:uid="{7DA7B9CC-C699-44F8-AE58-50FA18CABC27}"/>
    <cellStyle name="Moeda 6 3 2 2 3 2 2 2 2" xfId="48331" xr:uid="{77153EAC-EE3C-43CA-8FFE-561B71040E92}"/>
    <cellStyle name="Moeda 6 3 2 2 3 2 2 3" xfId="36043" xr:uid="{0019EABE-C9E5-4E6D-ABCD-784693D0541B}"/>
    <cellStyle name="Moeda 6 3 2 2 3 2 3" xfId="17612" xr:uid="{3ACCE482-817D-4BC8-9DA3-67B86D28D62B}"/>
    <cellStyle name="Moeda 6 3 2 2 3 2 3 2" xfId="42187" xr:uid="{815129DD-543E-4758-9721-0EDA5BC03269}"/>
    <cellStyle name="Moeda 6 3 2 2 3 2 4" xfId="29900" xr:uid="{66B5ABC4-E9C8-45C1-942E-9632FD8FC373}"/>
    <cellStyle name="Moeda 6 3 2 2 3 3" xfId="8396" xr:uid="{9F9034C3-A0BC-4E70-8B69-3D693840321C}"/>
    <cellStyle name="Moeda 6 3 2 2 3 3 2" xfId="20684" xr:uid="{9F180E81-7CCB-421D-B7DC-15A16A6D6C40}"/>
    <cellStyle name="Moeda 6 3 2 2 3 3 2 2" xfId="45259" xr:uid="{EBF66B03-5813-47A7-995A-481B99E10C28}"/>
    <cellStyle name="Moeda 6 3 2 2 3 3 3" xfId="32971" xr:uid="{A041ACE1-9888-4285-A9FD-611AB0B268E7}"/>
    <cellStyle name="Moeda 6 3 2 2 3 4" xfId="14540" xr:uid="{06A5969D-2ACA-4785-94B2-543D21AF63B8}"/>
    <cellStyle name="Moeda 6 3 2 2 3 4 2" xfId="39115" xr:uid="{6F32B6E7-D9FE-4F77-AD58-26C3FD8AAFF3}"/>
    <cellStyle name="Moeda 6 3 2 2 3 5" xfId="26828" xr:uid="{7BE03C9F-FC44-4D5D-97BD-3AF10EE872C0}"/>
    <cellStyle name="Moeda 6 3 2 2 4" xfId="3788" xr:uid="{C9485750-930A-4800-BDDC-E0223C7B4400}"/>
    <cellStyle name="Moeda 6 3 2 2 4 2" xfId="9932" xr:uid="{5DD69997-CF00-4D45-BEE8-6DDD89013C5E}"/>
    <cellStyle name="Moeda 6 3 2 2 4 2 2" xfId="22220" xr:uid="{596EC9DC-5C43-4D2D-A8D1-07BB26D3A1F0}"/>
    <cellStyle name="Moeda 6 3 2 2 4 2 2 2" xfId="46795" xr:uid="{08BFD591-3BE9-4989-861A-87A3C3E509C9}"/>
    <cellStyle name="Moeda 6 3 2 2 4 2 3" xfId="34507" xr:uid="{31E3BEEC-AE68-496D-838E-DAC9AE0E84DF}"/>
    <cellStyle name="Moeda 6 3 2 2 4 3" xfId="16076" xr:uid="{C1D650C3-15A7-49F5-A0AF-A2F9009612CC}"/>
    <cellStyle name="Moeda 6 3 2 2 4 3 2" xfId="40651" xr:uid="{BB3A5B01-47B4-4453-B0F1-532AAF863CC9}"/>
    <cellStyle name="Moeda 6 3 2 2 4 4" xfId="28364" xr:uid="{EDE6EF34-1754-4D80-9BE7-C54F94DF60AD}"/>
    <cellStyle name="Moeda 6 3 2 2 5" xfId="6860" xr:uid="{5FEC308B-5111-48DE-A8FF-B3621C1CDD58}"/>
    <cellStyle name="Moeda 6 3 2 2 5 2" xfId="19148" xr:uid="{0DE69C88-196F-4196-A270-AF46EA1AC0FB}"/>
    <cellStyle name="Moeda 6 3 2 2 5 2 2" xfId="43723" xr:uid="{819BC63F-DF05-4980-A2DB-188BB71473EC}"/>
    <cellStyle name="Moeda 6 3 2 2 5 3" xfId="31435" xr:uid="{26C0FEE6-9EE1-4145-883A-591C24534B17}"/>
    <cellStyle name="Moeda 6 3 2 2 6" xfId="13004" xr:uid="{21CE5149-B3FC-4D39-BECF-B30A3A603D55}"/>
    <cellStyle name="Moeda 6 3 2 2 6 2" xfId="37579" xr:uid="{A76E1DE8-ADBF-428E-929C-B3BDD0633845}"/>
    <cellStyle name="Moeda 6 3 2 2 7" xfId="25292" xr:uid="{7BBB2F6B-D1A6-4B00-9AAD-E115E9C72811}"/>
    <cellStyle name="Moeda 6 3 2 3" xfId="1100" xr:uid="{E96F7121-B92B-46FE-8E90-B06526EFE68C}"/>
    <cellStyle name="Moeda 6 3 2 3 2" xfId="2636" xr:uid="{4239AFA3-7435-4545-9B0A-60359210032A}"/>
    <cellStyle name="Moeda 6 3 2 3 2 2" xfId="5708" xr:uid="{EBF1BF5B-F17B-42C7-BD96-EB3B4A235ADF}"/>
    <cellStyle name="Moeda 6 3 2 3 2 2 2" xfId="11852" xr:uid="{B457ADB2-E056-4322-AEBD-1FE8C047CBC9}"/>
    <cellStyle name="Moeda 6 3 2 3 2 2 2 2" xfId="24140" xr:uid="{68F84E96-0225-42EB-A7E9-867EA5C5AB3B}"/>
    <cellStyle name="Moeda 6 3 2 3 2 2 2 2 2" xfId="48715" xr:uid="{D2736CC9-EF44-4576-AAEF-23D4DB9033E7}"/>
    <cellStyle name="Moeda 6 3 2 3 2 2 2 3" xfId="36427" xr:uid="{83D03AF4-AC03-4112-867C-53B5544A723A}"/>
    <cellStyle name="Moeda 6 3 2 3 2 2 3" xfId="17996" xr:uid="{4126558E-3370-4EC8-B155-3FCB6098FA59}"/>
    <cellStyle name="Moeda 6 3 2 3 2 2 3 2" xfId="42571" xr:uid="{9DCB7946-3FB8-4060-92A7-4A5BDE145BC5}"/>
    <cellStyle name="Moeda 6 3 2 3 2 2 4" xfId="30283" xr:uid="{8CF3F630-A248-4B63-893B-9D9BDFAB5611}"/>
    <cellStyle name="Moeda 6 3 2 3 2 3" xfId="8780" xr:uid="{1029C404-1A10-4FB5-BC09-3917EC042B64}"/>
    <cellStyle name="Moeda 6 3 2 3 2 3 2" xfId="21068" xr:uid="{29D21533-6FEF-4CA9-A3F2-DCBCE881E5B1}"/>
    <cellStyle name="Moeda 6 3 2 3 2 3 2 2" xfId="45643" xr:uid="{EC022ABE-A221-4809-A9AF-A0C1FDCDFB86}"/>
    <cellStyle name="Moeda 6 3 2 3 2 3 3" xfId="33355" xr:uid="{D4548794-088A-4E2B-A181-3FD121F1EAA0}"/>
    <cellStyle name="Moeda 6 3 2 3 2 4" xfId="14924" xr:uid="{723EF9E2-74BB-43ED-B3F4-9D072837CC9D}"/>
    <cellStyle name="Moeda 6 3 2 3 2 4 2" xfId="39499" xr:uid="{02300C27-9E30-44B4-965B-7BAB140D0143}"/>
    <cellStyle name="Moeda 6 3 2 3 2 5" xfId="27212" xr:uid="{BD9F28E9-2D82-42C3-B808-DF811408A8AD}"/>
    <cellStyle name="Moeda 6 3 2 3 3" xfId="4172" xr:uid="{532D13CA-08B5-4F42-AF6F-C92F2A7704C0}"/>
    <cellStyle name="Moeda 6 3 2 3 3 2" xfId="10316" xr:uid="{5C22323C-B2EE-4928-8BF3-8DCE1F4FF53F}"/>
    <cellStyle name="Moeda 6 3 2 3 3 2 2" xfId="22604" xr:uid="{3B91D678-950E-4BCF-8668-FDF721E1CC25}"/>
    <cellStyle name="Moeda 6 3 2 3 3 2 2 2" xfId="47179" xr:uid="{2391E79A-6F89-418F-8ECC-3996457D22E8}"/>
    <cellStyle name="Moeda 6 3 2 3 3 2 3" xfId="34891" xr:uid="{2DDB1B64-03CB-4CCA-89B0-3EEAA7DB66DC}"/>
    <cellStyle name="Moeda 6 3 2 3 3 3" xfId="16460" xr:uid="{1BCB23E0-41CB-4FB5-AC3C-B90733EB60E1}"/>
    <cellStyle name="Moeda 6 3 2 3 3 3 2" xfId="41035" xr:uid="{30B7DA80-11C2-46DC-845A-85ACC15F8BA1}"/>
    <cellStyle name="Moeda 6 3 2 3 3 4" xfId="28748" xr:uid="{22743C66-AAF5-4AD6-B558-74DCA7158A91}"/>
    <cellStyle name="Moeda 6 3 2 3 4" xfId="7244" xr:uid="{97AA1182-004B-404C-8B38-98B3CFFD81FE}"/>
    <cellStyle name="Moeda 6 3 2 3 4 2" xfId="19532" xr:uid="{42D2F03A-15A4-4BA6-95AE-4FA2C91BD538}"/>
    <cellStyle name="Moeda 6 3 2 3 4 2 2" xfId="44107" xr:uid="{776CF965-BDE1-42A5-9209-CA2622743724}"/>
    <cellStyle name="Moeda 6 3 2 3 4 3" xfId="31819" xr:uid="{7A02A93F-857C-48F2-B669-828F8D1B05CF}"/>
    <cellStyle name="Moeda 6 3 2 3 5" xfId="13388" xr:uid="{0F709923-971B-4664-9D5D-4439C8892E93}"/>
    <cellStyle name="Moeda 6 3 2 3 5 2" xfId="37963" xr:uid="{CAAC2A81-7279-4942-A807-3CDBB9F67936}"/>
    <cellStyle name="Moeda 6 3 2 3 6" xfId="25676" xr:uid="{9BF51FB6-079C-4414-BE6D-6017ACA56F8C}"/>
    <cellStyle name="Moeda 6 3 2 4" xfId="1868" xr:uid="{DB596391-3CF9-4760-9822-5B854DF83075}"/>
    <cellStyle name="Moeda 6 3 2 4 2" xfId="4940" xr:uid="{5C664F4C-8A38-4327-81AB-13A285417BDC}"/>
    <cellStyle name="Moeda 6 3 2 4 2 2" xfId="11084" xr:uid="{EA7F84D4-13DA-42F2-9176-0AEF6D290A82}"/>
    <cellStyle name="Moeda 6 3 2 4 2 2 2" xfId="23372" xr:uid="{97109631-8BDD-4105-BCF0-6E39944CADA2}"/>
    <cellStyle name="Moeda 6 3 2 4 2 2 2 2" xfId="47947" xr:uid="{D48FBD6D-4B44-4908-8E78-DFB766595F6F}"/>
    <cellStyle name="Moeda 6 3 2 4 2 2 3" xfId="35659" xr:uid="{898857D0-6DCC-48DF-9633-BC4DE1E6C55B}"/>
    <cellStyle name="Moeda 6 3 2 4 2 3" xfId="17228" xr:uid="{1389A1E1-6CD6-4EE0-A122-5718C0649BF1}"/>
    <cellStyle name="Moeda 6 3 2 4 2 3 2" xfId="41803" xr:uid="{330A7CFC-27D5-4842-9E2C-E7388F30AC03}"/>
    <cellStyle name="Moeda 6 3 2 4 2 4" xfId="29516" xr:uid="{C37C5A73-8DAD-4C40-900E-D775B2F3B9F4}"/>
    <cellStyle name="Moeda 6 3 2 4 3" xfId="8012" xr:uid="{831D054A-96E0-493A-88DB-9A4DB796597B}"/>
    <cellStyle name="Moeda 6 3 2 4 3 2" xfId="20300" xr:uid="{19561313-CF8B-4E6C-9B5A-6B99EEE9E0DC}"/>
    <cellStyle name="Moeda 6 3 2 4 3 2 2" xfId="44875" xr:uid="{6F0EE6F5-1043-4B86-A4B7-610F53854391}"/>
    <cellStyle name="Moeda 6 3 2 4 3 3" xfId="32587" xr:uid="{E13A8B8D-1214-48D7-A032-10AF10D855D7}"/>
    <cellStyle name="Moeda 6 3 2 4 4" xfId="14156" xr:uid="{20B003ED-9964-4580-832D-3C094EE8FF08}"/>
    <cellStyle name="Moeda 6 3 2 4 4 2" xfId="38731" xr:uid="{DBCBE993-D2C9-4557-ABD5-88E08A7A937C}"/>
    <cellStyle name="Moeda 6 3 2 4 5" xfId="26444" xr:uid="{C55E9E49-3300-4860-8A7E-F546A7443BC7}"/>
    <cellStyle name="Moeda 6 3 2 5" xfId="3404" xr:uid="{497A1A22-09EB-4DD6-9BF0-16D3EA1AB85B}"/>
    <cellStyle name="Moeda 6 3 2 5 2" xfId="9548" xr:uid="{6E89A39E-DE12-43F3-9ADC-B03405BB4301}"/>
    <cellStyle name="Moeda 6 3 2 5 2 2" xfId="21836" xr:uid="{4467CC5C-3A61-4A22-B0F5-CC6B9C521F1F}"/>
    <cellStyle name="Moeda 6 3 2 5 2 2 2" xfId="46411" xr:uid="{7DDBF22F-B4BC-4D50-AE99-82DD7534A159}"/>
    <cellStyle name="Moeda 6 3 2 5 2 3" xfId="34123" xr:uid="{91F9D493-4B5D-4675-AEC5-290A79323857}"/>
    <cellStyle name="Moeda 6 3 2 5 3" xfId="15692" xr:uid="{55D7459F-FDEE-46C0-8D97-D7DBF2F3ADEC}"/>
    <cellStyle name="Moeda 6 3 2 5 3 2" xfId="40267" xr:uid="{275C20DF-A689-4468-8AD6-CC4469059108}"/>
    <cellStyle name="Moeda 6 3 2 5 4" xfId="27980" xr:uid="{D4F9E3CC-B7EE-4955-8C43-261D3AACB35A}"/>
    <cellStyle name="Moeda 6 3 2 6" xfId="6476" xr:uid="{F0EA54B9-B73D-4F17-AC57-615CC4820334}"/>
    <cellStyle name="Moeda 6 3 2 6 2" xfId="18764" xr:uid="{0169E1FD-136C-4C23-8486-3BAA50460218}"/>
    <cellStyle name="Moeda 6 3 2 6 2 2" xfId="43339" xr:uid="{851144D5-8CB3-4626-A514-1131AC1005F8}"/>
    <cellStyle name="Moeda 6 3 2 6 3" xfId="31051" xr:uid="{102E5320-3863-44CD-9E8B-1849FDA38AE3}"/>
    <cellStyle name="Moeda 6 3 2 7" xfId="12620" xr:uid="{99BAE3DC-047E-4C00-83DF-ACFDDC337044}"/>
    <cellStyle name="Moeda 6 3 2 7 2" xfId="37195" xr:uid="{67AD4821-2FD5-4C1D-9966-FDF141457C08}"/>
    <cellStyle name="Moeda 6 3 2 8" xfId="24908" xr:uid="{B5C77423-4CE1-4809-AD4E-0D61418B41E8}"/>
    <cellStyle name="Moeda 6 3 3" xfId="524" xr:uid="{E790860A-11B8-494E-9ADE-78DC897CAFC7}"/>
    <cellStyle name="Moeda 6 3 3 2" xfId="1292" xr:uid="{B7060287-5CED-4296-B189-99EE9F6DB711}"/>
    <cellStyle name="Moeda 6 3 3 2 2" xfId="2828" xr:uid="{3A09465A-1560-4C52-83F5-0C539020BF14}"/>
    <cellStyle name="Moeda 6 3 3 2 2 2" xfId="5900" xr:uid="{16B055D7-5204-4E82-94E2-3C96CD6B7781}"/>
    <cellStyle name="Moeda 6 3 3 2 2 2 2" xfId="12044" xr:uid="{518E905F-0ED1-4EB8-B483-87DE1D6A67BD}"/>
    <cellStyle name="Moeda 6 3 3 2 2 2 2 2" xfId="24332" xr:uid="{C0B47ED2-DB95-4FAA-86FF-EEAF2075C880}"/>
    <cellStyle name="Moeda 6 3 3 2 2 2 2 2 2" xfId="48907" xr:uid="{60F6F1A7-7C9F-44AD-9D24-8A26E92DEA7A}"/>
    <cellStyle name="Moeda 6 3 3 2 2 2 2 3" xfId="36619" xr:uid="{2048B34F-253F-4C06-9FE0-EF54687BE9B6}"/>
    <cellStyle name="Moeda 6 3 3 2 2 2 3" xfId="18188" xr:uid="{3DE4B21D-BD7C-4BB7-9421-E324D3B06353}"/>
    <cellStyle name="Moeda 6 3 3 2 2 2 3 2" xfId="42763" xr:uid="{A722AB39-714A-4059-90C6-2BAD5F97FB84}"/>
    <cellStyle name="Moeda 6 3 3 2 2 2 4" xfId="30475" xr:uid="{F8F1DB4D-3EEC-45D6-8EFA-CCBE9DAA063F}"/>
    <cellStyle name="Moeda 6 3 3 2 2 3" xfId="8972" xr:uid="{51CBDC6B-53EC-48CE-AB40-1BB5DE1B29C4}"/>
    <cellStyle name="Moeda 6 3 3 2 2 3 2" xfId="21260" xr:uid="{A7EA1ACA-D5FE-4DA3-99D7-94F38E47D2F9}"/>
    <cellStyle name="Moeda 6 3 3 2 2 3 2 2" xfId="45835" xr:uid="{20B3EBA9-0BCB-4CA1-A026-95DB82E6DC51}"/>
    <cellStyle name="Moeda 6 3 3 2 2 3 3" xfId="33547" xr:uid="{5688F479-10A6-49D0-9B49-CA1F1EFA6820}"/>
    <cellStyle name="Moeda 6 3 3 2 2 4" xfId="15116" xr:uid="{16BF6234-F9D5-490A-9669-96F060614EAE}"/>
    <cellStyle name="Moeda 6 3 3 2 2 4 2" xfId="39691" xr:uid="{62CC84C9-FB96-45F5-8FAD-397F9D1A3AAB}"/>
    <cellStyle name="Moeda 6 3 3 2 2 5" xfId="27404" xr:uid="{6586BE26-1345-4A7C-B29E-E46B76669331}"/>
    <cellStyle name="Moeda 6 3 3 2 3" xfId="4364" xr:uid="{FB878BA9-B487-4EE6-9A09-F0D863087AB6}"/>
    <cellStyle name="Moeda 6 3 3 2 3 2" xfId="10508" xr:uid="{6DDA37BB-FAB0-49C0-990F-DD5826F4A5EA}"/>
    <cellStyle name="Moeda 6 3 3 2 3 2 2" xfId="22796" xr:uid="{3B36647D-798E-43A4-9DDD-95F3AB78DF10}"/>
    <cellStyle name="Moeda 6 3 3 2 3 2 2 2" xfId="47371" xr:uid="{78DEEAFD-74DD-4148-B2BC-1CDEA7CBE5E2}"/>
    <cellStyle name="Moeda 6 3 3 2 3 2 3" xfId="35083" xr:uid="{9BFC448A-2433-4802-BAFD-17DDC3A78616}"/>
    <cellStyle name="Moeda 6 3 3 2 3 3" xfId="16652" xr:uid="{F319D6A3-0505-4E42-B67C-D697E2353649}"/>
    <cellStyle name="Moeda 6 3 3 2 3 3 2" xfId="41227" xr:uid="{396FAE8F-5394-4125-A573-FDE60387F030}"/>
    <cellStyle name="Moeda 6 3 3 2 3 4" xfId="28940" xr:uid="{0B5CABB5-C968-4CBD-98AE-D4B1361913F5}"/>
    <cellStyle name="Moeda 6 3 3 2 4" xfId="7436" xr:uid="{D384FE47-7A04-4D37-AC10-10C670A4D2BF}"/>
    <cellStyle name="Moeda 6 3 3 2 4 2" xfId="19724" xr:uid="{F2FDC934-9606-4B26-8F73-7872668784AA}"/>
    <cellStyle name="Moeda 6 3 3 2 4 2 2" xfId="44299" xr:uid="{A967AB09-8B23-4661-AE86-A44BED21A60C}"/>
    <cellStyle name="Moeda 6 3 3 2 4 3" xfId="32011" xr:uid="{D0ABC501-F205-4779-BADA-23D088F488A9}"/>
    <cellStyle name="Moeda 6 3 3 2 5" xfId="13580" xr:uid="{ED207AD7-2853-4F67-BF74-6994AA794E52}"/>
    <cellStyle name="Moeda 6 3 3 2 5 2" xfId="38155" xr:uid="{3CDD26A0-9045-4CA0-8DD4-EF940A067860}"/>
    <cellStyle name="Moeda 6 3 3 2 6" xfId="25868" xr:uid="{95769AF0-B31A-4531-BC81-C2A5B5FF857E}"/>
    <cellStyle name="Moeda 6 3 3 3" xfId="2060" xr:uid="{C2D41596-724A-441D-8C27-8C187B82D544}"/>
    <cellStyle name="Moeda 6 3 3 3 2" xfId="5132" xr:uid="{034FF143-927B-442F-AFCA-9EEADC065B94}"/>
    <cellStyle name="Moeda 6 3 3 3 2 2" xfId="11276" xr:uid="{E6EB35BB-6EF2-4AEC-AE1D-0B3D3D199D8D}"/>
    <cellStyle name="Moeda 6 3 3 3 2 2 2" xfId="23564" xr:uid="{2B077DDA-D937-4741-8ED4-116FDFFBE6A8}"/>
    <cellStyle name="Moeda 6 3 3 3 2 2 2 2" xfId="48139" xr:uid="{7DFB1ADD-B371-4BCE-8806-B2FF59F4C4F1}"/>
    <cellStyle name="Moeda 6 3 3 3 2 2 3" xfId="35851" xr:uid="{0A9BAFF8-D367-416D-8F89-B739274333B8}"/>
    <cellStyle name="Moeda 6 3 3 3 2 3" xfId="17420" xr:uid="{391C6E54-C5B6-482A-80DE-31A422145799}"/>
    <cellStyle name="Moeda 6 3 3 3 2 3 2" xfId="41995" xr:uid="{C4435C03-1FC5-4198-AD82-B544BF497A08}"/>
    <cellStyle name="Moeda 6 3 3 3 2 4" xfId="29708" xr:uid="{2113ABB4-E86A-4D28-B182-7F525E6D6CA9}"/>
    <cellStyle name="Moeda 6 3 3 3 3" xfId="8204" xr:uid="{9C8E533E-44A3-402B-9E8F-45BDB93AE30F}"/>
    <cellStyle name="Moeda 6 3 3 3 3 2" xfId="20492" xr:uid="{CECB5D96-2BFB-422B-8989-62EB0052FA64}"/>
    <cellStyle name="Moeda 6 3 3 3 3 2 2" xfId="45067" xr:uid="{378A6868-1977-477B-95C0-DBD44BC70746}"/>
    <cellStyle name="Moeda 6 3 3 3 3 3" xfId="32779" xr:uid="{3294BDCA-EBFA-4B29-8078-449086F90C9A}"/>
    <cellStyle name="Moeda 6 3 3 3 4" xfId="14348" xr:uid="{A7727275-0EFA-40EA-8E0C-BCA4098B953F}"/>
    <cellStyle name="Moeda 6 3 3 3 4 2" xfId="38923" xr:uid="{8B14C541-90B1-4BD1-9FB8-B756B7026481}"/>
    <cellStyle name="Moeda 6 3 3 3 5" xfId="26636" xr:uid="{EDBC5159-F80C-4D24-9B03-12CD114914F2}"/>
    <cellStyle name="Moeda 6 3 3 4" xfId="3596" xr:uid="{C11E7A5F-DDC4-48AB-8A79-F68E7D5D84FD}"/>
    <cellStyle name="Moeda 6 3 3 4 2" xfId="9740" xr:uid="{5FF846AA-7FFD-4D4A-A368-130DC03D6F79}"/>
    <cellStyle name="Moeda 6 3 3 4 2 2" xfId="22028" xr:uid="{9776FBFA-D14B-453E-A730-8DDA431B5CD8}"/>
    <cellStyle name="Moeda 6 3 3 4 2 2 2" xfId="46603" xr:uid="{7149C6FF-669C-4DBB-AC01-E4E8E7BAED95}"/>
    <cellStyle name="Moeda 6 3 3 4 2 3" xfId="34315" xr:uid="{5E2424BC-DDCB-40CC-92A2-629405A99F41}"/>
    <cellStyle name="Moeda 6 3 3 4 3" xfId="15884" xr:uid="{6ABF122E-BDB4-4FA0-972C-CF60A7D804B7}"/>
    <cellStyle name="Moeda 6 3 3 4 3 2" xfId="40459" xr:uid="{B534BD82-A8F7-4C3E-9B31-0D078BEF5378}"/>
    <cellStyle name="Moeda 6 3 3 4 4" xfId="28172" xr:uid="{64DE4C09-2425-4C96-8B26-C4DE249B24FA}"/>
    <cellStyle name="Moeda 6 3 3 5" xfId="6668" xr:uid="{1DC52F0F-3A63-4FC7-B9ED-0B1999AC23C9}"/>
    <cellStyle name="Moeda 6 3 3 5 2" xfId="18956" xr:uid="{88744A61-D0CE-4BD4-8607-AF8E1A6EE62E}"/>
    <cellStyle name="Moeda 6 3 3 5 2 2" xfId="43531" xr:uid="{ACE61822-E497-44A3-AA6E-33C28CAE9703}"/>
    <cellStyle name="Moeda 6 3 3 5 3" xfId="31243" xr:uid="{CA96B10E-CE9D-4320-A7E7-F62D8849DD39}"/>
    <cellStyle name="Moeda 6 3 3 6" xfId="12812" xr:uid="{7E9E621F-A269-49ED-86FA-5A7359F558FB}"/>
    <cellStyle name="Moeda 6 3 3 6 2" xfId="37387" xr:uid="{F6FA23E2-48E2-480E-8A54-9D98A9B28C79}"/>
    <cellStyle name="Moeda 6 3 3 7" xfId="25100" xr:uid="{AA8B2B8F-710D-42B5-8437-167EB641E1A6}"/>
    <cellStyle name="Moeda 6 3 4" xfId="908" xr:uid="{9C557D51-00E0-4C1D-8C09-AC1AE1A19959}"/>
    <cellStyle name="Moeda 6 3 4 2" xfId="2444" xr:uid="{9F1A62E9-1795-4F40-B13D-5DB4A716B3F7}"/>
    <cellStyle name="Moeda 6 3 4 2 2" xfId="5516" xr:uid="{91710503-AB8F-4B48-ABAF-3B4087DF2F47}"/>
    <cellStyle name="Moeda 6 3 4 2 2 2" xfId="11660" xr:uid="{9BFE9090-FC9B-4384-8284-2E5A2C16756E}"/>
    <cellStyle name="Moeda 6 3 4 2 2 2 2" xfId="23948" xr:uid="{740B7037-4F5F-48B0-ACDE-CDB48CE44EA5}"/>
    <cellStyle name="Moeda 6 3 4 2 2 2 2 2" xfId="48523" xr:uid="{136F6402-E3FB-4BAE-9D2F-3123DCF59543}"/>
    <cellStyle name="Moeda 6 3 4 2 2 2 3" xfId="36235" xr:uid="{3AD92FF1-9485-4920-B957-16BBD34ED9D9}"/>
    <cellStyle name="Moeda 6 3 4 2 2 3" xfId="17804" xr:uid="{3CE38617-EB55-4EC9-A99A-12078B01A535}"/>
    <cellStyle name="Moeda 6 3 4 2 2 3 2" xfId="42379" xr:uid="{23C9D2B7-7C2F-4ED3-80DF-212C9CF24AC2}"/>
    <cellStyle name="Moeda 6 3 4 2 2 4" xfId="30091" xr:uid="{36E63760-EBE3-409C-BDFB-A394FEA19170}"/>
    <cellStyle name="Moeda 6 3 4 2 3" xfId="8588" xr:uid="{22D77E76-E699-4823-98EB-534EBAD81D41}"/>
    <cellStyle name="Moeda 6 3 4 2 3 2" xfId="20876" xr:uid="{9B922EFB-FD6C-4843-B503-1BFEDBFE2B36}"/>
    <cellStyle name="Moeda 6 3 4 2 3 2 2" xfId="45451" xr:uid="{A352A6BF-C453-4E1E-A48C-7333639C91E5}"/>
    <cellStyle name="Moeda 6 3 4 2 3 3" xfId="33163" xr:uid="{EA3FA7B6-DFD6-426C-BBCE-10881EDF402D}"/>
    <cellStyle name="Moeda 6 3 4 2 4" xfId="14732" xr:uid="{AF4FAF33-C9E6-4F3A-99A3-24AFF0B8C899}"/>
    <cellStyle name="Moeda 6 3 4 2 4 2" xfId="39307" xr:uid="{9CD7CA69-522A-464D-B612-80E7A5BE1B2A}"/>
    <cellStyle name="Moeda 6 3 4 2 5" xfId="27020" xr:uid="{099B2DCC-6E27-4DDA-9D6D-C2428F4E5AEF}"/>
    <cellStyle name="Moeda 6 3 4 3" xfId="3980" xr:uid="{95C7A1CD-C9C0-48BB-A1AE-FEFF78A839A7}"/>
    <cellStyle name="Moeda 6 3 4 3 2" xfId="10124" xr:uid="{BD774A04-C3E4-4DC7-8792-8C7A5B1F41DE}"/>
    <cellStyle name="Moeda 6 3 4 3 2 2" xfId="22412" xr:uid="{24D59D37-FF49-45C3-9A2C-2401E5E76E48}"/>
    <cellStyle name="Moeda 6 3 4 3 2 2 2" xfId="46987" xr:uid="{7233F731-0B3E-45E4-AF1B-FEE4EA95E774}"/>
    <cellStyle name="Moeda 6 3 4 3 2 3" xfId="34699" xr:uid="{CC423C71-BD59-48FF-8EBD-7F8D0E6CBDEB}"/>
    <cellStyle name="Moeda 6 3 4 3 3" xfId="16268" xr:uid="{1111BC36-B38F-4E48-A6C4-820A99426655}"/>
    <cellStyle name="Moeda 6 3 4 3 3 2" xfId="40843" xr:uid="{436AEFDE-A5CC-48C0-886C-D6BF9423EFEF}"/>
    <cellStyle name="Moeda 6 3 4 3 4" xfId="28556" xr:uid="{798C38DD-E9AE-40CB-8F78-AEF68090BC5D}"/>
    <cellStyle name="Moeda 6 3 4 4" xfId="7052" xr:uid="{B63D5948-4A41-4B06-93CA-D9B73459641E}"/>
    <cellStyle name="Moeda 6 3 4 4 2" xfId="19340" xr:uid="{D866D62D-88BB-480D-9BC4-12348AF75241}"/>
    <cellStyle name="Moeda 6 3 4 4 2 2" xfId="43915" xr:uid="{8DB5A26F-4EF3-4C63-8F0D-B158765D2B41}"/>
    <cellStyle name="Moeda 6 3 4 4 3" xfId="31627" xr:uid="{E29273AC-8735-4131-A409-BFB5C36FDFAA}"/>
    <cellStyle name="Moeda 6 3 4 5" xfId="13196" xr:uid="{B1D12D97-CE8C-4515-A6EE-46C5441AD26F}"/>
    <cellStyle name="Moeda 6 3 4 5 2" xfId="37771" xr:uid="{CAA50D9F-BBA5-40D9-B87C-FC393FB4780B}"/>
    <cellStyle name="Moeda 6 3 4 6" xfId="25484" xr:uid="{2102B159-849F-4FBA-89C3-D295F41AC6BD}"/>
    <cellStyle name="Moeda 6 3 5" xfId="1676" xr:uid="{3B5AB2AE-B824-4A0F-8FDC-0CC8BA813C28}"/>
    <cellStyle name="Moeda 6 3 5 2" xfId="4748" xr:uid="{8AB0E163-8935-4F82-93D3-F92C875DD35A}"/>
    <cellStyle name="Moeda 6 3 5 2 2" xfId="10892" xr:uid="{F4962502-681A-4EA8-850B-103C63D303B4}"/>
    <cellStyle name="Moeda 6 3 5 2 2 2" xfId="23180" xr:uid="{C7D6C06A-989C-4C8A-8633-41D7CFF62709}"/>
    <cellStyle name="Moeda 6 3 5 2 2 2 2" xfId="47755" xr:uid="{4D980151-B548-4046-9A17-C94DB846A62D}"/>
    <cellStyle name="Moeda 6 3 5 2 2 3" xfId="35467" xr:uid="{2D55B680-85B6-48D7-AB19-368D53921976}"/>
    <cellStyle name="Moeda 6 3 5 2 3" xfId="17036" xr:uid="{21FA3065-329D-425B-A703-20D0445F4A87}"/>
    <cellStyle name="Moeda 6 3 5 2 3 2" xfId="41611" xr:uid="{BB929AA2-13E1-43DF-9558-B55ADC7CD31D}"/>
    <cellStyle name="Moeda 6 3 5 2 4" xfId="29324" xr:uid="{DF804FBA-EB8A-46ED-9EA8-089D4BDBD935}"/>
    <cellStyle name="Moeda 6 3 5 3" xfId="7820" xr:uid="{6624BFDA-848C-4897-B634-5D4B2E70CD42}"/>
    <cellStyle name="Moeda 6 3 5 3 2" xfId="20108" xr:uid="{C1D5387C-519B-40E8-BAC8-73AC51E5AA1B}"/>
    <cellStyle name="Moeda 6 3 5 3 2 2" xfId="44683" xr:uid="{4AF39B55-C98C-4636-A986-018AF4EBB24A}"/>
    <cellStyle name="Moeda 6 3 5 3 3" xfId="32395" xr:uid="{5B4AEF65-70FB-4FFB-A18D-FC0601F0AA01}"/>
    <cellStyle name="Moeda 6 3 5 4" xfId="13964" xr:uid="{EC1ADEFD-E30B-41F6-9DFE-A528213232AB}"/>
    <cellStyle name="Moeda 6 3 5 4 2" xfId="38539" xr:uid="{20F0CD1A-2396-4BC6-A7C9-37CE2C1C3029}"/>
    <cellStyle name="Moeda 6 3 5 5" xfId="26252" xr:uid="{F8395DA9-009E-4EE0-959B-4E2DB3D7223A}"/>
    <cellStyle name="Moeda 6 3 6" xfId="3212" xr:uid="{60440640-6CB9-4A04-9802-E8189851C810}"/>
    <cellStyle name="Moeda 6 3 6 2" xfId="9356" xr:uid="{9A23217C-807E-418C-9702-D9CB7FCDD2C6}"/>
    <cellStyle name="Moeda 6 3 6 2 2" xfId="21644" xr:uid="{92F92C8A-8035-45A8-A39C-3F7F87D42301}"/>
    <cellStyle name="Moeda 6 3 6 2 2 2" xfId="46219" xr:uid="{4470BF04-570C-45BA-A036-FCC4BC08757E}"/>
    <cellStyle name="Moeda 6 3 6 2 3" xfId="33931" xr:uid="{3CB9F4FF-5F82-410D-8306-9A80ADA55AB6}"/>
    <cellStyle name="Moeda 6 3 6 3" xfId="15500" xr:uid="{B2A5F295-1D32-45E2-A84D-49E99BC7C43E}"/>
    <cellStyle name="Moeda 6 3 6 3 2" xfId="40075" xr:uid="{50A51254-79FE-459C-BDF3-979DD05E9246}"/>
    <cellStyle name="Moeda 6 3 6 4" xfId="27788" xr:uid="{324BC98C-1A16-4C37-B4C9-0A47AA8AAEB4}"/>
    <cellStyle name="Moeda 6 3 7" xfId="6284" xr:uid="{6C93FB54-11EA-494D-B845-67C80E407A2A}"/>
    <cellStyle name="Moeda 6 3 7 2" xfId="18572" xr:uid="{CC463A10-56BF-4108-9B30-6BF44DF15DE2}"/>
    <cellStyle name="Moeda 6 3 7 2 2" xfId="43147" xr:uid="{A1D083A8-19BA-46D9-8934-E44BE5DCB1E3}"/>
    <cellStyle name="Moeda 6 3 7 3" xfId="30859" xr:uid="{18B77C23-B989-4B45-87E3-F0AEFBCB15A2}"/>
    <cellStyle name="Moeda 6 3 8" xfId="12428" xr:uid="{B8298436-C05A-4B16-B42C-2F6DFC6182BF}"/>
    <cellStyle name="Moeda 6 3 8 2" xfId="37003" xr:uid="{4FEC698F-80C7-4430-ABE2-5FE57B5228A8}"/>
    <cellStyle name="Moeda 6 3 9" xfId="24716" xr:uid="{969B1C9B-965C-4D7C-B4F4-DE464F60C961}"/>
    <cellStyle name="Moeda 6 4" xfId="236" xr:uid="{425BD7DA-1980-4F13-902C-A05583F2596A}"/>
    <cellStyle name="Moeda 6 4 2" xfId="620" xr:uid="{584030AF-708E-4CC6-800C-75582B3E04FB}"/>
    <cellStyle name="Moeda 6 4 2 2" xfId="1388" xr:uid="{D25BC6E5-C116-4691-950C-1FBB9CD98CD3}"/>
    <cellStyle name="Moeda 6 4 2 2 2" xfId="2924" xr:uid="{A12675F7-8654-42D4-B37B-925A3CF92CC8}"/>
    <cellStyle name="Moeda 6 4 2 2 2 2" xfId="5996" xr:uid="{F1F146C0-FA2B-46F6-A7DC-40DA7B631FC1}"/>
    <cellStyle name="Moeda 6 4 2 2 2 2 2" xfId="12140" xr:uid="{3D9634F6-1E71-48C2-AAC7-25CD729055AF}"/>
    <cellStyle name="Moeda 6 4 2 2 2 2 2 2" xfId="24428" xr:uid="{1637BC91-5F49-49E6-9E7F-63DB6AF17341}"/>
    <cellStyle name="Moeda 6 4 2 2 2 2 2 2 2" xfId="49003" xr:uid="{87605AF5-F4F9-4A8C-90D8-95F96196608B}"/>
    <cellStyle name="Moeda 6 4 2 2 2 2 2 3" xfId="36715" xr:uid="{3056B33D-7125-4C2D-B7CB-665B4CC0B3EA}"/>
    <cellStyle name="Moeda 6 4 2 2 2 2 3" xfId="18284" xr:uid="{F4533592-F45E-4133-AA24-ED1237E54597}"/>
    <cellStyle name="Moeda 6 4 2 2 2 2 3 2" xfId="42859" xr:uid="{C473B51E-1AF2-4B3A-8362-8FE88338C939}"/>
    <cellStyle name="Moeda 6 4 2 2 2 2 4" xfId="30571" xr:uid="{39518FD0-B8B2-4A0B-B658-B303D7E4E23E}"/>
    <cellStyle name="Moeda 6 4 2 2 2 3" xfId="9068" xr:uid="{AA61F34A-6F2A-4D7E-BAB4-D1459F34CDAB}"/>
    <cellStyle name="Moeda 6 4 2 2 2 3 2" xfId="21356" xr:uid="{A3AD3312-C133-4AFD-923F-956C4715C243}"/>
    <cellStyle name="Moeda 6 4 2 2 2 3 2 2" xfId="45931" xr:uid="{0F0E7782-7CE5-422F-96D4-8D59105F0DA1}"/>
    <cellStyle name="Moeda 6 4 2 2 2 3 3" xfId="33643" xr:uid="{518CDE5B-9E37-40E2-898A-B28DD7CE6D58}"/>
    <cellStyle name="Moeda 6 4 2 2 2 4" xfId="15212" xr:uid="{1D937F22-323E-4477-AEA4-A6FEAF2A606A}"/>
    <cellStyle name="Moeda 6 4 2 2 2 4 2" xfId="39787" xr:uid="{7E124374-53A3-40B4-8E4D-B09A45C66005}"/>
    <cellStyle name="Moeda 6 4 2 2 2 5" xfId="27500" xr:uid="{D8833AD5-DFEA-4827-8E74-EBCEFD7E9217}"/>
    <cellStyle name="Moeda 6 4 2 2 3" xfId="4460" xr:uid="{3897AF2E-E7E4-4758-A7CC-DB06C0A5B116}"/>
    <cellStyle name="Moeda 6 4 2 2 3 2" xfId="10604" xr:uid="{70AEE156-09AA-4ACC-BDBF-89DE6E76AAA4}"/>
    <cellStyle name="Moeda 6 4 2 2 3 2 2" xfId="22892" xr:uid="{79F90B07-F8F5-48FC-925A-6BC77DB857E0}"/>
    <cellStyle name="Moeda 6 4 2 2 3 2 2 2" xfId="47467" xr:uid="{0089768D-2137-4B75-9CC1-D8793AA468F8}"/>
    <cellStyle name="Moeda 6 4 2 2 3 2 3" xfId="35179" xr:uid="{A0987C51-C001-4A18-9ACE-AE0DE99385AC}"/>
    <cellStyle name="Moeda 6 4 2 2 3 3" xfId="16748" xr:uid="{2FFE4F43-D637-4D17-A1FF-A34992A7EA83}"/>
    <cellStyle name="Moeda 6 4 2 2 3 3 2" xfId="41323" xr:uid="{36ABAB20-FC81-44CB-82BB-7F8F5BA2BC0F}"/>
    <cellStyle name="Moeda 6 4 2 2 3 4" xfId="29036" xr:uid="{034169A6-F004-4111-93CC-7AAF1D14E874}"/>
    <cellStyle name="Moeda 6 4 2 2 4" xfId="7532" xr:uid="{C76E83EF-2FCE-44F1-BDF3-29489373DD00}"/>
    <cellStyle name="Moeda 6 4 2 2 4 2" xfId="19820" xr:uid="{685C85AB-AF35-4FA3-976A-30DECAB584A9}"/>
    <cellStyle name="Moeda 6 4 2 2 4 2 2" xfId="44395" xr:uid="{FE8633BD-A9B9-4C41-965F-3A65FE1FD249}"/>
    <cellStyle name="Moeda 6 4 2 2 4 3" xfId="32107" xr:uid="{B4B3EBE3-E21C-4F3A-BCDC-75D92C0B0F7B}"/>
    <cellStyle name="Moeda 6 4 2 2 5" xfId="13676" xr:uid="{A0036E17-46FA-4409-9507-DF9D8F630804}"/>
    <cellStyle name="Moeda 6 4 2 2 5 2" xfId="38251" xr:uid="{986E568F-3D0E-4747-96D5-C5AE2C3A4954}"/>
    <cellStyle name="Moeda 6 4 2 2 6" xfId="25964" xr:uid="{7B3C2BC5-A223-4FD3-97ED-310E0A8AE9EA}"/>
    <cellStyle name="Moeda 6 4 2 3" xfId="2156" xr:uid="{F2617169-FA35-423C-833D-BEDF3C65E4F3}"/>
    <cellStyle name="Moeda 6 4 2 3 2" xfId="5228" xr:uid="{7B5BE3CC-13C6-4D8C-9D7F-1467E81BCCCD}"/>
    <cellStyle name="Moeda 6 4 2 3 2 2" xfId="11372" xr:uid="{EC377F6B-0D14-4D04-BC2B-E39F47039D0D}"/>
    <cellStyle name="Moeda 6 4 2 3 2 2 2" xfId="23660" xr:uid="{69D54BA7-DE44-4DCC-92B9-26E16923CAAE}"/>
    <cellStyle name="Moeda 6 4 2 3 2 2 2 2" xfId="48235" xr:uid="{950E5180-8C4C-462E-B207-9F02A6969F28}"/>
    <cellStyle name="Moeda 6 4 2 3 2 2 3" xfId="35947" xr:uid="{30DB1142-CE4E-41F3-B338-7B2FC6C7285A}"/>
    <cellStyle name="Moeda 6 4 2 3 2 3" xfId="17516" xr:uid="{339648E0-A8CE-4D3C-8C2D-7405D0EAD71B}"/>
    <cellStyle name="Moeda 6 4 2 3 2 3 2" xfId="42091" xr:uid="{A4255EC9-F56B-4BF3-B4CC-106703B022FE}"/>
    <cellStyle name="Moeda 6 4 2 3 2 4" xfId="29804" xr:uid="{E679881F-D67C-4CB2-8706-F51B08CC4703}"/>
    <cellStyle name="Moeda 6 4 2 3 3" xfId="8300" xr:uid="{A9A8E0FA-BD15-46B6-A9C9-3890BE0461FD}"/>
    <cellStyle name="Moeda 6 4 2 3 3 2" xfId="20588" xr:uid="{559344E8-B569-4D2D-9D83-99D33E1A7057}"/>
    <cellStyle name="Moeda 6 4 2 3 3 2 2" xfId="45163" xr:uid="{E32BC0CB-6068-48D4-B9B8-33EF6EEFAB3E}"/>
    <cellStyle name="Moeda 6 4 2 3 3 3" xfId="32875" xr:uid="{07F35462-5370-470F-919E-08C012501584}"/>
    <cellStyle name="Moeda 6 4 2 3 4" xfId="14444" xr:uid="{58DEDB57-CCCD-4E1C-BF50-B6352E2AC799}"/>
    <cellStyle name="Moeda 6 4 2 3 4 2" xfId="39019" xr:uid="{FD4E8341-E9FB-45B1-BC1A-675B884055A2}"/>
    <cellStyle name="Moeda 6 4 2 3 5" xfId="26732" xr:uid="{30DBEA1B-00BF-4B54-B7CE-07797ADBF252}"/>
    <cellStyle name="Moeda 6 4 2 4" xfId="3692" xr:uid="{33BD6BA0-235C-4CB4-BD04-C7CC8052D2E8}"/>
    <cellStyle name="Moeda 6 4 2 4 2" xfId="9836" xr:uid="{977EE403-828E-4D32-B063-AC62C0FD1365}"/>
    <cellStyle name="Moeda 6 4 2 4 2 2" xfId="22124" xr:uid="{EE54D910-213E-4EB1-862C-4CE471FE31A6}"/>
    <cellStyle name="Moeda 6 4 2 4 2 2 2" xfId="46699" xr:uid="{19FF4C10-74A2-41EE-A5AB-CDDB80591E69}"/>
    <cellStyle name="Moeda 6 4 2 4 2 3" xfId="34411" xr:uid="{768E2A9B-3F31-4F06-8742-082D381ECD1C}"/>
    <cellStyle name="Moeda 6 4 2 4 3" xfId="15980" xr:uid="{1541C4D4-BA4C-49BF-828B-BA457429DEA3}"/>
    <cellStyle name="Moeda 6 4 2 4 3 2" xfId="40555" xr:uid="{2FEBA0F4-6050-43AA-BD32-FE5D7D6CC881}"/>
    <cellStyle name="Moeda 6 4 2 4 4" xfId="28268" xr:uid="{995A52FD-13A8-487A-A1A7-DD5A8D7509AC}"/>
    <cellStyle name="Moeda 6 4 2 5" xfId="6764" xr:uid="{8FDE707D-7CDA-4E98-87CA-B88B25B777CC}"/>
    <cellStyle name="Moeda 6 4 2 5 2" xfId="19052" xr:uid="{6A39DB17-5B89-4323-BE11-818B8B0BCD3A}"/>
    <cellStyle name="Moeda 6 4 2 5 2 2" xfId="43627" xr:uid="{35ADB955-3C45-43F4-B4AE-9064AC8A4B52}"/>
    <cellStyle name="Moeda 6 4 2 5 3" xfId="31339" xr:uid="{D6C948DA-3063-4CCF-9E09-390E270E3F2E}"/>
    <cellStyle name="Moeda 6 4 2 6" xfId="12908" xr:uid="{2D93300D-5282-45C0-A752-AEA43C875434}"/>
    <cellStyle name="Moeda 6 4 2 6 2" xfId="37483" xr:uid="{071FFBE8-45FF-4C68-BE95-F2EB8146E129}"/>
    <cellStyle name="Moeda 6 4 2 7" xfId="25196" xr:uid="{B826D379-36A3-48AF-AC59-13FD0BE59F8D}"/>
    <cellStyle name="Moeda 6 4 3" xfId="1004" xr:uid="{9A7779D4-DA80-4972-AF60-EDB4A17AD523}"/>
    <cellStyle name="Moeda 6 4 3 2" xfId="2540" xr:uid="{47C46DDD-054F-477B-82AD-4D353365E9E6}"/>
    <cellStyle name="Moeda 6 4 3 2 2" xfId="5612" xr:uid="{412BD6CD-22BF-468B-9349-9C07E86A2A2D}"/>
    <cellStyle name="Moeda 6 4 3 2 2 2" xfId="11756" xr:uid="{9AB3DC7F-27B7-4B53-ABB2-AC249B98B196}"/>
    <cellStyle name="Moeda 6 4 3 2 2 2 2" xfId="24044" xr:uid="{85CB4495-DE56-44A1-84D3-691F256D2BC4}"/>
    <cellStyle name="Moeda 6 4 3 2 2 2 2 2" xfId="48619" xr:uid="{12AC35B2-9B5F-4FF7-B7C9-D3AB8044EA08}"/>
    <cellStyle name="Moeda 6 4 3 2 2 2 3" xfId="36331" xr:uid="{44F5BA6A-01B9-4453-9118-2377E338603A}"/>
    <cellStyle name="Moeda 6 4 3 2 2 3" xfId="17900" xr:uid="{C91004DC-25D1-45A9-92B1-B1CD823BDFE6}"/>
    <cellStyle name="Moeda 6 4 3 2 2 3 2" xfId="42475" xr:uid="{4F3D1B72-69BB-4F08-BC15-6514B3E5861A}"/>
    <cellStyle name="Moeda 6 4 3 2 2 4" xfId="30187" xr:uid="{50543284-CB75-4ABC-86C1-A774668A47D5}"/>
    <cellStyle name="Moeda 6 4 3 2 3" xfId="8684" xr:uid="{DD3D35A3-006C-491F-8FF1-004E30F56E77}"/>
    <cellStyle name="Moeda 6 4 3 2 3 2" xfId="20972" xr:uid="{366C5878-3CA4-49A3-809D-F17F6FD453B5}"/>
    <cellStyle name="Moeda 6 4 3 2 3 2 2" xfId="45547" xr:uid="{ACF9BFED-0291-4D76-A9D4-56C8DFC8A20B}"/>
    <cellStyle name="Moeda 6 4 3 2 3 3" xfId="33259" xr:uid="{30101A53-9040-4318-92AF-9BC0E602F53A}"/>
    <cellStyle name="Moeda 6 4 3 2 4" xfId="14828" xr:uid="{A6F68A46-4334-491A-BE74-6C7D5EA90A95}"/>
    <cellStyle name="Moeda 6 4 3 2 4 2" xfId="39403" xr:uid="{4B7D1F82-AE6D-4DD2-8219-C971233E12B0}"/>
    <cellStyle name="Moeda 6 4 3 2 5" xfId="27116" xr:uid="{8F001E49-ECB5-48F9-BF75-B3454E98691F}"/>
    <cellStyle name="Moeda 6 4 3 3" xfId="4076" xr:uid="{A4D1FE22-3FD0-4521-8304-2235A86E47A8}"/>
    <cellStyle name="Moeda 6 4 3 3 2" xfId="10220" xr:uid="{FB6E7525-3033-4111-AB35-0B3D373D8BAE}"/>
    <cellStyle name="Moeda 6 4 3 3 2 2" xfId="22508" xr:uid="{12D9CB87-5723-4D24-A3B4-CE7C73805409}"/>
    <cellStyle name="Moeda 6 4 3 3 2 2 2" xfId="47083" xr:uid="{ADA5579B-D360-4092-B958-E4ADDEFD2C29}"/>
    <cellStyle name="Moeda 6 4 3 3 2 3" xfId="34795" xr:uid="{DF6AC7FD-28A3-4511-AC22-FA12D3ED4530}"/>
    <cellStyle name="Moeda 6 4 3 3 3" xfId="16364" xr:uid="{4F7831AF-46C5-4C4C-B463-F45C9F60A832}"/>
    <cellStyle name="Moeda 6 4 3 3 3 2" xfId="40939" xr:uid="{7A239C40-9AC8-43B4-9114-C21620099194}"/>
    <cellStyle name="Moeda 6 4 3 3 4" xfId="28652" xr:uid="{24C3B533-21E6-4C9B-BE78-339C23EAFA44}"/>
    <cellStyle name="Moeda 6 4 3 4" xfId="7148" xr:uid="{C583887B-42A0-4D8D-A54D-E3C75338C40B}"/>
    <cellStyle name="Moeda 6 4 3 4 2" xfId="19436" xr:uid="{168628E4-F169-4C2A-BD6B-43581A9D4FDE}"/>
    <cellStyle name="Moeda 6 4 3 4 2 2" xfId="44011" xr:uid="{F84ED210-8B82-4939-8147-F7DEC41120EF}"/>
    <cellStyle name="Moeda 6 4 3 4 3" xfId="31723" xr:uid="{968C93B8-8B08-4C7E-8FBC-6A0B6925BC45}"/>
    <cellStyle name="Moeda 6 4 3 5" xfId="13292" xr:uid="{DE274E8C-6DF4-4C18-BEC9-FDB1CE7F0061}"/>
    <cellStyle name="Moeda 6 4 3 5 2" xfId="37867" xr:uid="{10EE90C3-0F4B-4E61-9BB9-A7B1C6ECCF24}"/>
    <cellStyle name="Moeda 6 4 3 6" xfId="25580" xr:uid="{0929CE23-9CB2-4065-A775-6C98076DC6BE}"/>
    <cellStyle name="Moeda 6 4 4" xfId="1772" xr:uid="{31C1A7C9-6240-49EC-A8CF-09D61A892CD5}"/>
    <cellStyle name="Moeda 6 4 4 2" xfId="4844" xr:uid="{E0465B29-DDD3-4817-BE36-226EA64F8C36}"/>
    <cellStyle name="Moeda 6 4 4 2 2" xfId="10988" xr:uid="{E8E18306-9498-475D-B14A-1575A2FCD43D}"/>
    <cellStyle name="Moeda 6 4 4 2 2 2" xfId="23276" xr:uid="{37128533-2F5C-40A0-9268-E513A4EAC0D1}"/>
    <cellStyle name="Moeda 6 4 4 2 2 2 2" xfId="47851" xr:uid="{ABF6E594-699C-41C0-B951-77CA712FC0FD}"/>
    <cellStyle name="Moeda 6 4 4 2 2 3" xfId="35563" xr:uid="{DDA16601-9022-4077-9C71-5EC1829CF89A}"/>
    <cellStyle name="Moeda 6 4 4 2 3" xfId="17132" xr:uid="{27A09C1B-CA35-44A5-B79F-1B88714C8637}"/>
    <cellStyle name="Moeda 6 4 4 2 3 2" xfId="41707" xr:uid="{781DD25B-63C0-47B7-9D35-FD52C01B7E54}"/>
    <cellStyle name="Moeda 6 4 4 2 4" xfId="29420" xr:uid="{8212DA3B-5B50-4423-9ADF-C4CC156F59F4}"/>
    <cellStyle name="Moeda 6 4 4 3" xfId="7916" xr:uid="{77D51663-9F3D-4F6C-8732-2220766D87B7}"/>
    <cellStyle name="Moeda 6 4 4 3 2" xfId="20204" xr:uid="{FCF919D9-386F-4293-B556-C1FD27427847}"/>
    <cellStyle name="Moeda 6 4 4 3 2 2" xfId="44779" xr:uid="{4497877A-B7D8-4D5A-88A5-A3504E45EF1B}"/>
    <cellStyle name="Moeda 6 4 4 3 3" xfId="32491" xr:uid="{146165A9-50E9-46BE-9BF9-99FD3AC8BD1B}"/>
    <cellStyle name="Moeda 6 4 4 4" xfId="14060" xr:uid="{94CB3DB9-5618-411B-9C96-258C823F058D}"/>
    <cellStyle name="Moeda 6 4 4 4 2" xfId="38635" xr:uid="{D2B395B7-9080-4F0C-96A5-85B4E0E11686}"/>
    <cellStyle name="Moeda 6 4 4 5" xfId="26348" xr:uid="{248481D2-BA86-4E29-BA32-0383580956C4}"/>
    <cellStyle name="Moeda 6 4 5" xfId="3308" xr:uid="{C33478A6-8C77-43A9-BC1E-330142E41B86}"/>
    <cellStyle name="Moeda 6 4 5 2" xfId="9452" xr:uid="{ABF6305E-E6E4-4715-A22F-34462D008C15}"/>
    <cellStyle name="Moeda 6 4 5 2 2" xfId="21740" xr:uid="{92E0AE1B-18C3-4994-AA7A-ADBBC586BB6C}"/>
    <cellStyle name="Moeda 6 4 5 2 2 2" xfId="46315" xr:uid="{792EE667-B36E-442F-BEBB-51500FAE7009}"/>
    <cellStyle name="Moeda 6 4 5 2 3" xfId="34027" xr:uid="{E002D6A1-455F-48EF-86D2-2DBD4C78839C}"/>
    <cellStyle name="Moeda 6 4 5 3" xfId="15596" xr:uid="{6B175F07-7741-4E42-B156-113E1744CD7E}"/>
    <cellStyle name="Moeda 6 4 5 3 2" xfId="40171" xr:uid="{1B7BB2F9-0B62-4774-B33A-BFDE67834815}"/>
    <cellStyle name="Moeda 6 4 5 4" xfId="27884" xr:uid="{6C7D99A1-F0C6-4CAA-957B-CF190D4F0833}"/>
    <cellStyle name="Moeda 6 4 6" xfId="6380" xr:uid="{23456D9E-5374-4412-B4CB-7097B7F9800E}"/>
    <cellStyle name="Moeda 6 4 6 2" xfId="18668" xr:uid="{5EF262D5-CE98-4447-8EDE-0B0D3D7361FA}"/>
    <cellStyle name="Moeda 6 4 6 2 2" xfId="43243" xr:uid="{44259EB5-E825-4715-8A96-B598F9FAF088}"/>
    <cellStyle name="Moeda 6 4 6 3" xfId="30955" xr:uid="{9403696A-9746-47D0-A78E-37533651000D}"/>
    <cellStyle name="Moeda 6 4 7" xfId="12524" xr:uid="{77C9726D-1795-4932-848B-C23F2BEA5B86}"/>
    <cellStyle name="Moeda 6 4 7 2" xfId="37099" xr:uid="{54705D71-56FA-4D90-BF0D-ED538903EF6B}"/>
    <cellStyle name="Moeda 6 4 8" xfId="24812" xr:uid="{CD8E6E49-515A-4674-BD7D-4FF3FC01397F}"/>
    <cellStyle name="Moeda 6 5" xfId="428" xr:uid="{84B502FC-069B-4796-9626-B6043CCB9800}"/>
    <cellStyle name="Moeda 6 5 2" xfId="1196" xr:uid="{7ABF4692-59D7-47A3-A0C3-CD524C6AABEB}"/>
    <cellStyle name="Moeda 6 5 2 2" xfId="2732" xr:uid="{BE232525-CBDF-4D62-8F38-3D55C901D45F}"/>
    <cellStyle name="Moeda 6 5 2 2 2" xfId="5804" xr:uid="{04826A97-6A38-4F02-A3F3-D41EDD39AACB}"/>
    <cellStyle name="Moeda 6 5 2 2 2 2" xfId="11948" xr:uid="{FC411C35-C682-4FB8-B5DB-A014AFC1572E}"/>
    <cellStyle name="Moeda 6 5 2 2 2 2 2" xfId="24236" xr:uid="{D577BCA8-95E8-4EC0-A416-8DDC906D24E8}"/>
    <cellStyle name="Moeda 6 5 2 2 2 2 2 2" xfId="48811" xr:uid="{47B081CE-4B74-445B-92B4-EABB69505A47}"/>
    <cellStyle name="Moeda 6 5 2 2 2 2 3" xfId="36523" xr:uid="{EFD053C6-6165-4070-B5F2-19B8D563E5B0}"/>
    <cellStyle name="Moeda 6 5 2 2 2 3" xfId="18092" xr:uid="{22367C28-156D-4E97-8607-59C34829BF79}"/>
    <cellStyle name="Moeda 6 5 2 2 2 3 2" xfId="42667" xr:uid="{E4D76699-6ECA-492E-924F-D23101A2E7D9}"/>
    <cellStyle name="Moeda 6 5 2 2 2 4" xfId="30379" xr:uid="{C26A3DAE-F891-4C61-A5DC-D41664FEB456}"/>
    <cellStyle name="Moeda 6 5 2 2 3" xfId="8876" xr:uid="{30DF9B3A-CA8B-45E3-9502-ADC86F81FA93}"/>
    <cellStyle name="Moeda 6 5 2 2 3 2" xfId="21164" xr:uid="{04D0C0DC-29C0-4DB3-8EF1-9757DF2544D4}"/>
    <cellStyle name="Moeda 6 5 2 2 3 2 2" xfId="45739" xr:uid="{1BB1DD57-17C0-4322-B882-86FAB5FA2A50}"/>
    <cellStyle name="Moeda 6 5 2 2 3 3" xfId="33451" xr:uid="{0268AB7C-794A-4B6D-96A3-B6EC2D84B7BE}"/>
    <cellStyle name="Moeda 6 5 2 2 4" xfId="15020" xr:uid="{B7DD6646-3CFE-4298-93C7-7E609274B06A}"/>
    <cellStyle name="Moeda 6 5 2 2 4 2" xfId="39595" xr:uid="{4F8DBB99-AD69-4A60-A015-AA0FB8EE2232}"/>
    <cellStyle name="Moeda 6 5 2 2 5" xfId="27308" xr:uid="{E5BA4FC6-17AC-494F-9C30-789393229C03}"/>
    <cellStyle name="Moeda 6 5 2 3" xfId="4268" xr:uid="{643291C3-12DF-4FC8-841E-8DC379054BB7}"/>
    <cellStyle name="Moeda 6 5 2 3 2" xfId="10412" xr:uid="{51E49714-51A5-4883-9183-1CF405593D5B}"/>
    <cellStyle name="Moeda 6 5 2 3 2 2" xfId="22700" xr:uid="{5502D321-FF0B-466E-A18B-E17DF252AC7D}"/>
    <cellStyle name="Moeda 6 5 2 3 2 2 2" xfId="47275" xr:uid="{A5DA773C-51E1-4F61-87A4-68FE6BCE3D7B}"/>
    <cellStyle name="Moeda 6 5 2 3 2 3" xfId="34987" xr:uid="{720AA1EE-BFD0-422A-B101-E162EB1BFBDF}"/>
    <cellStyle name="Moeda 6 5 2 3 3" xfId="16556" xr:uid="{0473B64D-52F2-47DD-98BD-80240427EBF9}"/>
    <cellStyle name="Moeda 6 5 2 3 3 2" xfId="41131" xr:uid="{8EE3E5BC-A4DA-4758-BBDA-3393D1A4B7F3}"/>
    <cellStyle name="Moeda 6 5 2 3 4" xfId="28844" xr:uid="{81921299-9A9C-4007-9921-278EF55D79EC}"/>
    <cellStyle name="Moeda 6 5 2 4" xfId="7340" xr:uid="{64CCC766-606C-488C-A506-67F58F668E55}"/>
    <cellStyle name="Moeda 6 5 2 4 2" xfId="19628" xr:uid="{0BD4BD8B-0DD7-4B91-8270-0723CB3A46EC}"/>
    <cellStyle name="Moeda 6 5 2 4 2 2" xfId="44203" xr:uid="{9935F1C6-92EF-46FB-B5FA-25549466E1DF}"/>
    <cellStyle name="Moeda 6 5 2 4 3" xfId="31915" xr:uid="{C88B981E-9093-4944-90E4-0B11025025C0}"/>
    <cellStyle name="Moeda 6 5 2 5" xfId="13484" xr:uid="{EC4ACEA9-2FBA-4DB2-9289-2A1FDA114A72}"/>
    <cellStyle name="Moeda 6 5 2 5 2" xfId="38059" xr:uid="{2C934EEF-CA32-4DA8-822B-46059734189D}"/>
    <cellStyle name="Moeda 6 5 2 6" xfId="25772" xr:uid="{C55308A6-1F65-4A30-96B8-02AED1AC3F3B}"/>
    <cellStyle name="Moeda 6 5 3" xfId="1964" xr:uid="{78B4B798-EE3A-4CEE-B265-741BAA38A9F2}"/>
    <cellStyle name="Moeda 6 5 3 2" xfId="5036" xr:uid="{81BC91FF-3BBA-481C-BBC1-6ABD21C3BF3C}"/>
    <cellStyle name="Moeda 6 5 3 2 2" xfId="11180" xr:uid="{613D9DA6-1ACA-4C9C-9C82-8BE0FE26DCDA}"/>
    <cellStyle name="Moeda 6 5 3 2 2 2" xfId="23468" xr:uid="{515827A7-B86F-4490-A3D6-FA571AEA00A1}"/>
    <cellStyle name="Moeda 6 5 3 2 2 2 2" xfId="48043" xr:uid="{62B2CAE7-019A-4193-BF0D-4BCCAC2A20FD}"/>
    <cellStyle name="Moeda 6 5 3 2 2 3" xfId="35755" xr:uid="{F29D2576-9C9F-492E-8FA2-4F268A891432}"/>
    <cellStyle name="Moeda 6 5 3 2 3" xfId="17324" xr:uid="{8065BAC4-7028-444C-AD9B-CD1740917B19}"/>
    <cellStyle name="Moeda 6 5 3 2 3 2" xfId="41899" xr:uid="{2B769183-0B0D-4269-875F-A9A511CC85AF}"/>
    <cellStyle name="Moeda 6 5 3 2 4" xfId="29612" xr:uid="{DB87A671-4D7A-4032-BF57-B40CC9F73745}"/>
    <cellStyle name="Moeda 6 5 3 3" xfId="8108" xr:uid="{5F3B924D-646C-4608-8E2B-86184C29C6C7}"/>
    <cellStyle name="Moeda 6 5 3 3 2" xfId="20396" xr:uid="{D5E70729-25BB-4C4C-8953-DED4FE75FF66}"/>
    <cellStyle name="Moeda 6 5 3 3 2 2" xfId="44971" xr:uid="{48149801-528C-4352-950F-24D2760A6B56}"/>
    <cellStyle name="Moeda 6 5 3 3 3" xfId="32683" xr:uid="{1D72987A-33FA-44F9-AA1E-E14FB59B8917}"/>
    <cellStyle name="Moeda 6 5 3 4" xfId="14252" xr:uid="{C7A9812D-6430-4C01-A8F6-147C38F4E78A}"/>
    <cellStyle name="Moeda 6 5 3 4 2" xfId="38827" xr:uid="{6E18D5C5-E157-4966-99E9-78AD6C5CDFE3}"/>
    <cellStyle name="Moeda 6 5 3 5" xfId="26540" xr:uid="{FE230B93-0079-4AFD-9A40-43EB4ED06BE0}"/>
    <cellStyle name="Moeda 6 5 4" xfId="3500" xr:uid="{A5351530-C918-464E-9237-C42914592851}"/>
    <cellStyle name="Moeda 6 5 4 2" xfId="9644" xr:uid="{13D74287-17DE-4A06-9C78-C02A81232FF2}"/>
    <cellStyle name="Moeda 6 5 4 2 2" xfId="21932" xr:uid="{F9C361D0-C995-4DB5-9B81-56AF736A5661}"/>
    <cellStyle name="Moeda 6 5 4 2 2 2" xfId="46507" xr:uid="{F4913BD0-4A1E-4E04-A1D7-FBA4828D81CF}"/>
    <cellStyle name="Moeda 6 5 4 2 3" xfId="34219" xr:uid="{E8F585A7-4C7F-4244-A065-FBDD4D25995F}"/>
    <cellStyle name="Moeda 6 5 4 3" xfId="15788" xr:uid="{E25ED67F-1135-425A-B8E2-4DE6944DF593}"/>
    <cellStyle name="Moeda 6 5 4 3 2" xfId="40363" xr:uid="{62D3F3CF-A4AB-4ECE-B10A-F6AA284D7F23}"/>
    <cellStyle name="Moeda 6 5 4 4" xfId="28076" xr:uid="{005CECC8-15E1-4979-9F94-1694C39AEA7E}"/>
    <cellStyle name="Moeda 6 5 5" xfId="6572" xr:uid="{B83D14A8-A1D2-48A3-B603-F24E7E73E9F5}"/>
    <cellStyle name="Moeda 6 5 5 2" xfId="18860" xr:uid="{ACADC4E8-9CF8-4F0B-A0DD-349D9FAE7C35}"/>
    <cellStyle name="Moeda 6 5 5 2 2" xfId="43435" xr:uid="{4BA24F88-4EE4-4D3D-B26E-33060259BA09}"/>
    <cellStyle name="Moeda 6 5 5 3" xfId="31147" xr:uid="{F134CF73-0B20-4E1B-B020-BE7A1D4A2A53}"/>
    <cellStyle name="Moeda 6 5 6" xfId="12716" xr:uid="{57BE9C94-8B60-4CCC-8700-C73AB122A39D}"/>
    <cellStyle name="Moeda 6 5 6 2" xfId="37291" xr:uid="{2C5D0D2A-B68D-4229-9602-239AE0ACDCFA}"/>
    <cellStyle name="Moeda 6 5 7" xfId="25004" xr:uid="{25ABFFD5-6823-4BFC-B977-8DF697FB284E}"/>
    <cellStyle name="Moeda 6 6" xfId="812" xr:uid="{661B07D5-FC83-4522-AD73-0322963B2838}"/>
    <cellStyle name="Moeda 6 6 2" xfId="2348" xr:uid="{0D857C98-2AEF-44E9-9CBC-5607F723DCF4}"/>
    <cellStyle name="Moeda 6 6 2 2" xfId="5420" xr:uid="{A3459D9A-D420-42A5-9FEF-C15328CF6D66}"/>
    <cellStyle name="Moeda 6 6 2 2 2" xfId="11564" xr:uid="{1EDC77A5-9BA4-49A0-A289-AECCED21D163}"/>
    <cellStyle name="Moeda 6 6 2 2 2 2" xfId="23852" xr:uid="{47520A1E-C51C-443C-8964-CE24BE5129C9}"/>
    <cellStyle name="Moeda 6 6 2 2 2 2 2" xfId="48427" xr:uid="{AFCADDB0-4E6F-47C8-939C-11F79DF36E63}"/>
    <cellStyle name="Moeda 6 6 2 2 2 3" xfId="36139" xr:uid="{2512C140-D360-4D57-AEC0-946195507513}"/>
    <cellStyle name="Moeda 6 6 2 2 3" xfId="17708" xr:uid="{9A76C736-BCDB-43E2-B288-3136F52B6FFD}"/>
    <cellStyle name="Moeda 6 6 2 2 3 2" xfId="42283" xr:uid="{F120F583-B027-42D2-A084-3AE468CEC845}"/>
    <cellStyle name="Moeda 6 6 2 2 4" xfId="29995" xr:uid="{C431667C-5B88-488E-94B4-4EA92C9C810D}"/>
    <cellStyle name="Moeda 6 6 2 3" xfId="8492" xr:uid="{A33DD98F-8183-46A1-9484-CA1560DE04A0}"/>
    <cellStyle name="Moeda 6 6 2 3 2" xfId="20780" xr:uid="{23C3FA52-3939-40C5-B7CC-B5A7C56AE708}"/>
    <cellStyle name="Moeda 6 6 2 3 2 2" xfId="45355" xr:uid="{6E3D2F92-9F49-4CB3-AB1D-9034FBBF4DFE}"/>
    <cellStyle name="Moeda 6 6 2 3 3" xfId="33067" xr:uid="{E7AC7298-DEC2-4C12-8F00-8626F7306323}"/>
    <cellStyle name="Moeda 6 6 2 4" xfId="14636" xr:uid="{8203565C-ED77-499A-A9ED-44A477CD7A1C}"/>
    <cellStyle name="Moeda 6 6 2 4 2" xfId="39211" xr:uid="{F3FA2E29-09DC-4D4D-9198-D188DEBED2EF}"/>
    <cellStyle name="Moeda 6 6 2 5" xfId="26924" xr:uid="{57B49BE6-1976-4C82-98DD-D65676F8AEC5}"/>
    <cellStyle name="Moeda 6 6 3" xfId="3884" xr:uid="{FB1B8A41-4426-4BA9-B6C9-3BBC0FDF6489}"/>
    <cellStyle name="Moeda 6 6 3 2" xfId="10028" xr:uid="{A49E60D9-BE7D-414E-B052-C30A4DF02475}"/>
    <cellStyle name="Moeda 6 6 3 2 2" xfId="22316" xr:uid="{2D503248-90C6-4942-96CC-F0FC96929967}"/>
    <cellStyle name="Moeda 6 6 3 2 2 2" xfId="46891" xr:uid="{9F8F3C18-8CBB-43C7-88A7-D964633CD736}"/>
    <cellStyle name="Moeda 6 6 3 2 3" xfId="34603" xr:uid="{715C1C06-CB6F-4477-BB03-A7569120A136}"/>
    <cellStyle name="Moeda 6 6 3 3" xfId="16172" xr:uid="{DB850924-B967-43C6-8C9D-2B6784D7B333}"/>
    <cellStyle name="Moeda 6 6 3 3 2" xfId="40747" xr:uid="{DB8A5414-60D1-484B-95E1-1E6F2588A7AD}"/>
    <cellStyle name="Moeda 6 6 3 4" xfId="28460" xr:uid="{CA46BBFA-7337-4EE3-8A57-304E62D337E4}"/>
    <cellStyle name="Moeda 6 6 4" xfId="6956" xr:uid="{3059D1A2-A14D-4A17-BA9B-D5994CEF0714}"/>
    <cellStyle name="Moeda 6 6 4 2" xfId="19244" xr:uid="{F7706816-B5EC-4416-8901-20F09CAE0E2D}"/>
    <cellStyle name="Moeda 6 6 4 2 2" xfId="43819" xr:uid="{6394977B-2377-4ED5-AACC-25A5332BC1B7}"/>
    <cellStyle name="Moeda 6 6 4 3" xfId="31531" xr:uid="{435208F7-030F-4809-AC3B-D24B7F34E83A}"/>
    <cellStyle name="Moeda 6 6 5" xfId="13100" xr:uid="{22C8A1A0-C47E-4F4D-929F-A11ADF21FBC8}"/>
    <cellStyle name="Moeda 6 6 5 2" xfId="37675" xr:uid="{CEFA6952-A38B-46B2-ABF5-BE4F5DD45A3F}"/>
    <cellStyle name="Moeda 6 6 6" xfId="25388" xr:uid="{25E354F2-14EB-427D-A90B-2635F55640C9}"/>
    <cellStyle name="Moeda 6 7" xfId="1580" xr:uid="{38FAF65C-06B1-4BF9-915A-1E492EC00E20}"/>
    <cellStyle name="Moeda 6 7 2" xfId="4652" xr:uid="{4E6FCE45-E62E-4FFD-994F-CF2D899A5344}"/>
    <cellStyle name="Moeda 6 7 2 2" xfId="10796" xr:uid="{4FD834A0-CF0A-4B99-B8DA-01A4AD7F3845}"/>
    <cellStyle name="Moeda 6 7 2 2 2" xfId="23084" xr:uid="{B4EC10C8-E3E4-49CC-A442-E9282F1ABA01}"/>
    <cellStyle name="Moeda 6 7 2 2 2 2" xfId="47659" xr:uid="{D2CB75B2-3A7E-45BC-A435-604C3E544986}"/>
    <cellStyle name="Moeda 6 7 2 2 3" xfId="35371" xr:uid="{03147BC8-DC94-4919-82C2-82AAA69586E4}"/>
    <cellStyle name="Moeda 6 7 2 3" xfId="16940" xr:uid="{C4DA1B95-2FAA-4A03-A428-D4B4A3A372B1}"/>
    <cellStyle name="Moeda 6 7 2 3 2" xfId="41515" xr:uid="{A90FE6EA-B379-495E-9258-09841932FDDE}"/>
    <cellStyle name="Moeda 6 7 2 4" xfId="29228" xr:uid="{294270D9-3628-4E01-9DC1-B703B5EDDEBA}"/>
    <cellStyle name="Moeda 6 7 3" xfId="7724" xr:uid="{8B5BA862-6044-493B-BA5F-F08A5CB29FE0}"/>
    <cellStyle name="Moeda 6 7 3 2" xfId="20012" xr:uid="{7FABA809-C640-4893-8B66-8959EA63E2EA}"/>
    <cellStyle name="Moeda 6 7 3 2 2" xfId="44587" xr:uid="{B7884669-0882-4B17-98EC-2A4674A785B7}"/>
    <cellStyle name="Moeda 6 7 3 3" xfId="32299" xr:uid="{9D3256E8-D091-4CF5-8627-C746D4EBE152}"/>
    <cellStyle name="Moeda 6 7 4" xfId="13868" xr:uid="{FE5711A3-665C-428F-9934-CC058FB4A88C}"/>
    <cellStyle name="Moeda 6 7 4 2" xfId="38443" xr:uid="{AC936BE9-47AA-4467-B26F-D8C3C3A799B7}"/>
    <cellStyle name="Moeda 6 7 5" xfId="26156" xr:uid="{89EDFCDC-3D65-4E3F-B224-94797D6829E5}"/>
    <cellStyle name="Moeda 6 8" xfId="3116" xr:uid="{5DFA10B8-81FE-43D3-B77A-86C2EB853B14}"/>
    <cellStyle name="Moeda 6 8 2" xfId="9260" xr:uid="{1CC8E7DC-CC3F-4B3B-BF5D-F56BAC4ADCFB}"/>
    <cellStyle name="Moeda 6 8 2 2" xfId="21548" xr:uid="{D371D869-8D16-474C-BD9B-7D95D8B8D3A5}"/>
    <cellStyle name="Moeda 6 8 2 2 2" xfId="46123" xr:uid="{C20B73AF-0BA9-4447-BCC4-16121DFF498D}"/>
    <cellStyle name="Moeda 6 8 2 3" xfId="33835" xr:uid="{A883619B-8519-4A6E-9EB1-ADB8CEC0D32D}"/>
    <cellStyle name="Moeda 6 8 3" xfId="15404" xr:uid="{715B0A85-46C2-4CE7-AF04-96ACD1040A4F}"/>
    <cellStyle name="Moeda 6 8 3 2" xfId="39979" xr:uid="{CA84319C-8F7A-49D6-BA5B-AA9EDDDB5FFF}"/>
    <cellStyle name="Moeda 6 8 4" xfId="27692" xr:uid="{6D59EDF2-475B-4EA9-8C77-8B6512F06F02}"/>
    <cellStyle name="Moeda 6 9" xfId="6188" xr:uid="{247C7056-16EE-49EB-A765-364CA4D0458F}"/>
    <cellStyle name="Moeda 6 9 2" xfId="18476" xr:uid="{A0AE9628-FCD8-4955-823C-457B7EF6B366}"/>
    <cellStyle name="Moeda 6 9 2 2" xfId="43051" xr:uid="{68C3C49A-6BD7-4B56-B0B9-DB393F18ED1E}"/>
    <cellStyle name="Moeda 6 9 3" xfId="30763" xr:uid="{1B1BAA50-6EEA-4DA0-AEB4-7B750F125B3A}"/>
    <cellStyle name="Moeda 7" xfId="68" xr:uid="{759EAC38-375E-448B-BB95-7492A0DC5368}"/>
    <cellStyle name="Moeda 7 10" xfId="24644" xr:uid="{7F2EB383-D9F6-4302-BA26-A66D710211E3}"/>
    <cellStyle name="Moeda 7 2" xfId="164" xr:uid="{5387DF91-ECA7-4A10-9A38-29956474771A}"/>
    <cellStyle name="Moeda 7 2 2" xfId="356" xr:uid="{E11F734F-0D28-43FF-B2F3-51F929035553}"/>
    <cellStyle name="Moeda 7 2 2 2" xfId="740" xr:uid="{F524B589-3CBE-413A-90FE-F438A91075B2}"/>
    <cellStyle name="Moeda 7 2 2 2 2" xfId="1508" xr:uid="{DFF77282-B077-483F-BD00-E880B6A7FD27}"/>
    <cellStyle name="Moeda 7 2 2 2 2 2" xfId="3044" xr:uid="{5C0AD26D-332D-4F43-91AD-350630ED9359}"/>
    <cellStyle name="Moeda 7 2 2 2 2 2 2" xfId="6116" xr:uid="{DC530374-2F45-4A37-A2BC-F62112E4968A}"/>
    <cellStyle name="Moeda 7 2 2 2 2 2 2 2" xfId="12260" xr:uid="{BB9CAA20-3E0C-476E-B572-C239F66F24DC}"/>
    <cellStyle name="Moeda 7 2 2 2 2 2 2 2 2" xfId="24548" xr:uid="{32C88F69-8EB1-4409-A1C6-F9A98B15047A}"/>
    <cellStyle name="Moeda 7 2 2 2 2 2 2 2 2 2" xfId="49123" xr:uid="{6702C7FE-240F-47E3-AA16-29F81644F1E6}"/>
    <cellStyle name="Moeda 7 2 2 2 2 2 2 2 3" xfId="36835" xr:uid="{16B2F0F1-4D38-45B2-B2DD-83FBC751389C}"/>
    <cellStyle name="Moeda 7 2 2 2 2 2 2 3" xfId="18404" xr:uid="{BF69CFBC-FB92-42B7-8C7F-90C5FFFFFF68}"/>
    <cellStyle name="Moeda 7 2 2 2 2 2 2 3 2" xfId="42979" xr:uid="{7BBD283F-DB0D-4A4D-A14B-A6C385FAEC1F}"/>
    <cellStyle name="Moeda 7 2 2 2 2 2 2 4" xfId="30691" xr:uid="{C15DF9BC-AC87-40C5-B595-799E5A9D93E7}"/>
    <cellStyle name="Moeda 7 2 2 2 2 2 3" xfId="9188" xr:uid="{6B009AA7-84F0-4495-AC70-D71D5BA28332}"/>
    <cellStyle name="Moeda 7 2 2 2 2 2 3 2" xfId="21476" xr:uid="{DC9C46B3-E412-4BD1-8630-00D706D8D64D}"/>
    <cellStyle name="Moeda 7 2 2 2 2 2 3 2 2" xfId="46051" xr:uid="{BD0D9856-1318-4D3A-86D7-4DB7005A1562}"/>
    <cellStyle name="Moeda 7 2 2 2 2 2 3 3" xfId="33763" xr:uid="{5A1F4167-CAD2-4955-BE62-8580952A2453}"/>
    <cellStyle name="Moeda 7 2 2 2 2 2 4" xfId="15332" xr:uid="{B9924C30-D92E-465A-A5F7-EE4497FA3DB7}"/>
    <cellStyle name="Moeda 7 2 2 2 2 2 4 2" xfId="39907" xr:uid="{2F0575C6-89F2-4917-A2B9-DC73BA276C2B}"/>
    <cellStyle name="Moeda 7 2 2 2 2 2 5" xfId="27620" xr:uid="{F4E907D4-8E61-41E9-9182-CCC5CBA0E6F9}"/>
    <cellStyle name="Moeda 7 2 2 2 2 3" xfId="4580" xr:uid="{7C9F7FF2-E16A-43E8-9900-837FE4D43562}"/>
    <cellStyle name="Moeda 7 2 2 2 2 3 2" xfId="10724" xr:uid="{5E507BDE-7D0A-429F-9713-B831238450DA}"/>
    <cellStyle name="Moeda 7 2 2 2 2 3 2 2" xfId="23012" xr:uid="{B37254A0-533D-4E5A-8184-09CE16E10130}"/>
    <cellStyle name="Moeda 7 2 2 2 2 3 2 2 2" xfId="47587" xr:uid="{D3A57ED8-31D3-4B23-AEAE-6A34A32300A6}"/>
    <cellStyle name="Moeda 7 2 2 2 2 3 2 3" xfId="35299" xr:uid="{D736EF9A-F97C-40EA-BE11-770749A2269D}"/>
    <cellStyle name="Moeda 7 2 2 2 2 3 3" xfId="16868" xr:uid="{B3176A56-0022-4F5B-8191-C0B7F54DDE16}"/>
    <cellStyle name="Moeda 7 2 2 2 2 3 3 2" xfId="41443" xr:uid="{AC3CB73A-EE58-4E49-B949-7D2878AD0CA5}"/>
    <cellStyle name="Moeda 7 2 2 2 2 3 4" xfId="29156" xr:uid="{408A1B44-9BD7-43FE-9FA6-C8182C53443D}"/>
    <cellStyle name="Moeda 7 2 2 2 2 4" xfId="7652" xr:uid="{2018D22A-8F35-4319-8F02-B38EE552F980}"/>
    <cellStyle name="Moeda 7 2 2 2 2 4 2" xfId="19940" xr:uid="{31389939-82E6-45DB-B45C-6288A2286ABF}"/>
    <cellStyle name="Moeda 7 2 2 2 2 4 2 2" xfId="44515" xr:uid="{DA6BFA30-249E-4E56-BEEB-8A3D6E81CFA1}"/>
    <cellStyle name="Moeda 7 2 2 2 2 4 3" xfId="32227" xr:uid="{C1A9D9F7-714B-475B-B768-DC8AE9CD9BB9}"/>
    <cellStyle name="Moeda 7 2 2 2 2 5" xfId="13796" xr:uid="{32A8FFB6-7557-4E88-A558-0E8A87DCFF7F}"/>
    <cellStyle name="Moeda 7 2 2 2 2 5 2" xfId="38371" xr:uid="{F6092697-F85E-4E65-8412-DC0C963810D4}"/>
    <cellStyle name="Moeda 7 2 2 2 2 6" xfId="26084" xr:uid="{CDCED334-88F0-412F-8536-5E2E7DCAAB75}"/>
    <cellStyle name="Moeda 7 2 2 2 3" xfId="2276" xr:uid="{92F14579-E546-4F27-9404-740B002EF58B}"/>
    <cellStyle name="Moeda 7 2 2 2 3 2" xfId="5348" xr:uid="{EEEEF544-FFC5-4895-AA42-39C49F23487A}"/>
    <cellStyle name="Moeda 7 2 2 2 3 2 2" xfId="11492" xr:uid="{B4688CDD-1837-420A-8D73-FCDF7607237C}"/>
    <cellStyle name="Moeda 7 2 2 2 3 2 2 2" xfId="23780" xr:uid="{E56404D2-F7B4-42B8-973D-266B26CB4609}"/>
    <cellStyle name="Moeda 7 2 2 2 3 2 2 2 2" xfId="48355" xr:uid="{77389DB7-253B-459B-A1CB-FA97959DBD19}"/>
    <cellStyle name="Moeda 7 2 2 2 3 2 2 3" xfId="36067" xr:uid="{846E4FDB-A77F-4D3D-8EB0-A3AFDDDEC8E7}"/>
    <cellStyle name="Moeda 7 2 2 2 3 2 3" xfId="17636" xr:uid="{C44A6B46-923E-44F2-8387-4B00FA1297E2}"/>
    <cellStyle name="Moeda 7 2 2 2 3 2 3 2" xfId="42211" xr:uid="{AEE3C19E-9309-4885-BB69-1E6C26B3BF74}"/>
    <cellStyle name="Moeda 7 2 2 2 3 2 4" xfId="29924" xr:uid="{EF2D53FD-2911-4211-9F79-9A7FC3092403}"/>
    <cellStyle name="Moeda 7 2 2 2 3 3" xfId="8420" xr:uid="{9CF82193-7B28-4C3C-BF20-3550D4E6DF6B}"/>
    <cellStyle name="Moeda 7 2 2 2 3 3 2" xfId="20708" xr:uid="{F3411C95-8927-4A50-BAC0-F355F4F0C824}"/>
    <cellStyle name="Moeda 7 2 2 2 3 3 2 2" xfId="45283" xr:uid="{0B660CB7-C0EB-40D7-B902-7E5B642FAA85}"/>
    <cellStyle name="Moeda 7 2 2 2 3 3 3" xfId="32995" xr:uid="{1CF30ACD-B9C4-410D-8E58-0D01B1E946B5}"/>
    <cellStyle name="Moeda 7 2 2 2 3 4" xfId="14564" xr:uid="{A331D91E-B78B-4BA4-9051-C3D07CD95086}"/>
    <cellStyle name="Moeda 7 2 2 2 3 4 2" xfId="39139" xr:uid="{7C8449D6-E6AB-480B-BE36-8E1312B4F6BA}"/>
    <cellStyle name="Moeda 7 2 2 2 3 5" xfId="26852" xr:uid="{CC29D905-CD14-45E5-BD33-31BB27BED980}"/>
    <cellStyle name="Moeda 7 2 2 2 4" xfId="3812" xr:uid="{26E8E1A5-80CA-4AEB-84D8-72A240268457}"/>
    <cellStyle name="Moeda 7 2 2 2 4 2" xfId="9956" xr:uid="{55F5042B-45FE-4EC7-BFEB-B6D2B83865CA}"/>
    <cellStyle name="Moeda 7 2 2 2 4 2 2" xfId="22244" xr:uid="{A9A22897-B2F3-4254-80DF-9FE4F23656F2}"/>
    <cellStyle name="Moeda 7 2 2 2 4 2 2 2" xfId="46819" xr:uid="{7DD3106B-BF08-4A7B-8EA3-3778ABE9EB89}"/>
    <cellStyle name="Moeda 7 2 2 2 4 2 3" xfId="34531" xr:uid="{90EC3EB2-7753-4D22-9B5F-33179B6DE5E1}"/>
    <cellStyle name="Moeda 7 2 2 2 4 3" xfId="16100" xr:uid="{E7C188C6-006F-4E32-8B14-175CBC539D58}"/>
    <cellStyle name="Moeda 7 2 2 2 4 3 2" xfId="40675" xr:uid="{51FED6D2-9A3C-44AA-9840-F087970F6B6F}"/>
    <cellStyle name="Moeda 7 2 2 2 4 4" xfId="28388" xr:uid="{74D915A5-3066-4F2E-A7E8-C81DF439BB02}"/>
    <cellStyle name="Moeda 7 2 2 2 5" xfId="6884" xr:uid="{A0EEF457-979E-4A9D-BC94-72361DC31F5F}"/>
    <cellStyle name="Moeda 7 2 2 2 5 2" xfId="19172" xr:uid="{8BFBDF15-2B3B-426A-85F9-5D2E56520EE6}"/>
    <cellStyle name="Moeda 7 2 2 2 5 2 2" xfId="43747" xr:uid="{FD8C45DB-3196-4CD0-9CF0-750C89EA82C4}"/>
    <cellStyle name="Moeda 7 2 2 2 5 3" xfId="31459" xr:uid="{12949A97-3E7B-492F-BCFC-60A97DA646B4}"/>
    <cellStyle name="Moeda 7 2 2 2 6" xfId="13028" xr:uid="{BE74BCD6-F871-489E-B2E9-5AD616E8E8AF}"/>
    <cellStyle name="Moeda 7 2 2 2 6 2" xfId="37603" xr:uid="{F9DFAA9A-6090-4399-A3AE-57535087CD49}"/>
    <cellStyle name="Moeda 7 2 2 2 7" xfId="25316" xr:uid="{DEB6DDE8-52E2-4609-A8E9-F9952F9FC76A}"/>
    <cellStyle name="Moeda 7 2 2 3" xfId="1124" xr:uid="{4CEEA999-A8D5-4401-ABD3-22534E21D22A}"/>
    <cellStyle name="Moeda 7 2 2 3 2" xfId="2660" xr:uid="{6982C653-8437-4B32-9C93-D0E1851E2577}"/>
    <cellStyle name="Moeda 7 2 2 3 2 2" xfId="5732" xr:uid="{8670E2E8-97F4-45AF-949A-655134CB6C00}"/>
    <cellStyle name="Moeda 7 2 2 3 2 2 2" xfId="11876" xr:uid="{69C7EE32-5585-4C7F-8387-677B186447B2}"/>
    <cellStyle name="Moeda 7 2 2 3 2 2 2 2" xfId="24164" xr:uid="{F0EAC365-6E88-4A64-AA01-2E68A1051A4B}"/>
    <cellStyle name="Moeda 7 2 2 3 2 2 2 2 2" xfId="48739" xr:uid="{F4615614-662B-4169-B144-FE403625E8FF}"/>
    <cellStyle name="Moeda 7 2 2 3 2 2 2 3" xfId="36451" xr:uid="{8D344755-8CFF-4B3C-9508-45442C41F17C}"/>
    <cellStyle name="Moeda 7 2 2 3 2 2 3" xfId="18020" xr:uid="{9F1EE608-3F10-4A42-B835-9D4C1FA84206}"/>
    <cellStyle name="Moeda 7 2 2 3 2 2 3 2" xfId="42595" xr:uid="{DE5BEA6F-7D79-4C92-B221-6CD8BCD61A83}"/>
    <cellStyle name="Moeda 7 2 2 3 2 2 4" xfId="30307" xr:uid="{EBEA62E8-B141-4218-9164-9855DC2CCD0D}"/>
    <cellStyle name="Moeda 7 2 2 3 2 3" xfId="8804" xr:uid="{2F82523E-3345-4D04-B563-AC22C9E04562}"/>
    <cellStyle name="Moeda 7 2 2 3 2 3 2" xfId="21092" xr:uid="{94CAEAF0-1002-405A-BA5E-C634E4953825}"/>
    <cellStyle name="Moeda 7 2 2 3 2 3 2 2" xfId="45667" xr:uid="{C6876252-BC97-4810-B3C3-3C859099CCC7}"/>
    <cellStyle name="Moeda 7 2 2 3 2 3 3" xfId="33379" xr:uid="{C6F4CC1E-BC4C-4BCD-B2E0-1A99E2C02460}"/>
    <cellStyle name="Moeda 7 2 2 3 2 4" xfId="14948" xr:uid="{9F4E3D3F-D9CE-4844-B7F4-FFC116BF0120}"/>
    <cellStyle name="Moeda 7 2 2 3 2 4 2" xfId="39523" xr:uid="{62941228-5479-4A20-BF8D-BA002ACE75F9}"/>
    <cellStyle name="Moeda 7 2 2 3 2 5" xfId="27236" xr:uid="{BDA25172-3A26-478C-B3E9-B65938E0AC44}"/>
    <cellStyle name="Moeda 7 2 2 3 3" xfId="4196" xr:uid="{BDCDD35E-7A2A-4F60-A6F5-210DED2B5C13}"/>
    <cellStyle name="Moeda 7 2 2 3 3 2" xfId="10340" xr:uid="{456A5C31-1B55-4CAC-B271-5E177D314F19}"/>
    <cellStyle name="Moeda 7 2 2 3 3 2 2" xfId="22628" xr:uid="{787030C6-864A-4AF2-8D68-0B33E4950E2C}"/>
    <cellStyle name="Moeda 7 2 2 3 3 2 2 2" xfId="47203" xr:uid="{89229E85-830C-4B87-9BE7-A264FE4AED26}"/>
    <cellStyle name="Moeda 7 2 2 3 3 2 3" xfId="34915" xr:uid="{BC452B00-A28F-4968-AA1A-1A39D406624D}"/>
    <cellStyle name="Moeda 7 2 2 3 3 3" xfId="16484" xr:uid="{FEB3FB7B-E8E6-48BE-A4A0-37EFA29A9682}"/>
    <cellStyle name="Moeda 7 2 2 3 3 3 2" xfId="41059" xr:uid="{DB83C67C-CB6C-44D5-AEFB-381BBB0B7CA1}"/>
    <cellStyle name="Moeda 7 2 2 3 3 4" xfId="28772" xr:uid="{C40E9746-7265-445A-8136-EAD05E897001}"/>
    <cellStyle name="Moeda 7 2 2 3 4" xfId="7268" xr:uid="{2AAF1D54-DFDF-410C-B991-7D54374505B4}"/>
    <cellStyle name="Moeda 7 2 2 3 4 2" xfId="19556" xr:uid="{0A71D7BD-F075-4C7C-8A8B-E47BAE0D34EA}"/>
    <cellStyle name="Moeda 7 2 2 3 4 2 2" xfId="44131" xr:uid="{AFD17736-4BA8-4ADA-9D98-261C9F929056}"/>
    <cellStyle name="Moeda 7 2 2 3 4 3" xfId="31843" xr:uid="{72D577D8-5765-40E1-9291-B47DC1D38535}"/>
    <cellStyle name="Moeda 7 2 2 3 5" xfId="13412" xr:uid="{CE896491-9ACC-461F-8701-177CF6131B28}"/>
    <cellStyle name="Moeda 7 2 2 3 5 2" xfId="37987" xr:uid="{06C6128C-561B-4F80-9E2A-EDA8DC254329}"/>
    <cellStyle name="Moeda 7 2 2 3 6" xfId="25700" xr:uid="{F9C3C540-CE91-4148-AD8C-9FA6ED9BEA59}"/>
    <cellStyle name="Moeda 7 2 2 4" xfId="1892" xr:uid="{AB37449E-1CC3-4961-9B26-6DD9B8F3E89F}"/>
    <cellStyle name="Moeda 7 2 2 4 2" xfId="4964" xr:uid="{C15907AD-D5CC-4BC7-BCA2-F79B1E2B8651}"/>
    <cellStyle name="Moeda 7 2 2 4 2 2" xfId="11108" xr:uid="{A398B66C-3DC1-4978-8874-63719B0C7486}"/>
    <cellStyle name="Moeda 7 2 2 4 2 2 2" xfId="23396" xr:uid="{33ABE70E-7738-4D38-91CF-30DE61AE4388}"/>
    <cellStyle name="Moeda 7 2 2 4 2 2 2 2" xfId="47971" xr:uid="{0BB337F9-43D2-449E-A933-A5D8EE71748F}"/>
    <cellStyle name="Moeda 7 2 2 4 2 2 3" xfId="35683" xr:uid="{89452E66-449F-44D5-AAE3-172F9BFF815B}"/>
    <cellStyle name="Moeda 7 2 2 4 2 3" xfId="17252" xr:uid="{6297DC35-25AA-4680-BE00-8F5796B1BB17}"/>
    <cellStyle name="Moeda 7 2 2 4 2 3 2" xfId="41827" xr:uid="{324264D7-AC95-4559-B780-2EBA6C6E72EB}"/>
    <cellStyle name="Moeda 7 2 2 4 2 4" xfId="29540" xr:uid="{BECEBBD5-23E2-40EE-9297-BF921B29B354}"/>
    <cellStyle name="Moeda 7 2 2 4 3" xfId="8036" xr:uid="{360EC8A6-06E0-4923-B0F0-57A03C80A096}"/>
    <cellStyle name="Moeda 7 2 2 4 3 2" xfId="20324" xr:uid="{AA1DD34E-D156-4C14-9143-1DE24B04969F}"/>
    <cellStyle name="Moeda 7 2 2 4 3 2 2" xfId="44899" xr:uid="{ABDE07D2-7265-4ADB-A186-3BAB8D055BDC}"/>
    <cellStyle name="Moeda 7 2 2 4 3 3" xfId="32611" xr:uid="{7DBE0566-512C-443A-86E4-5C931ED47D18}"/>
    <cellStyle name="Moeda 7 2 2 4 4" xfId="14180" xr:uid="{489576EC-5E67-4159-ADA9-D4F235F9E777}"/>
    <cellStyle name="Moeda 7 2 2 4 4 2" xfId="38755" xr:uid="{0C1CFA48-2C06-4EC9-9882-C103E7A617B8}"/>
    <cellStyle name="Moeda 7 2 2 4 5" xfId="26468" xr:uid="{7B2BF090-8392-44E7-859E-CA880553847D}"/>
    <cellStyle name="Moeda 7 2 2 5" xfId="3428" xr:uid="{C07A16A9-98E4-4329-B24A-B4633686EB65}"/>
    <cellStyle name="Moeda 7 2 2 5 2" xfId="9572" xr:uid="{D0A0A81D-68F1-4BB7-898F-40A22C34E2B4}"/>
    <cellStyle name="Moeda 7 2 2 5 2 2" xfId="21860" xr:uid="{4DE155CE-884E-4159-BE6E-C266E45D22A1}"/>
    <cellStyle name="Moeda 7 2 2 5 2 2 2" xfId="46435" xr:uid="{A0158B4D-A0F9-4560-B866-F2D7FE8AAA98}"/>
    <cellStyle name="Moeda 7 2 2 5 2 3" xfId="34147" xr:uid="{25897E91-1CA6-4543-9082-0EB773CD275D}"/>
    <cellStyle name="Moeda 7 2 2 5 3" xfId="15716" xr:uid="{4F03AB41-67D6-473D-AC9B-A4B6FE0A87E7}"/>
    <cellStyle name="Moeda 7 2 2 5 3 2" xfId="40291" xr:uid="{98ED74CA-852A-445D-A4D6-1C7DB9FECCC9}"/>
    <cellStyle name="Moeda 7 2 2 5 4" xfId="28004" xr:uid="{AA3DE1D2-DC9E-4055-8105-30E805EB1280}"/>
    <cellStyle name="Moeda 7 2 2 6" xfId="6500" xr:uid="{F014F10A-EA0A-4C10-9552-016F8464E353}"/>
    <cellStyle name="Moeda 7 2 2 6 2" xfId="18788" xr:uid="{7393C59E-FCE1-4F5B-A108-4C40C5A4F994}"/>
    <cellStyle name="Moeda 7 2 2 6 2 2" xfId="43363" xr:uid="{36F8DC39-FBDD-4E12-844B-309AF5C4B479}"/>
    <cellStyle name="Moeda 7 2 2 6 3" xfId="31075" xr:uid="{77EB04F7-AD11-4385-A944-3F685146982E}"/>
    <cellStyle name="Moeda 7 2 2 7" xfId="12644" xr:uid="{27812857-D915-4CD5-BC6D-986E50F38184}"/>
    <cellStyle name="Moeda 7 2 2 7 2" xfId="37219" xr:uid="{F1A0F593-EFAD-4486-AB47-51BC0940B02F}"/>
    <cellStyle name="Moeda 7 2 2 8" xfId="24932" xr:uid="{3C6338C4-03F8-475C-94AA-34F07AE6AC2C}"/>
    <cellStyle name="Moeda 7 2 3" xfId="548" xr:uid="{D2BC2FFE-2295-4C80-8DFC-749D1767AE11}"/>
    <cellStyle name="Moeda 7 2 3 2" xfId="1316" xr:uid="{B7DBAAB5-E256-459C-913D-3DA2E6C85360}"/>
    <cellStyle name="Moeda 7 2 3 2 2" xfId="2852" xr:uid="{73B83DAB-E698-4160-BDEA-E89D9D071057}"/>
    <cellStyle name="Moeda 7 2 3 2 2 2" xfId="5924" xr:uid="{BF3E4A16-A80D-475B-8C3F-262A15855907}"/>
    <cellStyle name="Moeda 7 2 3 2 2 2 2" xfId="12068" xr:uid="{36D876FF-971B-41A0-AD65-4F5EDEB51DC5}"/>
    <cellStyle name="Moeda 7 2 3 2 2 2 2 2" xfId="24356" xr:uid="{F2350287-858E-4E21-B5DC-9E93D09313B3}"/>
    <cellStyle name="Moeda 7 2 3 2 2 2 2 2 2" xfId="48931" xr:uid="{C2FD6254-5F1C-4749-B132-95506F08E695}"/>
    <cellStyle name="Moeda 7 2 3 2 2 2 2 3" xfId="36643" xr:uid="{13CA1516-0FEC-4123-8D3D-6EB68BAD0D54}"/>
    <cellStyle name="Moeda 7 2 3 2 2 2 3" xfId="18212" xr:uid="{53056CA6-12D2-4871-B0FC-0947D9AE9C02}"/>
    <cellStyle name="Moeda 7 2 3 2 2 2 3 2" xfId="42787" xr:uid="{22C92EF3-38A6-49F9-8135-86818073061D}"/>
    <cellStyle name="Moeda 7 2 3 2 2 2 4" xfId="30499" xr:uid="{C4850CB2-D2CF-491B-9427-81693205F5A5}"/>
    <cellStyle name="Moeda 7 2 3 2 2 3" xfId="8996" xr:uid="{E2C01D39-3A1C-4EF9-BA17-51F5C3A3D71F}"/>
    <cellStyle name="Moeda 7 2 3 2 2 3 2" xfId="21284" xr:uid="{C72B9381-FBAE-492A-B840-F0859F94CA9D}"/>
    <cellStyle name="Moeda 7 2 3 2 2 3 2 2" xfId="45859" xr:uid="{A87ABC80-55C1-411E-87B2-D4916CA7DD01}"/>
    <cellStyle name="Moeda 7 2 3 2 2 3 3" xfId="33571" xr:uid="{C36C5AA9-3F3A-4DE9-BB1A-ADE3E499239A}"/>
    <cellStyle name="Moeda 7 2 3 2 2 4" xfId="15140" xr:uid="{FC10572A-D4AE-480B-88CB-26033D66F56D}"/>
    <cellStyle name="Moeda 7 2 3 2 2 4 2" xfId="39715" xr:uid="{DB5A1A6D-4DAE-411D-AE75-1AC8042639B6}"/>
    <cellStyle name="Moeda 7 2 3 2 2 5" xfId="27428" xr:uid="{1A8E85DE-0756-4C07-9455-9AE86DF83CDB}"/>
    <cellStyle name="Moeda 7 2 3 2 3" xfId="4388" xr:uid="{4A8E821C-E6E4-4602-84F4-5D2738BABCFE}"/>
    <cellStyle name="Moeda 7 2 3 2 3 2" xfId="10532" xr:uid="{7BFF91F8-D4F5-4EBF-B8A4-4335C11F6161}"/>
    <cellStyle name="Moeda 7 2 3 2 3 2 2" xfId="22820" xr:uid="{B6EBA3C6-980E-454E-9CCE-FA7B6861299B}"/>
    <cellStyle name="Moeda 7 2 3 2 3 2 2 2" xfId="47395" xr:uid="{9CF34B80-0EA0-409C-918E-E53643D241DE}"/>
    <cellStyle name="Moeda 7 2 3 2 3 2 3" xfId="35107" xr:uid="{EF07E05F-B9E9-4443-A174-88ABD1D043BB}"/>
    <cellStyle name="Moeda 7 2 3 2 3 3" xfId="16676" xr:uid="{9D549F40-DCA4-4400-92CB-4086680EC00B}"/>
    <cellStyle name="Moeda 7 2 3 2 3 3 2" xfId="41251" xr:uid="{2C3E7868-34D0-4B9E-AC29-528A068B83E9}"/>
    <cellStyle name="Moeda 7 2 3 2 3 4" xfId="28964" xr:uid="{D3810992-B824-47AC-9EE6-65CE031D01D8}"/>
    <cellStyle name="Moeda 7 2 3 2 4" xfId="7460" xr:uid="{E513985C-1D80-431E-9D18-2DF1681C5C2F}"/>
    <cellStyle name="Moeda 7 2 3 2 4 2" xfId="19748" xr:uid="{51B9E453-7048-4719-84F5-19BCAB6621A3}"/>
    <cellStyle name="Moeda 7 2 3 2 4 2 2" xfId="44323" xr:uid="{7712E2F3-1141-4320-B0DA-2A03A421697E}"/>
    <cellStyle name="Moeda 7 2 3 2 4 3" xfId="32035" xr:uid="{A3AC3EE0-1D33-413A-9D83-484485A9FE79}"/>
    <cellStyle name="Moeda 7 2 3 2 5" xfId="13604" xr:uid="{EE2F1DE4-77E2-4254-8698-E18666B9B6A4}"/>
    <cellStyle name="Moeda 7 2 3 2 5 2" xfId="38179" xr:uid="{6ECFE166-B093-4F38-8A9E-D53B4E634FCD}"/>
    <cellStyle name="Moeda 7 2 3 2 6" xfId="25892" xr:uid="{F12371F4-B81D-430D-BB84-23A40667EFE3}"/>
    <cellStyle name="Moeda 7 2 3 3" xfId="2084" xr:uid="{761157E9-4BBC-4227-A23A-C8E277C46C69}"/>
    <cellStyle name="Moeda 7 2 3 3 2" xfId="5156" xr:uid="{C6649BD4-3BF8-4A11-9009-50FAE33E3869}"/>
    <cellStyle name="Moeda 7 2 3 3 2 2" xfId="11300" xr:uid="{E2DB497D-0503-48B9-8BD7-DEBA28232B18}"/>
    <cellStyle name="Moeda 7 2 3 3 2 2 2" xfId="23588" xr:uid="{95A22294-0042-42A9-A5BF-648EDF7FE93D}"/>
    <cellStyle name="Moeda 7 2 3 3 2 2 2 2" xfId="48163" xr:uid="{BB72AC67-914D-4C7E-8784-86D2C51EB902}"/>
    <cellStyle name="Moeda 7 2 3 3 2 2 3" xfId="35875" xr:uid="{56E8CA04-3438-4637-81FC-8F218D026487}"/>
    <cellStyle name="Moeda 7 2 3 3 2 3" xfId="17444" xr:uid="{053138BB-B806-4964-8D99-3183485386C4}"/>
    <cellStyle name="Moeda 7 2 3 3 2 3 2" xfId="42019" xr:uid="{01478E2D-D561-466D-938E-B0147A7316DC}"/>
    <cellStyle name="Moeda 7 2 3 3 2 4" xfId="29732" xr:uid="{015B5703-3118-47F2-A742-94531BF453C3}"/>
    <cellStyle name="Moeda 7 2 3 3 3" xfId="8228" xr:uid="{7D617A67-E22E-41D6-8F70-2884F3C6B182}"/>
    <cellStyle name="Moeda 7 2 3 3 3 2" xfId="20516" xr:uid="{B829DB70-ABA3-47C2-8DDA-C93C611ED7AB}"/>
    <cellStyle name="Moeda 7 2 3 3 3 2 2" xfId="45091" xr:uid="{08591516-36EF-4AA5-A034-FD939FF0B6D2}"/>
    <cellStyle name="Moeda 7 2 3 3 3 3" xfId="32803" xr:uid="{DCCA42B2-773C-43EF-B62B-49EAD4654280}"/>
    <cellStyle name="Moeda 7 2 3 3 4" xfId="14372" xr:uid="{F7991AC5-8200-4CB8-BAEA-86767B3BE0E4}"/>
    <cellStyle name="Moeda 7 2 3 3 4 2" xfId="38947" xr:uid="{2F068358-69FC-41C3-AB9C-B87862EEF16A}"/>
    <cellStyle name="Moeda 7 2 3 3 5" xfId="26660" xr:uid="{1A760807-713A-4720-BB3C-8006DC4E6FC8}"/>
    <cellStyle name="Moeda 7 2 3 4" xfId="3620" xr:uid="{A71B108E-0227-4ED5-99FB-7D13FE78A6C8}"/>
    <cellStyle name="Moeda 7 2 3 4 2" xfId="9764" xr:uid="{5498C8A0-A394-4066-81AE-448D1B587AC2}"/>
    <cellStyle name="Moeda 7 2 3 4 2 2" xfId="22052" xr:uid="{DD4C167E-430C-4FB4-BCA6-AAB43774E08B}"/>
    <cellStyle name="Moeda 7 2 3 4 2 2 2" xfId="46627" xr:uid="{17A023BC-0F6A-47BC-B21B-A091DC577A5A}"/>
    <cellStyle name="Moeda 7 2 3 4 2 3" xfId="34339" xr:uid="{522113BE-EE09-4F8D-819C-961E7A791575}"/>
    <cellStyle name="Moeda 7 2 3 4 3" xfId="15908" xr:uid="{4FCDBEF1-8B6D-4434-991E-6D4D1B8DC84D}"/>
    <cellStyle name="Moeda 7 2 3 4 3 2" xfId="40483" xr:uid="{1D57EC3A-3DF7-4644-BF46-383964A4C996}"/>
    <cellStyle name="Moeda 7 2 3 4 4" xfId="28196" xr:uid="{32BFA1AB-AAB2-4FBC-988D-4F5D953662E7}"/>
    <cellStyle name="Moeda 7 2 3 5" xfId="6692" xr:uid="{D82C260F-898C-42B1-B7DB-AC85332E8448}"/>
    <cellStyle name="Moeda 7 2 3 5 2" xfId="18980" xr:uid="{913FF520-F368-4189-8B07-BC024DB89AA4}"/>
    <cellStyle name="Moeda 7 2 3 5 2 2" xfId="43555" xr:uid="{FA706B8E-BA0F-4802-998D-EC0A744D0570}"/>
    <cellStyle name="Moeda 7 2 3 5 3" xfId="31267" xr:uid="{1CEF72E4-C379-4927-866D-7F73837CBEB2}"/>
    <cellStyle name="Moeda 7 2 3 6" xfId="12836" xr:uid="{070663A0-962F-4CFA-A794-72D561E512DB}"/>
    <cellStyle name="Moeda 7 2 3 6 2" xfId="37411" xr:uid="{1B7946BB-5189-4CB4-8E18-ED77861781D0}"/>
    <cellStyle name="Moeda 7 2 3 7" xfId="25124" xr:uid="{CE507AB9-7A9F-4261-A8AD-56CD61F88044}"/>
    <cellStyle name="Moeda 7 2 4" xfId="932" xr:uid="{65925284-4C29-4D87-A198-E133AAA1AE27}"/>
    <cellStyle name="Moeda 7 2 4 2" xfId="2468" xr:uid="{4F445F12-B079-4C0E-ADF9-AC9963138877}"/>
    <cellStyle name="Moeda 7 2 4 2 2" xfId="5540" xr:uid="{4B2C5549-1DF7-4FEA-AD9B-DCAB23352886}"/>
    <cellStyle name="Moeda 7 2 4 2 2 2" xfId="11684" xr:uid="{D39A8947-19D7-4FC3-B985-ECC6EE9EDF80}"/>
    <cellStyle name="Moeda 7 2 4 2 2 2 2" xfId="23972" xr:uid="{542F1298-BBFD-4304-900C-4B65F331B428}"/>
    <cellStyle name="Moeda 7 2 4 2 2 2 2 2" xfId="48547" xr:uid="{42DB96C4-62D1-4DEE-BC5F-D0DC13F305B3}"/>
    <cellStyle name="Moeda 7 2 4 2 2 2 3" xfId="36259" xr:uid="{1A2456AE-049C-4266-9724-6C5C18990B96}"/>
    <cellStyle name="Moeda 7 2 4 2 2 3" xfId="17828" xr:uid="{D12C476F-CC2B-45BC-8BD4-3A0390406F73}"/>
    <cellStyle name="Moeda 7 2 4 2 2 3 2" xfId="42403" xr:uid="{090A0F46-4265-4DD8-B39B-26FF4CE1C895}"/>
    <cellStyle name="Moeda 7 2 4 2 2 4" xfId="30115" xr:uid="{9112A8FE-E970-4709-92BD-7119131FAB15}"/>
    <cellStyle name="Moeda 7 2 4 2 3" xfId="8612" xr:uid="{1FF73D63-722B-4308-8A1B-CBD3962EB691}"/>
    <cellStyle name="Moeda 7 2 4 2 3 2" xfId="20900" xr:uid="{7CBC1292-66F7-4BAE-BE62-A13A4DCBB415}"/>
    <cellStyle name="Moeda 7 2 4 2 3 2 2" xfId="45475" xr:uid="{A8C2822A-B2F1-4F2F-9724-F8015D98B8F2}"/>
    <cellStyle name="Moeda 7 2 4 2 3 3" xfId="33187" xr:uid="{BCC82E8A-C255-4093-B543-9E2E02BC4AC0}"/>
    <cellStyle name="Moeda 7 2 4 2 4" xfId="14756" xr:uid="{6E4DE927-A13A-4005-8462-ECDDE91A24DA}"/>
    <cellStyle name="Moeda 7 2 4 2 4 2" xfId="39331" xr:uid="{5585BF76-B30B-4A83-9309-5DCF2FA9BE4D}"/>
    <cellStyle name="Moeda 7 2 4 2 5" xfId="27044" xr:uid="{E1574BB8-C905-4588-998E-01379CB71455}"/>
    <cellStyle name="Moeda 7 2 4 3" xfId="4004" xr:uid="{9139C668-718B-4899-82A0-B9FA353A02E3}"/>
    <cellStyle name="Moeda 7 2 4 3 2" xfId="10148" xr:uid="{D739F398-404F-4E2B-AEDD-2B28B735518F}"/>
    <cellStyle name="Moeda 7 2 4 3 2 2" xfId="22436" xr:uid="{82D86551-DD2B-48A6-9347-A5F932ECAE8F}"/>
    <cellStyle name="Moeda 7 2 4 3 2 2 2" xfId="47011" xr:uid="{7465652F-9AEC-4A40-9DF5-3B584E23AACD}"/>
    <cellStyle name="Moeda 7 2 4 3 2 3" xfId="34723" xr:uid="{8E3C94D9-FB11-4192-88F3-9422A4F5C3A0}"/>
    <cellStyle name="Moeda 7 2 4 3 3" xfId="16292" xr:uid="{90FE3EAA-3042-480A-9BB3-E24C586099EF}"/>
    <cellStyle name="Moeda 7 2 4 3 3 2" xfId="40867" xr:uid="{0F59C585-8864-43DB-9ED7-51422814AD75}"/>
    <cellStyle name="Moeda 7 2 4 3 4" xfId="28580" xr:uid="{CBBD0EE3-1FD0-4177-883A-58C5493E35C4}"/>
    <cellStyle name="Moeda 7 2 4 4" xfId="7076" xr:uid="{AC0C6680-66B8-4BDA-BA0B-BCE563EFE3DF}"/>
    <cellStyle name="Moeda 7 2 4 4 2" xfId="19364" xr:uid="{082006D6-319E-4C15-B9B9-23037F83678F}"/>
    <cellStyle name="Moeda 7 2 4 4 2 2" xfId="43939" xr:uid="{F0C95A6C-2CFF-46AB-8FDA-D4AF42EF9D50}"/>
    <cellStyle name="Moeda 7 2 4 4 3" xfId="31651" xr:uid="{AB4DE3C7-46D3-469C-BECC-A3EB1367926A}"/>
    <cellStyle name="Moeda 7 2 4 5" xfId="13220" xr:uid="{33CCB142-18C1-4274-A9DB-AA15F1129E0D}"/>
    <cellStyle name="Moeda 7 2 4 5 2" xfId="37795" xr:uid="{A7AA8896-8F93-485A-9AB7-1B36B7DFC103}"/>
    <cellStyle name="Moeda 7 2 4 6" xfId="25508" xr:uid="{2EF50D05-EAB0-4F86-88AB-3AF82B6A08F9}"/>
    <cellStyle name="Moeda 7 2 5" xfId="1700" xr:uid="{1314C66E-720B-4E38-AE00-6F77EA11C201}"/>
    <cellStyle name="Moeda 7 2 5 2" xfId="4772" xr:uid="{B81EDC7E-431B-4276-9808-F7223A08AACD}"/>
    <cellStyle name="Moeda 7 2 5 2 2" xfId="10916" xr:uid="{627FBD14-1392-449C-B471-6F7830E84A93}"/>
    <cellStyle name="Moeda 7 2 5 2 2 2" xfId="23204" xr:uid="{F47F6C22-F9BE-46F9-80C6-6947BCF28CF5}"/>
    <cellStyle name="Moeda 7 2 5 2 2 2 2" xfId="47779" xr:uid="{5D89D70A-12B2-483C-AA3E-8037506FE1EF}"/>
    <cellStyle name="Moeda 7 2 5 2 2 3" xfId="35491" xr:uid="{B9B8A8E5-8D13-4841-AFD3-F0A0DD5E8F88}"/>
    <cellStyle name="Moeda 7 2 5 2 3" xfId="17060" xr:uid="{5CC715BB-1399-4B07-9426-F6434956808C}"/>
    <cellStyle name="Moeda 7 2 5 2 3 2" xfId="41635" xr:uid="{653CFE65-A4FA-409E-AF04-FF18CCC1E70C}"/>
    <cellStyle name="Moeda 7 2 5 2 4" xfId="29348" xr:uid="{27010C79-86EF-4756-8A87-C1EEAA96D588}"/>
    <cellStyle name="Moeda 7 2 5 3" xfId="7844" xr:uid="{ABE5B9A5-0042-4028-A10D-1D315E71FF06}"/>
    <cellStyle name="Moeda 7 2 5 3 2" xfId="20132" xr:uid="{EF546C17-B258-40CC-BA6E-F1870C60579E}"/>
    <cellStyle name="Moeda 7 2 5 3 2 2" xfId="44707" xr:uid="{9DD29D52-AFC1-4FAD-869F-14182952DB61}"/>
    <cellStyle name="Moeda 7 2 5 3 3" xfId="32419" xr:uid="{D1AB9CC5-4AF6-416A-8120-B6915D4DCAFC}"/>
    <cellStyle name="Moeda 7 2 5 4" xfId="13988" xr:uid="{B33BD02B-7398-4BBE-979E-FF7965FF66BC}"/>
    <cellStyle name="Moeda 7 2 5 4 2" xfId="38563" xr:uid="{9E7EE467-29C9-4805-AFD6-871AF78A77FF}"/>
    <cellStyle name="Moeda 7 2 5 5" xfId="26276" xr:uid="{9206178B-E132-42A1-AFC6-B27DEC63188A}"/>
    <cellStyle name="Moeda 7 2 6" xfId="3236" xr:uid="{8CD996B3-4270-494E-9F8C-DCBCAED2D48A}"/>
    <cellStyle name="Moeda 7 2 6 2" xfId="9380" xr:uid="{6C39C66E-57FA-40ED-92D4-B809B5508F81}"/>
    <cellStyle name="Moeda 7 2 6 2 2" xfId="21668" xr:uid="{523A1315-D49F-4B47-BAA6-7BB68D483311}"/>
    <cellStyle name="Moeda 7 2 6 2 2 2" xfId="46243" xr:uid="{E6928C8D-D7D1-4632-AE4B-C896457F88F2}"/>
    <cellStyle name="Moeda 7 2 6 2 3" xfId="33955" xr:uid="{1E4C0E83-6145-449C-98D3-71098EE34DFE}"/>
    <cellStyle name="Moeda 7 2 6 3" xfId="15524" xr:uid="{A311AE40-415C-48F5-9BCB-4DEFCC46471F}"/>
    <cellStyle name="Moeda 7 2 6 3 2" xfId="40099" xr:uid="{289A2AF9-B67E-4EBF-AFB3-133226739CC6}"/>
    <cellStyle name="Moeda 7 2 6 4" xfId="27812" xr:uid="{FB1A33D7-3254-4C60-A1A5-729E7A36BCDC}"/>
    <cellStyle name="Moeda 7 2 7" xfId="6308" xr:uid="{3A73FD70-95A6-4200-8001-AA32A4D46056}"/>
    <cellStyle name="Moeda 7 2 7 2" xfId="18596" xr:uid="{39FF06B9-3D93-400C-80A5-C7A47DAD607D}"/>
    <cellStyle name="Moeda 7 2 7 2 2" xfId="43171" xr:uid="{22504710-2343-48E8-B9F7-33FE5BACB211}"/>
    <cellStyle name="Moeda 7 2 7 3" xfId="30883" xr:uid="{24A1502F-E20B-4366-8350-FAA849994666}"/>
    <cellStyle name="Moeda 7 2 8" xfId="12452" xr:uid="{45A66361-D3EF-4FEB-9268-F51C1491A37D}"/>
    <cellStyle name="Moeda 7 2 8 2" xfId="37027" xr:uid="{5A1205BC-A45E-4B38-AE09-780ADED5884B}"/>
    <cellStyle name="Moeda 7 2 9" xfId="24740" xr:uid="{E76C898B-5768-4461-820C-5650AE10589E}"/>
    <cellStyle name="Moeda 7 3" xfId="260" xr:uid="{86196F68-B990-4E9A-8D40-BE651F21923E}"/>
    <cellStyle name="Moeda 7 3 2" xfId="644" xr:uid="{F25C4C5B-5FD0-4F2A-AADF-A185D3357E78}"/>
    <cellStyle name="Moeda 7 3 2 2" xfId="1412" xr:uid="{A190765B-3C18-4E25-8927-649187EB54DB}"/>
    <cellStyle name="Moeda 7 3 2 2 2" xfId="2948" xr:uid="{5B2E9C64-0C43-40C9-BA59-5B31E184C700}"/>
    <cellStyle name="Moeda 7 3 2 2 2 2" xfId="6020" xr:uid="{A8C4E342-9C50-4B17-A4DF-1E9C5E0DDCF3}"/>
    <cellStyle name="Moeda 7 3 2 2 2 2 2" xfId="12164" xr:uid="{8F450498-FAE4-4975-BFC1-EFE85C33C25D}"/>
    <cellStyle name="Moeda 7 3 2 2 2 2 2 2" xfId="24452" xr:uid="{3950859C-BF4C-4AF1-AC71-849B51449C8B}"/>
    <cellStyle name="Moeda 7 3 2 2 2 2 2 2 2" xfId="49027" xr:uid="{0C4905CD-96AD-4643-88EC-D2F83885056A}"/>
    <cellStyle name="Moeda 7 3 2 2 2 2 2 3" xfId="36739" xr:uid="{EEF27642-67B6-4B72-84D4-397C31FAA9E1}"/>
    <cellStyle name="Moeda 7 3 2 2 2 2 3" xfId="18308" xr:uid="{37FCE368-F0E9-40DA-AD87-2C58E445F4FC}"/>
    <cellStyle name="Moeda 7 3 2 2 2 2 3 2" xfId="42883" xr:uid="{03F6F6B0-DF5E-4912-AFD4-D99EC0E14FB2}"/>
    <cellStyle name="Moeda 7 3 2 2 2 2 4" xfId="30595" xr:uid="{16157C0C-E17B-45E4-B154-BE1763A78B6F}"/>
    <cellStyle name="Moeda 7 3 2 2 2 3" xfId="9092" xr:uid="{20EC8418-D911-42E4-B89A-A4BA097BB0DE}"/>
    <cellStyle name="Moeda 7 3 2 2 2 3 2" xfId="21380" xr:uid="{44FC715F-6CFE-41A8-927B-75F1D7CD0FAA}"/>
    <cellStyle name="Moeda 7 3 2 2 2 3 2 2" xfId="45955" xr:uid="{D264A328-4C8F-4B0A-9D28-388D2ED26AD5}"/>
    <cellStyle name="Moeda 7 3 2 2 2 3 3" xfId="33667" xr:uid="{303980C4-3F41-47E6-97E6-0116BDF5E6C7}"/>
    <cellStyle name="Moeda 7 3 2 2 2 4" xfId="15236" xr:uid="{0A57B03B-6B8A-4EDF-A509-BFFF36246F04}"/>
    <cellStyle name="Moeda 7 3 2 2 2 4 2" xfId="39811" xr:uid="{CC61C5F2-B43F-4FAF-B1EA-965A87894450}"/>
    <cellStyle name="Moeda 7 3 2 2 2 5" xfId="27524" xr:uid="{F3B8EE98-57FE-4E7E-96C3-3C6C1168647D}"/>
    <cellStyle name="Moeda 7 3 2 2 3" xfId="4484" xr:uid="{BDDB4077-8648-4EE3-884A-0922F1EA1EF4}"/>
    <cellStyle name="Moeda 7 3 2 2 3 2" xfId="10628" xr:uid="{7C3B0760-26DA-47F6-A13D-007458261167}"/>
    <cellStyle name="Moeda 7 3 2 2 3 2 2" xfId="22916" xr:uid="{5CD5ABF3-F1E8-4AB3-8C95-1AB13EC8CE52}"/>
    <cellStyle name="Moeda 7 3 2 2 3 2 2 2" xfId="47491" xr:uid="{084E8CC3-8F54-4E8F-BDC5-862637483498}"/>
    <cellStyle name="Moeda 7 3 2 2 3 2 3" xfId="35203" xr:uid="{FF36E701-1E02-4774-82D1-BC315D1C3A06}"/>
    <cellStyle name="Moeda 7 3 2 2 3 3" xfId="16772" xr:uid="{DD728F3F-C1BA-46B2-9AE8-604A84DA4448}"/>
    <cellStyle name="Moeda 7 3 2 2 3 3 2" xfId="41347" xr:uid="{F38907B6-B22C-44A0-AE3E-FE0DC822FE7B}"/>
    <cellStyle name="Moeda 7 3 2 2 3 4" xfId="29060" xr:uid="{89270D8B-75C3-40F5-B472-AD0FC243F9C2}"/>
    <cellStyle name="Moeda 7 3 2 2 4" xfId="7556" xr:uid="{D0B3849F-B0E6-4918-A4FF-EC0E8D248381}"/>
    <cellStyle name="Moeda 7 3 2 2 4 2" xfId="19844" xr:uid="{00F43B1B-B672-41FB-A205-CCA305850DA9}"/>
    <cellStyle name="Moeda 7 3 2 2 4 2 2" xfId="44419" xr:uid="{7FC51FA8-7C75-4C6D-B058-38F5758507EF}"/>
    <cellStyle name="Moeda 7 3 2 2 4 3" xfId="32131" xr:uid="{71DEC052-DA60-4439-976F-66A39EFE9ED4}"/>
    <cellStyle name="Moeda 7 3 2 2 5" xfId="13700" xr:uid="{4A3F0696-CF60-4AE8-A122-9A264B6234B7}"/>
    <cellStyle name="Moeda 7 3 2 2 5 2" xfId="38275" xr:uid="{5C024E7E-9256-4006-A604-B16265B46211}"/>
    <cellStyle name="Moeda 7 3 2 2 6" xfId="25988" xr:uid="{E610A2BF-59EC-4AC3-B3A9-0B34C7681D94}"/>
    <cellStyle name="Moeda 7 3 2 3" xfId="2180" xr:uid="{C98AA095-3B5E-4AD5-84F1-D28944BCF58E}"/>
    <cellStyle name="Moeda 7 3 2 3 2" xfId="5252" xr:uid="{44345BD0-9E26-4532-9CD8-FB53224D67B8}"/>
    <cellStyle name="Moeda 7 3 2 3 2 2" xfId="11396" xr:uid="{8F58D5EC-217C-4AB0-AA5A-66B5AD59992A}"/>
    <cellStyle name="Moeda 7 3 2 3 2 2 2" xfId="23684" xr:uid="{29C1641A-2888-413B-997E-D7F2B7F967A5}"/>
    <cellStyle name="Moeda 7 3 2 3 2 2 2 2" xfId="48259" xr:uid="{96786AEA-09C2-4170-95BC-C209FCDC097D}"/>
    <cellStyle name="Moeda 7 3 2 3 2 2 3" xfId="35971" xr:uid="{59E36BB7-69BD-49BB-83D7-F4EABB708267}"/>
    <cellStyle name="Moeda 7 3 2 3 2 3" xfId="17540" xr:uid="{2DE62A5A-0BC4-422D-91D6-C82C4F169167}"/>
    <cellStyle name="Moeda 7 3 2 3 2 3 2" xfId="42115" xr:uid="{A3B8F455-64CC-4D4B-A337-347A0BD847FE}"/>
    <cellStyle name="Moeda 7 3 2 3 2 4" xfId="29828" xr:uid="{95D86CAB-C846-4AD7-B30B-D0624FED5CBB}"/>
    <cellStyle name="Moeda 7 3 2 3 3" xfId="8324" xr:uid="{A8F35987-FB7C-4A23-92F8-74A9C09D8C13}"/>
    <cellStyle name="Moeda 7 3 2 3 3 2" xfId="20612" xr:uid="{FFC5D791-A0A7-4A03-BB69-0EA41009305A}"/>
    <cellStyle name="Moeda 7 3 2 3 3 2 2" xfId="45187" xr:uid="{3383F975-88AE-4655-836D-6C97A810C7E8}"/>
    <cellStyle name="Moeda 7 3 2 3 3 3" xfId="32899" xr:uid="{37FEA40F-7A44-46ED-94C4-7DD3A46209E7}"/>
    <cellStyle name="Moeda 7 3 2 3 4" xfId="14468" xr:uid="{C78A0E88-6D20-40BC-9338-7BBD87F6C70B}"/>
    <cellStyle name="Moeda 7 3 2 3 4 2" xfId="39043" xr:uid="{18CE4D31-D522-4D92-AF6D-4AE044E95D79}"/>
    <cellStyle name="Moeda 7 3 2 3 5" xfId="26756" xr:uid="{D80875E5-0D19-408F-AAB6-6B5A61AC9A0F}"/>
    <cellStyle name="Moeda 7 3 2 4" xfId="3716" xr:uid="{06728B0E-A69F-46CB-814D-73785EAD2DB8}"/>
    <cellStyle name="Moeda 7 3 2 4 2" xfId="9860" xr:uid="{3F3E3322-DEDD-472D-AEDB-2E8FF0F10C12}"/>
    <cellStyle name="Moeda 7 3 2 4 2 2" xfId="22148" xr:uid="{51472108-F761-46CE-949D-C1943B5CF7A0}"/>
    <cellStyle name="Moeda 7 3 2 4 2 2 2" xfId="46723" xr:uid="{BF1BB616-3808-4355-90D0-4AEA7764650A}"/>
    <cellStyle name="Moeda 7 3 2 4 2 3" xfId="34435" xr:uid="{C696193A-1E60-4F58-903D-DDEA874938BF}"/>
    <cellStyle name="Moeda 7 3 2 4 3" xfId="16004" xr:uid="{271141B2-AB1C-42FC-A2AA-AE65DA5693A2}"/>
    <cellStyle name="Moeda 7 3 2 4 3 2" xfId="40579" xr:uid="{40E12962-7451-4C4D-872F-BC7D6623BCB1}"/>
    <cellStyle name="Moeda 7 3 2 4 4" xfId="28292" xr:uid="{45DA8062-A473-4E6B-9093-CE18F279956F}"/>
    <cellStyle name="Moeda 7 3 2 5" xfId="6788" xr:uid="{6F0ED0B9-FD9A-468A-89AB-48991984382B}"/>
    <cellStyle name="Moeda 7 3 2 5 2" xfId="19076" xr:uid="{97328EA2-233D-4B2C-8C5F-6D4B7C84C24B}"/>
    <cellStyle name="Moeda 7 3 2 5 2 2" xfId="43651" xr:uid="{53B5F343-E00A-4256-B7B7-1F3ACEC2FBC4}"/>
    <cellStyle name="Moeda 7 3 2 5 3" xfId="31363" xr:uid="{67C76C18-108C-42C9-A9B7-B1373B1CF359}"/>
    <cellStyle name="Moeda 7 3 2 6" xfId="12932" xr:uid="{BAFB0AA1-5CAB-41A4-A9FC-1BD771AB5C0C}"/>
    <cellStyle name="Moeda 7 3 2 6 2" xfId="37507" xr:uid="{D264E68D-0BE2-491A-B011-D148F5952A9D}"/>
    <cellStyle name="Moeda 7 3 2 7" xfId="25220" xr:uid="{B39EFF82-2C8A-401D-AD0D-A4DAEE01A068}"/>
    <cellStyle name="Moeda 7 3 3" xfId="1028" xr:uid="{1567AB14-B649-4E18-AFB8-AFFBB7178975}"/>
    <cellStyle name="Moeda 7 3 3 2" xfId="2564" xr:uid="{33D7E3C9-E59A-4E37-9BE2-70C9F9D4C756}"/>
    <cellStyle name="Moeda 7 3 3 2 2" xfId="5636" xr:uid="{78A639D9-C925-4AB2-85BD-6B461322E1D4}"/>
    <cellStyle name="Moeda 7 3 3 2 2 2" xfId="11780" xr:uid="{13D59055-4860-4FE3-8BE9-8ED665325F35}"/>
    <cellStyle name="Moeda 7 3 3 2 2 2 2" xfId="24068" xr:uid="{227C39B4-9D7D-4CA8-AFC2-B57B7113CD64}"/>
    <cellStyle name="Moeda 7 3 3 2 2 2 2 2" xfId="48643" xr:uid="{ECA7B0CA-A7D5-41E9-87EB-5D8F6BC7ABE4}"/>
    <cellStyle name="Moeda 7 3 3 2 2 2 3" xfId="36355" xr:uid="{FCA27D3A-1E61-48FE-9360-ED17175DDBAA}"/>
    <cellStyle name="Moeda 7 3 3 2 2 3" xfId="17924" xr:uid="{DE9EAD53-A6E7-4CDF-9C94-E390AD4AA1D5}"/>
    <cellStyle name="Moeda 7 3 3 2 2 3 2" xfId="42499" xr:uid="{C6551C08-0F7A-421F-BAFD-F16B9DE2639C}"/>
    <cellStyle name="Moeda 7 3 3 2 2 4" xfId="30211" xr:uid="{C10E7D3C-CEC2-4CC1-821D-6BF395F78675}"/>
    <cellStyle name="Moeda 7 3 3 2 3" xfId="8708" xr:uid="{89594EDE-5442-4B74-ADBB-F4B8BEAB2AD0}"/>
    <cellStyle name="Moeda 7 3 3 2 3 2" xfId="20996" xr:uid="{A65B15CB-9305-4330-B7F8-04AB49F9EAF4}"/>
    <cellStyle name="Moeda 7 3 3 2 3 2 2" xfId="45571" xr:uid="{0F5ECDE4-5E02-4F32-9AEB-24A0F6957F08}"/>
    <cellStyle name="Moeda 7 3 3 2 3 3" xfId="33283" xr:uid="{499661B2-56F8-4C5A-908E-0A15F1C423C2}"/>
    <cellStyle name="Moeda 7 3 3 2 4" xfId="14852" xr:uid="{4C7CE6CD-8B5A-4EE8-B9E1-9C1A54842F3B}"/>
    <cellStyle name="Moeda 7 3 3 2 4 2" xfId="39427" xr:uid="{973FE14A-1805-4350-8ABE-587B9EB88147}"/>
    <cellStyle name="Moeda 7 3 3 2 5" xfId="27140" xr:uid="{8A2D0E77-B261-4A53-BE3D-2F66A0EBDACB}"/>
    <cellStyle name="Moeda 7 3 3 3" xfId="4100" xr:uid="{44A098CC-AA00-4523-97BF-D6D3249BAD9D}"/>
    <cellStyle name="Moeda 7 3 3 3 2" xfId="10244" xr:uid="{DB8250A7-A1A3-40CC-A730-542269CF46C4}"/>
    <cellStyle name="Moeda 7 3 3 3 2 2" xfId="22532" xr:uid="{4E3DCD1D-EEF9-432D-B591-657B631C1410}"/>
    <cellStyle name="Moeda 7 3 3 3 2 2 2" xfId="47107" xr:uid="{B4F0D558-F3BA-48E3-B787-E93150EBD0BD}"/>
    <cellStyle name="Moeda 7 3 3 3 2 3" xfId="34819" xr:uid="{AC2B37DF-A792-43D5-BD81-0D3571313BBB}"/>
    <cellStyle name="Moeda 7 3 3 3 3" xfId="16388" xr:uid="{5E6750BC-04D6-46CF-A8B2-28866AF8129E}"/>
    <cellStyle name="Moeda 7 3 3 3 3 2" xfId="40963" xr:uid="{FB2E68D4-5553-42A8-94F8-747427E9F781}"/>
    <cellStyle name="Moeda 7 3 3 3 4" xfId="28676" xr:uid="{95B2C77D-D0E1-4D98-84BF-5932EF686CDA}"/>
    <cellStyle name="Moeda 7 3 3 4" xfId="7172" xr:uid="{E630C0A5-1BA6-447A-AB8F-EE79C573EF3A}"/>
    <cellStyle name="Moeda 7 3 3 4 2" xfId="19460" xr:uid="{17FDD017-D5F8-4D9E-B0A7-7CAED3C5B6A1}"/>
    <cellStyle name="Moeda 7 3 3 4 2 2" xfId="44035" xr:uid="{3465B32E-A12D-46E0-8F77-A69F1AB69A2A}"/>
    <cellStyle name="Moeda 7 3 3 4 3" xfId="31747" xr:uid="{13F1FF6E-F7BE-49BC-8FEA-20AD67306240}"/>
    <cellStyle name="Moeda 7 3 3 5" xfId="13316" xr:uid="{7B84429A-53AC-456D-A123-F5642DF0302E}"/>
    <cellStyle name="Moeda 7 3 3 5 2" xfId="37891" xr:uid="{0C0F8C1C-AB1B-442C-B5AF-EDB6C10E4E17}"/>
    <cellStyle name="Moeda 7 3 3 6" xfId="25604" xr:uid="{E0881E30-D5D7-4C68-B264-1BFDC47E1FF5}"/>
    <cellStyle name="Moeda 7 3 4" xfId="1796" xr:uid="{DBC7D121-55E8-42D9-99FE-C1FAE36E972F}"/>
    <cellStyle name="Moeda 7 3 4 2" xfId="4868" xr:uid="{C6BD3845-DF93-43BD-ADE4-6B005D6EB77B}"/>
    <cellStyle name="Moeda 7 3 4 2 2" xfId="11012" xr:uid="{5C28C4D0-F3CB-4FDA-ABE9-AC98BF2A332B}"/>
    <cellStyle name="Moeda 7 3 4 2 2 2" xfId="23300" xr:uid="{52162A96-D342-4E16-9A8F-1987D60C5BE0}"/>
    <cellStyle name="Moeda 7 3 4 2 2 2 2" xfId="47875" xr:uid="{8211B27C-C29D-4777-85E3-EB7229CA9A11}"/>
    <cellStyle name="Moeda 7 3 4 2 2 3" xfId="35587" xr:uid="{459F8650-1F3E-4219-8602-20E60F25681E}"/>
    <cellStyle name="Moeda 7 3 4 2 3" xfId="17156" xr:uid="{2517278B-3492-49EB-9857-98C7795ED844}"/>
    <cellStyle name="Moeda 7 3 4 2 3 2" xfId="41731" xr:uid="{7594EE11-2258-4585-A8BB-E993D39CF46E}"/>
    <cellStyle name="Moeda 7 3 4 2 4" xfId="29444" xr:uid="{9E90CF67-A609-461B-8DCF-8618B485BC94}"/>
    <cellStyle name="Moeda 7 3 4 3" xfId="7940" xr:uid="{55E1EDFF-731F-4C99-954D-41C47636CA4B}"/>
    <cellStyle name="Moeda 7 3 4 3 2" xfId="20228" xr:uid="{C15ACA08-583B-430B-809B-E05020AA9058}"/>
    <cellStyle name="Moeda 7 3 4 3 2 2" xfId="44803" xr:uid="{300CF335-18A7-4B14-A4AA-AD741BF81B12}"/>
    <cellStyle name="Moeda 7 3 4 3 3" xfId="32515" xr:uid="{BFEDD378-43B9-4F3B-A17F-66C47E97070A}"/>
    <cellStyle name="Moeda 7 3 4 4" xfId="14084" xr:uid="{30F50A4F-0D41-45A0-9D53-386CDD935564}"/>
    <cellStyle name="Moeda 7 3 4 4 2" xfId="38659" xr:uid="{BDB1B8ED-ECDB-4DE5-935E-89255DC9CFDE}"/>
    <cellStyle name="Moeda 7 3 4 5" xfId="26372" xr:uid="{26B561EF-5828-4983-94C9-461828FB8F90}"/>
    <cellStyle name="Moeda 7 3 5" xfId="3332" xr:uid="{37123F00-EB96-49DA-913F-89720DB4BC4A}"/>
    <cellStyle name="Moeda 7 3 5 2" xfId="9476" xr:uid="{518CE42E-31A1-49A4-A23E-394760FB5A20}"/>
    <cellStyle name="Moeda 7 3 5 2 2" xfId="21764" xr:uid="{3E3EEE69-FD15-48BC-B61A-A09BCB444935}"/>
    <cellStyle name="Moeda 7 3 5 2 2 2" xfId="46339" xr:uid="{3620B79A-7979-4C51-9F3A-DD0F416705EC}"/>
    <cellStyle name="Moeda 7 3 5 2 3" xfId="34051" xr:uid="{7DE2FEC3-EBC0-4B2F-A33D-9FE362C7A6D3}"/>
    <cellStyle name="Moeda 7 3 5 3" xfId="15620" xr:uid="{62EB1EB0-7DD1-46DB-85D7-8619A95E5464}"/>
    <cellStyle name="Moeda 7 3 5 3 2" xfId="40195" xr:uid="{A718C136-5701-482C-B39D-F81D5D395D15}"/>
    <cellStyle name="Moeda 7 3 5 4" xfId="27908" xr:uid="{D6AB19BC-F033-4325-A1AB-95BB93BB2C76}"/>
    <cellStyle name="Moeda 7 3 6" xfId="6404" xr:uid="{245AE20C-FEC2-4915-B1F1-827C7DE2D6C5}"/>
    <cellStyle name="Moeda 7 3 6 2" xfId="18692" xr:uid="{53F58B51-5EA1-4341-B820-9250F81B3FF1}"/>
    <cellStyle name="Moeda 7 3 6 2 2" xfId="43267" xr:uid="{550881F1-5580-4955-B764-6955B5C31AA2}"/>
    <cellStyle name="Moeda 7 3 6 3" xfId="30979" xr:uid="{A8E0309D-BA0A-4370-A44C-34992EC0263A}"/>
    <cellStyle name="Moeda 7 3 7" xfId="12548" xr:uid="{CEE8D72F-E043-46C9-84E2-AA867E1FFFDD}"/>
    <cellStyle name="Moeda 7 3 7 2" xfId="37123" xr:uid="{5A97F649-25EE-4455-ABA9-1498D5B61D47}"/>
    <cellStyle name="Moeda 7 3 8" xfId="24836" xr:uid="{10663C8F-2AC3-4CCA-BC1A-DD8AD1E84B93}"/>
    <cellStyle name="Moeda 7 4" xfId="452" xr:uid="{64C0B826-786A-4751-877C-93D606A0483B}"/>
    <cellStyle name="Moeda 7 4 2" xfId="1220" xr:uid="{0B9A53D8-EF6B-4FDE-847D-FA3217F6DC6B}"/>
    <cellStyle name="Moeda 7 4 2 2" xfId="2756" xr:uid="{06DEABA9-7C04-4259-A477-B421482853F3}"/>
    <cellStyle name="Moeda 7 4 2 2 2" xfId="5828" xr:uid="{BB8AD290-118A-4D00-AB87-05221422BAF4}"/>
    <cellStyle name="Moeda 7 4 2 2 2 2" xfId="11972" xr:uid="{E876921F-68E2-49D2-9645-B714FC487CAC}"/>
    <cellStyle name="Moeda 7 4 2 2 2 2 2" xfId="24260" xr:uid="{1C7891BF-6B32-47BB-A52A-56F995109E4B}"/>
    <cellStyle name="Moeda 7 4 2 2 2 2 2 2" xfId="48835" xr:uid="{D2F00075-59BF-451C-91D8-274AFC0EE7A1}"/>
    <cellStyle name="Moeda 7 4 2 2 2 2 3" xfId="36547" xr:uid="{C0319680-6EF6-4773-88DF-0E1068A76038}"/>
    <cellStyle name="Moeda 7 4 2 2 2 3" xfId="18116" xr:uid="{40745581-1E43-4878-A754-AAA9E81AC830}"/>
    <cellStyle name="Moeda 7 4 2 2 2 3 2" xfId="42691" xr:uid="{A3518626-0E98-4E27-A7B7-AD8C55F77E20}"/>
    <cellStyle name="Moeda 7 4 2 2 2 4" xfId="30403" xr:uid="{8346E94F-FA00-49A5-8CDF-49BE47CBC3BE}"/>
    <cellStyle name="Moeda 7 4 2 2 3" xfId="8900" xr:uid="{B2AA2A40-ACDD-4A22-9BEC-7CEC3CE96E7D}"/>
    <cellStyle name="Moeda 7 4 2 2 3 2" xfId="21188" xr:uid="{7700F4B8-B398-4154-9213-7D918CAD9B16}"/>
    <cellStyle name="Moeda 7 4 2 2 3 2 2" xfId="45763" xr:uid="{F1592D03-44A2-4D69-BB8D-B11479A266D1}"/>
    <cellStyle name="Moeda 7 4 2 2 3 3" xfId="33475" xr:uid="{68C4D7CC-6FA2-4EC8-9DAF-2271CF7EB1FB}"/>
    <cellStyle name="Moeda 7 4 2 2 4" xfId="15044" xr:uid="{00B1C07D-6341-4CB9-A334-12D99BCC014F}"/>
    <cellStyle name="Moeda 7 4 2 2 4 2" xfId="39619" xr:uid="{5DEAABCF-E633-454D-859A-81FF91EED4EE}"/>
    <cellStyle name="Moeda 7 4 2 2 5" xfId="27332" xr:uid="{086507A3-2383-4848-BA49-D162DCFB67E7}"/>
    <cellStyle name="Moeda 7 4 2 3" xfId="4292" xr:uid="{866085FD-3D9D-4002-B12F-C440BF1CA95C}"/>
    <cellStyle name="Moeda 7 4 2 3 2" xfId="10436" xr:uid="{E3B4C586-F717-47A5-B019-3792D54EAA9C}"/>
    <cellStyle name="Moeda 7 4 2 3 2 2" xfId="22724" xr:uid="{932066A1-FB2A-49F6-8E01-29BCFADDE23A}"/>
    <cellStyle name="Moeda 7 4 2 3 2 2 2" xfId="47299" xr:uid="{602D8D28-6C7C-4E0A-A0EB-017EBDB447FA}"/>
    <cellStyle name="Moeda 7 4 2 3 2 3" xfId="35011" xr:uid="{05D3EEE8-B2B9-4345-99A6-017B1A61D62A}"/>
    <cellStyle name="Moeda 7 4 2 3 3" xfId="16580" xr:uid="{D5765046-6C00-4FA2-B4D3-8B43CA361416}"/>
    <cellStyle name="Moeda 7 4 2 3 3 2" xfId="41155" xr:uid="{6F89194F-716A-4074-8E55-8EC741169958}"/>
    <cellStyle name="Moeda 7 4 2 3 4" xfId="28868" xr:uid="{72F380A4-4C4D-479F-B8FE-7EC1C2F5A266}"/>
    <cellStyle name="Moeda 7 4 2 4" xfId="7364" xr:uid="{D32247E8-61F5-4413-A624-4777A4BD1069}"/>
    <cellStyle name="Moeda 7 4 2 4 2" xfId="19652" xr:uid="{BC68EFF4-EEB9-41AF-9E3B-09D7BEE6E359}"/>
    <cellStyle name="Moeda 7 4 2 4 2 2" xfId="44227" xr:uid="{1E12E22D-14B4-45EA-A27E-D61A50AA7BEB}"/>
    <cellStyle name="Moeda 7 4 2 4 3" xfId="31939" xr:uid="{890836EC-4BC0-4D50-A5F4-7F3BF64FEE7B}"/>
    <cellStyle name="Moeda 7 4 2 5" xfId="13508" xr:uid="{21E0FAB4-A9A3-4132-949F-D9B3ED1B364C}"/>
    <cellStyle name="Moeda 7 4 2 5 2" xfId="38083" xr:uid="{199B32F1-DAAF-4715-924C-C73509D1B416}"/>
    <cellStyle name="Moeda 7 4 2 6" xfId="25796" xr:uid="{387CC018-0C40-4158-85EE-F4B548A87A03}"/>
    <cellStyle name="Moeda 7 4 3" xfId="1988" xr:uid="{D7F684EB-FF44-4B35-A6F8-532B0211280B}"/>
    <cellStyle name="Moeda 7 4 3 2" xfId="5060" xr:uid="{F4ADC8EE-20D9-4C12-9846-8EEECB942D9A}"/>
    <cellStyle name="Moeda 7 4 3 2 2" xfId="11204" xr:uid="{D4F51B09-5C1C-425D-8045-3BC787D14E0C}"/>
    <cellStyle name="Moeda 7 4 3 2 2 2" xfId="23492" xr:uid="{5115041D-9266-4228-8404-8E8220980305}"/>
    <cellStyle name="Moeda 7 4 3 2 2 2 2" xfId="48067" xr:uid="{C6F42011-B750-4031-93ED-DE354E4EB396}"/>
    <cellStyle name="Moeda 7 4 3 2 2 3" xfId="35779" xr:uid="{57C0291D-8AF5-4DED-AEE7-3A34E0AB9488}"/>
    <cellStyle name="Moeda 7 4 3 2 3" xfId="17348" xr:uid="{6DDF4FB5-C05B-4ED3-A8C6-FCDCBAE01FF7}"/>
    <cellStyle name="Moeda 7 4 3 2 3 2" xfId="41923" xr:uid="{4E333EAB-F7F5-4E7D-B3BC-AF5406BF5409}"/>
    <cellStyle name="Moeda 7 4 3 2 4" xfId="29636" xr:uid="{84E649AD-6EB2-4769-9CCC-CF41838953EA}"/>
    <cellStyle name="Moeda 7 4 3 3" xfId="8132" xr:uid="{3236BB81-B855-4F43-94E4-29AE17321ECA}"/>
    <cellStyle name="Moeda 7 4 3 3 2" xfId="20420" xr:uid="{8697879A-8CA1-4BAA-BC09-9858A4DB889E}"/>
    <cellStyle name="Moeda 7 4 3 3 2 2" xfId="44995" xr:uid="{322EC53B-F0CA-4B90-AEFF-EA63D74C718D}"/>
    <cellStyle name="Moeda 7 4 3 3 3" xfId="32707" xr:uid="{16FF7F6D-013E-47EA-A614-9A1A1F9E4D0E}"/>
    <cellStyle name="Moeda 7 4 3 4" xfId="14276" xr:uid="{54438C35-0B9A-47AB-9E4F-8B79F1B6A579}"/>
    <cellStyle name="Moeda 7 4 3 4 2" xfId="38851" xr:uid="{58E27E66-F374-4BCA-AAE3-3866CAC9AA6E}"/>
    <cellStyle name="Moeda 7 4 3 5" xfId="26564" xr:uid="{E1F5B82A-C4E7-4379-B125-61EE28D734E0}"/>
    <cellStyle name="Moeda 7 4 4" xfId="3524" xr:uid="{3C75D328-D254-46BE-BEC8-EE11536B4284}"/>
    <cellStyle name="Moeda 7 4 4 2" xfId="9668" xr:uid="{673E733D-4879-47C3-BB68-6207D97230BE}"/>
    <cellStyle name="Moeda 7 4 4 2 2" xfId="21956" xr:uid="{FC8F985A-D862-485E-B2D7-A222E9CCC0E6}"/>
    <cellStyle name="Moeda 7 4 4 2 2 2" xfId="46531" xr:uid="{711C17AE-C44D-4C78-9BDB-6CEABA873E4B}"/>
    <cellStyle name="Moeda 7 4 4 2 3" xfId="34243" xr:uid="{375315E2-23AD-4CF8-90B1-964CCB90A7FD}"/>
    <cellStyle name="Moeda 7 4 4 3" xfId="15812" xr:uid="{E9F5C71C-224B-4051-A00E-B9B8208D762E}"/>
    <cellStyle name="Moeda 7 4 4 3 2" xfId="40387" xr:uid="{E85D43C9-C830-4755-B998-40C0F9225A58}"/>
    <cellStyle name="Moeda 7 4 4 4" xfId="28100" xr:uid="{D891AB23-BF01-4C98-8060-9FDA6A7231BF}"/>
    <cellStyle name="Moeda 7 4 5" xfId="6596" xr:uid="{A493AC1D-C639-4090-BC2C-A90C6556B406}"/>
    <cellStyle name="Moeda 7 4 5 2" xfId="18884" xr:uid="{3DE1B66E-2470-4039-A108-2A5A22382A82}"/>
    <cellStyle name="Moeda 7 4 5 2 2" xfId="43459" xr:uid="{C65952D1-851A-454D-9552-44BA3E2DF09D}"/>
    <cellStyle name="Moeda 7 4 5 3" xfId="31171" xr:uid="{EF3C4AEB-08C0-4AC0-B7B6-531E517EEF00}"/>
    <cellStyle name="Moeda 7 4 6" xfId="12740" xr:uid="{39FA7FBE-D030-49DB-B359-25F8E4739C48}"/>
    <cellStyle name="Moeda 7 4 6 2" xfId="37315" xr:uid="{AD3F0E68-AEE3-4A51-9449-BE9C52FA9FFB}"/>
    <cellStyle name="Moeda 7 4 7" xfId="25028" xr:uid="{E0C3D24C-D61A-4349-B086-0AD2E4CA6534}"/>
    <cellStyle name="Moeda 7 5" xfId="836" xr:uid="{9659B759-F369-427F-90B4-6921728D7309}"/>
    <cellStyle name="Moeda 7 5 2" xfId="2372" xr:uid="{9E6B52D2-190F-4216-AF59-2160F0BC089B}"/>
    <cellStyle name="Moeda 7 5 2 2" xfId="5444" xr:uid="{F9E25E9D-4048-4E60-BB73-7120BC52B4AC}"/>
    <cellStyle name="Moeda 7 5 2 2 2" xfId="11588" xr:uid="{95DE1A62-696C-47D9-A61B-CD61FAE5791E}"/>
    <cellStyle name="Moeda 7 5 2 2 2 2" xfId="23876" xr:uid="{E984C93D-B279-4BD8-91EA-B3A94627C408}"/>
    <cellStyle name="Moeda 7 5 2 2 2 2 2" xfId="48451" xr:uid="{AEFFB2FD-D36B-496F-B43C-57241D15946E}"/>
    <cellStyle name="Moeda 7 5 2 2 2 3" xfId="36163" xr:uid="{BE470820-D0DA-4849-9A6B-1DF1647DF5D1}"/>
    <cellStyle name="Moeda 7 5 2 2 3" xfId="17732" xr:uid="{252B8CA7-B3E2-4864-890A-9719C848311F}"/>
    <cellStyle name="Moeda 7 5 2 2 3 2" xfId="42307" xr:uid="{EBA07C2B-ACD8-4120-BD9C-6668EE639C20}"/>
    <cellStyle name="Moeda 7 5 2 2 4" xfId="30019" xr:uid="{60C8BCFE-4A0E-4A35-910A-E56B14FCCACD}"/>
    <cellStyle name="Moeda 7 5 2 3" xfId="8516" xr:uid="{D9FD4702-39A3-49E5-835F-1134A6B778E0}"/>
    <cellStyle name="Moeda 7 5 2 3 2" xfId="20804" xr:uid="{5BB17B0E-3C95-49C2-B21C-C4C491BEA786}"/>
    <cellStyle name="Moeda 7 5 2 3 2 2" xfId="45379" xr:uid="{2DF87FCC-BC8F-4E48-B628-F22BD7EB083B}"/>
    <cellStyle name="Moeda 7 5 2 3 3" xfId="33091" xr:uid="{0F1A9A03-90CD-4100-957D-817FB8DA40C1}"/>
    <cellStyle name="Moeda 7 5 2 4" xfId="14660" xr:uid="{A126917D-1620-4673-8C8E-A905BFA79E4D}"/>
    <cellStyle name="Moeda 7 5 2 4 2" xfId="39235" xr:uid="{FF673BD9-E365-4D55-A0CF-2B4B07AB7E56}"/>
    <cellStyle name="Moeda 7 5 2 5" xfId="26948" xr:uid="{8380DE8E-D6E7-4752-B0AD-9FA3AC7C4486}"/>
    <cellStyle name="Moeda 7 5 3" xfId="3908" xr:uid="{14F42384-D7FC-4A26-AED3-E7CA55F563EB}"/>
    <cellStyle name="Moeda 7 5 3 2" xfId="10052" xr:uid="{B9A1DF00-B806-4E0C-B09E-B7CF819DD882}"/>
    <cellStyle name="Moeda 7 5 3 2 2" xfId="22340" xr:uid="{2667E1B1-A10B-4B94-AA89-92743DBFCB53}"/>
    <cellStyle name="Moeda 7 5 3 2 2 2" xfId="46915" xr:uid="{8634911A-78AB-4666-B032-62FFD0A45014}"/>
    <cellStyle name="Moeda 7 5 3 2 3" xfId="34627" xr:uid="{4900937A-AFD1-46DD-9FEA-4E4AC673BFF0}"/>
    <cellStyle name="Moeda 7 5 3 3" xfId="16196" xr:uid="{19F1FEB2-BAA9-4D5B-83EA-86FDA67E48B5}"/>
    <cellStyle name="Moeda 7 5 3 3 2" xfId="40771" xr:uid="{AEFE389D-817C-4103-8BB5-392267DE264B}"/>
    <cellStyle name="Moeda 7 5 3 4" xfId="28484" xr:uid="{0B3BA97B-5C1E-4C2D-9FF7-A6DD961929F2}"/>
    <cellStyle name="Moeda 7 5 4" xfId="6980" xr:uid="{D748AB4D-9C85-43F1-8053-BAC0D8A0E390}"/>
    <cellStyle name="Moeda 7 5 4 2" xfId="19268" xr:uid="{8CE7BD53-C397-45C9-8657-9EF7C3A857C8}"/>
    <cellStyle name="Moeda 7 5 4 2 2" xfId="43843" xr:uid="{0178FE99-1A3F-4288-93C4-1930A081091C}"/>
    <cellStyle name="Moeda 7 5 4 3" xfId="31555" xr:uid="{DB80736D-2FF0-4C9A-A187-BFF574F40B77}"/>
    <cellStyle name="Moeda 7 5 5" xfId="13124" xr:uid="{F5FAF313-E3A6-4900-948F-1D77A17BD563}"/>
    <cellStyle name="Moeda 7 5 5 2" xfId="37699" xr:uid="{20640274-6206-4FC2-9BDA-A9D298D07DF6}"/>
    <cellStyle name="Moeda 7 5 6" xfId="25412" xr:uid="{02F2625A-FBB0-4B3B-8FC1-1321CBB7A381}"/>
    <cellStyle name="Moeda 7 6" xfId="1604" xr:uid="{0CD7BDC0-6014-42DC-9796-119630D2FA5C}"/>
    <cellStyle name="Moeda 7 6 2" xfId="4676" xr:uid="{7B124EEB-7F9F-4BD1-B455-4A16DA54EF62}"/>
    <cellStyle name="Moeda 7 6 2 2" xfId="10820" xr:uid="{FA67BBB3-F30A-4664-A0B1-D813F930F5A6}"/>
    <cellStyle name="Moeda 7 6 2 2 2" xfId="23108" xr:uid="{54FE8D2C-16E4-4BE9-B3AC-7E15D53E9214}"/>
    <cellStyle name="Moeda 7 6 2 2 2 2" xfId="47683" xr:uid="{5817635D-1416-45D7-980F-04F1414D61A0}"/>
    <cellStyle name="Moeda 7 6 2 2 3" xfId="35395" xr:uid="{0DA8D5AD-6165-441B-B6DE-8F872C980C9C}"/>
    <cellStyle name="Moeda 7 6 2 3" xfId="16964" xr:uid="{7A7B715C-8674-40A2-BE64-8EE333C2D76A}"/>
    <cellStyle name="Moeda 7 6 2 3 2" xfId="41539" xr:uid="{65BDC714-D819-4CF1-B486-97E204CACCF6}"/>
    <cellStyle name="Moeda 7 6 2 4" xfId="29252" xr:uid="{C76316B9-6F8F-4382-809F-C4B8B47BDF60}"/>
    <cellStyle name="Moeda 7 6 3" xfId="7748" xr:uid="{7660DC7D-BD9B-4B1D-90E3-0CF71CDB1A06}"/>
    <cellStyle name="Moeda 7 6 3 2" xfId="20036" xr:uid="{31305C88-51EC-4B6B-AE31-F02F96C271F2}"/>
    <cellStyle name="Moeda 7 6 3 2 2" xfId="44611" xr:uid="{EF4A1764-D7C3-49F0-915E-1640299D56B3}"/>
    <cellStyle name="Moeda 7 6 3 3" xfId="32323" xr:uid="{FF864629-20C2-4E05-B639-FD326D1E02B8}"/>
    <cellStyle name="Moeda 7 6 4" xfId="13892" xr:uid="{7D139C95-22BD-478B-8AA6-406898D6D804}"/>
    <cellStyle name="Moeda 7 6 4 2" xfId="38467" xr:uid="{8B1835B0-3766-472A-8ADF-3191DDCDF6E2}"/>
    <cellStyle name="Moeda 7 6 5" xfId="26180" xr:uid="{F2E1751E-2B09-45FA-8EA1-00160F28B05C}"/>
    <cellStyle name="Moeda 7 7" xfId="3140" xr:uid="{B073E9FC-8117-4230-A7D5-325654844EDB}"/>
    <cellStyle name="Moeda 7 7 2" xfId="9284" xr:uid="{D4D288F2-092F-4F7C-8EDA-707F2077E8B1}"/>
    <cellStyle name="Moeda 7 7 2 2" xfId="21572" xr:uid="{6E70F3F5-EEA6-43F1-847C-748EBCCAF80C}"/>
    <cellStyle name="Moeda 7 7 2 2 2" xfId="46147" xr:uid="{65880873-23E1-46E5-A631-20E9B8062EE9}"/>
    <cellStyle name="Moeda 7 7 2 3" xfId="33859" xr:uid="{481C7A60-943B-41C8-AF98-42F8C3B9DDBD}"/>
    <cellStyle name="Moeda 7 7 3" xfId="15428" xr:uid="{DE0B3624-7ECC-420B-90B6-ADCB6B5E82DD}"/>
    <cellStyle name="Moeda 7 7 3 2" xfId="40003" xr:uid="{7FF813C9-182E-43E4-9574-CCC432A27C87}"/>
    <cellStyle name="Moeda 7 7 4" xfId="27716" xr:uid="{DFEED5FA-0DC3-4C8F-8300-18782C5EFF78}"/>
    <cellStyle name="Moeda 7 8" xfId="6212" xr:uid="{E56C4BEB-E125-45ED-9A5F-7BA1D66871F5}"/>
    <cellStyle name="Moeda 7 8 2" xfId="18500" xr:uid="{0220B5C9-78E5-4135-9420-C3F74EA9AC74}"/>
    <cellStyle name="Moeda 7 8 2 2" xfId="43075" xr:uid="{7887CA4D-D9ED-4084-8BD0-90749D1C87C4}"/>
    <cellStyle name="Moeda 7 8 3" xfId="30787" xr:uid="{33B5F6AB-DAF3-41E2-A626-850A06B3EEDE}"/>
    <cellStyle name="Moeda 7 9" xfId="12356" xr:uid="{3A6DAFB7-E6AB-443C-9B5B-2C40E9B7FD7A}"/>
    <cellStyle name="Moeda 7 9 2" xfId="36931" xr:uid="{B22496B4-237C-4CFF-86CE-88A1050389B7}"/>
    <cellStyle name="Moeda 8" xfId="116" xr:uid="{64755FE2-A32D-4AB9-8292-5E31FF91DCDC}"/>
    <cellStyle name="Moeda 8 2" xfId="308" xr:uid="{62813A42-8B7C-4507-8130-DBAE1560797E}"/>
    <cellStyle name="Moeda 8 2 2" xfId="692" xr:uid="{0B2500CC-AA55-470A-A500-260E10B74A83}"/>
    <cellStyle name="Moeda 8 2 2 2" xfId="1460" xr:uid="{35949C35-6417-42F5-87F6-D12EC471F419}"/>
    <cellStyle name="Moeda 8 2 2 2 2" xfId="2996" xr:uid="{E1EAA4A9-AF53-47B8-9219-DEF9BF8ECED4}"/>
    <cellStyle name="Moeda 8 2 2 2 2 2" xfId="6068" xr:uid="{12EC72E2-9F1D-4CD1-A31F-27BC8F7A687A}"/>
    <cellStyle name="Moeda 8 2 2 2 2 2 2" xfId="12212" xr:uid="{06AB14CE-CF22-42EF-BC98-A3A576DD6F25}"/>
    <cellStyle name="Moeda 8 2 2 2 2 2 2 2" xfId="24500" xr:uid="{0B0E5AE8-BE99-4B0A-893D-ECDF1201424B}"/>
    <cellStyle name="Moeda 8 2 2 2 2 2 2 2 2" xfId="49075" xr:uid="{9E2278C2-F57B-43C0-863E-84CE5E03E657}"/>
    <cellStyle name="Moeda 8 2 2 2 2 2 2 3" xfId="36787" xr:uid="{04AC5119-3D0D-4A00-AD80-452E24CBB072}"/>
    <cellStyle name="Moeda 8 2 2 2 2 2 3" xfId="18356" xr:uid="{184B4A6B-8EEA-4AB2-8638-BAA03C39C988}"/>
    <cellStyle name="Moeda 8 2 2 2 2 2 3 2" xfId="42931" xr:uid="{2EB3C07A-C988-4FF9-9D96-151EF7D6E504}"/>
    <cellStyle name="Moeda 8 2 2 2 2 2 4" xfId="30643" xr:uid="{29F2B7BF-C981-4725-A08A-DEFFBD5BD010}"/>
    <cellStyle name="Moeda 8 2 2 2 2 3" xfId="9140" xr:uid="{4CBEBE83-9528-4070-9FD6-E86CE109E8F7}"/>
    <cellStyle name="Moeda 8 2 2 2 2 3 2" xfId="21428" xr:uid="{4B3E9022-2B34-4642-A1CF-6A269C3E4130}"/>
    <cellStyle name="Moeda 8 2 2 2 2 3 2 2" xfId="46003" xr:uid="{71B0069D-B495-4AF9-89E7-52FAA14480EB}"/>
    <cellStyle name="Moeda 8 2 2 2 2 3 3" xfId="33715" xr:uid="{255A48B8-4476-42A2-ADD4-A0B119DC3169}"/>
    <cellStyle name="Moeda 8 2 2 2 2 4" xfId="15284" xr:uid="{3821CE7B-92FF-4444-AB8E-E0CED4A85573}"/>
    <cellStyle name="Moeda 8 2 2 2 2 4 2" xfId="39859" xr:uid="{852152B2-E18B-4ECD-B97A-18B2340A80D6}"/>
    <cellStyle name="Moeda 8 2 2 2 2 5" xfId="27572" xr:uid="{A0A2ABC4-4442-46A2-90EC-0E41C16B1329}"/>
    <cellStyle name="Moeda 8 2 2 2 3" xfId="4532" xr:uid="{FC90782A-7303-4CDC-8E1A-6DE258282442}"/>
    <cellStyle name="Moeda 8 2 2 2 3 2" xfId="10676" xr:uid="{D96330D4-431C-4F27-84ED-F8EF4FA4D2FB}"/>
    <cellStyle name="Moeda 8 2 2 2 3 2 2" xfId="22964" xr:uid="{88343E83-B80B-4B4F-99FB-E57BB7395DF6}"/>
    <cellStyle name="Moeda 8 2 2 2 3 2 2 2" xfId="47539" xr:uid="{DF862575-18D5-4C7F-A28A-B490D3E7DB44}"/>
    <cellStyle name="Moeda 8 2 2 2 3 2 3" xfId="35251" xr:uid="{694F5D24-4C4C-48E7-9FF2-743908967BD3}"/>
    <cellStyle name="Moeda 8 2 2 2 3 3" xfId="16820" xr:uid="{4B9EA3BE-827E-46BF-91E7-2CFBDDAEFCFE}"/>
    <cellStyle name="Moeda 8 2 2 2 3 3 2" xfId="41395" xr:uid="{4785B238-A6EA-4782-99E8-383B2B076DCD}"/>
    <cellStyle name="Moeda 8 2 2 2 3 4" xfId="29108" xr:uid="{1AABF45A-6597-4A8F-AE8F-1667DBC8ED0D}"/>
    <cellStyle name="Moeda 8 2 2 2 4" xfId="7604" xr:uid="{ABDE5445-7EB3-487B-90BF-0A5C9266D74B}"/>
    <cellStyle name="Moeda 8 2 2 2 4 2" xfId="19892" xr:uid="{CB0CEA3C-07FE-4C7B-B9A5-FCCA2AC0DBF8}"/>
    <cellStyle name="Moeda 8 2 2 2 4 2 2" xfId="44467" xr:uid="{B5462E01-86A4-46D3-8953-F3F0D6BE7C2D}"/>
    <cellStyle name="Moeda 8 2 2 2 4 3" xfId="32179" xr:uid="{F6416C81-278C-4785-B1B9-1E2D60B08ADE}"/>
    <cellStyle name="Moeda 8 2 2 2 5" xfId="13748" xr:uid="{3B6B5236-F7C0-4640-ACF2-331DAADAE0D7}"/>
    <cellStyle name="Moeda 8 2 2 2 5 2" xfId="38323" xr:uid="{D016A0DF-AFD8-4ED5-8B26-444388289EF2}"/>
    <cellStyle name="Moeda 8 2 2 2 6" xfId="26036" xr:uid="{D132A61E-8EE0-41FF-952F-5BA1339BDF44}"/>
    <cellStyle name="Moeda 8 2 2 3" xfId="2228" xr:uid="{DCA0B36C-4B8F-45E7-85DD-7B74C4A629E0}"/>
    <cellStyle name="Moeda 8 2 2 3 2" xfId="5300" xr:uid="{CAA4BAD6-7179-45AA-995E-1747A1B88D1A}"/>
    <cellStyle name="Moeda 8 2 2 3 2 2" xfId="11444" xr:uid="{C44C0546-DC3C-43EA-9811-45783E475A02}"/>
    <cellStyle name="Moeda 8 2 2 3 2 2 2" xfId="23732" xr:uid="{AEEDC2ED-EE3D-47A3-B66A-9C99D1F4963B}"/>
    <cellStyle name="Moeda 8 2 2 3 2 2 2 2" xfId="48307" xr:uid="{06F097E6-1697-407B-94AD-4B741FC25C4D}"/>
    <cellStyle name="Moeda 8 2 2 3 2 2 3" xfId="36019" xr:uid="{4C6010B7-5BC0-458F-AFFE-A97D915CDC6D}"/>
    <cellStyle name="Moeda 8 2 2 3 2 3" xfId="17588" xr:uid="{9B93C7D6-2BB8-400C-867E-F7E21547F96E}"/>
    <cellStyle name="Moeda 8 2 2 3 2 3 2" xfId="42163" xr:uid="{65AE4D1E-5FE4-46D5-9F67-47C43B84A319}"/>
    <cellStyle name="Moeda 8 2 2 3 2 4" xfId="29876" xr:uid="{EE412921-3857-45C2-AAA3-7487C901D196}"/>
    <cellStyle name="Moeda 8 2 2 3 3" xfId="8372" xr:uid="{6934C9D7-2B4E-4FB9-81A5-B679A46BADF0}"/>
    <cellStyle name="Moeda 8 2 2 3 3 2" xfId="20660" xr:uid="{A7514B92-0385-4F65-A684-21652A995300}"/>
    <cellStyle name="Moeda 8 2 2 3 3 2 2" xfId="45235" xr:uid="{874A7E33-A0DA-4405-BD62-6EA81F2A5926}"/>
    <cellStyle name="Moeda 8 2 2 3 3 3" xfId="32947" xr:uid="{CC64653C-A6B7-4BCE-88BF-F47159C48542}"/>
    <cellStyle name="Moeda 8 2 2 3 4" xfId="14516" xr:uid="{B7633D5E-0D6C-4136-B6F4-8EB340DA65FD}"/>
    <cellStyle name="Moeda 8 2 2 3 4 2" xfId="39091" xr:uid="{F170EEB6-01E9-4F91-8962-100D408D0CFB}"/>
    <cellStyle name="Moeda 8 2 2 3 5" xfId="26804" xr:uid="{B84D6743-E5C1-4D20-8EB3-A770B3CFEC9E}"/>
    <cellStyle name="Moeda 8 2 2 4" xfId="3764" xr:uid="{7967F949-7378-4DBD-A15D-40F6D14DB4D0}"/>
    <cellStyle name="Moeda 8 2 2 4 2" xfId="9908" xr:uid="{9899379E-590A-426B-B9DF-43DFFFD1EBAD}"/>
    <cellStyle name="Moeda 8 2 2 4 2 2" xfId="22196" xr:uid="{D288B3F8-55EF-4FA9-9522-B1B7FFB1DD85}"/>
    <cellStyle name="Moeda 8 2 2 4 2 2 2" xfId="46771" xr:uid="{1AF6EE5F-7C9A-46A2-AC5B-3939FDEAF5E0}"/>
    <cellStyle name="Moeda 8 2 2 4 2 3" xfId="34483" xr:uid="{6B808674-F741-4342-9E38-567CE6CF2A9B}"/>
    <cellStyle name="Moeda 8 2 2 4 3" xfId="16052" xr:uid="{EA4D3B49-273A-4570-AF8C-69AD98A465AF}"/>
    <cellStyle name="Moeda 8 2 2 4 3 2" xfId="40627" xr:uid="{24B8B912-9BC1-446F-80FD-818E884D6290}"/>
    <cellStyle name="Moeda 8 2 2 4 4" xfId="28340" xr:uid="{F324786E-841F-4466-BF47-E6489F27CADB}"/>
    <cellStyle name="Moeda 8 2 2 5" xfId="6836" xr:uid="{D324AA9D-3A6C-4D9B-9FF3-1BC113EF7D17}"/>
    <cellStyle name="Moeda 8 2 2 5 2" xfId="19124" xr:uid="{614E02C2-464F-43D0-941A-8240EBBEDC29}"/>
    <cellStyle name="Moeda 8 2 2 5 2 2" xfId="43699" xr:uid="{A6A03455-4DF2-41AD-A6B7-DDD92F8F6B0A}"/>
    <cellStyle name="Moeda 8 2 2 5 3" xfId="31411" xr:uid="{338BF381-8359-4FA6-9E4F-4A6BE524184A}"/>
    <cellStyle name="Moeda 8 2 2 6" xfId="12980" xr:uid="{9B170EB4-97B2-4043-9165-E32DC19F3129}"/>
    <cellStyle name="Moeda 8 2 2 6 2" xfId="37555" xr:uid="{FBF30AD6-624E-4326-996A-F22C4F2B2368}"/>
    <cellStyle name="Moeda 8 2 2 7" xfId="25268" xr:uid="{C421CE09-33DB-459D-B384-482D967E6FC0}"/>
    <cellStyle name="Moeda 8 2 3" xfId="1076" xr:uid="{25566FA8-B10F-4065-A251-26359C1099F4}"/>
    <cellStyle name="Moeda 8 2 3 2" xfId="2612" xr:uid="{0681DBE9-20F3-4A18-8DBB-0D1D14C2A98E}"/>
    <cellStyle name="Moeda 8 2 3 2 2" xfId="5684" xr:uid="{91E08C45-0DDE-463B-A7C6-6586BD8EEF6F}"/>
    <cellStyle name="Moeda 8 2 3 2 2 2" xfId="11828" xr:uid="{1607C4F0-687D-41C1-B973-20F326F02DE4}"/>
    <cellStyle name="Moeda 8 2 3 2 2 2 2" xfId="24116" xr:uid="{F2D31311-A5F1-423F-B218-49920709A2F1}"/>
    <cellStyle name="Moeda 8 2 3 2 2 2 2 2" xfId="48691" xr:uid="{46B5194F-5FC9-43B8-8E89-AC360133FEB3}"/>
    <cellStyle name="Moeda 8 2 3 2 2 2 3" xfId="36403" xr:uid="{9D394F15-94CA-413B-B256-D6255DCD0823}"/>
    <cellStyle name="Moeda 8 2 3 2 2 3" xfId="17972" xr:uid="{3F60756C-15FC-42F8-9762-44D61630CCAC}"/>
    <cellStyle name="Moeda 8 2 3 2 2 3 2" xfId="42547" xr:uid="{59730ED3-A40A-4087-8EC9-FA2110850174}"/>
    <cellStyle name="Moeda 8 2 3 2 2 4" xfId="30259" xr:uid="{C20972EF-533E-43AA-B3B0-665E97C65C15}"/>
    <cellStyle name="Moeda 8 2 3 2 3" xfId="8756" xr:uid="{FACC17FF-634C-4005-B570-D1A06352B269}"/>
    <cellStyle name="Moeda 8 2 3 2 3 2" xfId="21044" xr:uid="{FBE14256-91C6-42C0-9319-25FDE5D2E266}"/>
    <cellStyle name="Moeda 8 2 3 2 3 2 2" xfId="45619" xr:uid="{202C4675-6F9A-4B18-8605-BC276DD16605}"/>
    <cellStyle name="Moeda 8 2 3 2 3 3" xfId="33331" xr:uid="{CB49A232-3D52-4B51-8414-34071BE6214D}"/>
    <cellStyle name="Moeda 8 2 3 2 4" xfId="14900" xr:uid="{2214EF31-44C5-48C6-9A9D-95320A25CBFC}"/>
    <cellStyle name="Moeda 8 2 3 2 4 2" xfId="39475" xr:uid="{EFBD4992-57E3-46F0-B4F8-4F75849A52EE}"/>
    <cellStyle name="Moeda 8 2 3 2 5" xfId="27188" xr:uid="{7D99FDC3-76A6-4D25-A5F8-DCA7D9FD9DD0}"/>
    <cellStyle name="Moeda 8 2 3 3" xfId="4148" xr:uid="{8CABCD95-E9DB-491B-B5B1-7783D58C906B}"/>
    <cellStyle name="Moeda 8 2 3 3 2" xfId="10292" xr:uid="{7DD3334E-2439-4F33-9CA1-C4A04ED0A7D8}"/>
    <cellStyle name="Moeda 8 2 3 3 2 2" xfId="22580" xr:uid="{07D5B8B4-96E7-47C9-9774-75C89BD2D136}"/>
    <cellStyle name="Moeda 8 2 3 3 2 2 2" xfId="47155" xr:uid="{90FD937A-F204-4D54-AE89-70897D7D19EA}"/>
    <cellStyle name="Moeda 8 2 3 3 2 3" xfId="34867" xr:uid="{BB824C03-010A-4F68-AB3F-C197C90CD6CF}"/>
    <cellStyle name="Moeda 8 2 3 3 3" xfId="16436" xr:uid="{47BAF51D-BC62-4B7F-A4A6-A8EC084FE083}"/>
    <cellStyle name="Moeda 8 2 3 3 3 2" xfId="41011" xr:uid="{3813D6CB-164D-4927-ABC3-55F60122883E}"/>
    <cellStyle name="Moeda 8 2 3 3 4" xfId="28724" xr:uid="{7852057E-1498-4075-9432-9A6CDB85BC94}"/>
    <cellStyle name="Moeda 8 2 3 4" xfId="7220" xr:uid="{C03CC135-2D6E-49D0-8994-253E94E06599}"/>
    <cellStyle name="Moeda 8 2 3 4 2" xfId="19508" xr:uid="{F9A8BEB3-9056-4572-AB4B-FC8DC5418C3D}"/>
    <cellStyle name="Moeda 8 2 3 4 2 2" xfId="44083" xr:uid="{55D5BFDC-F713-4412-BA56-D71BC12ED4D8}"/>
    <cellStyle name="Moeda 8 2 3 4 3" xfId="31795" xr:uid="{3EB4FE5B-27FC-4CE2-A919-C73FF7648BB1}"/>
    <cellStyle name="Moeda 8 2 3 5" xfId="13364" xr:uid="{AC77F006-319C-45BD-AED7-F9C4A3A09D08}"/>
    <cellStyle name="Moeda 8 2 3 5 2" xfId="37939" xr:uid="{64471895-1806-4C01-A852-7C5DB04C19A8}"/>
    <cellStyle name="Moeda 8 2 3 6" xfId="25652" xr:uid="{F9809ACC-99A1-4DF1-BBF2-EAB60448C5C8}"/>
    <cellStyle name="Moeda 8 2 4" xfId="1844" xr:uid="{83F4615F-CB77-461E-AA92-ADD2A8119C4C}"/>
    <cellStyle name="Moeda 8 2 4 2" xfId="4916" xr:uid="{07B18BE5-59E8-41AE-8C2B-283D8ABD62BE}"/>
    <cellStyle name="Moeda 8 2 4 2 2" xfId="11060" xr:uid="{571AE7B8-252E-47BD-92CB-FDBC7505A61C}"/>
    <cellStyle name="Moeda 8 2 4 2 2 2" xfId="23348" xr:uid="{AC277F82-19FC-490E-9F69-9AF115F077C1}"/>
    <cellStyle name="Moeda 8 2 4 2 2 2 2" xfId="47923" xr:uid="{EC9E14E3-3682-4802-B9A5-14000B09AD06}"/>
    <cellStyle name="Moeda 8 2 4 2 2 3" xfId="35635" xr:uid="{5788BEE0-EC8E-4AF4-A0C5-BD54BBD693FB}"/>
    <cellStyle name="Moeda 8 2 4 2 3" xfId="17204" xr:uid="{FCC29B79-136C-44AA-A678-30B5185702D4}"/>
    <cellStyle name="Moeda 8 2 4 2 3 2" xfId="41779" xr:uid="{87198608-4A44-4B2D-98C2-619337391D64}"/>
    <cellStyle name="Moeda 8 2 4 2 4" xfId="29492" xr:uid="{465BD043-C06F-4A64-8EE6-764BA4C1340A}"/>
    <cellStyle name="Moeda 8 2 4 3" xfId="7988" xr:uid="{C5C40AA2-94C2-409F-BF4B-E58B534477D1}"/>
    <cellStyle name="Moeda 8 2 4 3 2" xfId="20276" xr:uid="{015003E7-E852-416A-A810-617D2C27012F}"/>
    <cellStyle name="Moeda 8 2 4 3 2 2" xfId="44851" xr:uid="{C50D3C12-1A47-45F7-8577-4F33D53BC5AE}"/>
    <cellStyle name="Moeda 8 2 4 3 3" xfId="32563" xr:uid="{043C96EF-21EE-49B8-BEE6-5CB9CD23F017}"/>
    <cellStyle name="Moeda 8 2 4 4" xfId="14132" xr:uid="{70506F9B-4825-42EA-BFB4-8F52B149DE6B}"/>
    <cellStyle name="Moeda 8 2 4 4 2" xfId="38707" xr:uid="{3E8AF20E-F98F-4955-894D-B53563CFBDF0}"/>
    <cellStyle name="Moeda 8 2 4 5" xfId="26420" xr:uid="{ADBA2E20-4168-4D58-95A1-6014218E847D}"/>
    <cellStyle name="Moeda 8 2 5" xfId="3380" xr:uid="{E3020D6C-F00E-4758-AFD3-A7E30AC28ED3}"/>
    <cellStyle name="Moeda 8 2 5 2" xfId="9524" xr:uid="{8FBA7F44-C85E-4962-A58C-F47784B92975}"/>
    <cellStyle name="Moeda 8 2 5 2 2" xfId="21812" xr:uid="{84A8B966-BF48-4024-A838-3041A607177A}"/>
    <cellStyle name="Moeda 8 2 5 2 2 2" xfId="46387" xr:uid="{6F0FE267-75C1-43C7-BFE4-729DEF447653}"/>
    <cellStyle name="Moeda 8 2 5 2 3" xfId="34099" xr:uid="{C726EDB4-3C18-47D9-827E-F0D35B16047A}"/>
    <cellStyle name="Moeda 8 2 5 3" xfId="15668" xr:uid="{FE4F5F5A-EE77-4AC3-8364-9A8ECB617FE5}"/>
    <cellStyle name="Moeda 8 2 5 3 2" xfId="40243" xr:uid="{4DEE91FA-D1B0-4416-95E8-D4D20FC51782}"/>
    <cellStyle name="Moeda 8 2 5 4" xfId="27956" xr:uid="{F9B86479-C3FC-49B2-B697-244501F877BF}"/>
    <cellStyle name="Moeda 8 2 6" xfId="6452" xr:uid="{140F9879-2C7B-4E38-BAD9-55535E96827B}"/>
    <cellStyle name="Moeda 8 2 6 2" xfId="18740" xr:uid="{675B611B-CE8B-4F67-96B1-DAB7F0E7DC4A}"/>
    <cellStyle name="Moeda 8 2 6 2 2" xfId="43315" xr:uid="{A5977FEB-019F-4ACC-8C0E-270472F8E87B}"/>
    <cellStyle name="Moeda 8 2 6 3" xfId="31027" xr:uid="{EFF2FACC-7E5C-4B0C-97FE-6F962D43D7EA}"/>
    <cellStyle name="Moeda 8 2 7" xfId="12596" xr:uid="{5D78FCD0-F5F2-4936-8A9B-F7A2F7DCEACE}"/>
    <cellStyle name="Moeda 8 2 7 2" xfId="37171" xr:uid="{80D374B3-4E80-4D75-8B9B-C8493B4D450C}"/>
    <cellStyle name="Moeda 8 2 8" xfId="24884" xr:uid="{3D56AD24-6B43-40EC-81CD-3C27D5292855}"/>
    <cellStyle name="Moeda 8 3" xfId="500" xr:uid="{79532603-EF3C-4548-BBAE-51FF191A842D}"/>
    <cellStyle name="Moeda 8 3 2" xfId="1268" xr:uid="{D0FA495C-7243-48F6-A8FB-F15D7696200D}"/>
    <cellStyle name="Moeda 8 3 2 2" xfId="2804" xr:uid="{40E5ECEF-E55F-4D7E-85B9-5CAFA17C78BF}"/>
    <cellStyle name="Moeda 8 3 2 2 2" xfId="5876" xr:uid="{6067ABB1-056C-4432-855A-C067F86D62DD}"/>
    <cellStyle name="Moeda 8 3 2 2 2 2" xfId="12020" xr:uid="{C6FA1DD8-E40A-43A7-97F5-0DF2334D87B3}"/>
    <cellStyle name="Moeda 8 3 2 2 2 2 2" xfId="24308" xr:uid="{40773A3C-3E85-4CF1-B82E-36EEFC780347}"/>
    <cellStyle name="Moeda 8 3 2 2 2 2 2 2" xfId="48883" xr:uid="{7E2ADA24-52F6-4603-A77B-6A133E7CDAC9}"/>
    <cellStyle name="Moeda 8 3 2 2 2 2 3" xfId="36595" xr:uid="{95990075-35B1-4F00-B925-2F2B0DDC9C3F}"/>
    <cellStyle name="Moeda 8 3 2 2 2 3" xfId="18164" xr:uid="{56AE0E96-62AC-436A-A87A-E23202E148DB}"/>
    <cellStyle name="Moeda 8 3 2 2 2 3 2" xfId="42739" xr:uid="{8C6471F0-608A-4BDE-AF62-03EC15364F08}"/>
    <cellStyle name="Moeda 8 3 2 2 2 4" xfId="30451" xr:uid="{3DF3E9A0-08F9-47AC-818A-B73E2952984A}"/>
    <cellStyle name="Moeda 8 3 2 2 3" xfId="8948" xr:uid="{06DFCD09-D8F0-41A2-8A48-93E9B0669357}"/>
    <cellStyle name="Moeda 8 3 2 2 3 2" xfId="21236" xr:uid="{3DE090E3-7CF4-4D51-AAEE-C86D7EE2B033}"/>
    <cellStyle name="Moeda 8 3 2 2 3 2 2" xfId="45811" xr:uid="{1EBE780C-B9C1-4FC4-9610-1650784300A0}"/>
    <cellStyle name="Moeda 8 3 2 2 3 3" xfId="33523" xr:uid="{32310302-198B-4785-8251-5EF2E4533960}"/>
    <cellStyle name="Moeda 8 3 2 2 4" xfId="15092" xr:uid="{60BD0A2C-FC2A-431C-A88B-D489B0B11281}"/>
    <cellStyle name="Moeda 8 3 2 2 4 2" xfId="39667" xr:uid="{14D37AF6-4932-4829-8175-6E9CA265F67B}"/>
    <cellStyle name="Moeda 8 3 2 2 5" xfId="27380" xr:uid="{0A105E01-4A18-4982-9825-0B5B492D639A}"/>
    <cellStyle name="Moeda 8 3 2 3" xfId="4340" xr:uid="{07093845-630E-40A8-9FE3-F1F7CEF70232}"/>
    <cellStyle name="Moeda 8 3 2 3 2" xfId="10484" xr:uid="{A6705BFE-5F40-403D-9688-716A559D4A68}"/>
    <cellStyle name="Moeda 8 3 2 3 2 2" xfId="22772" xr:uid="{8B61C6FF-0DAB-4A1C-BFAC-D9C654078AA9}"/>
    <cellStyle name="Moeda 8 3 2 3 2 2 2" xfId="47347" xr:uid="{554662EC-5A41-421B-8009-57B5304D9865}"/>
    <cellStyle name="Moeda 8 3 2 3 2 3" xfId="35059" xr:uid="{92C5E638-B240-49E5-BAE6-EE51E4518726}"/>
    <cellStyle name="Moeda 8 3 2 3 3" xfId="16628" xr:uid="{DC6E4FC6-F89C-4DFD-B1CD-6B4A202439D2}"/>
    <cellStyle name="Moeda 8 3 2 3 3 2" xfId="41203" xr:uid="{E34A2BB8-EFF3-49BB-AF94-0522E356FE97}"/>
    <cellStyle name="Moeda 8 3 2 3 4" xfId="28916" xr:uid="{0481E243-2B6D-459A-9C65-D180B9B60915}"/>
    <cellStyle name="Moeda 8 3 2 4" xfId="7412" xr:uid="{11E80239-0567-430F-AA33-E285FE22304D}"/>
    <cellStyle name="Moeda 8 3 2 4 2" xfId="19700" xr:uid="{21572868-9460-4793-AE27-041503FE7A8C}"/>
    <cellStyle name="Moeda 8 3 2 4 2 2" xfId="44275" xr:uid="{C0FE0B97-AC67-4F79-9F88-2C3EF0821FA9}"/>
    <cellStyle name="Moeda 8 3 2 4 3" xfId="31987" xr:uid="{4966C1F5-1BE3-4E4D-98FD-23898A1A19F5}"/>
    <cellStyle name="Moeda 8 3 2 5" xfId="13556" xr:uid="{AA1FF15E-35F6-41F1-A7A0-748C5B5CA4E6}"/>
    <cellStyle name="Moeda 8 3 2 5 2" xfId="38131" xr:uid="{49CB2081-7F04-4B65-ABBA-1DA95D2D74EC}"/>
    <cellStyle name="Moeda 8 3 2 6" xfId="25844" xr:uid="{D83F1AB6-4055-40A6-9363-6734DFEB2D8A}"/>
    <cellStyle name="Moeda 8 3 3" xfId="2036" xr:uid="{01792CD8-ECDD-4D99-9EC4-107FB1D73CFF}"/>
    <cellStyle name="Moeda 8 3 3 2" xfId="5108" xr:uid="{20037258-691D-4A85-A23A-C171836CEB86}"/>
    <cellStyle name="Moeda 8 3 3 2 2" xfId="11252" xr:uid="{4D5C3E57-8ADD-47E1-B8BC-114BEB7B06AD}"/>
    <cellStyle name="Moeda 8 3 3 2 2 2" xfId="23540" xr:uid="{84FB4F3E-F0F2-4F53-803F-BDEF066F1643}"/>
    <cellStyle name="Moeda 8 3 3 2 2 2 2" xfId="48115" xr:uid="{BC974512-6CC6-475E-8C0D-5F68D2C7750D}"/>
    <cellStyle name="Moeda 8 3 3 2 2 3" xfId="35827" xr:uid="{B3A516EB-6A5B-4355-ABE7-36C492030AE6}"/>
    <cellStyle name="Moeda 8 3 3 2 3" xfId="17396" xr:uid="{1598F35F-FA4E-4BF7-81F7-5F7EED407ADB}"/>
    <cellStyle name="Moeda 8 3 3 2 3 2" xfId="41971" xr:uid="{5E67C1C4-2D7C-4495-9DA3-EDA7624D9B5B}"/>
    <cellStyle name="Moeda 8 3 3 2 4" xfId="29684" xr:uid="{8A4408D0-F0AD-43A4-8FBA-FC4993A59129}"/>
    <cellStyle name="Moeda 8 3 3 3" xfId="8180" xr:uid="{F9CCAE60-1C3B-4E01-A1ED-39BE12220869}"/>
    <cellStyle name="Moeda 8 3 3 3 2" xfId="20468" xr:uid="{A5DCD0C6-36C8-4FC9-9972-794ACB55C194}"/>
    <cellStyle name="Moeda 8 3 3 3 2 2" xfId="45043" xr:uid="{00366A02-8DC2-4200-A20D-F1B2E250692A}"/>
    <cellStyle name="Moeda 8 3 3 3 3" xfId="32755" xr:uid="{8D4E8D86-18C9-466D-9AE9-F8C054FF0738}"/>
    <cellStyle name="Moeda 8 3 3 4" xfId="14324" xr:uid="{A3EBAA00-C8CC-4F6B-8076-525DD9D050D1}"/>
    <cellStyle name="Moeda 8 3 3 4 2" xfId="38899" xr:uid="{B11B0084-07CB-41FC-A6C3-FE0F1BC8CDC8}"/>
    <cellStyle name="Moeda 8 3 3 5" xfId="26612" xr:uid="{2C355818-471A-43E9-B4F8-5D12B6BB8335}"/>
    <cellStyle name="Moeda 8 3 4" xfId="3572" xr:uid="{E2A7CAD6-4B49-433D-AC0D-D90139ECAC65}"/>
    <cellStyle name="Moeda 8 3 4 2" xfId="9716" xr:uid="{66D1B11E-3448-4204-B7BB-3F90682726B8}"/>
    <cellStyle name="Moeda 8 3 4 2 2" xfId="22004" xr:uid="{B70FCA05-663A-4B1F-B49A-440BC4C5032A}"/>
    <cellStyle name="Moeda 8 3 4 2 2 2" xfId="46579" xr:uid="{51ECE8CF-09B6-4220-BC12-B8BE48C3D629}"/>
    <cellStyle name="Moeda 8 3 4 2 3" xfId="34291" xr:uid="{D1BC0F29-9E0E-4B24-AB69-11B52AD32D28}"/>
    <cellStyle name="Moeda 8 3 4 3" xfId="15860" xr:uid="{829CAA10-AADE-4345-9EE4-014BB776A237}"/>
    <cellStyle name="Moeda 8 3 4 3 2" xfId="40435" xr:uid="{E78FFFCC-E060-4EF0-A3FC-39246C4509F9}"/>
    <cellStyle name="Moeda 8 3 4 4" xfId="28148" xr:uid="{D22FE266-6315-4BE5-BD0A-458506A0B84F}"/>
    <cellStyle name="Moeda 8 3 5" xfId="6644" xr:uid="{DB45B5B4-70BD-4A88-895F-014662800C05}"/>
    <cellStyle name="Moeda 8 3 5 2" xfId="18932" xr:uid="{31B7A71D-73CC-4F2B-AE8B-BD829950CE94}"/>
    <cellStyle name="Moeda 8 3 5 2 2" xfId="43507" xr:uid="{94CACE2C-EDAF-4F52-9CDB-8E0CB6B74D1A}"/>
    <cellStyle name="Moeda 8 3 5 3" xfId="31219" xr:uid="{2DCB520E-0816-4BD5-9145-7A4CA0C112AE}"/>
    <cellStyle name="Moeda 8 3 6" xfId="12788" xr:uid="{7D9BA296-8C3B-451E-BC7E-F29404283D69}"/>
    <cellStyle name="Moeda 8 3 6 2" xfId="37363" xr:uid="{81C0A10B-A0FE-4D7C-9CD5-84226295EB47}"/>
    <cellStyle name="Moeda 8 3 7" xfId="25076" xr:uid="{0C1700D5-111B-484F-9752-C37ED90E227D}"/>
    <cellStyle name="Moeda 8 4" xfId="884" xr:uid="{1B914401-1B4A-4F9B-90E2-1553FF9B1F50}"/>
    <cellStyle name="Moeda 8 4 2" xfId="2420" xr:uid="{2E0A7E4C-D2FD-4795-A574-F3D079F48CFB}"/>
    <cellStyle name="Moeda 8 4 2 2" xfId="5492" xr:uid="{D98B4F48-E42B-4B6A-A4E4-38FDD437D4B2}"/>
    <cellStyle name="Moeda 8 4 2 2 2" xfId="11636" xr:uid="{8E80C8E6-2689-46FE-9574-A4A6A07D1CAB}"/>
    <cellStyle name="Moeda 8 4 2 2 2 2" xfId="23924" xr:uid="{B73B7760-B7D2-48E6-A20B-1208ED6A0FEB}"/>
    <cellStyle name="Moeda 8 4 2 2 2 2 2" xfId="48499" xr:uid="{06237F78-5DEC-48DD-88C5-1C3F47CE9608}"/>
    <cellStyle name="Moeda 8 4 2 2 2 3" xfId="36211" xr:uid="{63B2CBA5-F6B8-4979-A1F9-D88787631CFF}"/>
    <cellStyle name="Moeda 8 4 2 2 3" xfId="17780" xr:uid="{CACB4DA8-A493-499D-8243-B12B91ED2FC3}"/>
    <cellStyle name="Moeda 8 4 2 2 3 2" xfId="42355" xr:uid="{4DA7010F-38ED-4E5B-851B-87B6000CB929}"/>
    <cellStyle name="Moeda 8 4 2 2 4" xfId="30067" xr:uid="{E2DAE99C-A534-4937-8922-AED184C906BF}"/>
    <cellStyle name="Moeda 8 4 2 3" xfId="8564" xr:uid="{BA54A42A-9289-4FA5-93B4-B2396FC1706C}"/>
    <cellStyle name="Moeda 8 4 2 3 2" xfId="20852" xr:uid="{103029C4-8631-4D97-BC2A-3ADA5EED76AB}"/>
    <cellStyle name="Moeda 8 4 2 3 2 2" xfId="45427" xr:uid="{E851F678-7FB6-422C-8E57-1C8856FF6B70}"/>
    <cellStyle name="Moeda 8 4 2 3 3" xfId="33139" xr:uid="{282592F4-5117-4D31-A17A-7536A496105B}"/>
    <cellStyle name="Moeda 8 4 2 4" xfId="14708" xr:uid="{C1B1BC0B-6F38-4D83-8158-16D4B5AD7324}"/>
    <cellStyle name="Moeda 8 4 2 4 2" xfId="39283" xr:uid="{893B1EEB-BB4B-47FF-9EF2-45B7554DD4EA}"/>
    <cellStyle name="Moeda 8 4 2 5" xfId="26996" xr:uid="{3FD7B936-FB9B-4024-8EF5-EA47032DCB9C}"/>
    <cellStyle name="Moeda 8 4 3" xfId="3956" xr:uid="{79A9E446-8116-431C-9113-4B57210088EE}"/>
    <cellStyle name="Moeda 8 4 3 2" xfId="10100" xr:uid="{4A790458-585D-4F3A-B82B-212F589B265F}"/>
    <cellStyle name="Moeda 8 4 3 2 2" xfId="22388" xr:uid="{FB60A11F-4716-4D1E-9A4A-237C257E55D2}"/>
    <cellStyle name="Moeda 8 4 3 2 2 2" xfId="46963" xr:uid="{94DA3EFB-3428-4A43-90A7-E2F70BBD9A2C}"/>
    <cellStyle name="Moeda 8 4 3 2 3" xfId="34675" xr:uid="{B823997C-5FD6-4EB4-BF72-DE3D53A57918}"/>
    <cellStyle name="Moeda 8 4 3 3" xfId="16244" xr:uid="{3E6250B9-5F17-4163-BA6E-F233CFF2297A}"/>
    <cellStyle name="Moeda 8 4 3 3 2" xfId="40819" xr:uid="{1BC05D29-879A-4F94-B816-A27A13823F58}"/>
    <cellStyle name="Moeda 8 4 3 4" xfId="28532" xr:uid="{B4147B9A-428A-4177-9B7C-A0F0BF2CE410}"/>
    <cellStyle name="Moeda 8 4 4" xfId="7028" xr:uid="{15DBEC31-298F-4042-B6B5-A832E879B876}"/>
    <cellStyle name="Moeda 8 4 4 2" xfId="19316" xr:uid="{0E859CFE-27BF-4E5E-B6BF-FD8549FE571B}"/>
    <cellStyle name="Moeda 8 4 4 2 2" xfId="43891" xr:uid="{1F9FB601-6610-429D-A6EF-F4E9053AD38E}"/>
    <cellStyle name="Moeda 8 4 4 3" xfId="31603" xr:uid="{6419BD09-AA19-4D6A-B2B6-AE42D3F42921}"/>
    <cellStyle name="Moeda 8 4 5" xfId="13172" xr:uid="{A5F56A04-6705-4615-AC7F-A1FAE23C0273}"/>
    <cellStyle name="Moeda 8 4 5 2" xfId="37747" xr:uid="{B0B6EE0E-7733-421C-A00C-B904D11FD06A}"/>
    <cellStyle name="Moeda 8 4 6" xfId="25460" xr:uid="{ADEDF384-800F-4D24-92F7-8EB1552BFFC8}"/>
    <cellStyle name="Moeda 8 5" xfId="1652" xr:uid="{56367153-75C3-4F23-8D10-4A400B4A817D}"/>
    <cellStyle name="Moeda 8 5 2" xfId="4724" xr:uid="{BFFBC990-3923-412B-A528-DA06EC6DFBAE}"/>
    <cellStyle name="Moeda 8 5 2 2" xfId="10868" xr:uid="{94218DC2-725F-49E9-948E-0024C19ADEAA}"/>
    <cellStyle name="Moeda 8 5 2 2 2" xfId="23156" xr:uid="{7C25C671-4B4A-4932-A177-B3D37F8E2842}"/>
    <cellStyle name="Moeda 8 5 2 2 2 2" xfId="47731" xr:uid="{DD312EC8-8A49-4B58-AF84-922A965F0CBF}"/>
    <cellStyle name="Moeda 8 5 2 2 3" xfId="35443" xr:uid="{DF86A44A-B4C0-4CB9-BCD4-C790721EFE72}"/>
    <cellStyle name="Moeda 8 5 2 3" xfId="17012" xr:uid="{85F8E71F-02B3-43AC-942E-9C9AAC42456E}"/>
    <cellStyle name="Moeda 8 5 2 3 2" xfId="41587" xr:uid="{7B57216B-8CAA-423C-ADCE-3CC70FF7D521}"/>
    <cellStyle name="Moeda 8 5 2 4" xfId="29300" xr:uid="{676866F9-D32B-4F25-98D5-B7F2BCEB66D3}"/>
    <cellStyle name="Moeda 8 5 3" xfId="7796" xr:uid="{B315D54F-9F0C-460A-BF53-28F12B539301}"/>
    <cellStyle name="Moeda 8 5 3 2" xfId="20084" xr:uid="{628347FB-E1B0-452C-9D6B-D1533C2409C4}"/>
    <cellStyle name="Moeda 8 5 3 2 2" xfId="44659" xr:uid="{A59545C1-C13E-473B-8A0A-C14FAE81A075}"/>
    <cellStyle name="Moeda 8 5 3 3" xfId="32371" xr:uid="{E21C56EB-0D16-47B1-9835-7C1C7006E909}"/>
    <cellStyle name="Moeda 8 5 4" xfId="13940" xr:uid="{922AD2A3-0E83-4069-8ABF-A796E3DF6205}"/>
    <cellStyle name="Moeda 8 5 4 2" xfId="38515" xr:uid="{E8D0D8C0-1A2E-400C-89A3-2348B050DD3C}"/>
    <cellStyle name="Moeda 8 5 5" xfId="26228" xr:uid="{0CE7FAC0-0246-4BB9-A4BE-F44A79C51100}"/>
    <cellStyle name="Moeda 8 6" xfId="3188" xr:uid="{1622EA19-119F-4E7D-A2FA-2DE4F0068A12}"/>
    <cellStyle name="Moeda 8 6 2" xfId="9332" xr:uid="{DE48AD01-6EFF-483D-AB41-F1F5972F5FD3}"/>
    <cellStyle name="Moeda 8 6 2 2" xfId="21620" xr:uid="{CDE2E825-4362-4C25-8ACF-BB8EC8724531}"/>
    <cellStyle name="Moeda 8 6 2 2 2" xfId="46195" xr:uid="{3A769A46-F9D7-4E1B-BF26-82F52EF6C579}"/>
    <cellStyle name="Moeda 8 6 2 3" xfId="33907" xr:uid="{03F8A2A9-F1CC-4D43-9BDD-5C6B1686C222}"/>
    <cellStyle name="Moeda 8 6 3" xfId="15476" xr:uid="{75B2A72D-CC33-4B1D-90EC-409A92BB01D1}"/>
    <cellStyle name="Moeda 8 6 3 2" xfId="40051" xr:uid="{BCCE2D1C-5057-4B41-9EA0-25EC6C833A16}"/>
    <cellStyle name="Moeda 8 6 4" xfId="27764" xr:uid="{310C405B-F703-496E-98F4-BF2A8959C3FC}"/>
    <cellStyle name="Moeda 8 7" xfId="6260" xr:uid="{D46EF7C6-6F15-4207-B474-F4F1C55DF4A6}"/>
    <cellStyle name="Moeda 8 7 2" xfId="18548" xr:uid="{46345F5C-4D29-448F-84FE-21DC7C6337A5}"/>
    <cellStyle name="Moeda 8 7 2 2" xfId="43123" xr:uid="{333E53E1-AD2F-492D-B39D-C94F82D64094}"/>
    <cellStyle name="Moeda 8 7 3" xfId="30835" xr:uid="{E46F0DE0-1144-4902-91A2-3C667BB53BF4}"/>
    <cellStyle name="Moeda 8 8" xfId="12404" xr:uid="{6CD2A3F5-ED17-442D-9D32-B74EF60F75AC}"/>
    <cellStyle name="Moeda 8 8 2" xfId="36979" xr:uid="{778562DD-BC6F-4937-8BB5-3D0CE0AE90D5}"/>
    <cellStyle name="Moeda 8 9" xfId="24692" xr:uid="{3CC64CD1-DFA4-49DA-B9C4-759CD33AF74A}"/>
    <cellStyle name="Moeda 9" xfId="212" xr:uid="{2C97D2DB-F0F0-45A9-87D5-6FCD5D665E7E}"/>
    <cellStyle name="Moeda 9 2" xfId="596" xr:uid="{666C8923-558B-4B12-82A7-31924DC129DC}"/>
    <cellStyle name="Moeda 9 2 2" xfId="1364" xr:uid="{D163C3E2-E796-40E5-9310-6E9EB6E4F49F}"/>
    <cellStyle name="Moeda 9 2 2 2" xfId="2900" xr:uid="{B4CAFC56-FEBB-45CF-AD1C-599E8CFFB778}"/>
    <cellStyle name="Moeda 9 2 2 2 2" xfId="5972" xr:uid="{657E60FD-EF70-4837-8177-CEB5429943E6}"/>
    <cellStyle name="Moeda 9 2 2 2 2 2" xfId="12116" xr:uid="{C35324B3-4F62-4DF4-BFBE-32DCB60D8F1B}"/>
    <cellStyle name="Moeda 9 2 2 2 2 2 2" xfId="24404" xr:uid="{17701903-7772-4417-99A8-A33491BB47F1}"/>
    <cellStyle name="Moeda 9 2 2 2 2 2 2 2" xfId="48979" xr:uid="{7A2D387E-80EE-4659-8DFC-F59068687E8F}"/>
    <cellStyle name="Moeda 9 2 2 2 2 2 3" xfId="36691" xr:uid="{1B8A3772-FF64-490C-9137-DD8C9486F058}"/>
    <cellStyle name="Moeda 9 2 2 2 2 3" xfId="18260" xr:uid="{45BEABF8-35CB-4CD3-83FB-C8BE9524A76B}"/>
    <cellStyle name="Moeda 9 2 2 2 2 3 2" xfId="42835" xr:uid="{F755CC00-7F6D-4F73-A92B-00C49957CA5D}"/>
    <cellStyle name="Moeda 9 2 2 2 2 4" xfId="30547" xr:uid="{5915F9F8-7116-46ED-82E5-744A2BC69B70}"/>
    <cellStyle name="Moeda 9 2 2 2 3" xfId="9044" xr:uid="{381682C8-BA00-475D-AAF5-D199E76AB93B}"/>
    <cellStyle name="Moeda 9 2 2 2 3 2" xfId="21332" xr:uid="{9EABB7A4-07E2-4DD9-848C-A61610A34BF7}"/>
    <cellStyle name="Moeda 9 2 2 2 3 2 2" xfId="45907" xr:uid="{155F60B9-BF4B-4AE2-AE42-108062B4F7CF}"/>
    <cellStyle name="Moeda 9 2 2 2 3 3" xfId="33619" xr:uid="{DE01CAD3-391C-4D50-BF18-D737A158C45B}"/>
    <cellStyle name="Moeda 9 2 2 2 4" xfId="15188" xr:uid="{DDF7B381-95F8-41B1-8FB2-A04D58DE4CF0}"/>
    <cellStyle name="Moeda 9 2 2 2 4 2" xfId="39763" xr:uid="{1989B393-2231-4711-B911-4A76F6293D3E}"/>
    <cellStyle name="Moeda 9 2 2 2 5" xfId="27476" xr:uid="{C139F444-9EE1-4598-AF4E-06209E435847}"/>
    <cellStyle name="Moeda 9 2 2 3" xfId="4436" xr:uid="{A8DDD756-664B-4F67-A91D-5EE54F7FA7E9}"/>
    <cellStyle name="Moeda 9 2 2 3 2" xfId="10580" xr:uid="{9B7AC0AA-5DBE-48F5-9458-BD8426CECABC}"/>
    <cellStyle name="Moeda 9 2 2 3 2 2" xfId="22868" xr:uid="{B6B62786-6A83-41C9-883A-1C8DE15C79E5}"/>
    <cellStyle name="Moeda 9 2 2 3 2 2 2" xfId="47443" xr:uid="{CFC392A6-FBD9-41A1-83C6-62C3E5BF199A}"/>
    <cellStyle name="Moeda 9 2 2 3 2 3" xfId="35155" xr:uid="{14F159D3-C1DA-4BF9-89FF-6139C90311EE}"/>
    <cellStyle name="Moeda 9 2 2 3 3" xfId="16724" xr:uid="{74188D58-E4D4-4C37-AD7A-1EAFBA6E7D7F}"/>
    <cellStyle name="Moeda 9 2 2 3 3 2" xfId="41299" xr:uid="{866474B6-5B1B-4525-9213-209D3B467B7D}"/>
    <cellStyle name="Moeda 9 2 2 3 4" xfId="29012" xr:uid="{4FEDBDB5-7403-407B-B3D5-EDD7EA78770E}"/>
    <cellStyle name="Moeda 9 2 2 4" xfId="7508" xr:uid="{984CC93E-3410-4346-9D4A-6CFEE7581C46}"/>
    <cellStyle name="Moeda 9 2 2 4 2" xfId="19796" xr:uid="{F6F5FF4F-4C3E-4E4F-99F7-72F186EF4B63}"/>
    <cellStyle name="Moeda 9 2 2 4 2 2" xfId="44371" xr:uid="{BD92AF71-FB42-455D-AB68-33637473D573}"/>
    <cellStyle name="Moeda 9 2 2 4 3" xfId="32083" xr:uid="{08AD784F-FA46-4479-9194-2AA9508D11A4}"/>
    <cellStyle name="Moeda 9 2 2 5" xfId="13652" xr:uid="{BCB518C5-8EC0-43B9-AA12-787D5C5667B4}"/>
    <cellStyle name="Moeda 9 2 2 5 2" xfId="38227" xr:uid="{1E2DA503-B380-4797-9C73-FC9742A8CD2F}"/>
    <cellStyle name="Moeda 9 2 2 6" xfId="25940" xr:uid="{5FED6969-B854-4270-BE98-C26BCDFF632F}"/>
    <cellStyle name="Moeda 9 2 3" xfId="2132" xr:uid="{07AC787B-FCFE-4DCC-B52E-D45BDF87222B}"/>
    <cellStyle name="Moeda 9 2 3 2" xfId="5204" xr:uid="{3F9EAEE0-8EF3-4EB7-B6E5-3B75CEB46A73}"/>
    <cellStyle name="Moeda 9 2 3 2 2" xfId="11348" xr:uid="{5E52CEF3-A18A-4C24-8007-8A851876EDE9}"/>
    <cellStyle name="Moeda 9 2 3 2 2 2" xfId="23636" xr:uid="{3056A172-71FE-48DA-80A1-578A7C1254C9}"/>
    <cellStyle name="Moeda 9 2 3 2 2 2 2" xfId="48211" xr:uid="{5F613788-3D23-4FC4-97E2-CA854DCFA595}"/>
    <cellStyle name="Moeda 9 2 3 2 2 3" xfId="35923" xr:uid="{A6FDE701-0A3A-448F-BBEC-3FC796E70CAF}"/>
    <cellStyle name="Moeda 9 2 3 2 3" xfId="17492" xr:uid="{F86C5C8E-B223-4C6E-BAD8-940820A92B6E}"/>
    <cellStyle name="Moeda 9 2 3 2 3 2" xfId="42067" xr:uid="{2A66844B-697E-41BB-9A66-D62AFD10953E}"/>
    <cellStyle name="Moeda 9 2 3 2 4" xfId="29780" xr:uid="{78C27235-795E-450C-A736-F4DF3E223D99}"/>
    <cellStyle name="Moeda 9 2 3 3" xfId="8276" xr:uid="{45B17E23-B7D1-4639-9747-491D85790A5C}"/>
    <cellStyle name="Moeda 9 2 3 3 2" xfId="20564" xr:uid="{5B2B870B-6781-4FBB-ACFB-C427E8155320}"/>
    <cellStyle name="Moeda 9 2 3 3 2 2" xfId="45139" xr:uid="{EB08470C-A205-4511-9490-945F9D4BD492}"/>
    <cellStyle name="Moeda 9 2 3 3 3" xfId="32851" xr:uid="{C1DF5B73-EF26-4584-AE6B-0DB64AE634E7}"/>
    <cellStyle name="Moeda 9 2 3 4" xfId="14420" xr:uid="{A2B99EC0-DE8A-4195-9323-2DFAE7BF94B4}"/>
    <cellStyle name="Moeda 9 2 3 4 2" xfId="38995" xr:uid="{3D9D1797-B001-4071-9749-DAE910F5B6D7}"/>
    <cellStyle name="Moeda 9 2 3 5" xfId="26708" xr:uid="{11D2A0A3-8163-4997-A91B-F983AAC41DFB}"/>
    <cellStyle name="Moeda 9 2 4" xfId="3668" xr:uid="{90F2F7D2-9969-46B8-B919-D9DBFF425F7E}"/>
    <cellStyle name="Moeda 9 2 4 2" xfId="9812" xr:uid="{1B58E7B3-B969-4849-A620-1C202CD75439}"/>
    <cellStyle name="Moeda 9 2 4 2 2" xfId="22100" xr:uid="{199542C4-C359-45DE-8E9A-B1A5679421E8}"/>
    <cellStyle name="Moeda 9 2 4 2 2 2" xfId="46675" xr:uid="{62BE1F28-4C27-4B0D-889B-3C71864066CF}"/>
    <cellStyle name="Moeda 9 2 4 2 3" xfId="34387" xr:uid="{6FF64DA6-CD65-4897-87C0-8CFDBCFA0186}"/>
    <cellStyle name="Moeda 9 2 4 3" xfId="15956" xr:uid="{B7A1BC36-15F8-4180-B103-F5EBB92EE289}"/>
    <cellStyle name="Moeda 9 2 4 3 2" xfId="40531" xr:uid="{CC89D598-E2FA-46A4-B088-768634DBDF77}"/>
    <cellStyle name="Moeda 9 2 4 4" xfId="28244" xr:uid="{8D3BD88E-8724-4396-91D1-6E80371CDBF5}"/>
    <cellStyle name="Moeda 9 2 5" xfId="6740" xr:uid="{DDE91FF4-1721-482E-9B43-25C72083286B}"/>
    <cellStyle name="Moeda 9 2 5 2" xfId="19028" xr:uid="{19F0BCB3-54DD-4682-89A1-8BEADFE13158}"/>
    <cellStyle name="Moeda 9 2 5 2 2" xfId="43603" xr:uid="{0C74316B-DDC5-403E-8DDE-D6F7A315F143}"/>
    <cellStyle name="Moeda 9 2 5 3" xfId="31315" xr:uid="{2A3BED9A-5457-48B1-8586-6E2A5A19A518}"/>
    <cellStyle name="Moeda 9 2 6" xfId="12884" xr:uid="{3CF37FEF-1548-46DC-BE36-58C271775067}"/>
    <cellStyle name="Moeda 9 2 6 2" xfId="37459" xr:uid="{4D91F8D6-A94A-4A1F-AE64-F705ABCF8B02}"/>
    <cellStyle name="Moeda 9 2 7" xfId="25172" xr:uid="{A9FCE909-4A71-4095-87AF-F568BDCA86E8}"/>
    <cellStyle name="Moeda 9 3" xfId="980" xr:uid="{5E8ADC2B-249F-4D96-BBD2-22D6D085AD14}"/>
    <cellStyle name="Moeda 9 3 2" xfId="2516" xr:uid="{E60877C8-BB9A-4547-A274-6E35FA4CB06F}"/>
    <cellStyle name="Moeda 9 3 2 2" xfId="5588" xr:uid="{E588BE28-0386-40C4-9A9E-0DD35D0164FF}"/>
    <cellStyle name="Moeda 9 3 2 2 2" xfId="11732" xr:uid="{B90497BF-C76C-4774-90D2-A914A69BE6DD}"/>
    <cellStyle name="Moeda 9 3 2 2 2 2" xfId="24020" xr:uid="{64212E4E-A83D-4042-928A-A43C876C3CFE}"/>
    <cellStyle name="Moeda 9 3 2 2 2 2 2" xfId="48595" xr:uid="{531B59E2-2ABD-4FB5-8550-A0325DAD2649}"/>
    <cellStyle name="Moeda 9 3 2 2 2 3" xfId="36307" xr:uid="{15C77376-9A3D-4D34-A69C-243A58A1D2B0}"/>
    <cellStyle name="Moeda 9 3 2 2 3" xfId="17876" xr:uid="{A0191680-6CAE-4234-B277-18807E0ADD74}"/>
    <cellStyle name="Moeda 9 3 2 2 3 2" xfId="42451" xr:uid="{5580C6B5-4E10-4B33-9F94-37512B6B13A1}"/>
    <cellStyle name="Moeda 9 3 2 2 4" xfId="30163" xr:uid="{B4A6BBED-F2D7-45C4-89A9-0FD3EB0FD9A1}"/>
    <cellStyle name="Moeda 9 3 2 3" xfId="8660" xr:uid="{49B3158D-5886-4639-8C8A-EA11C581E895}"/>
    <cellStyle name="Moeda 9 3 2 3 2" xfId="20948" xr:uid="{108D2ED1-CDD7-42F5-83FF-79200BD83D28}"/>
    <cellStyle name="Moeda 9 3 2 3 2 2" xfId="45523" xr:uid="{9278990E-B533-4048-A8A0-D1C4AE73E6C3}"/>
    <cellStyle name="Moeda 9 3 2 3 3" xfId="33235" xr:uid="{959752EE-5005-4655-BE27-D39EECFC5758}"/>
    <cellStyle name="Moeda 9 3 2 4" xfId="14804" xr:uid="{E609248A-4CEB-4E61-95D4-3630DCF2C404}"/>
    <cellStyle name="Moeda 9 3 2 4 2" xfId="39379" xr:uid="{A62144B4-DA3B-46E7-BA40-329C6FE2A849}"/>
    <cellStyle name="Moeda 9 3 2 5" xfId="27092" xr:uid="{D89D7000-1B1E-4390-B2D7-39292D9305AC}"/>
    <cellStyle name="Moeda 9 3 3" xfId="4052" xr:uid="{A524C5DD-2A3F-48F5-A9F0-415B057DF097}"/>
    <cellStyle name="Moeda 9 3 3 2" xfId="10196" xr:uid="{5562E12D-9296-4786-9EF7-2BD4FEF9FE0F}"/>
    <cellStyle name="Moeda 9 3 3 2 2" xfId="22484" xr:uid="{DBCC1FFD-CD74-4438-8E72-49E64EB8C2CE}"/>
    <cellStyle name="Moeda 9 3 3 2 2 2" xfId="47059" xr:uid="{284302EE-7C4F-491C-A554-8A16CC9A1637}"/>
    <cellStyle name="Moeda 9 3 3 2 3" xfId="34771" xr:uid="{6E8EEE2B-67D7-4F76-BBEE-D8BA93867E20}"/>
    <cellStyle name="Moeda 9 3 3 3" xfId="16340" xr:uid="{3B8C8942-E5B6-487B-8A76-D4861F95F677}"/>
    <cellStyle name="Moeda 9 3 3 3 2" xfId="40915" xr:uid="{0C284990-DD24-446D-87E2-3C83E1755E8B}"/>
    <cellStyle name="Moeda 9 3 3 4" xfId="28628" xr:uid="{5AD0A3C2-870A-4415-A18B-AA49EFD9883D}"/>
    <cellStyle name="Moeda 9 3 4" xfId="7124" xr:uid="{5482A001-4EB3-493F-B9CA-3FB3801B007E}"/>
    <cellStyle name="Moeda 9 3 4 2" xfId="19412" xr:uid="{22A65964-5C3D-444C-83AD-D51441D4F243}"/>
    <cellStyle name="Moeda 9 3 4 2 2" xfId="43987" xr:uid="{27E60B9D-DDB1-4ABC-8220-0419DC378F9E}"/>
    <cellStyle name="Moeda 9 3 4 3" xfId="31699" xr:uid="{F4B4D4AF-3F7C-4598-86D8-AB0292450E43}"/>
    <cellStyle name="Moeda 9 3 5" xfId="13268" xr:uid="{26A959EF-040E-43A2-9D44-8CE5FAB0653B}"/>
    <cellStyle name="Moeda 9 3 5 2" xfId="37843" xr:uid="{2A455729-5B12-46E7-A3FF-08F3839A1B30}"/>
    <cellStyle name="Moeda 9 3 6" xfId="25556" xr:uid="{711967C3-D701-4A99-B56D-39D4246D5385}"/>
    <cellStyle name="Moeda 9 4" xfId="1748" xr:uid="{0663D92C-CCCA-4EDA-A1D4-AA4F7A0B295A}"/>
    <cellStyle name="Moeda 9 4 2" xfId="4820" xr:uid="{0D7E77B1-44C7-4173-BCDD-63C70AF29F85}"/>
    <cellStyle name="Moeda 9 4 2 2" xfId="10964" xr:uid="{43DEE13B-B982-40B0-9566-1E1B982ADB49}"/>
    <cellStyle name="Moeda 9 4 2 2 2" xfId="23252" xr:uid="{F6B453AB-CFB5-41E5-BC13-EC1AAAF22E5E}"/>
    <cellStyle name="Moeda 9 4 2 2 2 2" xfId="47827" xr:uid="{A321AB8C-7F9B-48DE-BB22-649BB957A1F2}"/>
    <cellStyle name="Moeda 9 4 2 2 3" xfId="35539" xr:uid="{4D7C0A04-5EF9-4638-93B2-D87B6213CD05}"/>
    <cellStyle name="Moeda 9 4 2 3" xfId="17108" xr:uid="{B606CEC2-A0F1-4319-8EF4-8F3A8C7FFC1F}"/>
    <cellStyle name="Moeda 9 4 2 3 2" xfId="41683" xr:uid="{0487C99A-AEC0-417A-82D7-BD23284894EB}"/>
    <cellStyle name="Moeda 9 4 2 4" xfId="29396" xr:uid="{0ED74AC7-C66C-4410-A96D-F30DDF3B995C}"/>
    <cellStyle name="Moeda 9 4 3" xfId="7892" xr:uid="{FA70D119-C9CB-4F92-8F3E-2A18A2AEA6F0}"/>
    <cellStyle name="Moeda 9 4 3 2" xfId="20180" xr:uid="{1B590A15-E13B-45B1-B850-1D470D08E131}"/>
    <cellStyle name="Moeda 9 4 3 2 2" xfId="44755" xr:uid="{74090932-4C56-4AE4-ACE3-66E14D60DE7C}"/>
    <cellStyle name="Moeda 9 4 3 3" xfId="32467" xr:uid="{1B123F65-6BC1-4BEE-BB90-8A5502701FB6}"/>
    <cellStyle name="Moeda 9 4 4" xfId="14036" xr:uid="{263B2380-6236-4C71-984A-39F0EF17B2DA}"/>
    <cellStyle name="Moeda 9 4 4 2" xfId="38611" xr:uid="{A8EE3B56-0065-44A8-8E9C-DFFF372A623A}"/>
    <cellStyle name="Moeda 9 4 5" xfId="26324" xr:uid="{9D1CF76D-4883-492C-B94F-0568DE68A84B}"/>
    <cellStyle name="Moeda 9 5" xfId="3284" xr:uid="{60BBD25D-E8CA-448C-BA9B-1CD51102E7E8}"/>
    <cellStyle name="Moeda 9 5 2" xfId="9428" xr:uid="{99C281EE-694F-4EA1-B144-7A6DC5EC8955}"/>
    <cellStyle name="Moeda 9 5 2 2" xfId="21716" xr:uid="{27F9A683-15B9-41C8-8CB6-EF50454FD284}"/>
    <cellStyle name="Moeda 9 5 2 2 2" xfId="46291" xr:uid="{D6CCFBC3-0609-4F5B-8121-EF026AB69059}"/>
    <cellStyle name="Moeda 9 5 2 3" xfId="34003" xr:uid="{F88E96AF-DA13-47E1-97ED-BA7466ED36AA}"/>
    <cellStyle name="Moeda 9 5 3" xfId="15572" xr:uid="{FA429FBF-D293-4929-9D89-9D098EF0B63D}"/>
    <cellStyle name="Moeda 9 5 3 2" xfId="40147" xr:uid="{7573D7CC-C952-4111-A9AD-3709609EAD15}"/>
    <cellStyle name="Moeda 9 5 4" xfId="27860" xr:uid="{07BA7E9C-31F3-4863-8D8E-671DABA487F5}"/>
    <cellStyle name="Moeda 9 6" xfId="6356" xr:uid="{B43BF56B-785B-4154-88CB-07ECA18CBECC}"/>
    <cellStyle name="Moeda 9 6 2" xfId="18644" xr:uid="{E2CB7E91-3179-4EF3-8D2C-5F413D1FFAE9}"/>
    <cellStyle name="Moeda 9 6 2 2" xfId="43219" xr:uid="{86834ECE-B785-4286-8477-9660866D19AF}"/>
    <cellStyle name="Moeda 9 6 3" xfId="30931" xr:uid="{E7812457-92D1-4AF4-A01A-C872BB360586}"/>
    <cellStyle name="Moeda 9 7" xfId="12500" xr:uid="{A0A1D8B1-8BCE-4729-9F4F-59FD0512C9A3}"/>
    <cellStyle name="Moeda 9 7 2" xfId="37075" xr:uid="{7E533E17-F13E-4ADF-8F3D-DD5FE5242472}"/>
    <cellStyle name="Moeda 9 8" xfId="24788" xr:uid="{B39C570E-2682-44ED-851C-AFC3DFC0059A}"/>
    <cellStyle name="Normal" xfId="0" builtinId="0"/>
    <cellStyle name="Normal 10" xfId="49180" xr:uid="{B6426F76-3CFC-4FA4-9162-3F33C1648BE4}"/>
    <cellStyle name="Normal 2" xfId="2" xr:uid="{00000000-0005-0000-0000-000005000000}"/>
    <cellStyle name="Normal 2 2" xfId="11" xr:uid="{00000000-0005-0000-0000-000006000000}"/>
    <cellStyle name="Normal 2 3" xfId="49173" xr:uid="{A2003319-4CB2-44E4-AE49-C5F894E30E5D}"/>
    <cellStyle name="Normal 3" xfId="7" xr:uid="{00000000-0005-0000-0000-000007000000}"/>
    <cellStyle name="Normal 3 2" xfId="49174" xr:uid="{C4D0DFE1-55CB-4F32-A372-917B69F7E3C4}"/>
    <cellStyle name="Normal 4" xfId="10" xr:uid="{00000000-0005-0000-0000-000008000000}"/>
    <cellStyle name="Normal 4 2" xfId="49175" xr:uid="{BCDE4955-EE24-4938-BF35-36DBFBEA2312}"/>
    <cellStyle name="Normal 5" xfId="5" xr:uid="{00000000-0005-0000-0000-000009000000}"/>
    <cellStyle name="Normal 5 2" xfId="49176" xr:uid="{D86A2A1D-0D6C-457B-9191-074E570BB76E}"/>
    <cellStyle name="Normal 6" xfId="19" xr:uid="{00000000-0005-0000-0000-00000A000000}"/>
    <cellStyle name="Normal 6 2" xfId="49177" xr:uid="{92FCE579-569E-426B-8DB1-20474001FC49}"/>
    <cellStyle name="Normal 7" xfId="49178" xr:uid="{CD7EA269-B4D8-423A-8F5E-0E4F5D6097FD}"/>
    <cellStyle name="Normal 8" xfId="49179" xr:uid="{E94FB835-7263-4A0B-9FDC-A1E87D11CF23}"/>
    <cellStyle name="Normal 9" xfId="49171" xr:uid="{20EDA0E4-BFFC-4925-B501-D03083402ADF}"/>
    <cellStyle name="Porcentagem" xfId="1" builtinId="5"/>
    <cellStyle name="Porcentagem 2" xfId="12" xr:uid="{00000000-0005-0000-0000-00000C000000}"/>
    <cellStyle name="Porcentagem 2 2" xfId="3" xr:uid="{00000000-0005-0000-0000-00000D000000}"/>
    <cellStyle name="Porcentagem 3" xfId="13" xr:uid="{00000000-0005-0000-0000-00000E000000}"/>
    <cellStyle name="Vírgula 2" xfId="4" xr:uid="{00000000-0005-0000-0000-00000F000000}"/>
    <cellStyle name="Vírgula 2 2" xfId="14" xr:uid="{00000000-0005-0000-0000-000010000000}"/>
    <cellStyle name="Vírgula 2 2 10" xfId="1557" xr:uid="{49DC2151-DB08-4EA5-9506-FC3FE1875DBE}"/>
    <cellStyle name="Vírgula 2 2 10 2" xfId="4629" xr:uid="{47F785FF-B73B-4D16-A2E7-3DDED1872697}"/>
    <cellStyle name="Vírgula 2 2 10 2 2" xfId="10773" xr:uid="{D3F1D61D-A7AE-4019-99E0-E09D3FF3A757}"/>
    <cellStyle name="Vírgula 2 2 10 2 2 2" xfId="23061" xr:uid="{7C52B587-CDA3-498D-87EB-75E4987E654C}"/>
    <cellStyle name="Vírgula 2 2 10 2 2 2 2" xfId="47636" xr:uid="{1A238E1B-45C1-415C-BE04-469DE0D2DEE1}"/>
    <cellStyle name="Vírgula 2 2 10 2 2 3" xfId="35348" xr:uid="{3E8CBF64-2CCF-483E-9315-BE383D3B6BCE}"/>
    <cellStyle name="Vírgula 2 2 10 2 3" xfId="16917" xr:uid="{79BCAAA2-8822-42AF-B614-6E9BFEBDE7B9}"/>
    <cellStyle name="Vírgula 2 2 10 2 3 2" xfId="41492" xr:uid="{C653BF58-48DD-4A26-92B1-AB7538F02772}"/>
    <cellStyle name="Vírgula 2 2 10 2 4" xfId="29205" xr:uid="{213206FA-FEB1-4903-BD51-FFA9CD833215}"/>
    <cellStyle name="Vírgula 2 2 10 3" xfId="7701" xr:uid="{744AD87A-8AB1-4F2B-ACF7-DDACC9014AEB}"/>
    <cellStyle name="Vírgula 2 2 10 3 2" xfId="19989" xr:uid="{BDBC0669-8A61-4BA4-85B7-1490C509AB7C}"/>
    <cellStyle name="Vírgula 2 2 10 3 2 2" xfId="44564" xr:uid="{9FA7F929-9707-4B67-A866-853502799A60}"/>
    <cellStyle name="Vírgula 2 2 10 3 3" xfId="32276" xr:uid="{D438B644-D860-418C-94F1-8DBC63D3C9F3}"/>
    <cellStyle name="Vírgula 2 2 10 4" xfId="13845" xr:uid="{DAAE2F93-C153-423F-AF32-A9EFCDA0589A}"/>
    <cellStyle name="Vírgula 2 2 10 4 2" xfId="38420" xr:uid="{C6408B33-E17D-4232-BE41-72DB5228AB56}"/>
    <cellStyle name="Vírgula 2 2 10 5" xfId="26133" xr:uid="{26344CB8-7FC6-4617-8146-244C208B8CD1}"/>
    <cellStyle name="Vírgula 2 2 11" xfId="3093" xr:uid="{E084FA41-DDFD-4457-A544-CB040AD576FE}"/>
    <cellStyle name="Vírgula 2 2 11 2" xfId="9237" xr:uid="{48D705DC-D300-4980-856B-CAC79B3DF15E}"/>
    <cellStyle name="Vírgula 2 2 11 2 2" xfId="21525" xr:uid="{83C92CFA-E7FE-4D7C-A6BD-5656D5A75D89}"/>
    <cellStyle name="Vírgula 2 2 11 2 2 2" xfId="46100" xr:uid="{54B6FF06-B19B-4497-A607-37F155A70A8E}"/>
    <cellStyle name="Vírgula 2 2 11 2 3" xfId="33812" xr:uid="{5F43D17B-5F4F-48EB-B3EE-9D5FB84481A4}"/>
    <cellStyle name="Vírgula 2 2 11 3" xfId="15381" xr:uid="{D41936ED-6F55-443E-97A4-E17A4288829D}"/>
    <cellStyle name="Vírgula 2 2 11 3 2" xfId="39956" xr:uid="{B8ED39E4-CE5D-45E3-8835-EF06F8328C1E}"/>
    <cellStyle name="Vírgula 2 2 11 4" xfId="27669" xr:uid="{BA7C175D-F94B-480B-BC21-A588F389E4E1}"/>
    <cellStyle name="Vírgula 2 2 12" xfId="6165" xr:uid="{9AE71043-A76A-40C1-8715-6EC37BD0A8A1}"/>
    <cellStyle name="Vírgula 2 2 12 2" xfId="18453" xr:uid="{563CDE5D-F275-477A-8B3B-49215188F37D}"/>
    <cellStyle name="Vírgula 2 2 12 2 2" xfId="43028" xr:uid="{F4AB8F4A-D876-4AC4-9144-5AEF9EB940A8}"/>
    <cellStyle name="Vírgula 2 2 12 3" xfId="30740" xr:uid="{6F3E01A2-B95A-464C-ABE4-6A0470D12245}"/>
    <cellStyle name="Vírgula 2 2 13" xfId="12309" xr:uid="{6BEE8AB2-92A4-4A5B-A66E-259A6A3B6CAC}"/>
    <cellStyle name="Vírgula 2 2 13 2" xfId="36884" xr:uid="{8117C960-E461-4684-8E8D-6848C78C21A8}"/>
    <cellStyle name="Vírgula 2 2 14" xfId="24597" xr:uid="{677BD64C-C262-468B-AA43-C6BFBB2C80A2}"/>
    <cellStyle name="Vírgula 2 2 15" xfId="21" xr:uid="{7381C40D-F208-48AA-A7B6-BB6808486F10}"/>
    <cellStyle name="Vírgula 2 2 2" xfId="27" xr:uid="{F5991382-1FD0-47AD-9ABC-FFB1971D0631}"/>
    <cellStyle name="Vírgula 2 2 2 10" xfId="3099" xr:uid="{120501E9-12CB-434A-A299-5F66AEDE66FF}"/>
    <cellStyle name="Vírgula 2 2 2 10 2" xfId="9243" xr:uid="{5D77005F-957F-42EC-A97C-E8742BDBC1BE}"/>
    <cellStyle name="Vírgula 2 2 2 10 2 2" xfId="21531" xr:uid="{2AF68DD9-9451-4E67-9F9B-5410F416CB47}"/>
    <cellStyle name="Vírgula 2 2 2 10 2 2 2" xfId="46106" xr:uid="{CECA4DE7-54BD-49F6-B8AE-09BC353303AD}"/>
    <cellStyle name="Vírgula 2 2 2 10 2 3" xfId="33818" xr:uid="{D6AC677E-18B6-4822-97BC-D102F09D6A52}"/>
    <cellStyle name="Vírgula 2 2 2 10 3" xfId="15387" xr:uid="{E825C338-ED01-4720-9546-A785B79B5E26}"/>
    <cellStyle name="Vírgula 2 2 2 10 3 2" xfId="39962" xr:uid="{1513DCE0-89A4-4973-B1D9-6FB9448E815D}"/>
    <cellStyle name="Vírgula 2 2 2 10 4" xfId="27675" xr:uid="{C7869729-5692-458C-9777-F36A5F7FFACF}"/>
    <cellStyle name="Vírgula 2 2 2 11" xfId="6171" xr:uid="{EEAF343E-73A6-4072-8D5E-24BDAECD85E3}"/>
    <cellStyle name="Vírgula 2 2 2 11 2" xfId="18459" xr:uid="{CB9ECE05-AC6F-4802-93ED-C61E89AD0E7B}"/>
    <cellStyle name="Vírgula 2 2 2 11 2 2" xfId="43034" xr:uid="{96865D63-C609-47C8-868F-316D3128A09E}"/>
    <cellStyle name="Vírgula 2 2 2 11 3" xfId="30746" xr:uid="{5F100776-B645-4892-96FB-022DB2244AA2}"/>
    <cellStyle name="Vírgula 2 2 2 12" xfId="12315" xr:uid="{86675784-B1CC-4D69-90BD-9EB3FEA186D5}"/>
    <cellStyle name="Vírgula 2 2 2 12 2" xfId="36890" xr:uid="{E9BBB7CA-4F18-4AD6-8276-6C5AA0E5C7E1}"/>
    <cellStyle name="Vírgula 2 2 2 13" xfId="24603" xr:uid="{AC1A2B45-38B7-4F1F-B8DA-8D348C0AAA07}"/>
    <cellStyle name="Vírgula 2 2 2 2" xfId="39" xr:uid="{1BD0570D-24B8-4DFA-BFF7-F5A25FC648BB}"/>
    <cellStyle name="Vírgula 2 2 2 2 10" xfId="6183" xr:uid="{34DC6502-7C96-4381-9E22-F26413C800EC}"/>
    <cellStyle name="Vírgula 2 2 2 2 10 2" xfId="18471" xr:uid="{8D427859-D34B-4411-ABF5-F95D23D540B2}"/>
    <cellStyle name="Vírgula 2 2 2 2 10 2 2" xfId="43046" xr:uid="{F2F22F1A-1086-4E13-AF31-EA96AB8727EA}"/>
    <cellStyle name="Vírgula 2 2 2 2 10 3" xfId="30758" xr:uid="{043BFCAB-5D12-41B3-B403-02CCE11F9994}"/>
    <cellStyle name="Vírgula 2 2 2 2 11" xfId="12327" xr:uid="{FCDA8070-99F7-4FD1-9791-F1C710392554}"/>
    <cellStyle name="Vírgula 2 2 2 2 11 2" xfId="36902" xr:uid="{89690D03-DA3F-4556-B257-8A6067D28D87}"/>
    <cellStyle name="Vírgula 2 2 2 2 12" xfId="24615" xr:uid="{95F24A33-A532-4E19-8711-5CA0F4989EFC}"/>
    <cellStyle name="Vírgula 2 2 2 2 2" xfId="63" xr:uid="{FCE0F5CA-9E1E-4A44-BE4E-DDCEE3E743B9}"/>
    <cellStyle name="Vírgula 2 2 2 2 2 10" xfId="12351" xr:uid="{FF1826E2-818E-4BF8-BDE5-09CA5A62A203}"/>
    <cellStyle name="Vírgula 2 2 2 2 2 10 2" xfId="36926" xr:uid="{64CAFF3C-606D-4E7B-B4DC-7E0B8A622D35}"/>
    <cellStyle name="Vírgula 2 2 2 2 2 11" xfId="24639" xr:uid="{66FE4868-3FB6-46C2-B3D5-8634BCDFB335}"/>
    <cellStyle name="Vírgula 2 2 2 2 2 2" xfId="111" xr:uid="{8D00A4C9-99AF-480E-9958-06F30DD0BCEC}"/>
    <cellStyle name="Vírgula 2 2 2 2 2 2 10" xfId="24687" xr:uid="{DEE4A700-D802-4A14-8A29-45C6142BAC64}"/>
    <cellStyle name="Vírgula 2 2 2 2 2 2 2" xfId="207" xr:uid="{259AD6B5-9649-4EB1-82F0-C050E7E9D636}"/>
    <cellStyle name="Vírgula 2 2 2 2 2 2 2 2" xfId="399" xr:uid="{7CD1011F-16F7-471C-83DE-E3A74BC4C0C9}"/>
    <cellStyle name="Vírgula 2 2 2 2 2 2 2 2 2" xfId="783" xr:uid="{6E2179EE-2959-415B-8159-69A760A6650B}"/>
    <cellStyle name="Vírgula 2 2 2 2 2 2 2 2 2 2" xfId="1551" xr:uid="{4C6A1D36-0E4F-4209-9C7F-1CC93A42D06E}"/>
    <cellStyle name="Vírgula 2 2 2 2 2 2 2 2 2 2 2" xfId="3087" xr:uid="{11AA82D5-658F-4C19-8577-06F381E72E60}"/>
    <cellStyle name="Vírgula 2 2 2 2 2 2 2 2 2 2 2 2" xfId="6159" xr:uid="{AB74E0A5-B4A0-46A9-A62B-3446DCD84BC3}"/>
    <cellStyle name="Vírgula 2 2 2 2 2 2 2 2 2 2 2 2 2" xfId="12303" xr:uid="{BA0AD2ED-9CB8-4008-A795-2EEEFC9594B5}"/>
    <cellStyle name="Vírgula 2 2 2 2 2 2 2 2 2 2 2 2 2 2" xfId="24591" xr:uid="{D41335C9-C287-4C02-8C88-A143D1DEC302}"/>
    <cellStyle name="Vírgula 2 2 2 2 2 2 2 2 2 2 2 2 2 2 2" xfId="49166" xr:uid="{E8E07F30-E6A4-4BA0-A54F-F46E831C0360}"/>
    <cellStyle name="Vírgula 2 2 2 2 2 2 2 2 2 2 2 2 2 3" xfId="36878" xr:uid="{F6429451-A8AA-4B9E-9586-F4CE43FE67B8}"/>
    <cellStyle name="Vírgula 2 2 2 2 2 2 2 2 2 2 2 2 3" xfId="18447" xr:uid="{7102835E-8506-4DA6-A535-F41718F8C0E7}"/>
    <cellStyle name="Vírgula 2 2 2 2 2 2 2 2 2 2 2 2 3 2" xfId="43022" xr:uid="{7E090807-8174-40DF-B611-2BA02D6694B3}"/>
    <cellStyle name="Vírgula 2 2 2 2 2 2 2 2 2 2 2 2 4" xfId="30734" xr:uid="{53FBBBFD-B6C8-4D18-BB8C-37916B3C5F98}"/>
    <cellStyle name="Vírgula 2 2 2 2 2 2 2 2 2 2 2 3" xfId="9231" xr:uid="{2EAC74B6-1B8B-46DF-8CF2-BBB5140D2958}"/>
    <cellStyle name="Vírgula 2 2 2 2 2 2 2 2 2 2 2 3 2" xfId="21519" xr:uid="{C67CB5B3-12A2-4DE9-BB6D-72E1B9A350D3}"/>
    <cellStyle name="Vírgula 2 2 2 2 2 2 2 2 2 2 2 3 2 2" xfId="46094" xr:uid="{781127D4-A841-4FDA-8662-C2B3E50ADFB4}"/>
    <cellStyle name="Vírgula 2 2 2 2 2 2 2 2 2 2 2 3 3" xfId="33806" xr:uid="{ACF42EC5-EEC5-4918-BD38-BBD33505E095}"/>
    <cellStyle name="Vírgula 2 2 2 2 2 2 2 2 2 2 2 4" xfId="15375" xr:uid="{05601140-95A6-463D-AD87-CB5BC3458977}"/>
    <cellStyle name="Vírgula 2 2 2 2 2 2 2 2 2 2 2 4 2" xfId="39950" xr:uid="{433F1E88-BE60-4361-B891-F3283FBB3587}"/>
    <cellStyle name="Vírgula 2 2 2 2 2 2 2 2 2 2 2 5" xfId="27663" xr:uid="{AFA8FDD7-843E-46AA-ADC2-0DD92236AA1F}"/>
    <cellStyle name="Vírgula 2 2 2 2 2 2 2 2 2 2 3" xfId="4623" xr:uid="{9E7DF802-977F-4375-93F7-44DC11A0CA5C}"/>
    <cellStyle name="Vírgula 2 2 2 2 2 2 2 2 2 2 3 2" xfId="10767" xr:uid="{D510C0CC-0C98-44B4-8847-AB5B04D7B80F}"/>
    <cellStyle name="Vírgula 2 2 2 2 2 2 2 2 2 2 3 2 2" xfId="23055" xr:uid="{711934B7-D5DE-48A5-970A-91C39FFADB65}"/>
    <cellStyle name="Vírgula 2 2 2 2 2 2 2 2 2 2 3 2 2 2" xfId="47630" xr:uid="{2B03B4F5-E0E6-40C9-B941-8E7318AA098A}"/>
    <cellStyle name="Vírgula 2 2 2 2 2 2 2 2 2 2 3 2 3" xfId="35342" xr:uid="{9FC3B4DA-3720-4B5A-BC3A-4A22D0AEE96B}"/>
    <cellStyle name="Vírgula 2 2 2 2 2 2 2 2 2 2 3 3" xfId="16911" xr:uid="{B74F74A9-1D8B-439C-B3CE-9C6389030ADB}"/>
    <cellStyle name="Vírgula 2 2 2 2 2 2 2 2 2 2 3 3 2" xfId="41486" xr:uid="{06A36A7F-669A-4E22-BA7E-6A575A7C02F1}"/>
    <cellStyle name="Vírgula 2 2 2 2 2 2 2 2 2 2 3 4" xfId="29199" xr:uid="{F6B406E0-3674-42C4-9546-EFB39F83C2DB}"/>
    <cellStyle name="Vírgula 2 2 2 2 2 2 2 2 2 2 4" xfId="7695" xr:uid="{163B56FD-4F52-4C24-8B19-87C09DC96262}"/>
    <cellStyle name="Vírgula 2 2 2 2 2 2 2 2 2 2 4 2" xfId="19983" xr:uid="{75FE181B-6C3B-464B-88FC-7FCABD65A912}"/>
    <cellStyle name="Vírgula 2 2 2 2 2 2 2 2 2 2 4 2 2" xfId="44558" xr:uid="{8F7BF159-C30D-45A8-B39C-9504900FCAFC}"/>
    <cellStyle name="Vírgula 2 2 2 2 2 2 2 2 2 2 4 3" xfId="32270" xr:uid="{F540436D-536E-478B-A38B-34D8A6B6B21D}"/>
    <cellStyle name="Vírgula 2 2 2 2 2 2 2 2 2 2 5" xfId="13839" xr:uid="{27F9818B-58B8-4EC0-BE29-145A38A18992}"/>
    <cellStyle name="Vírgula 2 2 2 2 2 2 2 2 2 2 5 2" xfId="38414" xr:uid="{FD571EDB-DCDB-41B9-9C6F-59BEE5F42374}"/>
    <cellStyle name="Vírgula 2 2 2 2 2 2 2 2 2 2 6" xfId="26127" xr:uid="{7685CB69-6C72-4C19-8C9A-432F1E4329B2}"/>
    <cellStyle name="Vírgula 2 2 2 2 2 2 2 2 2 3" xfId="2319" xr:uid="{AD2DE2BF-D746-401D-9AF2-29ADD335C5FB}"/>
    <cellStyle name="Vírgula 2 2 2 2 2 2 2 2 2 3 2" xfId="5391" xr:uid="{830C7FA4-E272-40B5-A6B5-18F8D49B01CA}"/>
    <cellStyle name="Vírgula 2 2 2 2 2 2 2 2 2 3 2 2" xfId="11535" xr:uid="{E0C9C06C-6939-41E4-B7C9-639DD83B78A4}"/>
    <cellStyle name="Vírgula 2 2 2 2 2 2 2 2 2 3 2 2 2" xfId="23823" xr:uid="{D4CA18A8-C3D3-4D97-AF48-FC1F313DF2BA}"/>
    <cellStyle name="Vírgula 2 2 2 2 2 2 2 2 2 3 2 2 2 2" xfId="48398" xr:uid="{99A29C06-E98B-4EFA-8D7C-F5A864461818}"/>
    <cellStyle name="Vírgula 2 2 2 2 2 2 2 2 2 3 2 2 3" xfId="36110" xr:uid="{E73CAF81-6860-493B-8ABE-0A6659D89B63}"/>
    <cellStyle name="Vírgula 2 2 2 2 2 2 2 2 2 3 2 3" xfId="17679" xr:uid="{05C551AB-AB1E-46D3-95A3-4D51805AE84E}"/>
    <cellStyle name="Vírgula 2 2 2 2 2 2 2 2 2 3 2 3 2" xfId="42254" xr:uid="{62C7FBC3-5A06-4EF8-80A8-38BCBD8997AF}"/>
    <cellStyle name="Vírgula 2 2 2 2 2 2 2 2 2 3 2 4" xfId="29967" xr:uid="{EC557821-4448-454F-AA7D-862E1BE11B9A}"/>
    <cellStyle name="Vírgula 2 2 2 2 2 2 2 2 2 3 3" xfId="8463" xr:uid="{69D42000-3109-4D8F-A835-FB32E2D35213}"/>
    <cellStyle name="Vírgula 2 2 2 2 2 2 2 2 2 3 3 2" xfId="20751" xr:uid="{61087D29-00D2-411D-9D6B-597EBB62576C}"/>
    <cellStyle name="Vírgula 2 2 2 2 2 2 2 2 2 3 3 2 2" xfId="45326" xr:uid="{5CD9625B-908C-49A4-91FB-155F099A5295}"/>
    <cellStyle name="Vírgula 2 2 2 2 2 2 2 2 2 3 3 3" xfId="33038" xr:uid="{5A290717-1B5D-4FD3-AE89-758B197132A4}"/>
    <cellStyle name="Vírgula 2 2 2 2 2 2 2 2 2 3 4" xfId="14607" xr:uid="{0570E4D7-4598-4BC6-B936-68B588ABB584}"/>
    <cellStyle name="Vírgula 2 2 2 2 2 2 2 2 2 3 4 2" xfId="39182" xr:uid="{34841EEA-72FD-431F-BDFF-A80899F77B7A}"/>
    <cellStyle name="Vírgula 2 2 2 2 2 2 2 2 2 3 5" xfId="26895" xr:uid="{93A52325-EBE5-4EC5-83E6-BE2A465C52AC}"/>
    <cellStyle name="Vírgula 2 2 2 2 2 2 2 2 2 4" xfId="3855" xr:uid="{7F4DCD03-9550-4A69-BD52-EE2279D19E9D}"/>
    <cellStyle name="Vírgula 2 2 2 2 2 2 2 2 2 4 2" xfId="9999" xr:uid="{3450F2B1-E2C0-4D1D-AB8D-B021666DA577}"/>
    <cellStyle name="Vírgula 2 2 2 2 2 2 2 2 2 4 2 2" xfId="22287" xr:uid="{2BAC1471-5F02-4492-B84A-1A40D3FD565F}"/>
    <cellStyle name="Vírgula 2 2 2 2 2 2 2 2 2 4 2 2 2" xfId="46862" xr:uid="{99D442B0-1EDA-4FD2-B6B7-42AD701D9698}"/>
    <cellStyle name="Vírgula 2 2 2 2 2 2 2 2 2 4 2 3" xfId="34574" xr:uid="{A613B9AD-75EB-4A49-AB76-0FE87FE6CF27}"/>
    <cellStyle name="Vírgula 2 2 2 2 2 2 2 2 2 4 3" xfId="16143" xr:uid="{A12DDF2D-81C5-4EA6-B9A5-5753BFC2C96F}"/>
    <cellStyle name="Vírgula 2 2 2 2 2 2 2 2 2 4 3 2" xfId="40718" xr:uid="{BBACC2A9-B04B-4273-A74C-BE2AD82A9B45}"/>
    <cellStyle name="Vírgula 2 2 2 2 2 2 2 2 2 4 4" xfId="28431" xr:uid="{AF0D36D7-7634-472D-A957-60533D7B7935}"/>
    <cellStyle name="Vírgula 2 2 2 2 2 2 2 2 2 5" xfId="6927" xr:uid="{85463F1C-ED08-4D30-B12E-32273AC9363C}"/>
    <cellStyle name="Vírgula 2 2 2 2 2 2 2 2 2 5 2" xfId="19215" xr:uid="{EA502923-95B1-419A-AFE8-1C9F81445324}"/>
    <cellStyle name="Vírgula 2 2 2 2 2 2 2 2 2 5 2 2" xfId="43790" xr:uid="{E9B77332-5DB1-47EE-A7AF-5CE9DEC12315}"/>
    <cellStyle name="Vírgula 2 2 2 2 2 2 2 2 2 5 3" xfId="31502" xr:uid="{D100D232-CA30-4783-96CB-57B9BAC65439}"/>
    <cellStyle name="Vírgula 2 2 2 2 2 2 2 2 2 6" xfId="13071" xr:uid="{8DB8DA68-3E5E-46E1-B1CC-2BAD49A8E6EF}"/>
    <cellStyle name="Vírgula 2 2 2 2 2 2 2 2 2 6 2" xfId="37646" xr:uid="{B651099F-F38E-4085-B111-532223921171}"/>
    <cellStyle name="Vírgula 2 2 2 2 2 2 2 2 2 7" xfId="25359" xr:uid="{30575FAB-1057-4D98-8FF0-0061A4816D9C}"/>
    <cellStyle name="Vírgula 2 2 2 2 2 2 2 2 3" xfId="1167" xr:uid="{23FA02B3-8C8F-49B9-9315-82A0C774C81B}"/>
    <cellStyle name="Vírgula 2 2 2 2 2 2 2 2 3 2" xfId="2703" xr:uid="{4F09D985-063C-4737-804D-F4EB746CC071}"/>
    <cellStyle name="Vírgula 2 2 2 2 2 2 2 2 3 2 2" xfId="5775" xr:uid="{ADAF7B77-EAA8-49C9-8D3E-8031B591644B}"/>
    <cellStyle name="Vírgula 2 2 2 2 2 2 2 2 3 2 2 2" xfId="11919" xr:uid="{7E27F224-E3C7-47F0-9F36-EB5DAA50793F}"/>
    <cellStyle name="Vírgula 2 2 2 2 2 2 2 2 3 2 2 2 2" xfId="24207" xr:uid="{350DBA3E-8F22-418B-9D10-0AFCF55B78C2}"/>
    <cellStyle name="Vírgula 2 2 2 2 2 2 2 2 3 2 2 2 2 2" xfId="48782" xr:uid="{992D1AB7-A256-4B23-9E9D-4EBBAC63A626}"/>
    <cellStyle name="Vírgula 2 2 2 2 2 2 2 2 3 2 2 2 3" xfId="36494" xr:uid="{3D5EF1F7-BDDE-4D72-A0A9-09904057C4A8}"/>
    <cellStyle name="Vírgula 2 2 2 2 2 2 2 2 3 2 2 3" xfId="18063" xr:uid="{B967042A-4298-41DD-94C5-D5238051ECB6}"/>
    <cellStyle name="Vírgula 2 2 2 2 2 2 2 2 3 2 2 3 2" xfId="42638" xr:uid="{AD5393CE-86F0-41AD-85C2-B25C6968A1FE}"/>
    <cellStyle name="Vírgula 2 2 2 2 2 2 2 2 3 2 2 4" xfId="30350" xr:uid="{C51B3021-EAFF-420A-9C85-76DD455AE84B}"/>
    <cellStyle name="Vírgula 2 2 2 2 2 2 2 2 3 2 3" xfId="8847" xr:uid="{B9690B4E-196C-4895-9F91-F6485BCD48B7}"/>
    <cellStyle name="Vírgula 2 2 2 2 2 2 2 2 3 2 3 2" xfId="21135" xr:uid="{D8EF681C-5C41-4EDC-84C0-722CF895E583}"/>
    <cellStyle name="Vírgula 2 2 2 2 2 2 2 2 3 2 3 2 2" xfId="45710" xr:uid="{F74C9526-46A1-4FD3-9A78-351D49FF0AED}"/>
    <cellStyle name="Vírgula 2 2 2 2 2 2 2 2 3 2 3 3" xfId="33422" xr:uid="{17EC28D0-5732-4B59-BC66-C6AE9190FB29}"/>
    <cellStyle name="Vírgula 2 2 2 2 2 2 2 2 3 2 4" xfId="14991" xr:uid="{C02E5DF4-24D6-4B0F-B15E-5D28C4541A1F}"/>
    <cellStyle name="Vírgula 2 2 2 2 2 2 2 2 3 2 4 2" xfId="39566" xr:uid="{E899A3C2-7112-49FF-A3DA-204E844E92F1}"/>
    <cellStyle name="Vírgula 2 2 2 2 2 2 2 2 3 2 5" xfId="27279" xr:uid="{520E87C9-D789-4D91-B509-A28ADA425889}"/>
    <cellStyle name="Vírgula 2 2 2 2 2 2 2 2 3 3" xfId="4239" xr:uid="{2FAC1FF0-DD12-4A91-BEAF-38797F3A276C}"/>
    <cellStyle name="Vírgula 2 2 2 2 2 2 2 2 3 3 2" xfId="10383" xr:uid="{EDFAC3D1-A739-49F8-8773-8005E73AE949}"/>
    <cellStyle name="Vírgula 2 2 2 2 2 2 2 2 3 3 2 2" xfId="22671" xr:uid="{57B1778F-EA59-4B79-A00F-FC40156A3128}"/>
    <cellStyle name="Vírgula 2 2 2 2 2 2 2 2 3 3 2 2 2" xfId="47246" xr:uid="{266D2F86-95B1-4EDA-9AED-DA7755A03C5D}"/>
    <cellStyle name="Vírgula 2 2 2 2 2 2 2 2 3 3 2 3" xfId="34958" xr:uid="{C9BADE2F-357A-4E27-A331-8027355985C0}"/>
    <cellStyle name="Vírgula 2 2 2 2 2 2 2 2 3 3 3" xfId="16527" xr:uid="{DC3D971C-5D0F-4568-AA05-4984A2383A32}"/>
    <cellStyle name="Vírgula 2 2 2 2 2 2 2 2 3 3 3 2" xfId="41102" xr:uid="{F6797070-E241-4C67-A794-5FAB17398723}"/>
    <cellStyle name="Vírgula 2 2 2 2 2 2 2 2 3 3 4" xfId="28815" xr:uid="{0BC95252-7732-4D2A-8615-80E014A64CF2}"/>
    <cellStyle name="Vírgula 2 2 2 2 2 2 2 2 3 4" xfId="7311" xr:uid="{7CD627C2-8246-4CB8-A653-C0137F977BBA}"/>
    <cellStyle name="Vírgula 2 2 2 2 2 2 2 2 3 4 2" xfId="19599" xr:uid="{70330DA2-6280-4FD1-91BF-5A4BDD65006B}"/>
    <cellStyle name="Vírgula 2 2 2 2 2 2 2 2 3 4 2 2" xfId="44174" xr:uid="{4F2EF78E-2AE4-49A8-A3EE-1489B20D68ED}"/>
    <cellStyle name="Vírgula 2 2 2 2 2 2 2 2 3 4 3" xfId="31886" xr:uid="{2E0C6346-495A-4CD3-AD3E-9C851008E8B4}"/>
    <cellStyle name="Vírgula 2 2 2 2 2 2 2 2 3 5" xfId="13455" xr:uid="{56065813-E97F-41A8-92BF-9E7A6EE384A7}"/>
    <cellStyle name="Vírgula 2 2 2 2 2 2 2 2 3 5 2" xfId="38030" xr:uid="{BB994717-1EA4-4881-B50F-B8949D390E61}"/>
    <cellStyle name="Vírgula 2 2 2 2 2 2 2 2 3 6" xfId="25743" xr:uid="{0A7B5EAD-C6E3-4DAF-ABF3-44471994F891}"/>
    <cellStyle name="Vírgula 2 2 2 2 2 2 2 2 4" xfId="1935" xr:uid="{A7CD6369-5A61-47C3-A55F-5C35CC761385}"/>
    <cellStyle name="Vírgula 2 2 2 2 2 2 2 2 4 2" xfId="5007" xr:uid="{19E1DA6D-7576-4679-82E1-D8590DB2435A}"/>
    <cellStyle name="Vírgula 2 2 2 2 2 2 2 2 4 2 2" xfId="11151" xr:uid="{07C7061F-7BB2-4EC0-AE05-5B98A574259A}"/>
    <cellStyle name="Vírgula 2 2 2 2 2 2 2 2 4 2 2 2" xfId="23439" xr:uid="{06752624-2017-425F-8D5D-FF3B65CF0774}"/>
    <cellStyle name="Vírgula 2 2 2 2 2 2 2 2 4 2 2 2 2" xfId="48014" xr:uid="{DF772C53-5AA5-4779-9C1A-8D7B115070E4}"/>
    <cellStyle name="Vírgula 2 2 2 2 2 2 2 2 4 2 2 3" xfId="35726" xr:uid="{89B4BD5B-0919-4EC7-B01F-4F1521669A57}"/>
    <cellStyle name="Vírgula 2 2 2 2 2 2 2 2 4 2 3" xfId="17295" xr:uid="{109ACE87-1EBF-446E-AF7D-B25C52649ECB}"/>
    <cellStyle name="Vírgula 2 2 2 2 2 2 2 2 4 2 3 2" xfId="41870" xr:uid="{C1CA56C5-DA21-40CD-B690-3C512009D9FF}"/>
    <cellStyle name="Vírgula 2 2 2 2 2 2 2 2 4 2 4" xfId="29583" xr:uid="{7FB44933-EF31-4ED0-BDFB-351E27FDCED6}"/>
    <cellStyle name="Vírgula 2 2 2 2 2 2 2 2 4 3" xfId="8079" xr:uid="{57B93DE7-0EEA-4289-A924-096964E646FC}"/>
    <cellStyle name="Vírgula 2 2 2 2 2 2 2 2 4 3 2" xfId="20367" xr:uid="{84B6F89C-0A31-4330-AF0D-E61833C7A090}"/>
    <cellStyle name="Vírgula 2 2 2 2 2 2 2 2 4 3 2 2" xfId="44942" xr:uid="{E1163835-CB1E-4A38-BCD7-E2171EC868CE}"/>
    <cellStyle name="Vírgula 2 2 2 2 2 2 2 2 4 3 3" xfId="32654" xr:uid="{12B85322-ED42-42DF-9E59-D39A80A39E43}"/>
    <cellStyle name="Vírgula 2 2 2 2 2 2 2 2 4 4" xfId="14223" xr:uid="{E5CAC82D-735B-4725-A16E-C766163F0B80}"/>
    <cellStyle name="Vírgula 2 2 2 2 2 2 2 2 4 4 2" xfId="38798" xr:uid="{DA39D23F-8599-4AF6-80F4-B0166AEE64D2}"/>
    <cellStyle name="Vírgula 2 2 2 2 2 2 2 2 4 5" xfId="26511" xr:uid="{474BEE42-5301-4163-8FD0-006343E4C453}"/>
    <cellStyle name="Vírgula 2 2 2 2 2 2 2 2 5" xfId="3471" xr:uid="{417B0562-E755-4802-B242-3CDDB45693CA}"/>
    <cellStyle name="Vírgula 2 2 2 2 2 2 2 2 5 2" xfId="9615" xr:uid="{816052E0-B074-483B-91DA-22598EA4A584}"/>
    <cellStyle name="Vírgula 2 2 2 2 2 2 2 2 5 2 2" xfId="21903" xr:uid="{01F97B1D-5FB3-431B-BE3E-FFC0DF0E3FE3}"/>
    <cellStyle name="Vírgula 2 2 2 2 2 2 2 2 5 2 2 2" xfId="46478" xr:uid="{960AF3BA-D321-4D20-ACB1-8F55EF96AE51}"/>
    <cellStyle name="Vírgula 2 2 2 2 2 2 2 2 5 2 3" xfId="34190" xr:uid="{DBF4A4DF-088A-40EC-BF28-11837AC18E45}"/>
    <cellStyle name="Vírgula 2 2 2 2 2 2 2 2 5 3" xfId="15759" xr:uid="{D7CCFA8D-6D1F-4B79-999A-3A75B8B1A85B}"/>
    <cellStyle name="Vírgula 2 2 2 2 2 2 2 2 5 3 2" xfId="40334" xr:uid="{E3EF7AB0-C2E6-4D1E-994B-3E9776E9108E}"/>
    <cellStyle name="Vírgula 2 2 2 2 2 2 2 2 5 4" xfId="28047" xr:uid="{64F17A6D-40CA-42BD-8BEF-9876A694DB43}"/>
    <cellStyle name="Vírgula 2 2 2 2 2 2 2 2 6" xfId="6543" xr:uid="{C5ECB93E-B996-4385-800F-871FAB4AF3F3}"/>
    <cellStyle name="Vírgula 2 2 2 2 2 2 2 2 6 2" xfId="18831" xr:uid="{98612C6A-06A5-4CF7-A002-563A5F0A0B27}"/>
    <cellStyle name="Vírgula 2 2 2 2 2 2 2 2 6 2 2" xfId="43406" xr:uid="{50598E87-B646-47FA-8660-DDD893897C3C}"/>
    <cellStyle name="Vírgula 2 2 2 2 2 2 2 2 6 3" xfId="31118" xr:uid="{680FEBCB-1A67-4037-A963-727364D94629}"/>
    <cellStyle name="Vírgula 2 2 2 2 2 2 2 2 7" xfId="12687" xr:uid="{B24805F7-99D7-4BE2-AC82-E9F4BBC44C8F}"/>
    <cellStyle name="Vírgula 2 2 2 2 2 2 2 2 7 2" xfId="37262" xr:uid="{57DE88B4-DB90-45BB-B70B-77E549C38EC3}"/>
    <cellStyle name="Vírgula 2 2 2 2 2 2 2 2 8" xfId="24975" xr:uid="{836F76A9-232D-40DB-B49A-AB506DDDFEC7}"/>
    <cellStyle name="Vírgula 2 2 2 2 2 2 2 3" xfId="591" xr:uid="{D5792A06-FF08-4AAF-B829-B8333D3BE6EA}"/>
    <cellStyle name="Vírgula 2 2 2 2 2 2 2 3 2" xfId="1359" xr:uid="{6D11B5FF-8B83-4B84-87BF-1F0ED0C28C3B}"/>
    <cellStyle name="Vírgula 2 2 2 2 2 2 2 3 2 2" xfId="2895" xr:uid="{B96F770E-35F3-4C2D-A2BC-E714C0CFB4C4}"/>
    <cellStyle name="Vírgula 2 2 2 2 2 2 2 3 2 2 2" xfId="5967" xr:uid="{46FB8736-8F7D-40C6-9FA6-B00611CF1290}"/>
    <cellStyle name="Vírgula 2 2 2 2 2 2 2 3 2 2 2 2" xfId="12111" xr:uid="{55EAECCB-DFF5-4A1B-AA2D-A7788D7E4036}"/>
    <cellStyle name="Vírgula 2 2 2 2 2 2 2 3 2 2 2 2 2" xfId="24399" xr:uid="{DDD20DDA-52C8-40BE-9C8F-E5DC541DB57F}"/>
    <cellStyle name="Vírgula 2 2 2 2 2 2 2 3 2 2 2 2 2 2" xfId="48974" xr:uid="{D04B4EC1-6974-4AC3-94A4-1F393FEC6132}"/>
    <cellStyle name="Vírgula 2 2 2 2 2 2 2 3 2 2 2 2 3" xfId="36686" xr:uid="{C107F1E8-98F1-4C72-846F-C122C426696F}"/>
    <cellStyle name="Vírgula 2 2 2 2 2 2 2 3 2 2 2 3" xfId="18255" xr:uid="{C693057A-A8F9-4BA2-A47D-7F243D6AD8B2}"/>
    <cellStyle name="Vírgula 2 2 2 2 2 2 2 3 2 2 2 3 2" xfId="42830" xr:uid="{E5DD0AA6-6026-4EDE-907F-B44792394C8C}"/>
    <cellStyle name="Vírgula 2 2 2 2 2 2 2 3 2 2 2 4" xfId="30542" xr:uid="{4DF8D3B3-7C1F-4AE3-8460-40B3671C1E14}"/>
    <cellStyle name="Vírgula 2 2 2 2 2 2 2 3 2 2 3" xfId="9039" xr:uid="{7888CA92-C137-4C8C-A31B-00E6F5B8DDAE}"/>
    <cellStyle name="Vírgula 2 2 2 2 2 2 2 3 2 2 3 2" xfId="21327" xr:uid="{F7D67014-F5FF-4DF6-8173-24A39DED1099}"/>
    <cellStyle name="Vírgula 2 2 2 2 2 2 2 3 2 2 3 2 2" xfId="45902" xr:uid="{4D9DD1B7-758A-4FEC-97E0-D23C00D53B2B}"/>
    <cellStyle name="Vírgula 2 2 2 2 2 2 2 3 2 2 3 3" xfId="33614" xr:uid="{64163136-5954-4F0F-8B2B-F3EF89242F1D}"/>
    <cellStyle name="Vírgula 2 2 2 2 2 2 2 3 2 2 4" xfId="15183" xr:uid="{B92245DA-7E45-424E-BABF-17350DA1F02A}"/>
    <cellStyle name="Vírgula 2 2 2 2 2 2 2 3 2 2 4 2" xfId="39758" xr:uid="{F9830B29-BC1D-4191-87F8-1DF5EE393B04}"/>
    <cellStyle name="Vírgula 2 2 2 2 2 2 2 3 2 2 5" xfId="27471" xr:uid="{419EF1D9-94F4-408D-BEC7-B10520F8A1A0}"/>
    <cellStyle name="Vírgula 2 2 2 2 2 2 2 3 2 3" xfId="4431" xr:uid="{F4C1819E-66C4-4DDF-99EE-B7F7095D9A9C}"/>
    <cellStyle name="Vírgula 2 2 2 2 2 2 2 3 2 3 2" xfId="10575" xr:uid="{9B642A9D-8092-438F-ABAE-70B4281AD04B}"/>
    <cellStyle name="Vírgula 2 2 2 2 2 2 2 3 2 3 2 2" xfId="22863" xr:uid="{998E63A7-EAC2-4262-924A-94CEF544A1C8}"/>
    <cellStyle name="Vírgula 2 2 2 2 2 2 2 3 2 3 2 2 2" xfId="47438" xr:uid="{628791C8-0804-429B-BA18-14B74E956521}"/>
    <cellStyle name="Vírgula 2 2 2 2 2 2 2 3 2 3 2 3" xfId="35150" xr:uid="{F38BBC5A-A2AB-42DA-AB7E-608B3934E733}"/>
    <cellStyle name="Vírgula 2 2 2 2 2 2 2 3 2 3 3" xfId="16719" xr:uid="{90823BC5-1DB7-4BEE-846A-976F0AD038ED}"/>
    <cellStyle name="Vírgula 2 2 2 2 2 2 2 3 2 3 3 2" xfId="41294" xr:uid="{E1EC4A03-90B8-4E38-85AF-94E1C9F26261}"/>
    <cellStyle name="Vírgula 2 2 2 2 2 2 2 3 2 3 4" xfId="29007" xr:uid="{52229D1E-EA1E-4D2D-AB87-F16F33D08EC0}"/>
    <cellStyle name="Vírgula 2 2 2 2 2 2 2 3 2 4" xfId="7503" xr:uid="{91FEAD0F-1B60-4170-A521-883E0047BA91}"/>
    <cellStyle name="Vírgula 2 2 2 2 2 2 2 3 2 4 2" xfId="19791" xr:uid="{7027FC0C-A76C-4430-83CB-8CDB377604C3}"/>
    <cellStyle name="Vírgula 2 2 2 2 2 2 2 3 2 4 2 2" xfId="44366" xr:uid="{B5681F67-7C46-4BE3-9882-3CF9A1234E60}"/>
    <cellStyle name="Vírgula 2 2 2 2 2 2 2 3 2 4 3" xfId="32078" xr:uid="{2388B8E5-26E4-4C98-840B-617873163572}"/>
    <cellStyle name="Vírgula 2 2 2 2 2 2 2 3 2 5" xfId="13647" xr:uid="{6E1BFE16-075E-4B9D-A02C-72DF814DD1E9}"/>
    <cellStyle name="Vírgula 2 2 2 2 2 2 2 3 2 5 2" xfId="38222" xr:uid="{FA661B51-D219-4120-8DEB-9A7CA2DDB51A}"/>
    <cellStyle name="Vírgula 2 2 2 2 2 2 2 3 2 6" xfId="25935" xr:uid="{42149431-D163-4790-9E70-A06808E03531}"/>
    <cellStyle name="Vírgula 2 2 2 2 2 2 2 3 3" xfId="2127" xr:uid="{EDF629A3-B458-4076-B5C1-00DCA3B8D2F4}"/>
    <cellStyle name="Vírgula 2 2 2 2 2 2 2 3 3 2" xfId="5199" xr:uid="{9AA2D1E7-33D8-4089-98DC-781FFA94E007}"/>
    <cellStyle name="Vírgula 2 2 2 2 2 2 2 3 3 2 2" xfId="11343" xr:uid="{D6D05948-E21B-485F-A1E1-BCE7BDDDE9DF}"/>
    <cellStyle name="Vírgula 2 2 2 2 2 2 2 3 3 2 2 2" xfId="23631" xr:uid="{D7BC324A-EF75-4829-9B69-57D39E05D863}"/>
    <cellStyle name="Vírgula 2 2 2 2 2 2 2 3 3 2 2 2 2" xfId="48206" xr:uid="{3A1C1802-1F45-4D52-B154-95F1DDFECDC5}"/>
    <cellStyle name="Vírgula 2 2 2 2 2 2 2 3 3 2 2 3" xfId="35918" xr:uid="{A532C7FE-5CF6-4CD6-9135-38987750C21F}"/>
    <cellStyle name="Vírgula 2 2 2 2 2 2 2 3 3 2 3" xfId="17487" xr:uid="{564D6DB0-B7CC-426A-817D-59A53139AC6D}"/>
    <cellStyle name="Vírgula 2 2 2 2 2 2 2 3 3 2 3 2" xfId="42062" xr:uid="{0FAED6A9-613D-45E0-A9C0-A1587294D6A1}"/>
    <cellStyle name="Vírgula 2 2 2 2 2 2 2 3 3 2 4" xfId="29775" xr:uid="{58B340E6-535A-45F2-A5AB-AFFD3FF5FDC6}"/>
    <cellStyle name="Vírgula 2 2 2 2 2 2 2 3 3 3" xfId="8271" xr:uid="{74B86DCD-E35B-48EB-98B8-5BEB10D0397A}"/>
    <cellStyle name="Vírgula 2 2 2 2 2 2 2 3 3 3 2" xfId="20559" xr:uid="{1F282F14-DA40-45FF-BDC6-F0B6A2088ECD}"/>
    <cellStyle name="Vírgula 2 2 2 2 2 2 2 3 3 3 2 2" xfId="45134" xr:uid="{83508AEF-DA47-45F2-97C3-79E23C10841A}"/>
    <cellStyle name="Vírgula 2 2 2 2 2 2 2 3 3 3 3" xfId="32846" xr:uid="{9E7779BB-D4F3-45A5-A31A-D1C534840F5C}"/>
    <cellStyle name="Vírgula 2 2 2 2 2 2 2 3 3 4" xfId="14415" xr:uid="{D3F8B350-732D-4D2C-AD9E-EF07885E4D12}"/>
    <cellStyle name="Vírgula 2 2 2 2 2 2 2 3 3 4 2" xfId="38990" xr:uid="{8EFDBD7A-F689-4287-9844-E5E9CECCBE93}"/>
    <cellStyle name="Vírgula 2 2 2 2 2 2 2 3 3 5" xfId="26703" xr:uid="{CA139AAD-4DA2-4155-9D61-3BC90D7FEC20}"/>
    <cellStyle name="Vírgula 2 2 2 2 2 2 2 3 4" xfId="3663" xr:uid="{168664B8-91B1-4A86-9F5D-134E2A8EFB68}"/>
    <cellStyle name="Vírgula 2 2 2 2 2 2 2 3 4 2" xfId="9807" xr:uid="{A52546FA-3430-492E-A8F5-D6C66B0E25BF}"/>
    <cellStyle name="Vírgula 2 2 2 2 2 2 2 3 4 2 2" xfId="22095" xr:uid="{B7645239-77A1-411F-9938-832EC4591C3E}"/>
    <cellStyle name="Vírgula 2 2 2 2 2 2 2 3 4 2 2 2" xfId="46670" xr:uid="{A6F3F962-E852-49B8-9E09-D2BF000283DA}"/>
    <cellStyle name="Vírgula 2 2 2 2 2 2 2 3 4 2 3" xfId="34382" xr:uid="{EB7F4951-ACEF-4CD6-8260-3610037CF3B5}"/>
    <cellStyle name="Vírgula 2 2 2 2 2 2 2 3 4 3" xfId="15951" xr:uid="{B9737471-FCB1-4C41-9ED2-C0E00000DD56}"/>
    <cellStyle name="Vírgula 2 2 2 2 2 2 2 3 4 3 2" xfId="40526" xr:uid="{4EB5CD75-18B0-4B9F-9942-0B3CA837D14D}"/>
    <cellStyle name="Vírgula 2 2 2 2 2 2 2 3 4 4" xfId="28239" xr:uid="{CDEDFFC3-8085-4AD8-A472-381DCAA01E95}"/>
    <cellStyle name="Vírgula 2 2 2 2 2 2 2 3 5" xfId="6735" xr:uid="{47DB9189-67CD-411A-98C3-46EED29B9B6E}"/>
    <cellStyle name="Vírgula 2 2 2 2 2 2 2 3 5 2" xfId="19023" xr:uid="{2CEC4EAF-FE7E-452B-9729-AA01E33B9C32}"/>
    <cellStyle name="Vírgula 2 2 2 2 2 2 2 3 5 2 2" xfId="43598" xr:uid="{7A4B2B45-028B-49EF-86B1-715A90831FE6}"/>
    <cellStyle name="Vírgula 2 2 2 2 2 2 2 3 5 3" xfId="31310" xr:uid="{A177AC3D-0AF2-4796-A91E-19825102ECC7}"/>
    <cellStyle name="Vírgula 2 2 2 2 2 2 2 3 6" xfId="12879" xr:uid="{1E9B03DB-8C75-49F2-9F2A-91353FFC746E}"/>
    <cellStyle name="Vírgula 2 2 2 2 2 2 2 3 6 2" xfId="37454" xr:uid="{15948276-AB08-42ED-AA3F-07E3A6C487B6}"/>
    <cellStyle name="Vírgula 2 2 2 2 2 2 2 3 7" xfId="25167" xr:uid="{E7913BC7-1F3A-482B-A197-E2977EAEC261}"/>
    <cellStyle name="Vírgula 2 2 2 2 2 2 2 4" xfId="975" xr:uid="{A2EDEC59-7046-4B20-92C7-7071DA9E6760}"/>
    <cellStyle name="Vírgula 2 2 2 2 2 2 2 4 2" xfId="2511" xr:uid="{8E994E35-29D0-49D5-AB49-AC5D47F96025}"/>
    <cellStyle name="Vírgula 2 2 2 2 2 2 2 4 2 2" xfId="5583" xr:uid="{3BD0AD3A-A516-403D-8E7C-2FF36E388367}"/>
    <cellStyle name="Vírgula 2 2 2 2 2 2 2 4 2 2 2" xfId="11727" xr:uid="{4C453C69-E8C6-4F88-9FE8-BB0C4293D221}"/>
    <cellStyle name="Vírgula 2 2 2 2 2 2 2 4 2 2 2 2" xfId="24015" xr:uid="{8BC2CE10-BD95-4E5E-A895-BF77C74BFAF2}"/>
    <cellStyle name="Vírgula 2 2 2 2 2 2 2 4 2 2 2 2 2" xfId="48590" xr:uid="{8BDF1EEE-973B-42FE-B33C-8446EAB48898}"/>
    <cellStyle name="Vírgula 2 2 2 2 2 2 2 4 2 2 2 3" xfId="36302" xr:uid="{AD0CC430-0CFB-4549-B634-B8C0B83D6FDF}"/>
    <cellStyle name="Vírgula 2 2 2 2 2 2 2 4 2 2 3" xfId="17871" xr:uid="{DEAD50EC-CE54-468D-8E5B-37E418326766}"/>
    <cellStyle name="Vírgula 2 2 2 2 2 2 2 4 2 2 3 2" xfId="42446" xr:uid="{BC59C187-2696-4B58-94EB-90AE11B55B48}"/>
    <cellStyle name="Vírgula 2 2 2 2 2 2 2 4 2 2 4" xfId="30158" xr:uid="{5E609EB2-3A0E-4C50-9D65-8C869F52C130}"/>
    <cellStyle name="Vírgula 2 2 2 2 2 2 2 4 2 3" xfId="8655" xr:uid="{9DF90D3D-A433-4AE3-B236-164DC399E34E}"/>
    <cellStyle name="Vírgula 2 2 2 2 2 2 2 4 2 3 2" xfId="20943" xr:uid="{056E8835-BAD1-420E-84DF-9D08A5CCB9F2}"/>
    <cellStyle name="Vírgula 2 2 2 2 2 2 2 4 2 3 2 2" xfId="45518" xr:uid="{7BF012CD-7094-48EC-94E2-4AA351BEBD82}"/>
    <cellStyle name="Vírgula 2 2 2 2 2 2 2 4 2 3 3" xfId="33230" xr:uid="{2B213A37-17BE-409E-B927-2E9EC106CBB1}"/>
    <cellStyle name="Vírgula 2 2 2 2 2 2 2 4 2 4" xfId="14799" xr:uid="{F0DAFAFB-EEDC-4476-AC22-6BD5E9B489D0}"/>
    <cellStyle name="Vírgula 2 2 2 2 2 2 2 4 2 4 2" xfId="39374" xr:uid="{80A528EA-25FA-453F-BFEB-8D8B2F15BE9C}"/>
    <cellStyle name="Vírgula 2 2 2 2 2 2 2 4 2 5" xfId="27087" xr:uid="{A81F0174-8F8F-4557-A998-C94E06427B1C}"/>
    <cellStyle name="Vírgula 2 2 2 2 2 2 2 4 3" xfId="4047" xr:uid="{A2B55EFE-C6B2-4097-A890-422C506332E9}"/>
    <cellStyle name="Vírgula 2 2 2 2 2 2 2 4 3 2" xfId="10191" xr:uid="{4A266548-14A4-4FD0-83AB-8FE793E00F51}"/>
    <cellStyle name="Vírgula 2 2 2 2 2 2 2 4 3 2 2" xfId="22479" xr:uid="{5AE2EC55-AB1B-43AE-9713-A894AE92A124}"/>
    <cellStyle name="Vírgula 2 2 2 2 2 2 2 4 3 2 2 2" xfId="47054" xr:uid="{FD0CA337-7793-40D1-BE59-1BA7D9FAB5A9}"/>
    <cellStyle name="Vírgula 2 2 2 2 2 2 2 4 3 2 3" xfId="34766" xr:uid="{2EF93E10-3D42-41A9-85FF-26517FD49D8C}"/>
    <cellStyle name="Vírgula 2 2 2 2 2 2 2 4 3 3" xfId="16335" xr:uid="{010560CE-09E8-4DAF-B312-68B0C396D38A}"/>
    <cellStyle name="Vírgula 2 2 2 2 2 2 2 4 3 3 2" xfId="40910" xr:uid="{1CA95A2E-8F30-4F7B-9AC0-01AE7ACEE867}"/>
    <cellStyle name="Vírgula 2 2 2 2 2 2 2 4 3 4" xfId="28623" xr:uid="{05D43925-6F06-48BF-B13C-097952F9B709}"/>
    <cellStyle name="Vírgula 2 2 2 2 2 2 2 4 4" xfId="7119" xr:uid="{98CA97C1-25FD-4C43-9EE3-6422478E524A}"/>
    <cellStyle name="Vírgula 2 2 2 2 2 2 2 4 4 2" xfId="19407" xr:uid="{118290BF-0B55-4F62-A20A-B88E98D775E8}"/>
    <cellStyle name="Vírgula 2 2 2 2 2 2 2 4 4 2 2" xfId="43982" xr:uid="{497AC08C-D8A8-4B2B-A2D2-04BEAB869346}"/>
    <cellStyle name="Vírgula 2 2 2 2 2 2 2 4 4 3" xfId="31694" xr:uid="{CFBAAC6F-00A0-423F-A6AA-477A779C01BB}"/>
    <cellStyle name="Vírgula 2 2 2 2 2 2 2 4 5" xfId="13263" xr:uid="{B6AF7BE1-19EE-4C5B-ABF4-15BE1A2FE982}"/>
    <cellStyle name="Vírgula 2 2 2 2 2 2 2 4 5 2" xfId="37838" xr:uid="{1D3986C1-D33F-467B-8E68-DC3206B391A0}"/>
    <cellStyle name="Vírgula 2 2 2 2 2 2 2 4 6" xfId="25551" xr:uid="{13A3ADDB-6A31-4A65-9031-9D503DF73E9B}"/>
    <cellStyle name="Vírgula 2 2 2 2 2 2 2 5" xfId="1743" xr:uid="{641E8A92-0149-45CC-ACAE-2246E2F0035A}"/>
    <cellStyle name="Vírgula 2 2 2 2 2 2 2 5 2" xfId="4815" xr:uid="{97625DAB-A5B1-4DAE-A37A-295BFA9DC4F8}"/>
    <cellStyle name="Vírgula 2 2 2 2 2 2 2 5 2 2" xfId="10959" xr:uid="{37F3A648-D1FF-4FE8-BFC4-B278FCD8C5F5}"/>
    <cellStyle name="Vírgula 2 2 2 2 2 2 2 5 2 2 2" xfId="23247" xr:uid="{C80F7EF0-1357-48AB-A41D-41702C111E25}"/>
    <cellStyle name="Vírgula 2 2 2 2 2 2 2 5 2 2 2 2" xfId="47822" xr:uid="{38D7EB73-9D11-407A-AE26-A37EA80F31B0}"/>
    <cellStyle name="Vírgula 2 2 2 2 2 2 2 5 2 2 3" xfId="35534" xr:uid="{A947FD65-ABB3-4C0E-8ECD-3149FCB056C0}"/>
    <cellStyle name="Vírgula 2 2 2 2 2 2 2 5 2 3" xfId="17103" xr:uid="{78AB8268-29A7-4EA6-97D3-41134BA044A0}"/>
    <cellStyle name="Vírgula 2 2 2 2 2 2 2 5 2 3 2" xfId="41678" xr:uid="{49F78A14-A7BF-46C2-9823-F01613DD922A}"/>
    <cellStyle name="Vírgula 2 2 2 2 2 2 2 5 2 4" xfId="29391" xr:uid="{D2AFF62C-EDD7-4EE2-92FB-99FF1FFFEBA0}"/>
    <cellStyle name="Vírgula 2 2 2 2 2 2 2 5 3" xfId="7887" xr:uid="{E7056CA2-7E1C-4CF6-A68F-CA5F80D852E4}"/>
    <cellStyle name="Vírgula 2 2 2 2 2 2 2 5 3 2" xfId="20175" xr:uid="{A1FCE824-7284-4B8C-8AA4-0A3D8CD20D52}"/>
    <cellStyle name="Vírgula 2 2 2 2 2 2 2 5 3 2 2" xfId="44750" xr:uid="{CDD36F61-6159-48ED-BC58-A92E73B08496}"/>
    <cellStyle name="Vírgula 2 2 2 2 2 2 2 5 3 3" xfId="32462" xr:uid="{1FF6D9A6-6CA8-48C4-AE38-3195F48AA568}"/>
    <cellStyle name="Vírgula 2 2 2 2 2 2 2 5 4" xfId="14031" xr:uid="{DD306706-D229-4864-8823-299DF5E53F47}"/>
    <cellStyle name="Vírgula 2 2 2 2 2 2 2 5 4 2" xfId="38606" xr:uid="{129CCC14-BC58-4E09-90C2-F270786ED25C}"/>
    <cellStyle name="Vírgula 2 2 2 2 2 2 2 5 5" xfId="26319" xr:uid="{0EF1BDE8-6D88-443A-B949-43C87FF7244B}"/>
    <cellStyle name="Vírgula 2 2 2 2 2 2 2 6" xfId="3279" xr:uid="{7B671A5B-67E6-4131-BD5D-5ECD505F7382}"/>
    <cellStyle name="Vírgula 2 2 2 2 2 2 2 6 2" xfId="9423" xr:uid="{5960F0F7-7FEC-482B-8B6F-692A2146E9D6}"/>
    <cellStyle name="Vírgula 2 2 2 2 2 2 2 6 2 2" xfId="21711" xr:uid="{E80E9B55-E808-48B1-B61F-A13E3C011D0F}"/>
    <cellStyle name="Vírgula 2 2 2 2 2 2 2 6 2 2 2" xfId="46286" xr:uid="{CF38EC15-D755-4727-97B8-0D71BD502185}"/>
    <cellStyle name="Vírgula 2 2 2 2 2 2 2 6 2 3" xfId="33998" xr:uid="{C91F63E3-A49C-4746-9A75-A94415801328}"/>
    <cellStyle name="Vírgula 2 2 2 2 2 2 2 6 3" xfId="15567" xr:uid="{0679414E-CFC2-4396-AB1B-A474BD3620BC}"/>
    <cellStyle name="Vírgula 2 2 2 2 2 2 2 6 3 2" xfId="40142" xr:uid="{1FDC4EB5-6223-4EB7-B05D-EE96FC6590E9}"/>
    <cellStyle name="Vírgula 2 2 2 2 2 2 2 6 4" xfId="27855" xr:uid="{A32F1E02-269F-4442-84D6-42AE4C45C515}"/>
    <cellStyle name="Vírgula 2 2 2 2 2 2 2 7" xfId="6351" xr:uid="{ACCC2840-97F9-45A4-8D7C-5753C5409B6D}"/>
    <cellStyle name="Vírgula 2 2 2 2 2 2 2 7 2" xfId="18639" xr:uid="{9C8F07DE-B66F-4DD4-8E84-9FAE1CA52D70}"/>
    <cellStyle name="Vírgula 2 2 2 2 2 2 2 7 2 2" xfId="43214" xr:uid="{DAF555A8-B0F8-47B4-A46E-7019A5D4C5B9}"/>
    <cellStyle name="Vírgula 2 2 2 2 2 2 2 7 3" xfId="30926" xr:uid="{5783951B-37E9-4C79-8A23-336A4333F4E6}"/>
    <cellStyle name="Vírgula 2 2 2 2 2 2 2 8" xfId="12495" xr:uid="{FA430BB7-9A01-466E-8793-014375D6057C}"/>
    <cellStyle name="Vírgula 2 2 2 2 2 2 2 8 2" xfId="37070" xr:uid="{E2075C69-A412-4B6B-9B9F-E84FB498EC92}"/>
    <cellStyle name="Vírgula 2 2 2 2 2 2 2 9" xfId="24783" xr:uid="{72C503B2-50E5-4FA6-A362-C2D159580A7B}"/>
    <cellStyle name="Vírgula 2 2 2 2 2 2 3" xfId="303" xr:uid="{FDDBA6B5-84F6-40DE-A572-28C0DF24ED20}"/>
    <cellStyle name="Vírgula 2 2 2 2 2 2 3 2" xfId="687" xr:uid="{DA243AF5-0A7B-4FCF-AD2E-9662C93BC553}"/>
    <cellStyle name="Vírgula 2 2 2 2 2 2 3 2 2" xfId="1455" xr:uid="{547CC7A6-6F58-4609-8561-0679E58AAE1D}"/>
    <cellStyle name="Vírgula 2 2 2 2 2 2 3 2 2 2" xfId="2991" xr:uid="{995D9BD1-EC71-49E5-AA26-6910742818BA}"/>
    <cellStyle name="Vírgula 2 2 2 2 2 2 3 2 2 2 2" xfId="6063" xr:uid="{21344CFB-6554-433D-BEB1-7D777A82A70F}"/>
    <cellStyle name="Vírgula 2 2 2 2 2 2 3 2 2 2 2 2" xfId="12207" xr:uid="{A0C90B65-D76E-4696-BE88-CFAE51756BA7}"/>
    <cellStyle name="Vírgula 2 2 2 2 2 2 3 2 2 2 2 2 2" xfId="24495" xr:uid="{97165CDC-5FD8-49C5-B074-82E806A3831E}"/>
    <cellStyle name="Vírgula 2 2 2 2 2 2 3 2 2 2 2 2 2 2" xfId="49070" xr:uid="{BB24D0BD-7103-4C07-A66F-DC372D64742E}"/>
    <cellStyle name="Vírgula 2 2 2 2 2 2 3 2 2 2 2 2 3" xfId="36782" xr:uid="{70B7BF39-57BD-44E2-8448-642DCE6122FA}"/>
    <cellStyle name="Vírgula 2 2 2 2 2 2 3 2 2 2 2 3" xfId="18351" xr:uid="{BBAF68D5-344D-469D-ABF2-E7E5242EDEFB}"/>
    <cellStyle name="Vírgula 2 2 2 2 2 2 3 2 2 2 2 3 2" xfId="42926" xr:uid="{0FCF1BD9-C274-481D-84E2-C388159CBFA9}"/>
    <cellStyle name="Vírgula 2 2 2 2 2 2 3 2 2 2 2 4" xfId="30638" xr:uid="{491CC569-2E2C-431C-BE93-177E7291F030}"/>
    <cellStyle name="Vírgula 2 2 2 2 2 2 3 2 2 2 3" xfId="9135" xr:uid="{9E2868C8-C258-45C0-B51E-0A7CBD633035}"/>
    <cellStyle name="Vírgula 2 2 2 2 2 2 3 2 2 2 3 2" xfId="21423" xr:uid="{6D82C303-E83A-4413-9E16-378E6224E3FC}"/>
    <cellStyle name="Vírgula 2 2 2 2 2 2 3 2 2 2 3 2 2" xfId="45998" xr:uid="{EBA93D28-E09A-4916-9FD5-444B0D6473AC}"/>
    <cellStyle name="Vírgula 2 2 2 2 2 2 3 2 2 2 3 3" xfId="33710" xr:uid="{DB6E87B4-76F2-4AA9-B10D-5E8D5EC25DA4}"/>
    <cellStyle name="Vírgula 2 2 2 2 2 2 3 2 2 2 4" xfId="15279" xr:uid="{441DACE1-859E-49CD-90B0-AB9443DBB6F0}"/>
    <cellStyle name="Vírgula 2 2 2 2 2 2 3 2 2 2 4 2" xfId="39854" xr:uid="{1A688237-8BC5-4C3F-B7C1-F154CE6E0E1F}"/>
    <cellStyle name="Vírgula 2 2 2 2 2 2 3 2 2 2 5" xfId="27567" xr:uid="{152D42AB-9461-4739-8422-C1FC00A89983}"/>
    <cellStyle name="Vírgula 2 2 2 2 2 2 3 2 2 3" xfId="4527" xr:uid="{CA2AAFF8-4E08-4974-9E73-C27BB3D5CE1E}"/>
    <cellStyle name="Vírgula 2 2 2 2 2 2 3 2 2 3 2" xfId="10671" xr:uid="{277C1226-CC0F-4951-B659-5EF07B257403}"/>
    <cellStyle name="Vírgula 2 2 2 2 2 2 3 2 2 3 2 2" xfId="22959" xr:uid="{E2B4F528-CB97-4D10-9507-84B71ABEBF96}"/>
    <cellStyle name="Vírgula 2 2 2 2 2 2 3 2 2 3 2 2 2" xfId="47534" xr:uid="{9C5FBC64-3F10-4EF7-9B0A-2EE3B22134B5}"/>
    <cellStyle name="Vírgula 2 2 2 2 2 2 3 2 2 3 2 3" xfId="35246" xr:uid="{8BAB1A1C-33A5-4FA5-A6CC-DEB866B1DBC6}"/>
    <cellStyle name="Vírgula 2 2 2 2 2 2 3 2 2 3 3" xfId="16815" xr:uid="{4251E4DD-2F7D-4CB1-956C-897D7FEEFE5C}"/>
    <cellStyle name="Vírgula 2 2 2 2 2 2 3 2 2 3 3 2" xfId="41390" xr:uid="{7D212747-E72C-4810-A8B6-2A3B0206AB0C}"/>
    <cellStyle name="Vírgula 2 2 2 2 2 2 3 2 2 3 4" xfId="29103" xr:uid="{B9DFFFFE-1AC0-4A36-8CC0-10882AADD068}"/>
    <cellStyle name="Vírgula 2 2 2 2 2 2 3 2 2 4" xfId="7599" xr:uid="{E8B01050-632B-4ECB-96B2-90E72507C2FC}"/>
    <cellStyle name="Vírgula 2 2 2 2 2 2 3 2 2 4 2" xfId="19887" xr:uid="{9B45933D-F584-4C56-9C86-4A09E1E2F56E}"/>
    <cellStyle name="Vírgula 2 2 2 2 2 2 3 2 2 4 2 2" xfId="44462" xr:uid="{76D60451-D0C6-47B1-ADD6-99DE180C25BF}"/>
    <cellStyle name="Vírgula 2 2 2 2 2 2 3 2 2 4 3" xfId="32174" xr:uid="{4C0FB2E5-A770-4A62-A264-AE1DC880E684}"/>
    <cellStyle name="Vírgula 2 2 2 2 2 2 3 2 2 5" xfId="13743" xr:uid="{826FD872-FEB3-4883-8911-6FEE0753D8BF}"/>
    <cellStyle name="Vírgula 2 2 2 2 2 2 3 2 2 5 2" xfId="38318" xr:uid="{3DA811FB-8C5B-4997-B730-A180543ABE57}"/>
    <cellStyle name="Vírgula 2 2 2 2 2 2 3 2 2 6" xfId="26031" xr:uid="{D52D6D64-992B-4EF6-BF5C-1D4C65D90F73}"/>
    <cellStyle name="Vírgula 2 2 2 2 2 2 3 2 3" xfId="2223" xr:uid="{8482D637-50E5-4172-8525-8FE81BAB47E0}"/>
    <cellStyle name="Vírgula 2 2 2 2 2 2 3 2 3 2" xfId="5295" xr:uid="{4BA5C6AB-8EEA-458B-BA52-88A80E379A75}"/>
    <cellStyle name="Vírgula 2 2 2 2 2 2 3 2 3 2 2" xfId="11439" xr:uid="{B5CF0AD5-E6D4-4879-A119-B37176E9CFD1}"/>
    <cellStyle name="Vírgula 2 2 2 2 2 2 3 2 3 2 2 2" xfId="23727" xr:uid="{80A8F6E7-B329-4621-802B-FF875F07769B}"/>
    <cellStyle name="Vírgula 2 2 2 2 2 2 3 2 3 2 2 2 2" xfId="48302" xr:uid="{AA7F74B6-A733-4016-A749-9131C1792AC5}"/>
    <cellStyle name="Vírgula 2 2 2 2 2 2 3 2 3 2 2 3" xfId="36014" xr:uid="{7058178B-C4EA-481F-B358-AF0AF17F7116}"/>
    <cellStyle name="Vírgula 2 2 2 2 2 2 3 2 3 2 3" xfId="17583" xr:uid="{B337458A-6C94-45B9-BBC8-F45D61CF317D}"/>
    <cellStyle name="Vírgula 2 2 2 2 2 2 3 2 3 2 3 2" xfId="42158" xr:uid="{56189048-A961-4092-A614-1BC6B9AEF45D}"/>
    <cellStyle name="Vírgula 2 2 2 2 2 2 3 2 3 2 4" xfId="29871" xr:uid="{2B80E26F-4967-4652-B142-4CFDBF15B938}"/>
    <cellStyle name="Vírgula 2 2 2 2 2 2 3 2 3 3" xfId="8367" xr:uid="{2BD6048C-BDAD-41FF-865D-2168A7F13889}"/>
    <cellStyle name="Vírgula 2 2 2 2 2 2 3 2 3 3 2" xfId="20655" xr:uid="{FCAE92FA-8B81-4637-8907-C404B71F8A3D}"/>
    <cellStyle name="Vírgula 2 2 2 2 2 2 3 2 3 3 2 2" xfId="45230" xr:uid="{3EAF9200-890B-42F3-B01E-48CA94BCE2D7}"/>
    <cellStyle name="Vírgula 2 2 2 2 2 2 3 2 3 3 3" xfId="32942" xr:uid="{00C3A9C1-3537-443C-9D20-B7FB11D1200C}"/>
    <cellStyle name="Vírgula 2 2 2 2 2 2 3 2 3 4" xfId="14511" xr:uid="{3405DA41-923C-4132-A661-A82BEAF74502}"/>
    <cellStyle name="Vírgula 2 2 2 2 2 2 3 2 3 4 2" xfId="39086" xr:uid="{8B077291-66F9-4D44-A790-44E6CABB5044}"/>
    <cellStyle name="Vírgula 2 2 2 2 2 2 3 2 3 5" xfId="26799" xr:uid="{047A1065-A288-4FB6-A71D-CE848671B57C}"/>
    <cellStyle name="Vírgula 2 2 2 2 2 2 3 2 4" xfId="3759" xr:uid="{67B18BF1-2CF8-4198-94BA-1099A3126290}"/>
    <cellStyle name="Vírgula 2 2 2 2 2 2 3 2 4 2" xfId="9903" xr:uid="{7597959D-39C4-4279-AEA8-E8DF5E5C134A}"/>
    <cellStyle name="Vírgula 2 2 2 2 2 2 3 2 4 2 2" xfId="22191" xr:uid="{563490DA-797E-4AD6-8550-087460BA7674}"/>
    <cellStyle name="Vírgula 2 2 2 2 2 2 3 2 4 2 2 2" xfId="46766" xr:uid="{20ADC4A3-AB9C-42A1-93DB-944AA8759D98}"/>
    <cellStyle name="Vírgula 2 2 2 2 2 2 3 2 4 2 3" xfId="34478" xr:uid="{9D1776B3-7AE7-4C4E-93C5-BBD9BCFDEE37}"/>
    <cellStyle name="Vírgula 2 2 2 2 2 2 3 2 4 3" xfId="16047" xr:uid="{91BCDC09-E125-45B1-AAF3-0078E7AC49FD}"/>
    <cellStyle name="Vírgula 2 2 2 2 2 2 3 2 4 3 2" xfId="40622" xr:uid="{508D8B68-CF76-40BB-B13C-F97FFFF54BBE}"/>
    <cellStyle name="Vírgula 2 2 2 2 2 2 3 2 4 4" xfId="28335" xr:uid="{47842924-C6E5-41DA-B0BC-6FD10AC2BA8A}"/>
    <cellStyle name="Vírgula 2 2 2 2 2 2 3 2 5" xfId="6831" xr:uid="{0F60FF5B-4B72-4EE2-8E92-D5F447AA26DB}"/>
    <cellStyle name="Vírgula 2 2 2 2 2 2 3 2 5 2" xfId="19119" xr:uid="{9AAF9700-ACA9-4553-A04D-7D8D9B8E1FF3}"/>
    <cellStyle name="Vírgula 2 2 2 2 2 2 3 2 5 2 2" xfId="43694" xr:uid="{39ACB22F-BE68-44F4-9F1F-4EFAA3A8DB36}"/>
    <cellStyle name="Vírgula 2 2 2 2 2 2 3 2 5 3" xfId="31406" xr:uid="{9AF31D3D-7BE0-40F3-A955-307F6DB1CD7F}"/>
    <cellStyle name="Vírgula 2 2 2 2 2 2 3 2 6" xfId="12975" xr:uid="{4F830B0C-8BCB-42B2-90DB-F84F62C26FDE}"/>
    <cellStyle name="Vírgula 2 2 2 2 2 2 3 2 6 2" xfId="37550" xr:uid="{5A8D8FA8-64CF-43D6-B903-9163DF40EDA9}"/>
    <cellStyle name="Vírgula 2 2 2 2 2 2 3 2 7" xfId="25263" xr:uid="{18CFDCF8-950D-4D0F-B966-8C6BE89F3569}"/>
    <cellStyle name="Vírgula 2 2 2 2 2 2 3 3" xfId="1071" xr:uid="{AAF6AFDA-9CF3-4921-8B4C-D37E28AC9B58}"/>
    <cellStyle name="Vírgula 2 2 2 2 2 2 3 3 2" xfId="2607" xr:uid="{176F7BE0-F283-426C-B24D-A430E91AAC0A}"/>
    <cellStyle name="Vírgula 2 2 2 2 2 2 3 3 2 2" xfId="5679" xr:uid="{3C6DA86B-B406-4D1A-8BED-FC2EDD9728A6}"/>
    <cellStyle name="Vírgula 2 2 2 2 2 2 3 3 2 2 2" xfId="11823" xr:uid="{5DE734BB-5D43-4B1F-B0FA-867BBBA8CADF}"/>
    <cellStyle name="Vírgula 2 2 2 2 2 2 3 3 2 2 2 2" xfId="24111" xr:uid="{FCA0C514-D9A3-41D1-8DE6-9C5F42B410ED}"/>
    <cellStyle name="Vírgula 2 2 2 2 2 2 3 3 2 2 2 2 2" xfId="48686" xr:uid="{0EE69C31-45EA-4822-B77F-84E9BA175F47}"/>
    <cellStyle name="Vírgula 2 2 2 2 2 2 3 3 2 2 2 3" xfId="36398" xr:uid="{75D44E61-77F1-4CDF-8659-64875F33E684}"/>
    <cellStyle name="Vírgula 2 2 2 2 2 2 3 3 2 2 3" xfId="17967" xr:uid="{B32621AA-B0AA-4968-9818-7D7DC23870B5}"/>
    <cellStyle name="Vírgula 2 2 2 2 2 2 3 3 2 2 3 2" xfId="42542" xr:uid="{2A01D40F-FE3A-4F7E-AD8A-9BCC1366A1FF}"/>
    <cellStyle name="Vírgula 2 2 2 2 2 2 3 3 2 2 4" xfId="30254" xr:uid="{8AB5CCA3-EF12-4AF8-8AB6-88B9D812CED0}"/>
    <cellStyle name="Vírgula 2 2 2 2 2 2 3 3 2 3" xfId="8751" xr:uid="{B970A9B8-8645-49AA-9C69-1C34BA413F37}"/>
    <cellStyle name="Vírgula 2 2 2 2 2 2 3 3 2 3 2" xfId="21039" xr:uid="{779ABD6E-A3B1-40DC-8979-EEC2B89FEE6E}"/>
    <cellStyle name="Vírgula 2 2 2 2 2 2 3 3 2 3 2 2" xfId="45614" xr:uid="{24B73C19-BBB7-4EEF-9EDC-07C2E8FA842F}"/>
    <cellStyle name="Vírgula 2 2 2 2 2 2 3 3 2 3 3" xfId="33326" xr:uid="{1BFCFA06-A30B-423A-9055-DDCE8A1ECFA7}"/>
    <cellStyle name="Vírgula 2 2 2 2 2 2 3 3 2 4" xfId="14895" xr:uid="{461A8B0B-C020-4529-93BA-96B80A13E4D6}"/>
    <cellStyle name="Vírgula 2 2 2 2 2 2 3 3 2 4 2" xfId="39470" xr:uid="{A161D018-3BB7-4644-A885-A7C83EA9ABA2}"/>
    <cellStyle name="Vírgula 2 2 2 2 2 2 3 3 2 5" xfId="27183" xr:uid="{0115E34C-D406-439C-A664-B917B729D654}"/>
    <cellStyle name="Vírgula 2 2 2 2 2 2 3 3 3" xfId="4143" xr:uid="{E7C1D7ED-2C72-47F9-BD4D-EA3FBB759803}"/>
    <cellStyle name="Vírgula 2 2 2 2 2 2 3 3 3 2" xfId="10287" xr:uid="{A876DE9D-FC69-4BCC-966D-793366333760}"/>
    <cellStyle name="Vírgula 2 2 2 2 2 2 3 3 3 2 2" xfId="22575" xr:uid="{4A907261-E3D6-4A82-8F40-770A09FCB63E}"/>
    <cellStyle name="Vírgula 2 2 2 2 2 2 3 3 3 2 2 2" xfId="47150" xr:uid="{12594452-B21C-46A5-A38F-F7EA62C9ECB8}"/>
    <cellStyle name="Vírgula 2 2 2 2 2 2 3 3 3 2 3" xfId="34862" xr:uid="{C27A3FDB-EB23-44AC-96F7-241F2D451214}"/>
    <cellStyle name="Vírgula 2 2 2 2 2 2 3 3 3 3" xfId="16431" xr:uid="{E9B566A1-1BB6-4BCC-81EC-A9AFEDEEF338}"/>
    <cellStyle name="Vírgula 2 2 2 2 2 2 3 3 3 3 2" xfId="41006" xr:uid="{DAE12DE2-9CDE-467D-84F6-8396C95BE435}"/>
    <cellStyle name="Vírgula 2 2 2 2 2 2 3 3 3 4" xfId="28719" xr:uid="{E0351B01-24F4-4497-87B1-7498E5455013}"/>
    <cellStyle name="Vírgula 2 2 2 2 2 2 3 3 4" xfId="7215" xr:uid="{44CA1B3E-70F1-4C8D-BB12-6615DB1F5FB5}"/>
    <cellStyle name="Vírgula 2 2 2 2 2 2 3 3 4 2" xfId="19503" xr:uid="{391B53BB-C2DF-442C-917B-87E811895B2B}"/>
    <cellStyle name="Vírgula 2 2 2 2 2 2 3 3 4 2 2" xfId="44078" xr:uid="{EBD9EE1C-95BB-478C-96D7-7D3A78B2DFB2}"/>
    <cellStyle name="Vírgula 2 2 2 2 2 2 3 3 4 3" xfId="31790" xr:uid="{BC9AD659-6CB3-402B-AF73-B5AFA708CEF1}"/>
    <cellStyle name="Vírgula 2 2 2 2 2 2 3 3 5" xfId="13359" xr:uid="{D2C0FFEA-F80B-4A84-AD9D-BF711CA93558}"/>
    <cellStyle name="Vírgula 2 2 2 2 2 2 3 3 5 2" xfId="37934" xr:uid="{B21326B4-493A-4D39-845B-26B42DC732DA}"/>
    <cellStyle name="Vírgula 2 2 2 2 2 2 3 3 6" xfId="25647" xr:uid="{D3DA1D8A-DC06-45BC-95D9-B0F1418EDB84}"/>
    <cellStyle name="Vírgula 2 2 2 2 2 2 3 4" xfId="1839" xr:uid="{C283E751-1932-48AD-BEE0-000AAC38C48C}"/>
    <cellStyle name="Vírgula 2 2 2 2 2 2 3 4 2" xfId="4911" xr:uid="{C2B54BC3-A4AC-4520-AA91-7621ECCF4D93}"/>
    <cellStyle name="Vírgula 2 2 2 2 2 2 3 4 2 2" xfId="11055" xr:uid="{486ABDDE-6EC6-4B31-A9CC-EC845EB13E7A}"/>
    <cellStyle name="Vírgula 2 2 2 2 2 2 3 4 2 2 2" xfId="23343" xr:uid="{1381B940-F11F-4C35-AA7E-F8A6B1039727}"/>
    <cellStyle name="Vírgula 2 2 2 2 2 2 3 4 2 2 2 2" xfId="47918" xr:uid="{89539EA6-630F-47C0-B95E-BB0FEA924D7E}"/>
    <cellStyle name="Vírgula 2 2 2 2 2 2 3 4 2 2 3" xfId="35630" xr:uid="{F3172EFF-A251-4B4B-ADF4-E11024F24177}"/>
    <cellStyle name="Vírgula 2 2 2 2 2 2 3 4 2 3" xfId="17199" xr:uid="{1BEFB589-5FE6-4416-8021-12212203A9ED}"/>
    <cellStyle name="Vírgula 2 2 2 2 2 2 3 4 2 3 2" xfId="41774" xr:uid="{0A07071A-7D4E-4ADC-9612-90FED92117C0}"/>
    <cellStyle name="Vírgula 2 2 2 2 2 2 3 4 2 4" xfId="29487" xr:uid="{8757080C-FED7-47DD-8C39-8C6D3225CBAB}"/>
    <cellStyle name="Vírgula 2 2 2 2 2 2 3 4 3" xfId="7983" xr:uid="{0A9A6C65-A2AF-430E-AA46-EDCD06B8948F}"/>
    <cellStyle name="Vírgula 2 2 2 2 2 2 3 4 3 2" xfId="20271" xr:uid="{9EE993B0-22AB-45EC-BA8C-2CE427141F6A}"/>
    <cellStyle name="Vírgula 2 2 2 2 2 2 3 4 3 2 2" xfId="44846" xr:uid="{9C7AAFB4-748B-46B2-AC4B-BE99174479C7}"/>
    <cellStyle name="Vírgula 2 2 2 2 2 2 3 4 3 3" xfId="32558" xr:uid="{E867F834-D136-4E41-AA34-36C34A101431}"/>
    <cellStyle name="Vírgula 2 2 2 2 2 2 3 4 4" xfId="14127" xr:uid="{642A02CF-780B-41FA-83A9-8E45E0353CFD}"/>
    <cellStyle name="Vírgula 2 2 2 2 2 2 3 4 4 2" xfId="38702" xr:uid="{B36012B9-4BA2-451C-B097-9D6C63E12F4C}"/>
    <cellStyle name="Vírgula 2 2 2 2 2 2 3 4 5" xfId="26415" xr:uid="{857F45FC-A854-4B92-92E3-F06DCB54B11F}"/>
    <cellStyle name="Vírgula 2 2 2 2 2 2 3 5" xfId="3375" xr:uid="{687F3CA4-FAD4-4C25-A6F4-7B28A3D6B1D8}"/>
    <cellStyle name="Vírgula 2 2 2 2 2 2 3 5 2" xfId="9519" xr:uid="{BBDDA20E-903D-404C-B19B-49E78CAC952D}"/>
    <cellStyle name="Vírgula 2 2 2 2 2 2 3 5 2 2" xfId="21807" xr:uid="{0FEF7C8A-A4C1-4CEC-A7CB-DEC04319B712}"/>
    <cellStyle name="Vírgula 2 2 2 2 2 2 3 5 2 2 2" xfId="46382" xr:uid="{5660F861-8414-47B9-9582-5AD91564B99C}"/>
    <cellStyle name="Vírgula 2 2 2 2 2 2 3 5 2 3" xfId="34094" xr:uid="{DBB12892-E029-4E74-A0F7-EE7731130233}"/>
    <cellStyle name="Vírgula 2 2 2 2 2 2 3 5 3" xfId="15663" xr:uid="{32371E02-CBA3-4B89-8FDD-AF24C7E1FA87}"/>
    <cellStyle name="Vírgula 2 2 2 2 2 2 3 5 3 2" xfId="40238" xr:uid="{EBC524C5-B3EA-4313-8171-8B7EB1E88632}"/>
    <cellStyle name="Vírgula 2 2 2 2 2 2 3 5 4" xfId="27951" xr:uid="{7A475C65-AE06-4816-82C4-ADCBD7EAB2E6}"/>
    <cellStyle name="Vírgula 2 2 2 2 2 2 3 6" xfId="6447" xr:uid="{AA8E7406-BC45-441B-9890-682ED204CF34}"/>
    <cellStyle name="Vírgula 2 2 2 2 2 2 3 6 2" xfId="18735" xr:uid="{6F14F9A0-946D-44FA-903B-512FEFBC73B6}"/>
    <cellStyle name="Vírgula 2 2 2 2 2 2 3 6 2 2" xfId="43310" xr:uid="{A503C0A4-4F05-458B-B88A-BCAD94E53C6B}"/>
    <cellStyle name="Vírgula 2 2 2 2 2 2 3 6 3" xfId="31022" xr:uid="{D6886A05-8B6E-457B-8200-34AF8723AE89}"/>
    <cellStyle name="Vírgula 2 2 2 2 2 2 3 7" xfId="12591" xr:uid="{7B4E1D27-A6FA-4883-8856-A21403E8618A}"/>
    <cellStyle name="Vírgula 2 2 2 2 2 2 3 7 2" xfId="37166" xr:uid="{C58282F4-20B3-4021-A855-A9EBB617F6D0}"/>
    <cellStyle name="Vírgula 2 2 2 2 2 2 3 8" xfId="24879" xr:uid="{9817DB1B-7600-4AD1-BFE9-1CA15DC18BDD}"/>
    <cellStyle name="Vírgula 2 2 2 2 2 2 4" xfId="495" xr:uid="{EEC4CEA9-37A2-46FB-A51E-8A75C02A3E22}"/>
    <cellStyle name="Vírgula 2 2 2 2 2 2 4 2" xfId="1263" xr:uid="{BA60936A-BAA5-4FDD-9979-57D788B74EA3}"/>
    <cellStyle name="Vírgula 2 2 2 2 2 2 4 2 2" xfId="2799" xr:uid="{50385BD6-B384-49A3-8337-584681D380FB}"/>
    <cellStyle name="Vírgula 2 2 2 2 2 2 4 2 2 2" xfId="5871" xr:uid="{61B0297D-A409-4566-9EE0-1D7526FA8E27}"/>
    <cellStyle name="Vírgula 2 2 2 2 2 2 4 2 2 2 2" xfId="12015" xr:uid="{90D56821-0B0B-4736-AE6B-D1D2DAB05051}"/>
    <cellStyle name="Vírgula 2 2 2 2 2 2 4 2 2 2 2 2" xfId="24303" xr:uid="{874B306D-8CD6-4F59-8376-046E21E65B30}"/>
    <cellStyle name="Vírgula 2 2 2 2 2 2 4 2 2 2 2 2 2" xfId="48878" xr:uid="{69098C57-94DC-409F-ACF4-E2ADF720332A}"/>
    <cellStyle name="Vírgula 2 2 2 2 2 2 4 2 2 2 2 3" xfId="36590" xr:uid="{EF994D18-7204-41BC-BCF1-34861609D5FF}"/>
    <cellStyle name="Vírgula 2 2 2 2 2 2 4 2 2 2 3" xfId="18159" xr:uid="{259A590E-5523-44C6-8449-76073D6282A2}"/>
    <cellStyle name="Vírgula 2 2 2 2 2 2 4 2 2 2 3 2" xfId="42734" xr:uid="{A5F4406B-794E-413D-9E2F-686B6AFDB400}"/>
    <cellStyle name="Vírgula 2 2 2 2 2 2 4 2 2 2 4" xfId="30446" xr:uid="{6130D359-3B9E-4C42-A366-151146382007}"/>
    <cellStyle name="Vírgula 2 2 2 2 2 2 4 2 2 3" xfId="8943" xr:uid="{F87F2659-511A-4B92-ABCB-AED0C23C4EE7}"/>
    <cellStyle name="Vírgula 2 2 2 2 2 2 4 2 2 3 2" xfId="21231" xr:uid="{8275EA28-F879-44CB-B338-9DC71495E676}"/>
    <cellStyle name="Vírgula 2 2 2 2 2 2 4 2 2 3 2 2" xfId="45806" xr:uid="{A932D13D-83A8-44B8-812E-FB6AC7AA74D6}"/>
    <cellStyle name="Vírgula 2 2 2 2 2 2 4 2 2 3 3" xfId="33518" xr:uid="{1039BFA9-74AA-4528-AAF5-BC48F866A921}"/>
    <cellStyle name="Vírgula 2 2 2 2 2 2 4 2 2 4" xfId="15087" xr:uid="{05FD4D89-C3A0-4125-A489-829C0802276A}"/>
    <cellStyle name="Vírgula 2 2 2 2 2 2 4 2 2 4 2" xfId="39662" xr:uid="{92451A5B-18EE-4276-A5AA-5656DFCAA8DA}"/>
    <cellStyle name="Vírgula 2 2 2 2 2 2 4 2 2 5" xfId="27375" xr:uid="{1C66DC52-A80F-4898-9398-488CD585997B}"/>
    <cellStyle name="Vírgula 2 2 2 2 2 2 4 2 3" xfId="4335" xr:uid="{E1BEFFA5-07B8-466A-8FC1-B043C15E9A5F}"/>
    <cellStyle name="Vírgula 2 2 2 2 2 2 4 2 3 2" xfId="10479" xr:uid="{6CB979E3-2128-4C80-9627-24A60F97A7E7}"/>
    <cellStyle name="Vírgula 2 2 2 2 2 2 4 2 3 2 2" xfId="22767" xr:uid="{5D13D910-0B56-4350-96AF-FFC9E9DB349C}"/>
    <cellStyle name="Vírgula 2 2 2 2 2 2 4 2 3 2 2 2" xfId="47342" xr:uid="{CF5EE591-8641-4D60-AAF3-4E476AC0EE6F}"/>
    <cellStyle name="Vírgula 2 2 2 2 2 2 4 2 3 2 3" xfId="35054" xr:uid="{64AEB95C-52EE-4245-BD6F-C6AEB43DF3FE}"/>
    <cellStyle name="Vírgula 2 2 2 2 2 2 4 2 3 3" xfId="16623" xr:uid="{B9933445-C4FF-4AC9-A2F3-EFD9B40FCDD1}"/>
    <cellStyle name="Vírgula 2 2 2 2 2 2 4 2 3 3 2" xfId="41198" xr:uid="{E257855B-31EC-43CB-BDE9-152CE7954A91}"/>
    <cellStyle name="Vírgula 2 2 2 2 2 2 4 2 3 4" xfId="28911" xr:uid="{33E23A3E-9A08-4BC3-9AFB-18DFA375D165}"/>
    <cellStyle name="Vírgula 2 2 2 2 2 2 4 2 4" xfId="7407" xr:uid="{5EF878D2-C2A7-4A06-B56F-1BFD931E5186}"/>
    <cellStyle name="Vírgula 2 2 2 2 2 2 4 2 4 2" xfId="19695" xr:uid="{9ACADB55-E30A-458A-A1B7-7650576CDF4D}"/>
    <cellStyle name="Vírgula 2 2 2 2 2 2 4 2 4 2 2" xfId="44270" xr:uid="{665A0D94-AA45-410E-89A2-91242B4C27B4}"/>
    <cellStyle name="Vírgula 2 2 2 2 2 2 4 2 4 3" xfId="31982" xr:uid="{186865CD-09CF-4327-8521-B472A6F9E72C}"/>
    <cellStyle name="Vírgula 2 2 2 2 2 2 4 2 5" xfId="13551" xr:uid="{26E4CAF1-7848-4DB7-B85B-83EE8648CF70}"/>
    <cellStyle name="Vírgula 2 2 2 2 2 2 4 2 5 2" xfId="38126" xr:uid="{4FB5EC30-BFBE-4F8C-8B7A-E8D280F6CAFC}"/>
    <cellStyle name="Vírgula 2 2 2 2 2 2 4 2 6" xfId="25839" xr:uid="{92ADC2F5-1775-4D35-8233-84A0803B8AE6}"/>
    <cellStyle name="Vírgula 2 2 2 2 2 2 4 3" xfId="2031" xr:uid="{B8C533FB-9008-4AD7-869A-B03568FF53F8}"/>
    <cellStyle name="Vírgula 2 2 2 2 2 2 4 3 2" xfId="5103" xr:uid="{539DF7BC-91E7-46FC-BCAD-632A78DB7756}"/>
    <cellStyle name="Vírgula 2 2 2 2 2 2 4 3 2 2" xfId="11247" xr:uid="{6E63537B-8356-41BF-A0C6-9A14CE7756D5}"/>
    <cellStyle name="Vírgula 2 2 2 2 2 2 4 3 2 2 2" xfId="23535" xr:uid="{DD038C01-AC18-4A57-A8DE-1D3C51A9A674}"/>
    <cellStyle name="Vírgula 2 2 2 2 2 2 4 3 2 2 2 2" xfId="48110" xr:uid="{60201489-B2A3-4912-ACB2-A9B8AF3BF65F}"/>
    <cellStyle name="Vírgula 2 2 2 2 2 2 4 3 2 2 3" xfId="35822" xr:uid="{1FADCF1D-EB98-47AD-8372-E5DF52F75C60}"/>
    <cellStyle name="Vírgula 2 2 2 2 2 2 4 3 2 3" xfId="17391" xr:uid="{67A3246F-8956-4779-A4EA-093C98C72827}"/>
    <cellStyle name="Vírgula 2 2 2 2 2 2 4 3 2 3 2" xfId="41966" xr:uid="{3529139C-A975-49F3-8C44-541EE0F977C5}"/>
    <cellStyle name="Vírgula 2 2 2 2 2 2 4 3 2 4" xfId="29679" xr:uid="{A1CD1F0A-FE19-4FA5-AECF-CCD4267CD167}"/>
    <cellStyle name="Vírgula 2 2 2 2 2 2 4 3 3" xfId="8175" xr:uid="{A31C8DA5-8262-455C-938A-3C3C71D239B7}"/>
    <cellStyle name="Vírgula 2 2 2 2 2 2 4 3 3 2" xfId="20463" xr:uid="{D0EE6A2B-BFD6-4142-94B6-3A52B3749AEF}"/>
    <cellStyle name="Vírgula 2 2 2 2 2 2 4 3 3 2 2" xfId="45038" xr:uid="{D7EE1D3C-2300-46DD-8539-441C972072E5}"/>
    <cellStyle name="Vírgula 2 2 2 2 2 2 4 3 3 3" xfId="32750" xr:uid="{8E51E133-D94E-4BC4-88A8-24222EA42655}"/>
    <cellStyle name="Vírgula 2 2 2 2 2 2 4 3 4" xfId="14319" xr:uid="{31D62849-A47C-4A36-A7E4-DCFCA42A6C8F}"/>
    <cellStyle name="Vírgula 2 2 2 2 2 2 4 3 4 2" xfId="38894" xr:uid="{B993AD43-E7AE-4E83-B34B-56990183B010}"/>
    <cellStyle name="Vírgula 2 2 2 2 2 2 4 3 5" xfId="26607" xr:uid="{E7F43AEB-FB37-4964-9330-654D75D2DC64}"/>
    <cellStyle name="Vírgula 2 2 2 2 2 2 4 4" xfId="3567" xr:uid="{AED29C9B-1EEC-448C-8B7F-E9AC3CD20036}"/>
    <cellStyle name="Vírgula 2 2 2 2 2 2 4 4 2" xfId="9711" xr:uid="{12045BB7-1A2A-4B6F-B27C-C957E1B185EB}"/>
    <cellStyle name="Vírgula 2 2 2 2 2 2 4 4 2 2" xfId="21999" xr:uid="{7B020BA1-AD89-4296-B884-FCC01A0025F3}"/>
    <cellStyle name="Vírgula 2 2 2 2 2 2 4 4 2 2 2" xfId="46574" xr:uid="{0F1DFCDF-4472-4CC2-A3C6-E4D01BF42160}"/>
    <cellStyle name="Vírgula 2 2 2 2 2 2 4 4 2 3" xfId="34286" xr:uid="{820A2033-DDCB-461F-8090-8B68D6B3B910}"/>
    <cellStyle name="Vírgula 2 2 2 2 2 2 4 4 3" xfId="15855" xr:uid="{96C65975-F984-4856-9C5C-422317A9BD92}"/>
    <cellStyle name="Vírgula 2 2 2 2 2 2 4 4 3 2" xfId="40430" xr:uid="{3176A1F9-54EE-4E3D-9479-5C8DF8F20BA5}"/>
    <cellStyle name="Vírgula 2 2 2 2 2 2 4 4 4" xfId="28143" xr:uid="{88D55B29-E7A7-48DF-8DE9-5DED047CFAC5}"/>
    <cellStyle name="Vírgula 2 2 2 2 2 2 4 5" xfId="6639" xr:uid="{A601DE09-F944-4DF4-8922-E4DA8A386331}"/>
    <cellStyle name="Vírgula 2 2 2 2 2 2 4 5 2" xfId="18927" xr:uid="{C09FDE4F-9752-4C84-8404-13DC6B0D2519}"/>
    <cellStyle name="Vírgula 2 2 2 2 2 2 4 5 2 2" xfId="43502" xr:uid="{00C241AF-4676-452C-B8A9-4A6E9F637DD4}"/>
    <cellStyle name="Vírgula 2 2 2 2 2 2 4 5 3" xfId="31214" xr:uid="{7FC6A06E-3B04-4968-B54A-5355FAB2AF40}"/>
    <cellStyle name="Vírgula 2 2 2 2 2 2 4 6" xfId="12783" xr:uid="{18B4623A-59BB-4A85-881E-1C63B32B5D40}"/>
    <cellStyle name="Vírgula 2 2 2 2 2 2 4 6 2" xfId="37358" xr:uid="{5D7766B4-9A08-4C83-B62E-5DE02401C32B}"/>
    <cellStyle name="Vírgula 2 2 2 2 2 2 4 7" xfId="25071" xr:uid="{3DF77C20-5474-4BB5-88FE-E17A92EBA608}"/>
    <cellStyle name="Vírgula 2 2 2 2 2 2 5" xfId="879" xr:uid="{28283443-57F3-4B6E-9180-95F2E323A483}"/>
    <cellStyle name="Vírgula 2 2 2 2 2 2 5 2" xfId="2415" xr:uid="{835CFB9C-0488-4ECD-89E4-305B194D051D}"/>
    <cellStyle name="Vírgula 2 2 2 2 2 2 5 2 2" xfId="5487" xr:uid="{2C7BEDDC-62A0-4CC0-8F33-FDA5817FC884}"/>
    <cellStyle name="Vírgula 2 2 2 2 2 2 5 2 2 2" xfId="11631" xr:uid="{85466017-C605-44D7-8E3F-AD3D9FFB1B0F}"/>
    <cellStyle name="Vírgula 2 2 2 2 2 2 5 2 2 2 2" xfId="23919" xr:uid="{AFBFEA5D-CC5E-49F5-88D9-A22A8A612123}"/>
    <cellStyle name="Vírgula 2 2 2 2 2 2 5 2 2 2 2 2" xfId="48494" xr:uid="{083D846D-47DE-4B0B-BB52-BA3AD18B7845}"/>
    <cellStyle name="Vírgula 2 2 2 2 2 2 5 2 2 2 3" xfId="36206" xr:uid="{26FFA01F-5C4B-40CB-8874-050BF8F5F72B}"/>
    <cellStyle name="Vírgula 2 2 2 2 2 2 5 2 2 3" xfId="17775" xr:uid="{EF1C5092-B5CF-4EB6-8E45-FA2E75B8FBB8}"/>
    <cellStyle name="Vírgula 2 2 2 2 2 2 5 2 2 3 2" xfId="42350" xr:uid="{D9512E22-5552-4CEA-B819-3BBCFC5DAF29}"/>
    <cellStyle name="Vírgula 2 2 2 2 2 2 5 2 2 4" xfId="30062" xr:uid="{98659627-5685-482B-8A4B-28AD46D4F099}"/>
    <cellStyle name="Vírgula 2 2 2 2 2 2 5 2 3" xfId="8559" xr:uid="{766973D7-D4BF-458A-A2D9-5C749A2FDD7B}"/>
    <cellStyle name="Vírgula 2 2 2 2 2 2 5 2 3 2" xfId="20847" xr:uid="{9BF1546E-585F-4AD9-AF5A-AED847ABBF39}"/>
    <cellStyle name="Vírgula 2 2 2 2 2 2 5 2 3 2 2" xfId="45422" xr:uid="{1579D821-BF7A-4B01-BDD9-50B94118AD10}"/>
    <cellStyle name="Vírgula 2 2 2 2 2 2 5 2 3 3" xfId="33134" xr:uid="{39497B59-064D-48EC-AAF4-6C0BE2E81901}"/>
    <cellStyle name="Vírgula 2 2 2 2 2 2 5 2 4" xfId="14703" xr:uid="{48436ECB-2760-4A9A-9ED1-F75510A40371}"/>
    <cellStyle name="Vírgula 2 2 2 2 2 2 5 2 4 2" xfId="39278" xr:uid="{07D85B20-3D3B-453B-BCA5-B25EE228C990}"/>
    <cellStyle name="Vírgula 2 2 2 2 2 2 5 2 5" xfId="26991" xr:uid="{8B8AE966-DFB0-4FD0-872B-BCF863CEB9CA}"/>
    <cellStyle name="Vírgula 2 2 2 2 2 2 5 3" xfId="3951" xr:uid="{5099759E-0CC3-4DCC-BA0A-6E892448BE8B}"/>
    <cellStyle name="Vírgula 2 2 2 2 2 2 5 3 2" xfId="10095" xr:uid="{0E75B735-8F90-49DA-B30B-92B464D92371}"/>
    <cellStyle name="Vírgula 2 2 2 2 2 2 5 3 2 2" xfId="22383" xr:uid="{BB3A1CC5-C97C-4099-B2F3-231735A63F47}"/>
    <cellStyle name="Vírgula 2 2 2 2 2 2 5 3 2 2 2" xfId="46958" xr:uid="{FAC475C2-B8D2-434B-B94E-552806CB52CE}"/>
    <cellStyle name="Vírgula 2 2 2 2 2 2 5 3 2 3" xfId="34670" xr:uid="{21023E87-1EDB-4A81-8C07-A6D9FF2FA8FC}"/>
    <cellStyle name="Vírgula 2 2 2 2 2 2 5 3 3" xfId="16239" xr:uid="{5B2EEA16-6C40-405E-8FF8-DF93B5213BF9}"/>
    <cellStyle name="Vírgula 2 2 2 2 2 2 5 3 3 2" xfId="40814" xr:uid="{2EA3E814-271F-4B3C-A8CC-B935CE2FF778}"/>
    <cellStyle name="Vírgula 2 2 2 2 2 2 5 3 4" xfId="28527" xr:uid="{89173084-4DDF-44BA-92F8-2462FC4EE933}"/>
    <cellStyle name="Vírgula 2 2 2 2 2 2 5 4" xfId="7023" xr:uid="{C706A590-6DF9-4E89-BB86-B84FD3745DE3}"/>
    <cellStyle name="Vírgula 2 2 2 2 2 2 5 4 2" xfId="19311" xr:uid="{D8A47175-6F70-4ACE-8F89-C2B7A1947A07}"/>
    <cellStyle name="Vírgula 2 2 2 2 2 2 5 4 2 2" xfId="43886" xr:uid="{5B530A3A-D590-4B72-AE9C-DD7BBA8AC37C}"/>
    <cellStyle name="Vírgula 2 2 2 2 2 2 5 4 3" xfId="31598" xr:uid="{FC0DAAFA-A4D0-4307-B2E2-E2D3080CD75D}"/>
    <cellStyle name="Vírgula 2 2 2 2 2 2 5 5" xfId="13167" xr:uid="{07514169-6ECB-4455-8F17-8F3BFA83057D}"/>
    <cellStyle name="Vírgula 2 2 2 2 2 2 5 5 2" xfId="37742" xr:uid="{6695EFA0-490C-42D3-B41B-D5128D5D54B4}"/>
    <cellStyle name="Vírgula 2 2 2 2 2 2 5 6" xfId="25455" xr:uid="{344B34BF-69E8-42DF-BACC-6B4E65708392}"/>
    <cellStyle name="Vírgula 2 2 2 2 2 2 6" xfId="1647" xr:uid="{8693BF3F-B7FD-4106-9F86-F2AC6C059B43}"/>
    <cellStyle name="Vírgula 2 2 2 2 2 2 6 2" xfId="4719" xr:uid="{1316B192-B0B2-4AA5-9151-C17824C2A18B}"/>
    <cellStyle name="Vírgula 2 2 2 2 2 2 6 2 2" xfId="10863" xr:uid="{89424A2B-76B7-4EA2-98D5-FD8F4A9122DE}"/>
    <cellStyle name="Vírgula 2 2 2 2 2 2 6 2 2 2" xfId="23151" xr:uid="{D1E8C636-5904-4FA7-B6C0-713D53EC22EF}"/>
    <cellStyle name="Vírgula 2 2 2 2 2 2 6 2 2 2 2" xfId="47726" xr:uid="{8E285F29-653F-4A17-9436-8630BEEC8B55}"/>
    <cellStyle name="Vírgula 2 2 2 2 2 2 6 2 2 3" xfId="35438" xr:uid="{C992B495-7B96-4371-9E6B-5E6D88C75A50}"/>
    <cellStyle name="Vírgula 2 2 2 2 2 2 6 2 3" xfId="17007" xr:uid="{1329FCFD-7772-42A0-85F0-A21F52B31237}"/>
    <cellStyle name="Vírgula 2 2 2 2 2 2 6 2 3 2" xfId="41582" xr:uid="{41CFCD0F-9ED2-4094-ADDE-CBEA2A937DE4}"/>
    <cellStyle name="Vírgula 2 2 2 2 2 2 6 2 4" xfId="29295" xr:uid="{3B383284-64FE-49D1-9AB5-3DEA85D89DBB}"/>
    <cellStyle name="Vírgula 2 2 2 2 2 2 6 3" xfId="7791" xr:uid="{DE90FF1E-44EC-4951-A780-C5D67CCC15C8}"/>
    <cellStyle name="Vírgula 2 2 2 2 2 2 6 3 2" xfId="20079" xr:uid="{BCDEA600-01DA-4DD9-8470-400A61E71D52}"/>
    <cellStyle name="Vírgula 2 2 2 2 2 2 6 3 2 2" xfId="44654" xr:uid="{924C79D8-AE4E-4BCA-8E80-F268448CE184}"/>
    <cellStyle name="Vírgula 2 2 2 2 2 2 6 3 3" xfId="32366" xr:uid="{DB23C586-DED0-41C7-8E8E-615A96099050}"/>
    <cellStyle name="Vírgula 2 2 2 2 2 2 6 4" xfId="13935" xr:uid="{575632BB-1E83-4786-87A1-D148900F9640}"/>
    <cellStyle name="Vírgula 2 2 2 2 2 2 6 4 2" xfId="38510" xr:uid="{62FA98D8-B582-4350-AC72-9EE138CE7684}"/>
    <cellStyle name="Vírgula 2 2 2 2 2 2 6 5" xfId="26223" xr:uid="{F0FE5990-4191-489F-9D22-241F523500B9}"/>
    <cellStyle name="Vírgula 2 2 2 2 2 2 7" xfId="3183" xr:uid="{9AB0AD5F-D60D-4E0E-AB71-C9330113DB4E}"/>
    <cellStyle name="Vírgula 2 2 2 2 2 2 7 2" xfId="9327" xr:uid="{CA4A0B58-6A60-4086-BADC-23E5173E5653}"/>
    <cellStyle name="Vírgula 2 2 2 2 2 2 7 2 2" xfId="21615" xr:uid="{B19130F5-2B10-4DF2-9AC3-98B7BAD3A5A5}"/>
    <cellStyle name="Vírgula 2 2 2 2 2 2 7 2 2 2" xfId="46190" xr:uid="{0872B31D-B977-4FDE-889B-87D090ED8309}"/>
    <cellStyle name="Vírgula 2 2 2 2 2 2 7 2 3" xfId="33902" xr:uid="{AAEEFD85-5F0A-4006-9645-1FD4FB7E83C0}"/>
    <cellStyle name="Vírgula 2 2 2 2 2 2 7 3" xfId="15471" xr:uid="{A0EF6245-A7F0-4D10-959A-D30BED81DB35}"/>
    <cellStyle name="Vírgula 2 2 2 2 2 2 7 3 2" xfId="40046" xr:uid="{19346FF9-CD88-4D06-B7EB-13AF4B9BFF04}"/>
    <cellStyle name="Vírgula 2 2 2 2 2 2 7 4" xfId="27759" xr:uid="{CE1C7456-463F-43D2-8BE6-7026A1292B83}"/>
    <cellStyle name="Vírgula 2 2 2 2 2 2 8" xfId="6255" xr:uid="{93145B45-C51A-4A17-A8D8-CA6C7B692967}"/>
    <cellStyle name="Vírgula 2 2 2 2 2 2 8 2" xfId="18543" xr:uid="{977FEACF-40FF-443B-A49C-456AF15D9446}"/>
    <cellStyle name="Vírgula 2 2 2 2 2 2 8 2 2" xfId="43118" xr:uid="{B1AD7579-D92C-403A-8584-C4C0BD914017}"/>
    <cellStyle name="Vírgula 2 2 2 2 2 2 8 3" xfId="30830" xr:uid="{EF6F7FAE-7D47-44F4-8B6A-4CC8C007EC8C}"/>
    <cellStyle name="Vírgula 2 2 2 2 2 2 9" xfId="12399" xr:uid="{EE8C663C-8D55-45FD-A3E2-55D388D47C1F}"/>
    <cellStyle name="Vírgula 2 2 2 2 2 2 9 2" xfId="36974" xr:uid="{D01B8EC2-19CA-434A-A259-7114D3A8650B}"/>
    <cellStyle name="Vírgula 2 2 2 2 2 3" xfId="159" xr:uid="{D2FAE124-75D8-4D8E-905D-97FE472A7455}"/>
    <cellStyle name="Vírgula 2 2 2 2 2 3 2" xfId="351" xr:uid="{7043DC02-CEAB-4716-BAB2-8B869D609FBA}"/>
    <cellStyle name="Vírgula 2 2 2 2 2 3 2 2" xfId="735" xr:uid="{156E7BAE-157B-479B-A7F5-16E4946EC778}"/>
    <cellStyle name="Vírgula 2 2 2 2 2 3 2 2 2" xfId="1503" xr:uid="{61174AC4-6C36-4F1A-A0B0-7619324E9CB6}"/>
    <cellStyle name="Vírgula 2 2 2 2 2 3 2 2 2 2" xfId="3039" xr:uid="{A0EE47AA-15D5-4BC1-A29D-CC1E976BA635}"/>
    <cellStyle name="Vírgula 2 2 2 2 2 3 2 2 2 2 2" xfId="6111" xr:uid="{7FF16E2D-0529-4851-9294-76F2B32EC2E6}"/>
    <cellStyle name="Vírgula 2 2 2 2 2 3 2 2 2 2 2 2" xfId="12255" xr:uid="{C4256469-0260-4C8F-97D6-04A7BBD774F0}"/>
    <cellStyle name="Vírgula 2 2 2 2 2 3 2 2 2 2 2 2 2" xfId="24543" xr:uid="{10A422D7-7A06-4D5C-BA63-3105ACF06610}"/>
    <cellStyle name="Vírgula 2 2 2 2 2 3 2 2 2 2 2 2 2 2" xfId="49118" xr:uid="{57EF96E5-1DB8-4E4E-B957-2B904CEEE93B}"/>
    <cellStyle name="Vírgula 2 2 2 2 2 3 2 2 2 2 2 2 3" xfId="36830" xr:uid="{DCA85E2C-0DC2-48F3-A9B0-6BC5078244F2}"/>
    <cellStyle name="Vírgula 2 2 2 2 2 3 2 2 2 2 2 3" xfId="18399" xr:uid="{5BBE2BD6-6E18-4E15-BD85-73BE2B61013E}"/>
    <cellStyle name="Vírgula 2 2 2 2 2 3 2 2 2 2 2 3 2" xfId="42974" xr:uid="{2DDF62AA-A54D-4D02-9D51-F61C09046B74}"/>
    <cellStyle name="Vírgula 2 2 2 2 2 3 2 2 2 2 2 4" xfId="30686" xr:uid="{55C1C907-6B97-4C98-99B1-CDEF253D7958}"/>
    <cellStyle name="Vírgula 2 2 2 2 2 3 2 2 2 2 3" xfId="9183" xr:uid="{6277D8B4-FE71-4CC1-B815-8D5175F384D3}"/>
    <cellStyle name="Vírgula 2 2 2 2 2 3 2 2 2 2 3 2" xfId="21471" xr:uid="{25552580-89BE-4C61-82F4-0D7A6FCAB782}"/>
    <cellStyle name="Vírgula 2 2 2 2 2 3 2 2 2 2 3 2 2" xfId="46046" xr:uid="{6C872B0E-6D7E-49C8-81BB-86A7C15D463A}"/>
    <cellStyle name="Vírgula 2 2 2 2 2 3 2 2 2 2 3 3" xfId="33758" xr:uid="{F4C9EE3C-FC12-42DA-AEBF-F8AE83D94491}"/>
    <cellStyle name="Vírgula 2 2 2 2 2 3 2 2 2 2 4" xfId="15327" xr:uid="{6E5237C5-7E86-410B-84A9-A040069E1DA8}"/>
    <cellStyle name="Vírgula 2 2 2 2 2 3 2 2 2 2 4 2" xfId="39902" xr:uid="{AA691E2D-BE46-4D56-8EC7-0282D2597631}"/>
    <cellStyle name="Vírgula 2 2 2 2 2 3 2 2 2 2 5" xfId="27615" xr:uid="{C0749DFA-C788-4FAD-8130-51D8ED9F0A26}"/>
    <cellStyle name="Vírgula 2 2 2 2 2 3 2 2 2 3" xfId="4575" xr:uid="{DA467FAB-2CFC-4B9D-B68D-9DB66D64494E}"/>
    <cellStyle name="Vírgula 2 2 2 2 2 3 2 2 2 3 2" xfId="10719" xr:uid="{679E314E-6DD2-4FB3-AA50-CA78F88BF039}"/>
    <cellStyle name="Vírgula 2 2 2 2 2 3 2 2 2 3 2 2" xfId="23007" xr:uid="{2D22828A-AFED-4BCE-8B58-319537A8F507}"/>
    <cellStyle name="Vírgula 2 2 2 2 2 3 2 2 2 3 2 2 2" xfId="47582" xr:uid="{F17AE673-BE41-44A2-BE24-0B068AD77EB3}"/>
    <cellStyle name="Vírgula 2 2 2 2 2 3 2 2 2 3 2 3" xfId="35294" xr:uid="{612BD1BD-6F28-40B9-9636-964DF41A3515}"/>
    <cellStyle name="Vírgula 2 2 2 2 2 3 2 2 2 3 3" xfId="16863" xr:uid="{26AE412D-79F2-48B3-8189-80511F525B84}"/>
    <cellStyle name="Vírgula 2 2 2 2 2 3 2 2 2 3 3 2" xfId="41438" xr:uid="{F6394F9B-F1CA-43B4-93F0-C3294C68DD29}"/>
    <cellStyle name="Vírgula 2 2 2 2 2 3 2 2 2 3 4" xfId="29151" xr:uid="{6AA3A201-23CE-4FB5-8FB3-D02DC761A5E6}"/>
    <cellStyle name="Vírgula 2 2 2 2 2 3 2 2 2 4" xfId="7647" xr:uid="{E2758BA1-7D00-43B8-94A3-A53792F12CB2}"/>
    <cellStyle name="Vírgula 2 2 2 2 2 3 2 2 2 4 2" xfId="19935" xr:uid="{59994189-B74D-4F26-BE9F-6E3AAE79AB20}"/>
    <cellStyle name="Vírgula 2 2 2 2 2 3 2 2 2 4 2 2" xfId="44510" xr:uid="{C49C974E-D2F5-45CA-A363-D0AFCAE5CF2A}"/>
    <cellStyle name="Vírgula 2 2 2 2 2 3 2 2 2 4 3" xfId="32222" xr:uid="{9DA5A47F-0EEA-4B20-A84A-841EE2754253}"/>
    <cellStyle name="Vírgula 2 2 2 2 2 3 2 2 2 5" xfId="13791" xr:uid="{33CAAB04-4C15-480E-A022-4BD500926FC2}"/>
    <cellStyle name="Vírgula 2 2 2 2 2 3 2 2 2 5 2" xfId="38366" xr:uid="{15C7EBE1-088F-4379-A430-275EB6D44F9A}"/>
    <cellStyle name="Vírgula 2 2 2 2 2 3 2 2 2 6" xfId="26079" xr:uid="{577BAF24-8360-4DE2-B268-B55283699E4F}"/>
    <cellStyle name="Vírgula 2 2 2 2 2 3 2 2 3" xfId="2271" xr:uid="{9D1FE391-67B9-4ECD-A416-732FA86F2574}"/>
    <cellStyle name="Vírgula 2 2 2 2 2 3 2 2 3 2" xfId="5343" xr:uid="{C12EF5D9-C28D-4C3D-A6C3-966990EFD500}"/>
    <cellStyle name="Vírgula 2 2 2 2 2 3 2 2 3 2 2" xfId="11487" xr:uid="{88AC9034-E92A-4752-8690-DA1D8E86D19D}"/>
    <cellStyle name="Vírgula 2 2 2 2 2 3 2 2 3 2 2 2" xfId="23775" xr:uid="{C0D8D498-EC6D-4B17-877F-424CA2F8CD35}"/>
    <cellStyle name="Vírgula 2 2 2 2 2 3 2 2 3 2 2 2 2" xfId="48350" xr:uid="{77F62A19-D3C1-4C2B-9967-730256954B7B}"/>
    <cellStyle name="Vírgula 2 2 2 2 2 3 2 2 3 2 2 3" xfId="36062" xr:uid="{D8898E6B-1BD7-45D5-92CA-02FE6319EA55}"/>
    <cellStyle name="Vírgula 2 2 2 2 2 3 2 2 3 2 3" xfId="17631" xr:uid="{E5E09389-0932-4C3C-B59B-E163E74B61A9}"/>
    <cellStyle name="Vírgula 2 2 2 2 2 3 2 2 3 2 3 2" xfId="42206" xr:uid="{4A626016-7B76-4ECD-913E-DEAC7C436AF9}"/>
    <cellStyle name="Vírgula 2 2 2 2 2 3 2 2 3 2 4" xfId="29919" xr:uid="{2F2A1B30-9417-40F9-AFA1-D989D500E1CC}"/>
    <cellStyle name="Vírgula 2 2 2 2 2 3 2 2 3 3" xfId="8415" xr:uid="{1F343414-BDC3-4C08-BB58-3B998A0747BB}"/>
    <cellStyle name="Vírgula 2 2 2 2 2 3 2 2 3 3 2" xfId="20703" xr:uid="{4AF86023-AAB0-41CE-9A5A-14B3BDD5F2E1}"/>
    <cellStyle name="Vírgula 2 2 2 2 2 3 2 2 3 3 2 2" xfId="45278" xr:uid="{22927AA1-73AA-49EF-BB66-D52A2177B0B7}"/>
    <cellStyle name="Vírgula 2 2 2 2 2 3 2 2 3 3 3" xfId="32990" xr:uid="{9113AD23-DEF9-4A02-A86B-C03798F8BCED}"/>
    <cellStyle name="Vírgula 2 2 2 2 2 3 2 2 3 4" xfId="14559" xr:uid="{D4B822D4-21CA-4708-94E4-C1414BB883A7}"/>
    <cellStyle name="Vírgula 2 2 2 2 2 3 2 2 3 4 2" xfId="39134" xr:uid="{4DE0BB8C-08EC-4AE1-82AB-1B3B9EB49672}"/>
    <cellStyle name="Vírgula 2 2 2 2 2 3 2 2 3 5" xfId="26847" xr:uid="{75FBE314-4BAE-42DC-A2ED-54D7E0A8025B}"/>
    <cellStyle name="Vírgula 2 2 2 2 2 3 2 2 4" xfId="3807" xr:uid="{D6E49319-C0CA-4071-961C-7F26F523787E}"/>
    <cellStyle name="Vírgula 2 2 2 2 2 3 2 2 4 2" xfId="9951" xr:uid="{E4576560-8472-40A8-97A6-25082035433E}"/>
    <cellStyle name="Vírgula 2 2 2 2 2 3 2 2 4 2 2" xfId="22239" xr:uid="{5DA9A79E-53AA-46AC-902E-9348F3D02CD6}"/>
    <cellStyle name="Vírgula 2 2 2 2 2 3 2 2 4 2 2 2" xfId="46814" xr:uid="{42997CA1-72EE-4CA1-95D4-9E3492EAEC5F}"/>
    <cellStyle name="Vírgula 2 2 2 2 2 3 2 2 4 2 3" xfId="34526" xr:uid="{BA67BFD4-B3F9-4731-9B84-8CC94FE4946F}"/>
    <cellStyle name="Vírgula 2 2 2 2 2 3 2 2 4 3" xfId="16095" xr:uid="{63067C92-BA70-4CF5-A1A6-D4B2F162679B}"/>
    <cellStyle name="Vírgula 2 2 2 2 2 3 2 2 4 3 2" xfId="40670" xr:uid="{FD2E62D4-802D-4692-B820-E25044C58012}"/>
    <cellStyle name="Vírgula 2 2 2 2 2 3 2 2 4 4" xfId="28383" xr:uid="{C487FEC4-316C-4DBC-987F-199F0DDB20DF}"/>
    <cellStyle name="Vírgula 2 2 2 2 2 3 2 2 5" xfId="6879" xr:uid="{D7D197B3-FB8D-4FA3-9AB3-E479F7A2688D}"/>
    <cellStyle name="Vírgula 2 2 2 2 2 3 2 2 5 2" xfId="19167" xr:uid="{C7B05C66-97A5-456D-829E-BBB9FDD17872}"/>
    <cellStyle name="Vírgula 2 2 2 2 2 3 2 2 5 2 2" xfId="43742" xr:uid="{6AFAC3C7-8EAC-4E28-AF1B-5432BA158C4B}"/>
    <cellStyle name="Vírgula 2 2 2 2 2 3 2 2 5 3" xfId="31454" xr:uid="{8EDD9658-01D8-4DD1-9E97-DE670B1D023B}"/>
    <cellStyle name="Vírgula 2 2 2 2 2 3 2 2 6" xfId="13023" xr:uid="{E3EE6DE6-AFCD-4963-BA51-1EC2FE58543D}"/>
    <cellStyle name="Vírgula 2 2 2 2 2 3 2 2 6 2" xfId="37598" xr:uid="{537C694F-BA00-460B-BEC5-32779BF6E03B}"/>
    <cellStyle name="Vírgula 2 2 2 2 2 3 2 2 7" xfId="25311" xr:uid="{A151016A-F6C1-40F6-9331-71BB91CCF5E1}"/>
    <cellStyle name="Vírgula 2 2 2 2 2 3 2 3" xfId="1119" xr:uid="{AB8F34E9-B48C-469C-BD34-A2720E1FE0AD}"/>
    <cellStyle name="Vírgula 2 2 2 2 2 3 2 3 2" xfId="2655" xr:uid="{28AB1DAF-0B71-4682-8D45-F82DF811CF72}"/>
    <cellStyle name="Vírgula 2 2 2 2 2 3 2 3 2 2" xfId="5727" xr:uid="{F5B2F41B-02A7-4B87-B271-045B8D6DDBCC}"/>
    <cellStyle name="Vírgula 2 2 2 2 2 3 2 3 2 2 2" xfId="11871" xr:uid="{14016511-16BD-4795-8D57-927D604BBE1E}"/>
    <cellStyle name="Vírgula 2 2 2 2 2 3 2 3 2 2 2 2" xfId="24159" xr:uid="{F044DCF6-1743-4000-87BE-8F5325D65684}"/>
    <cellStyle name="Vírgula 2 2 2 2 2 3 2 3 2 2 2 2 2" xfId="48734" xr:uid="{B8A0C638-F5E3-47D5-A224-BD53D63653DD}"/>
    <cellStyle name="Vírgula 2 2 2 2 2 3 2 3 2 2 2 3" xfId="36446" xr:uid="{2BBC5E2C-2F02-4812-B12C-EACD14C2227E}"/>
    <cellStyle name="Vírgula 2 2 2 2 2 3 2 3 2 2 3" xfId="18015" xr:uid="{9973B70F-D3D5-49DB-BC2C-5903381B3683}"/>
    <cellStyle name="Vírgula 2 2 2 2 2 3 2 3 2 2 3 2" xfId="42590" xr:uid="{9E0EBBDF-E970-499E-9AAA-2E6BC11F8889}"/>
    <cellStyle name="Vírgula 2 2 2 2 2 3 2 3 2 2 4" xfId="30302" xr:uid="{D76AADB0-0D33-4BD7-A181-304F3E28D9A3}"/>
    <cellStyle name="Vírgula 2 2 2 2 2 3 2 3 2 3" xfId="8799" xr:uid="{636AD1D3-5C6B-45EF-A8AD-44D01D5A22CF}"/>
    <cellStyle name="Vírgula 2 2 2 2 2 3 2 3 2 3 2" xfId="21087" xr:uid="{543437ED-CD52-469E-8DED-628AD6E10A8A}"/>
    <cellStyle name="Vírgula 2 2 2 2 2 3 2 3 2 3 2 2" xfId="45662" xr:uid="{488516E2-6550-4E64-845C-3746AE6FBCDC}"/>
    <cellStyle name="Vírgula 2 2 2 2 2 3 2 3 2 3 3" xfId="33374" xr:uid="{DFBD7E45-C696-43C0-96F8-012D5C472F17}"/>
    <cellStyle name="Vírgula 2 2 2 2 2 3 2 3 2 4" xfId="14943" xr:uid="{9B772E8D-AC91-4944-8EDC-C7EFD5F9CF22}"/>
    <cellStyle name="Vírgula 2 2 2 2 2 3 2 3 2 4 2" xfId="39518" xr:uid="{3A89063B-D1CA-4CE9-B63B-704789A136D3}"/>
    <cellStyle name="Vírgula 2 2 2 2 2 3 2 3 2 5" xfId="27231" xr:uid="{E7C9BEF2-2EC6-4542-BFE3-86ECBCA9F617}"/>
    <cellStyle name="Vírgula 2 2 2 2 2 3 2 3 3" xfId="4191" xr:uid="{4CF0A1E9-F28A-4758-B671-847443F46E64}"/>
    <cellStyle name="Vírgula 2 2 2 2 2 3 2 3 3 2" xfId="10335" xr:uid="{C90A557F-16D3-4866-9CCC-1FD69CEEA2A5}"/>
    <cellStyle name="Vírgula 2 2 2 2 2 3 2 3 3 2 2" xfId="22623" xr:uid="{041AB325-93C1-46F8-BB2A-C8309FDA663F}"/>
    <cellStyle name="Vírgula 2 2 2 2 2 3 2 3 3 2 2 2" xfId="47198" xr:uid="{7B9DD297-440E-423D-814B-C01F58FFBDA7}"/>
    <cellStyle name="Vírgula 2 2 2 2 2 3 2 3 3 2 3" xfId="34910" xr:uid="{E010D8F1-F003-4EBE-B866-D3124886E213}"/>
    <cellStyle name="Vírgula 2 2 2 2 2 3 2 3 3 3" xfId="16479" xr:uid="{E22D6B5E-1CFF-4C9C-B624-AC9BADF21841}"/>
    <cellStyle name="Vírgula 2 2 2 2 2 3 2 3 3 3 2" xfId="41054" xr:uid="{033136B8-DEF5-42F0-874D-259C69FFE771}"/>
    <cellStyle name="Vírgula 2 2 2 2 2 3 2 3 3 4" xfId="28767" xr:uid="{9BCBA739-E104-480B-84F3-4711FCD2BA95}"/>
    <cellStyle name="Vírgula 2 2 2 2 2 3 2 3 4" xfId="7263" xr:uid="{91D10D27-E4CC-44B9-B55D-47C37B4824BB}"/>
    <cellStyle name="Vírgula 2 2 2 2 2 3 2 3 4 2" xfId="19551" xr:uid="{460E0968-6A56-4F04-BF1C-17CF39FAE1D8}"/>
    <cellStyle name="Vírgula 2 2 2 2 2 3 2 3 4 2 2" xfId="44126" xr:uid="{558867C2-66C4-4FFA-B1AB-48C754FF2ADB}"/>
    <cellStyle name="Vírgula 2 2 2 2 2 3 2 3 4 3" xfId="31838" xr:uid="{C0D53D2A-3B1D-4F3C-8991-62990FCA1209}"/>
    <cellStyle name="Vírgula 2 2 2 2 2 3 2 3 5" xfId="13407" xr:uid="{5FD0832B-0903-4532-A7F4-63632BE232A4}"/>
    <cellStyle name="Vírgula 2 2 2 2 2 3 2 3 5 2" xfId="37982" xr:uid="{21B74669-9D94-4960-8A33-582D4BA6553B}"/>
    <cellStyle name="Vírgula 2 2 2 2 2 3 2 3 6" xfId="25695" xr:uid="{C30CDC93-5453-47ED-8393-7B8E06F440AB}"/>
    <cellStyle name="Vírgula 2 2 2 2 2 3 2 4" xfId="1887" xr:uid="{3DC1394E-9BA4-463B-9C55-04A82A38342B}"/>
    <cellStyle name="Vírgula 2 2 2 2 2 3 2 4 2" xfId="4959" xr:uid="{5858E283-BB7D-46D4-ADA6-48E0675BCF7E}"/>
    <cellStyle name="Vírgula 2 2 2 2 2 3 2 4 2 2" xfId="11103" xr:uid="{3A3F83A6-6AD3-465E-91B8-B746D0F521C7}"/>
    <cellStyle name="Vírgula 2 2 2 2 2 3 2 4 2 2 2" xfId="23391" xr:uid="{446A9ADB-824A-4464-845E-F11AB5A2F913}"/>
    <cellStyle name="Vírgula 2 2 2 2 2 3 2 4 2 2 2 2" xfId="47966" xr:uid="{0A7D74D9-EC8B-4517-9BEC-36C96AE14342}"/>
    <cellStyle name="Vírgula 2 2 2 2 2 3 2 4 2 2 3" xfId="35678" xr:uid="{C32C82AA-EEBF-4941-850B-DA18C61EAA39}"/>
    <cellStyle name="Vírgula 2 2 2 2 2 3 2 4 2 3" xfId="17247" xr:uid="{FE0E2D1B-E14B-4AF8-A56E-A8E2603EA033}"/>
    <cellStyle name="Vírgula 2 2 2 2 2 3 2 4 2 3 2" xfId="41822" xr:uid="{F0DB0A1E-D8D3-464F-A043-268681469996}"/>
    <cellStyle name="Vírgula 2 2 2 2 2 3 2 4 2 4" xfId="29535" xr:uid="{5DE440E8-1AF9-4980-9A14-F095E0D1804E}"/>
    <cellStyle name="Vírgula 2 2 2 2 2 3 2 4 3" xfId="8031" xr:uid="{A9783DDA-C038-4B95-A972-F338B9E1097A}"/>
    <cellStyle name="Vírgula 2 2 2 2 2 3 2 4 3 2" xfId="20319" xr:uid="{6EE34804-8C97-4008-9041-F1398BBC3C74}"/>
    <cellStyle name="Vírgula 2 2 2 2 2 3 2 4 3 2 2" xfId="44894" xr:uid="{2D1291BB-332F-4638-B584-C018A353E715}"/>
    <cellStyle name="Vírgula 2 2 2 2 2 3 2 4 3 3" xfId="32606" xr:uid="{223EAAFD-5B41-4317-A68F-8288393F7E8B}"/>
    <cellStyle name="Vírgula 2 2 2 2 2 3 2 4 4" xfId="14175" xr:uid="{284EE90B-ACA0-4C53-8ECD-04973B7F5475}"/>
    <cellStyle name="Vírgula 2 2 2 2 2 3 2 4 4 2" xfId="38750" xr:uid="{23D8F163-3E03-45DF-8694-A80E1BCF3DCA}"/>
    <cellStyle name="Vírgula 2 2 2 2 2 3 2 4 5" xfId="26463" xr:uid="{A7B36408-63EC-4868-BACE-846529F84836}"/>
    <cellStyle name="Vírgula 2 2 2 2 2 3 2 5" xfId="3423" xr:uid="{AAFC861E-E5D5-4B3D-963A-CE41AE185460}"/>
    <cellStyle name="Vírgula 2 2 2 2 2 3 2 5 2" xfId="9567" xr:uid="{FFA4AEE3-9244-41A1-9454-55722C9E35E2}"/>
    <cellStyle name="Vírgula 2 2 2 2 2 3 2 5 2 2" xfId="21855" xr:uid="{EC63354B-216A-4B2F-9B25-44F001437AAF}"/>
    <cellStyle name="Vírgula 2 2 2 2 2 3 2 5 2 2 2" xfId="46430" xr:uid="{6C8BF61F-44C0-4AF3-ACD3-2F69C39A220D}"/>
    <cellStyle name="Vírgula 2 2 2 2 2 3 2 5 2 3" xfId="34142" xr:uid="{8B075E96-218D-4191-844A-33211C719AA5}"/>
    <cellStyle name="Vírgula 2 2 2 2 2 3 2 5 3" xfId="15711" xr:uid="{B54E4D1A-88D2-4C8C-A21F-B784538A014F}"/>
    <cellStyle name="Vírgula 2 2 2 2 2 3 2 5 3 2" xfId="40286" xr:uid="{79D54BB2-69F7-44C6-9910-9C646E42C39A}"/>
    <cellStyle name="Vírgula 2 2 2 2 2 3 2 5 4" xfId="27999" xr:uid="{AA096215-8033-41EA-971D-33E880A0B944}"/>
    <cellStyle name="Vírgula 2 2 2 2 2 3 2 6" xfId="6495" xr:uid="{71ABC89F-0442-470B-AC21-39B31A929B78}"/>
    <cellStyle name="Vírgula 2 2 2 2 2 3 2 6 2" xfId="18783" xr:uid="{1F069A0E-86EA-4A8F-9B5B-4BBCA7B3BFB3}"/>
    <cellStyle name="Vírgula 2 2 2 2 2 3 2 6 2 2" xfId="43358" xr:uid="{5D4082AC-9D55-49EF-9A94-F3F9622EC6DC}"/>
    <cellStyle name="Vírgula 2 2 2 2 2 3 2 6 3" xfId="31070" xr:uid="{65E1751E-F8DB-4E12-A148-0E1636BB42DA}"/>
    <cellStyle name="Vírgula 2 2 2 2 2 3 2 7" xfId="12639" xr:uid="{EE7BBE6C-2BBB-4843-9DAC-654DC5684ED2}"/>
    <cellStyle name="Vírgula 2 2 2 2 2 3 2 7 2" xfId="37214" xr:uid="{50B9A956-8393-4966-A4A2-DC0D9FE2E190}"/>
    <cellStyle name="Vírgula 2 2 2 2 2 3 2 8" xfId="24927" xr:uid="{6FAC8E1D-820F-4B49-9829-47D841466773}"/>
    <cellStyle name="Vírgula 2 2 2 2 2 3 3" xfId="543" xr:uid="{C0726C91-D2E9-428F-95E5-8AE0F9311B80}"/>
    <cellStyle name="Vírgula 2 2 2 2 2 3 3 2" xfId="1311" xr:uid="{9157F873-3A37-41A6-9CE8-007BFD2C73F4}"/>
    <cellStyle name="Vírgula 2 2 2 2 2 3 3 2 2" xfId="2847" xr:uid="{B6770593-FF65-48FB-AEE5-6C860F2C1786}"/>
    <cellStyle name="Vírgula 2 2 2 2 2 3 3 2 2 2" xfId="5919" xr:uid="{EA3E1469-30FE-44CA-B614-B9B33BA998CF}"/>
    <cellStyle name="Vírgula 2 2 2 2 2 3 3 2 2 2 2" xfId="12063" xr:uid="{16F0CE44-ED38-4AE9-BF51-11DEEE58878C}"/>
    <cellStyle name="Vírgula 2 2 2 2 2 3 3 2 2 2 2 2" xfId="24351" xr:uid="{5248FF55-1E49-498E-937F-A75E4ECC4D7B}"/>
    <cellStyle name="Vírgula 2 2 2 2 2 3 3 2 2 2 2 2 2" xfId="48926" xr:uid="{081419DA-BBBB-48DC-BB9D-EA3CF5D43A0B}"/>
    <cellStyle name="Vírgula 2 2 2 2 2 3 3 2 2 2 2 3" xfId="36638" xr:uid="{2FAB682F-E086-4ED3-A437-07651DC9C68C}"/>
    <cellStyle name="Vírgula 2 2 2 2 2 3 3 2 2 2 3" xfId="18207" xr:uid="{239A9B59-2929-40A4-97BD-A7566144DE68}"/>
    <cellStyle name="Vírgula 2 2 2 2 2 3 3 2 2 2 3 2" xfId="42782" xr:uid="{05456909-F54D-4CA8-8C4C-651C85BE573D}"/>
    <cellStyle name="Vírgula 2 2 2 2 2 3 3 2 2 2 4" xfId="30494" xr:uid="{3ABF97B6-0419-401C-9D01-B6018B652159}"/>
    <cellStyle name="Vírgula 2 2 2 2 2 3 3 2 2 3" xfId="8991" xr:uid="{7C0122EB-49BD-482A-B2FD-580541AEF3E0}"/>
    <cellStyle name="Vírgula 2 2 2 2 2 3 3 2 2 3 2" xfId="21279" xr:uid="{041D41C0-47EC-437C-B2A5-72C9F7C74DC1}"/>
    <cellStyle name="Vírgula 2 2 2 2 2 3 3 2 2 3 2 2" xfId="45854" xr:uid="{453BF5C9-2639-42A0-B330-E40C4DEF193C}"/>
    <cellStyle name="Vírgula 2 2 2 2 2 3 3 2 2 3 3" xfId="33566" xr:uid="{B46CE518-7113-4271-A549-D8B36B7D3B3F}"/>
    <cellStyle name="Vírgula 2 2 2 2 2 3 3 2 2 4" xfId="15135" xr:uid="{8736AA19-4219-4DD2-A088-E63C5511CCF1}"/>
    <cellStyle name="Vírgula 2 2 2 2 2 3 3 2 2 4 2" xfId="39710" xr:uid="{9901A086-0A9A-4949-B3DE-18656360BC2C}"/>
    <cellStyle name="Vírgula 2 2 2 2 2 3 3 2 2 5" xfId="27423" xr:uid="{37DE713E-B6A3-4AE2-8A0D-F3B2645E2AC3}"/>
    <cellStyle name="Vírgula 2 2 2 2 2 3 3 2 3" xfId="4383" xr:uid="{FE419F13-FC4E-41BC-953F-9D84F5E81C93}"/>
    <cellStyle name="Vírgula 2 2 2 2 2 3 3 2 3 2" xfId="10527" xr:uid="{A1735DFF-DE63-4CC6-AFC0-AB7D66DB3CDA}"/>
    <cellStyle name="Vírgula 2 2 2 2 2 3 3 2 3 2 2" xfId="22815" xr:uid="{DCBD0F86-5F8B-4D9C-8021-9639E5C60A5E}"/>
    <cellStyle name="Vírgula 2 2 2 2 2 3 3 2 3 2 2 2" xfId="47390" xr:uid="{F4B985DB-8173-4FC4-85D6-14096997ECBB}"/>
    <cellStyle name="Vírgula 2 2 2 2 2 3 3 2 3 2 3" xfId="35102" xr:uid="{F2F98BFB-DFBF-4CBC-BBC1-0EE676998C76}"/>
    <cellStyle name="Vírgula 2 2 2 2 2 3 3 2 3 3" xfId="16671" xr:uid="{657E779D-A542-4DCE-8F8E-F39052B204EF}"/>
    <cellStyle name="Vírgula 2 2 2 2 2 3 3 2 3 3 2" xfId="41246" xr:uid="{69C6FB2C-4335-44D5-BAB8-E0726B76B64F}"/>
    <cellStyle name="Vírgula 2 2 2 2 2 3 3 2 3 4" xfId="28959" xr:uid="{005D381A-AD09-480B-8F41-EF2651C43C53}"/>
    <cellStyle name="Vírgula 2 2 2 2 2 3 3 2 4" xfId="7455" xr:uid="{6548B38E-4DCF-49D1-811A-1C6D8929F9DF}"/>
    <cellStyle name="Vírgula 2 2 2 2 2 3 3 2 4 2" xfId="19743" xr:uid="{6503A54E-AE90-405E-8994-9A8991F0747D}"/>
    <cellStyle name="Vírgula 2 2 2 2 2 3 3 2 4 2 2" xfId="44318" xr:uid="{D91F919A-7228-42A9-82A8-293110DE5FA0}"/>
    <cellStyle name="Vírgula 2 2 2 2 2 3 3 2 4 3" xfId="32030" xr:uid="{B181830A-2CBD-4923-A919-AD5002EFFFB8}"/>
    <cellStyle name="Vírgula 2 2 2 2 2 3 3 2 5" xfId="13599" xr:uid="{9F011E94-7F30-4D60-8232-E295045521CE}"/>
    <cellStyle name="Vírgula 2 2 2 2 2 3 3 2 5 2" xfId="38174" xr:uid="{AD557677-F09C-40BB-97BA-941548B818CE}"/>
    <cellStyle name="Vírgula 2 2 2 2 2 3 3 2 6" xfId="25887" xr:uid="{4A0EE63A-D5EB-4401-A593-DE4A4279B831}"/>
    <cellStyle name="Vírgula 2 2 2 2 2 3 3 3" xfId="2079" xr:uid="{634CC920-1032-4BE1-99CC-DE28B352A835}"/>
    <cellStyle name="Vírgula 2 2 2 2 2 3 3 3 2" xfId="5151" xr:uid="{5DD1656D-E376-46F1-BBDD-59F2C085B8E4}"/>
    <cellStyle name="Vírgula 2 2 2 2 2 3 3 3 2 2" xfId="11295" xr:uid="{95C15BD7-24AA-4B24-8426-9FB864848514}"/>
    <cellStyle name="Vírgula 2 2 2 2 2 3 3 3 2 2 2" xfId="23583" xr:uid="{ADDFE2D7-85A6-4F37-BB04-E268D68A3FCB}"/>
    <cellStyle name="Vírgula 2 2 2 2 2 3 3 3 2 2 2 2" xfId="48158" xr:uid="{AD3FF516-7E18-4105-8628-86D763181776}"/>
    <cellStyle name="Vírgula 2 2 2 2 2 3 3 3 2 2 3" xfId="35870" xr:uid="{3B4E409D-5650-4117-85D4-374FCB7E9B55}"/>
    <cellStyle name="Vírgula 2 2 2 2 2 3 3 3 2 3" xfId="17439" xr:uid="{AA923EB0-91BE-4A06-A366-30B514FCB3D8}"/>
    <cellStyle name="Vírgula 2 2 2 2 2 3 3 3 2 3 2" xfId="42014" xr:uid="{81E50F7D-5B65-4116-86EF-F416D685EFC4}"/>
    <cellStyle name="Vírgula 2 2 2 2 2 3 3 3 2 4" xfId="29727" xr:uid="{666D856B-28EF-40E7-AF18-9844B42AB268}"/>
    <cellStyle name="Vírgula 2 2 2 2 2 3 3 3 3" xfId="8223" xr:uid="{8BD8BCA4-2540-48A1-A84C-1A66B473EDB3}"/>
    <cellStyle name="Vírgula 2 2 2 2 2 3 3 3 3 2" xfId="20511" xr:uid="{807670A5-324A-4C66-8628-E1381F303EEB}"/>
    <cellStyle name="Vírgula 2 2 2 2 2 3 3 3 3 2 2" xfId="45086" xr:uid="{B5DBE028-1E82-4E18-BB80-72EA23AB9F16}"/>
    <cellStyle name="Vírgula 2 2 2 2 2 3 3 3 3 3" xfId="32798" xr:uid="{5FC65D48-FA83-4835-9711-4E16CA45C63E}"/>
    <cellStyle name="Vírgula 2 2 2 2 2 3 3 3 4" xfId="14367" xr:uid="{8CC96560-4FA5-46AD-B878-10A6331B2A2E}"/>
    <cellStyle name="Vírgula 2 2 2 2 2 3 3 3 4 2" xfId="38942" xr:uid="{5FFB2C69-8EFA-4DA4-BFBA-49C8D1C0475E}"/>
    <cellStyle name="Vírgula 2 2 2 2 2 3 3 3 5" xfId="26655" xr:uid="{816F500A-D699-440E-AE0B-BC219B16C4EC}"/>
    <cellStyle name="Vírgula 2 2 2 2 2 3 3 4" xfId="3615" xr:uid="{4C0FE4B3-CB16-4BA2-962D-E52994583C00}"/>
    <cellStyle name="Vírgula 2 2 2 2 2 3 3 4 2" xfId="9759" xr:uid="{62150180-C10E-42A0-9EE3-CDC2FD8922EA}"/>
    <cellStyle name="Vírgula 2 2 2 2 2 3 3 4 2 2" xfId="22047" xr:uid="{3D19C9F1-9FE6-4124-A50F-2A8A0998D716}"/>
    <cellStyle name="Vírgula 2 2 2 2 2 3 3 4 2 2 2" xfId="46622" xr:uid="{40A7B3B2-9E2D-4D53-BDEA-BC067EC18E7A}"/>
    <cellStyle name="Vírgula 2 2 2 2 2 3 3 4 2 3" xfId="34334" xr:uid="{B9CA3904-2FA0-476F-B056-52D6D1B33771}"/>
    <cellStyle name="Vírgula 2 2 2 2 2 3 3 4 3" xfId="15903" xr:uid="{C93DE577-6B16-4B78-9F51-C76EA664CA67}"/>
    <cellStyle name="Vírgula 2 2 2 2 2 3 3 4 3 2" xfId="40478" xr:uid="{AE681B2C-15BC-44E2-BB17-EDFE1F57E9EC}"/>
    <cellStyle name="Vírgula 2 2 2 2 2 3 3 4 4" xfId="28191" xr:uid="{97EEF84A-9162-4445-B6DA-313D28B6A060}"/>
    <cellStyle name="Vírgula 2 2 2 2 2 3 3 5" xfId="6687" xr:uid="{96004EB2-8435-415E-9563-A76DDCE5226C}"/>
    <cellStyle name="Vírgula 2 2 2 2 2 3 3 5 2" xfId="18975" xr:uid="{816791CC-21FA-408F-BC8F-F6C2C9FED3B5}"/>
    <cellStyle name="Vírgula 2 2 2 2 2 3 3 5 2 2" xfId="43550" xr:uid="{EE1D993F-9906-4055-B9DC-A3D3A8EE55FE}"/>
    <cellStyle name="Vírgula 2 2 2 2 2 3 3 5 3" xfId="31262" xr:uid="{5927AE75-34EB-4E4D-B459-F564BACD9C14}"/>
    <cellStyle name="Vírgula 2 2 2 2 2 3 3 6" xfId="12831" xr:uid="{F6F9D22B-656E-4A78-A93F-72FCA3B57A2C}"/>
    <cellStyle name="Vírgula 2 2 2 2 2 3 3 6 2" xfId="37406" xr:uid="{48133359-989C-4BD5-9C4B-46DCD1DB5809}"/>
    <cellStyle name="Vírgula 2 2 2 2 2 3 3 7" xfId="25119" xr:uid="{A202DDED-9DC0-4934-932D-DC1447079281}"/>
    <cellStyle name="Vírgula 2 2 2 2 2 3 4" xfId="927" xr:uid="{B517FA00-BA73-452A-ADB5-922C8B1A1A2C}"/>
    <cellStyle name="Vírgula 2 2 2 2 2 3 4 2" xfId="2463" xr:uid="{36BCA378-63F8-4687-A076-47417CA29F86}"/>
    <cellStyle name="Vírgula 2 2 2 2 2 3 4 2 2" xfId="5535" xr:uid="{C387777F-EEE2-4606-AC74-A0C831A9DCC0}"/>
    <cellStyle name="Vírgula 2 2 2 2 2 3 4 2 2 2" xfId="11679" xr:uid="{FED954A1-0CA8-4ACE-A7E3-C3900D694463}"/>
    <cellStyle name="Vírgula 2 2 2 2 2 3 4 2 2 2 2" xfId="23967" xr:uid="{A5A3A719-83EE-4347-AF8D-7E34BA91C892}"/>
    <cellStyle name="Vírgula 2 2 2 2 2 3 4 2 2 2 2 2" xfId="48542" xr:uid="{FEE9ACBB-C47D-448E-B6FE-3C26365DE18B}"/>
    <cellStyle name="Vírgula 2 2 2 2 2 3 4 2 2 2 3" xfId="36254" xr:uid="{21EB5791-EEA9-44A7-A80B-71FFD88547C5}"/>
    <cellStyle name="Vírgula 2 2 2 2 2 3 4 2 2 3" xfId="17823" xr:uid="{0F54D5EE-06E0-450A-9C39-8FB50D5F84B6}"/>
    <cellStyle name="Vírgula 2 2 2 2 2 3 4 2 2 3 2" xfId="42398" xr:uid="{DE2340AB-FC1A-4F41-A6FA-7105F6F2C1FA}"/>
    <cellStyle name="Vírgula 2 2 2 2 2 3 4 2 2 4" xfId="30110" xr:uid="{AB4EC074-8600-4AEB-A309-6D99F717F894}"/>
    <cellStyle name="Vírgula 2 2 2 2 2 3 4 2 3" xfId="8607" xr:uid="{40FCD0A9-A0B3-4B34-A888-5415986FFA0C}"/>
    <cellStyle name="Vírgula 2 2 2 2 2 3 4 2 3 2" xfId="20895" xr:uid="{F2A81D12-AE2D-483B-98AC-984B54F52514}"/>
    <cellStyle name="Vírgula 2 2 2 2 2 3 4 2 3 2 2" xfId="45470" xr:uid="{F4A7FB88-F694-41C1-BC4B-67EE579C4A11}"/>
    <cellStyle name="Vírgula 2 2 2 2 2 3 4 2 3 3" xfId="33182" xr:uid="{E0272F91-5C19-4229-8467-C2917C79B34F}"/>
    <cellStyle name="Vírgula 2 2 2 2 2 3 4 2 4" xfId="14751" xr:uid="{E4B43638-4107-4670-9089-74073897E043}"/>
    <cellStyle name="Vírgula 2 2 2 2 2 3 4 2 4 2" xfId="39326" xr:uid="{B53DFA8D-A148-45F1-9024-731D28092EF8}"/>
    <cellStyle name="Vírgula 2 2 2 2 2 3 4 2 5" xfId="27039" xr:uid="{59BC54A7-613F-4B80-86CD-E336CD3C2C51}"/>
    <cellStyle name="Vírgula 2 2 2 2 2 3 4 3" xfId="3999" xr:uid="{25B8740B-0BBD-4C75-91E2-34BD3A39718A}"/>
    <cellStyle name="Vírgula 2 2 2 2 2 3 4 3 2" xfId="10143" xr:uid="{2DC2A14A-E2E5-4BA8-9D8D-FD6A0CA7FCBD}"/>
    <cellStyle name="Vírgula 2 2 2 2 2 3 4 3 2 2" xfId="22431" xr:uid="{6F3A35F3-9183-4C19-BF24-B8F5E8072366}"/>
    <cellStyle name="Vírgula 2 2 2 2 2 3 4 3 2 2 2" xfId="47006" xr:uid="{13BD7496-8091-46C1-BB70-0BE730440D01}"/>
    <cellStyle name="Vírgula 2 2 2 2 2 3 4 3 2 3" xfId="34718" xr:uid="{23CE4067-BB7C-4CC4-A638-98F6974563BB}"/>
    <cellStyle name="Vírgula 2 2 2 2 2 3 4 3 3" xfId="16287" xr:uid="{CB33E784-E67F-40DA-8090-970064456752}"/>
    <cellStyle name="Vírgula 2 2 2 2 2 3 4 3 3 2" xfId="40862" xr:uid="{B7B243BF-148C-4E89-B7E4-45A226493B00}"/>
    <cellStyle name="Vírgula 2 2 2 2 2 3 4 3 4" xfId="28575" xr:uid="{EB409515-4E7C-43A0-82B0-667B6EC9B678}"/>
    <cellStyle name="Vírgula 2 2 2 2 2 3 4 4" xfId="7071" xr:uid="{1E0AB98B-1F26-4AAD-83BC-3C29ACFBDA4E}"/>
    <cellStyle name="Vírgula 2 2 2 2 2 3 4 4 2" xfId="19359" xr:uid="{4316E165-49AE-4C87-A15A-27DBC5ECBA5E}"/>
    <cellStyle name="Vírgula 2 2 2 2 2 3 4 4 2 2" xfId="43934" xr:uid="{A664235B-C3D0-4007-8E51-EE6F89506374}"/>
    <cellStyle name="Vírgula 2 2 2 2 2 3 4 4 3" xfId="31646" xr:uid="{3BFDA6E8-4502-43E5-8D85-14C6D2649EEE}"/>
    <cellStyle name="Vírgula 2 2 2 2 2 3 4 5" xfId="13215" xr:uid="{DB3DD1C3-CDEB-4958-8D9B-95AD4A387640}"/>
    <cellStyle name="Vírgula 2 2 2 2 2 3 4 5 2" xfId="37790" xr:uid="{BC75650D-DB83-4D08-AA7D-5DFA6F046C89}"/>
    <cellStyle name="Vírgula 2 2 2 2 2 3 4 6" xfId="25503" xr:uid="{FC2AE99B-DA48-4895-A7B1-CA697E7978A3}"/>
    <cellStyle name="Vírgula 2 2 2 2 2 3 5" xfId="1695" xr:uid="{7B0EF280-58F9-4942-BCFE-BFAF94B52C03}"/>
    <cellStyle name="Vírgula 2 2 2 2 2 3 5 2" xfId="4767" xr:uid="{89176246-3F18-4F02-B37A-8E7392F104C5}"/>
    <cellStyle name="Vírgula 2 2 2 2 2 3 5 2 2" xfId="10911" xr:uid="{E394555C-EFEE-4517-8FCB-084394B2E762}"/>
    <cellStyle name="Vírgula 2 2 2 2 2 3 5 2 2 2" xfId="23199" xr:uid="{518BC3C2-5246-44BC-90CC-6BB32C2D385E}"/>
    <cellStyle name="Vírgula 2 2 2 2 2 3 5 2 2 2 2" xfId="47774" xr:uid="{9A20604A-851B-482D-9963-82DDC81BDF15}"/>
    <cellStyle name="Vírgula 2 2 2 2 2 3 5 2 2 3" xfId="35486" xr:uid="{2E102211-6F06-462A-A596-919ADB9121FA}"/>
    <cellStyle name="Vírgula 2 2 2 2 2 3 5 2 3" xfId="17055" xr:uid="{6F5A6CAB-76C8-4B7F-810E-2B2DB7E6A0A3}"/>
    <cellStyle name="Vírgula 2 2 2 2 2 3 5 2 3 2" xfId="41630" xr:uid="{A9A761F5-ED97-4787-84CB-CE9D7F84AE7F}"/>
    <cellStyle name="Vírgula 2 2 2 2 2 3 5 2 4" xfId="29343" xr:uid="{950D86A4-C6DE-4C83-B3A8-772726718A9A}"/>
    <cellStyle name="Vírgula 2 2 2 2 2 3 5 3" xfId="7839" xr:uid="{6DF59467-FC29-4466-ADAC-A05410C5DBD6}"/>
    <cellStyle name="Vírgula 2 2 2 2 2 3 5 3 2" xfId="20127" xr:uid="{EADC62D3-D51E-453B-9067-EF7B3927540F}"/>
    <cellStyle name="Vírgula 2 2 2 2 2 3 5 3 2 2" xfId="44702" xr:uid="{26864C55-6897-4F83-9A72-A3B5A33EACFD}"/>
    <cellStyle name="Vírgula 2 2 2 2 2 3 5 3 3" xfId="32414" xr:uid="{AB38FE1F-6A7E-45E3-AE7B-D1B8A9E6758E}"/>
    <cellStyle name="Vírgula 2 2 2 2 2 3 5 4" xfId="13983" xr:uid="{706A3FB7-740C-4CBC-AE5D-488D95BBA752}"/>
    <cellStyle name="Vírgula 2 2 2 2 2 3 5 4 2" xfId="38558" xr:uid="{E971108B-9EA0-41FF-BB31-B15E19816FEE}"/>
    <cellStyle name="Vírgula 2 2 2 2 2 3 5 5" xfId="26271" xr:uid="{EF832F04-9FE2-49BE-A89A-C70E59ECA103}"/>
    <cellStyle name="Vírgula 2 2 2 2 2 3 6" xfId="3231" xr:uid="{FD92ABF5-FC3F-4216-9DFA-98375FCB9355}"/>
    <cellStyle name="Vírgula 2 2 2 2 2 3 6 2" xfId="9375" xr:uid="{07937D7F-5AED-4888-B794-09E9EC8F6EEB}"/>
    <cellStyle name="Vírgula 2 2 2 2 2 3 6 2 2" xfId="21663" xr:uid="{43A60D05-2984-426B-8CE2-80C55512B5B0}"/>
    <cellStyle name="Vírgula 2 2 2 2 2 3 6 2 2 2" xfId="46238" xr:uid="{7B80E08C-A8A4-450A-B6F8-B6FFFA6AC86A}"/>
    <cellStyle name="Vírgula 2 2 2 2 2 3 6 2 3" xfId="33950" xr:uid="{603A4F0B-BEC0-40C9-A85C-9796464B9E16}"/>
    <cellStyle name="Vírgula 2 2 2 2 2 3 6 3" xfId="15519" xr:uid="{C2298C64-F7D6-42CD-8697-32E5B60A9FE5}"/>
    <cellStyle name="Vírgula 2 2 2 2 2 3 6 3 2" xfId="40094" xr:uid="{1D86739A-B1F5-49F4-A397-27A4C46FE192}"/>
    <cellStyle name="Vírgula 2 2 2 2 2 3 6 4" xfId="27807" xr:uid="{1C06B885-10D0-4139-9473-6C2680FFD558}"/>
    <cellStyle name="Vírgula 2 2 2 2 2 3 7" xfId="6303" xr:uid="{4C1D1B88-24A9-409C-A7F0-4736106BADEF}"/>
    <cellStyle name="Vírgula 2 2 2 2 2 3 7 2" xfId="18591" xr:uid="{E57367E2-6A08-4153-9F40-E746F6477F75}"/>
    <cellStyle name="Vírgula 2 2 2 2 2 3 7 2 2" xfId="43166" xr:uid="{58F9DBAB-8054-4435-AE77-1031D4BED5F4}"/>
    <cellStyle name="Vírgula 2 2 2 2 2 3 7 3" xfId="30878" xr:uid="{A2A4A48C-ABEB-4E25-BAAA-8CCB6FD1CDDC}"/>
    <cellStyle name="Vírgula 2 2 2 2 2 3 8" xfId="12447" xr:uid="{E42D9657-6D13-4BCB-B32A-E8A15558A3F5}"/>
    <cellStyle name="Vírgula 2 2 2 2 2 3 8 2" xfId="37022" xr:uid="{F697ACEB-BAB6-42CA-8B25-CDC89510277B}"/>
    <cellStyle name="Vírgula 2 2 2 2 2 3 9" xfId="24735" xr:uid="{AE6A9772-B068-4B9A-A767-8A25EE9A1667}"/>
    <cellStyle name="Vírgula 2 2 2 2 2 4" xfId="255" xr:uid="{46B7DB53-0E71-4D09-839E-444B648D9440}"/>
    <cellStyle name="Vírgula 2 2 2 2 2 4 2" xfId="639" xr:uid="{D35EB8C9-1091-497C-B710-120E441EE631}"/>
    <cellStyle name="Vírgula 2 2 2 2 2 4 2 2" xfId="1407" xr:uid="{D1C4BF38-D1BD-4067-827D-23A95C941487}"/>
    <cellStyle name="Vírgula 2 2 2 2 2 4 2 2 2" xfId="2943" xr:uid="{41E9FF99-0C68-4279-95DF-C2ACB6304FCA}"/>
    <cellStyle name="Vírgula 2 2 2 2 2 4 2 2 2 2" xfId="6015" xr:uid="{87A3E878-B5F6-446C-A1F6-68038D9DFACA}"/>
    <cellStyle name="Vírgula 2 2 2 2 2 4 2 2 2 2 2" xfId="12159" xr:uid="{AB5F8BBF-92B1-4812-9D70-6F129FB5E590}"/>
    <cellStyle name="Vírgula 2 2 2 2 2 4 2 2 2 2 2 2" xfId="24447" xr:uid="{02309B3D-9CBD-47F3-9941-2E06D8A43F9B}"/>
    <cellStyle name="Vírgula 2 2 2 2 2 4 2 2 2 2 2 2 2" xfId="49022" xr:uid="{882031CF-AFA8-4448-B4B5-A3B3450041A2}"/>
    <cellStyle name="Vírgula 2 2 2 2 2 4 2 2 2 2 2 3" xfId="36734" xr:uid="{D6CA10BE-FA04-4826-9730-FB6B41BF814D}"/>
    <cellStyle name="Vírgula 2 2 2 2 2 4 2 2 2 2 3" xfId="18303" xr:uid="{C84F871F-FADB-427E-9B91-E560740328A3}"/>
    <cellStyle name="Vírgula 2 2 2 2 2 4 2 2 2 2 3 2" xfId="42878" xr:uid="{1225688F-E828-40C7-AD6A-F26E00642731}"/>
    <cellStyle name="Vírgula 2 2 2 2 2 4 2 2 2 2 4" xfId="30590" xr:uid="{C833DB60-7DDA-4C8E-8AE3-F5B750312ECD}"/>
    <cellStyle name="Vírgula 2 2 2 2 2 4 2 2 2 3" xfId="9087" xr:uid="{B2F3EC4E-1938-40CA-B7E1-BA6C7A0082C9}"/>
    <cellStyle name="Vírgula 2 2 2 2 2 4 2 2 2 3 2" xfId="21375" xr:uid="{D4002BDD-CA80-4808-BAF7-1067A2835549}"/>
    <cellStyle name="Vírgula 2 2 2 2 2 4 2 2 2 3 2 2" xfId="45950" xr:uid="{737B251F-49E3-49F9-8B61-140E9689B783}"/>
    <cellStyle name="Vírgula 2 2 2 2 2 4 2 2 2 3 3" xfId="33662" xr:uid="{E5194D76-C72C-4414-B746-A86A2FAF6A90}"/>
    <cellStyle name="Vírgula 2 2 2 2 2 4 2 2 2 4" xfId="15231" xr:uid="{195FD963-6156-4F68-9980-53D97CA1C4D7}"/>
    <cellStyle name="Vírgula 2 2 2 2 2 4 2 2 2 4 2" xfId="39806" xr:uid="{DF154BE0-C601-4FB6-9735-9924912AD178}"/>
    <cellStyle name="Vírgula 2 2 2 2 2 4 2 2 2 5" xfId="27519" xr:uid="{FE17DD55-1A8B-49E9-8E52-F1B267036233}"/>
    <cellStyle name="Vírgula 2 2 2 2 2 4 2 2 3" xfId="4479" xr:uid="{5AA2AD9B-D16B-46E2-9FC8-6484C2D3483B}"/>
    <cellStyle name="Vírgula 2 2 2 2 2 4 2 2 3 2" xfId="10623" xr:uid="{4CF4C966-A85B-44D7-9C14-C8D53367AF9E}"/>
    <cellStyle name="Vírgula 2 2 2 2 2 4 2 2 3 2 2" xfId="22911" xr:uid="{24FCF34F-2A8B-4F1D-84DD-AE4633A9CEE8}"/>
    <cellStyle name="Vírgula 2 2 2 2 2 4 2 2 3 2 2 2" xfId="47486" xr:uid="{74D31132-B7EC-4E56-8493-45B1C845197A}"/>
    <cellStyle name="Vírgula 2 2 2 2 2 4 2 2 3 2 3" xfId="35198" xr:uid="{53B7B999-DD4C-4EB2-823A-A1E5980B67CB}"/>
    <cellStyle name="Vírgula 2 2 2 2 2 4 2 2 3 3" xfId="16767" xr:uid="{72DF1582-FD83-49D8-9E1B-C4D3C1CE2EC0}"/>
    <cellStyle name="Vírgula 2 2 2 2 2 4 2 2 3 3 2" xfId="41342" xr:uid="{76C20D3F-6831-418C-93F1-66F64998AD93}"/>
    <cellStyle name="Vírgula 2 2 2 2 2 4 2 2 3 4" xfId="29055" xr:uid="{114EB811-9FEA-411B-A3E6-0834225F9C99}"/>
    <cellStyle name="Vírgula 2 2 2 2 2 4 2 2 4" xfId="7551" xr:uid="{8117A414-2011-4CB9-BDFB-4555FF07596D}"/>
    <cellStyle name="Vírgula 2 2 2 2 2 4 2 2 4 2" xfId="19839" xr:uid="{3589E236-613B-43F5-9967-2D61DC1AA040}"/>
    <cellStyle name="Vírgula 2 2 2 2 2 4 2 2 4 2 2" xfId="44414" xr:uid="{DE387CEB-7041-497F-9090-21D886E39111}"/>
    <cellStyle name="Vírgula 2 2 2 2 2 4 2 2 4 3" xfId="32126" xr:uid="{C9E4F218-D508-4FD3-B8DE-267E155B116C}"/>
    <cellStyle name="Vírgula 2 2 2 2 2 4 2 2 5" xfId="13695" xr:uid="{61D2CA51-29AB-4E77-8C3C-E7CF31D7D2B5}"/>
    <cellStyle name="Vírgula 2 2 2 2 2 4 2 2 5 2" xfId="38270" xr:uid="{1EF435B6-5DD8-4719-976D-69E73B107A8D}"/>
    <cellStyle name="Vírgula 2 2 2 2 2 4 2 2 6" xfId="25983" xr:uid="{86ED8ADE-8364-44DE-BBE9-8F0F0A844CAC}"/>
    <cellStyle name="Vírgula 2 2 2 2 2 4 2 3" xfId="2175" xr:uid="{D97D5861-477C-4A73-83D0-264FF20BD182}"/>
    <cellStyle name="Vírgula 2 2 2 2 2 4 2 3 2" xfId="5247" xr:uid="{11EC2079-FFAD-4F6D-8067-37D7F6604EDF}"/>
    <cellStyle name="Vírgula 2 2 2 2 2 4 2 3 2 2" xfId="11391" xr:uid="{CCC6CABC-F12B-4E71-97AD-1FB23A24473A}"/>
    <cellStyle name="Vírgula 2 2 2 2 2 4 2 3 2 2 2" xfId="23679" xr:uid="{2D1C1E24-B912-4C63-9045-8BEF8EAF6F47}"/>
    <cellStyle name="Vírgula 2 2 2 2 2 4 2 3 2 2 2 2" xfId="48254" xr:uid="{45A0F6DB-4ADA-45EF-8166-FB5E597C48D4}"/>
    <cellStyle name="Vírgula 2 2 2 2 2 4 2 3 2 2 3" xfId="35966" xr:uid="{6D828478-7061-4B9C-9751-1EC87C5D0E09}"/>
    <cellStyle name="Vírgula 2 2 2 2 2 4 2 3 2 3" xfId="17535" xr:uid="{281BA4D5-39BE-47B0-8051-26746E22DFF4}"/>
    <cellStyle name="Vírgula 2 2 2 2 2 4 2 3 2 3 2" xfId="42110" xr:uid="{8F11FD5F-44F3-4909-9DAE-3ABEFD56E765}"/>
    <cellStyle name="Vírgula 2 2 2 2 2 4 2 3 2 4" xfId="29823" xr:uid="{62E42E5F-08E5-4E64-B007-509F3FDF659C}"/>
    <cellStyle name="Vírgula 2 2 2 2 2 4 2 3 3" xfId="8319" xr:uid="{BB6AB351-8DA4-46FC-877C-D3FB4711410F}"/>
    <cellStyle name="Vírgula 2 2 2 2 2 4 2 3 3 2" xfId="20607" xr:uid="{4EAED552-84F6-4D84-9EA3-09D121D4C429}"/>
    <cellStyle name="Vírgula 2 2 2 2 2 4 2 3 3 2 2" xfId="45182" xr:uid="{2EA5D213-4FDF-47F7-9A71-4B97DBB29313}"/>
    <cellStyle name="Vírgula 2 2 2 2 2 4 2 3 3 3" xfId="32894" xr:uid="{590800B8-8FA9-47DA-B4F3-B11886C07862}"/>
    <cellStyle name="Vírgula 2 2 2 2 2 4 2 3 4" xfId="14463" xr:uid="{3D2E38CB-8BC6-4D58-9EE0-B2C4D9425AC4}"/>
    <cellStyle name="Vírgula 2 2 2 2 2 4 2 3 4 2" xfId="39038" xr:uid="{2DCA770D-174A-46C4-88F3-07886B7BEE97}"/>
    <cellStyle name="Vírgula 2 2 2 2 2 4 2 3 5" xfId="26751" xr:uid="{3B9E20A0-7562-4B6F-AAE2-9237B6F5464B}"/>
    <cellStyle name="Vírgula 2 2 2 2 2 4 2 4" xfId="3711" xr:uid="{8DA88254-68C6-4977-900E-29E203BABCEB}"/>
    <cellStyle name="Vírgula 2 2 2 2 2 4 2 4 2" xfId="9855" xr:uid="{1F720A0F-ECE2-438F-873D-730E265E58EE}"/>
    <cellStyle name="Vírgula 2 2 2 2 2 4 2 4 2 2" xfId="22143" xr:uid="{8A61B287-290C-4B4F-BDAA-3793910FC0F3}"/>
    <cellStyle name="Vírgula 2 2 2 2 2 4 2 4 2 2 2" xfId="46718" xr:uid="{751DB3BB-A67F-48ED-8BE8-29C4DDC9FDF1}"/>
    <cellStyle name="Vírgula 2 2 2 2 2 4 2 4 2 3" xfId="34430" xr:uid="{CCACAE1B-E5FB-4D40-AEA4-E82F5AC3B703}"/>
    <cellStyle name="Vírgula 2 2 2 2 2 4 2 4 3" xfId="15999" xr:uid="{2F0B74C5-2FE7-48C7-85E1-AA293B0520CC}"/>
    <cellStyle name="Vírgula 2 2 2 2 2 4 2 4 3 2" xfId="40574" xr:uid="{636F8196-7899-4879-949E-13A93DFED59D}"/>
    <cellStyle name="Vírgula 2 2 2 2 2 4 2 4 4" xfId="28287" xr:uid="{DA42B881-A9DF-4E7C-931D-E7291CFB75D2}"/>
    <cellStyle name="Vírgula 2 2 2 2 2 4 2 5" xfId="6783" xr:uid="{3FB21403-D256-4ABF-9D8F-190BE9FD44BC}"/>
    <cellStyle name="Vírgula 2 2 2 2 2 4 2 5 2" xfId="19071" xr:uid="{BCC7C8FD-863F-4F12-9A12-CE0748C15CE6}"/>
    <cellStyle name="Vírgula 2 2 2 2 2 4 2 5 2 2" xfId="43646" xr:uid="{7228CD7A-BB8C-491B-9429-F605712D88B6}"/>
    <cellStyle name="Vírgula 2 2 2 2 2 4 2 5 3" xfId="31358" xr:uid="{B51B1D40-B044-433C-BF69-8E656AB86D92}"/>
    <cellStyle name="Vírgula 2 2 2 2 2 4 2 6" xfId="12927" xr:uid="{46BDDBF0-D194-4AF2-9A7F-0320C08E2213}"/>
    <cellStyle name="Vírgula 2 2 2 2 2 4 2 6 2" xfId="37502" xr:uid="{04F38B5E-94E0-4EE5-8C5F-68974A392911}"/>
    <cellStyle name="Vírgula 2 2 2 2 2 4 2 7" xfId="25215" xr:uid="{88847538-D0C3-441B-8DEA-9FCF20FFC1C0}"/>
    <cellStyle name="Vírgula 2 2 2 2 2 4 3" xfId="1023" xr:uid="{318EAA92-C7FF-4A74-8947-17660C1CA690}"/>
    <cellStyle name="Vírgula 2 2 2 2 2 4 3 2" xfId="2559" xr:uid="{C315F724-B52F-458C-8812-618C9B6CFA17}"/>
    <cellStyle name="Vírgula 2 2 2 2 2 4 3 2 2" xfId="5631" xr:uid="{C7C91C41-B669-465D-AE3B-DF44BAA4B8A6}"/>
    <cellStyle name="Vírgula 2 2 2 2 2 4 3 2 2 2" xfId="11775" xr:uid="{53814F29-D224-44FC-970B-9137F92D9333}"/>
    <cellStyle name="Vírgula 2 2 2 2 2 4 3 2 2 2 2" xfId="24063" xr:uid="{B2559C26-DE2C-4814-BD39-A0F41C2FBCB6}"/>
    <cellStyle name="Vírgula 2 2 2 2 2 4 3 2 2 2 2 2" xfId="48638" xr:uid="{DD3ABC8B-F416-4261-8ACC-6CCA161DAAEB}"/>
    <cellStyle name="Vírgula 2 2 2 2 2 4 3 2 2 2 3" xfId="36350" xr:uid="{57BA1D65-D217-40E0-B538-4D3D6C48D8C4}"/>
    <cellStyle name="Vírgula 2 2 2 2 2 4 3 2 2 3" xfId="17919" xr:uid="{3A0139E0-986C-4B70-9619-924D3E18D671}"/>
    <cellStyle name="Vírgula 2 2 2 2 2 4 3 2 2 3 2" xfId="42494" xr:uid="{7D358BC1-7E8B-4F2B-BC7B-768B22EBAD77}"/>
    <cellStyle name="Vírgula 2 2 2 2 2 4 3 2 2 4" xfId="30206" xr:uid="{213F051B-639D-4E9B-8120-5E7748E57CDF}"/>
    <cellStyle name="Vírgula 2 2 2 2 2 4 3 2 3" xfId="8703" xr:uid="{F29067DA-A701-4175-8F50-D22DE434A6E1}"/>
    <cellStyle name="Vírgula 2 2 2 2 2 4 3 2 3 2" xfId="20991" xr:uid="{61A5FF61-09E8-4A49-A9E3-C57029A70FF2}"/>
    <cellStyle name="Vírgula 2 2 2 2 2 4 3 2 3 2 2" xfId="45566" xr:uid="{F4C23A43-C4B8-413E-8A24-E9A515831F61}"/>
    <cellStyle name="Vírgula 2 2 2 2 2 4 3 2 3 3" xfId="33278" xr:uid="{B42124A1-CAFF-4404-89E4-B48823447A57}"/>
    <cellStyle name="Vírgula 2 2 2 2 2 4 3 2 4" xfId="14847" xr:uid="{32ADD31F-BF9E-4E93-BA59-F7B1CBB93AE4}"/>
    <cellStyle name="Vírgula 2 2 2 2 2 4 3 2 4 2" xfId="39422" xr:uid="{8F50EF61-D642-42FF-83C2-A0CCBDEB8C5E}"/>
    <cellStyle name="Vírgula 2 2 2 2 2 4 3 2 5" xfId="27135" xr:uid="{DFB9C46B-EEBA-4A45-88F6-9CC418F39C64}"/>
    <cellStyle name="Vírgula 2 2 2 2 2 4 3 3" xfId="4095" xr:uid="{30298FFC-25E3-4C5E-AE7A-7DC746FF53CC}"/>
    <cellStyle name="Vírgula 2 2 2 2 2 4 3 3 2" xfId="10239" xr:uid="{ED1DB925-6647-4361-BE33-1728185DA0A5}"/>
    <cellStyle name="Vírgula 2 2 2 2 2 4 3 3 2 2" xfId="22527" xr:uid="{577BBEB2-AFDC-4576-8AAA-F2B2C9A22E53}"/>
    <cellStyle name="Vírgula 2 2 2 2 2 4 3 3 2 2 2" xfId="47102" xr:uid="{91E8AE5F-E132-4ECA-B35C-D84B1F3BD6F0}"/>
    <cellStyle name="Vírgula 2 2 2 2 2 4 3 3 2 3" xfId="34814" xr:uid="{E49DC304-27AC-4801-9435-91FDAB2FAE50}"/>
    <cellStyle name="Vírgula 2 2 2 2 2 4 3 3 3" xfId="16383" xr:uid="{FEC77DD5-EE01-4429-A243-F96B19C92B32}"/>
    <cellStyle name="Vírgula 2 2 2 2 2 4 3 3 3 2" xfId="40958" xr:uid="{CCC1A19C-4031-47EA-AFEE-F57F8C9C94D3}"/>
    <cellStyle name="Vírgula 2 2 2 2 2 4 3 3 4" xfId="28671" xr:uid="{FCD7DCFA-F460-4704-9F72-A7B79209AD24}"/>
    <cellStyle name="Vírgula 2 2 2 2 2 4 3 4" xfId="7167" xr:uid="{3D377399-817B-45C2-A2D0-623F3630A0B1}"/>
    <cellStyle name="Vírgula 2 2 2 2 2 4 3 4 2" xfId="19455" xr:uid="{5AD6381B-94FD-4438-AF2B-E49F69F840E0}"/>
    <cellStyle name="Vírgula 2 2 2 2 2 4 3 4 2 2" xfId="44030" xr:uid="{B4CAC641-A84C-489E-8AF9-584B6175A579}"/>
    <cellStyle name="Vírgula 2 2 2 2 2 4 3 4 3" xfId="31742" xr:uid="{0F5A65DC-212A-463B-9D0E-989A799847B1}"/>
    <cellStyle name="Vírgula 2 2 2 2 2 4 3 5" xfId="13311" xr:uid="{18555E33-D758-4D4E-A5DC-87889E1A72C3}"/>
    <cellStyle name="Vírgula 2 2 2 2 2 4 3 5 2" xfId="37886" xr:uid="{D272D02A-98BD-4E67-A004-DC379E860C3F}"/>
    <cellStyle name="Vírgula 2 2 2 2 2 4 3 6" xfId="25599" xr:uid="{130F863B-18AF-4DBC-9298-7CDBAAF1884B}"/>
    <cellStyle name="Vírgula 2 2 2 2 2 4 4" xfId="1791" xr:uid="{CA7BDE3C-8B95-46A0-BCE3-0B967F5495B0}"/>
    <cellStyle name="Vírgula 2 2 2 2 2 4 4 2" xfId="4863" xr:uid="{713F65C7-30F5-4960-90EA-941BAD94617B}"/>
    <cellStyle name="Vírgula 2 2 2 2 2 4 4 2 2" xfId="11007" xr:uid="{E9847653-0978-4B51-A819-87A0432CF82F}"/>
    <cellStyle name="Vírgula 2 2 2 2 2 4 4 2 2 2" xfId="23295" xr:uid="{B4A2CF74-15B6-4F93-A104-21B806D315C9}"/>
    <cellStyle name="Vírgula 2 2 2 2 2 4 4 2 2 2 2" xfId="47870" xr:uid="{1DA4DB8A-B646-4877-A8EE-F459BD50BE53}"/>
    <cellStyle name="Vírgula 2 2 2 2 2 4 4 2 2 3" xfId="35582" xr:uid="{45C8495F-DBB8-4829-8F1D-DD05F44317DC}"/>
    <cellStyle name="Vírgula 2 2 2 2 2 4 4 2 3" xfId="17151" xr:uid="{A06C2C51-4308-4905-A5D0-8E98A18E8958}"/>
    <cellStyle name="Vírgula 2 2 2 2 2 4 4 2 3 2" xfId="41726" xr:uid="{2F9C8EA4-1D2D-4B2A-BBA3-EB41C0C11E33}"/>
    <cellStyle name="Vírgula 2 2 2 2 2 4 4 2 4" xfId="29439" xr:uid="{CF8B02D6-0F68-4304-83EA-89548CD0C076}"/>
    <cellStyle name="Vírgula 2 2 2 2 2 4 4 3" xfId="7935" xr:uid="{C86F8688-290E-4F3D-8911-CD4302DAFE73}"/>
    <cellStyle name="Vírgula 2 2 2 2 2 4 4 3 2" xfId="20223" xr:uid="{BED6A4ED-857F-4DD7-9E74-BA684498ACBC}"/>
    <cellStyle name="Vírgula 2 2 2 2 2 4 4 3 2 2" xfId="44798" xr:uid="{8786C6E6-BB7E-4BB1-A025-947C82969A78}"/>
    <cellStyle name="Vírgula 2 2 2 2 2 4 4 3 3" xfId="32510" xr:uid="{C60B6700-B0A9-4C6F-96C5-166AF4EAB52A}"/>
    <cellStyle name="Vírgula 2 2 2 2 2 4 4 4" xfId="14079" xr:uid="{D32164D3-9BC9-41A5-B798-B8960F239D1E}"/>
    <cellStyle name="Vírgula 2 2 2 2 2 4 4 4 2" xfId="38654" xr:uid="{457FBAA9-7CB7-4904-A8CA-09DDAA616807}"/>
    <cellStyle name="Vírgula 2 2 2 2 2 4 4 5" xfId="26367" xr:uid="{08774F27-B8E8-47D5-A9E5-5D43B21D628E}"/>
    <cellStyle name="Vírgula 2 2 2 2 2 4 5" xfId="3327" xr:uid="{02981D2D-F432-47EB-8A01-4045B265A3CA}"/>
    <cellStyle name="Vírgula 2 2 2 2 2 4 5 2" xfId="9471" xr:uid="{CDD0ECEB-4220-4510-A8C1-C25DEEA8E402}"/>
    <cellStyle name="Vírgula 2 2 2 2 2 4 5 2 2" xfId="21759" xr:uid="{BC167582-0963-4685-BD64-966BCC9E109F}"/>
    <cellStyle name="Vírgula 2 2 2 2 2 4 5 2 2 2" xfId="46334" xr:uid="{4100AF76-B0D1-40C4-ADA0-703653F1540D}"/>
    <cellStyle name="Vírgula 2 2 2 2 2 4 5 2 3" xfId="34046" xr:uid="{014D9022-97E8-4EE2-8834-E2674B4622B8}"/>
    <cellStyle name="Vírgula 2 2 2 2 2 4 5 3" xfId="15615" xr:uid="{41240C7D-D9D8-473F-B2B9-497B5E6F42E4}"/>
    <cellStyle name="Vírgula 2 2 2 2 2 4 5 3 2" xfId="40190" xr:uid="{536BC781-79FB-471B-AC1D-37A9184AD7B7}"/>
    <cellStyle name="Vírgula 2 2 2 2 2 4 5 4" xfId="27903" xr:uid="{0687B7C2-5050-4967-A72C-39CF06AD066C}"/>
    <cellStyle name="Vírgula 2 2 2 2 2 4 6" xfId="6399" xr:uid="{B8BAD2E9-5E86-4954-97F8-CA6A8D0CD9B7}"/>
    <cellStyle name="Vírgula 2 2 2 2 2 4 6 2" xfId="18687" xr:uid="{1D1A62C7-B7DE-48E1-840A-031425B264D2}"/>
    <cellStyle name="Vírgula 2 2 2 2 2 4 6 2 2" xfId="43262" xr:uid="{2901FEFB-A121-461B-96AE-BC5F1210179B}"/>
    <cellStyle name="Vírgula 2 2 2 2 2 4 6 3" xfId="30974" xr:uid="{462456B7-63DB-47B9-9479-590A4B2F6AAF}"/>
    <cellStyle name="Vírgula 2 2 2 2 2 4 7" xfId="12543" xr:uid="{09C0163F-6BE4-4A95-9300-C3B2040882B9}"/>
    <cellStyle name="Vírgula 2 2 2 2 2 4 7 2" xfId="37118" xr:uid="{61B382B9-D927-412E-B99D-8103F34F4CA4}"/>
    <cellStyle name="Vírgula 2 2 2 2 2 4 8" xfId="24831" xr:uid="{8C6AF0FD-7F3D-48FE-A816-DF939A8AF23A}"/>
    <cellStyle name="Vírgula 2 2 2 2 2 5" xfId="447" xr:uid="{07FA3782-8D78-4AE8-A0CC-ED854C81C700}"/>
    <cellStyle name="Vírgula 2 2 2 2 2 5 2" xfId="1215" xr:uid="{7A426464-A110-4E03-B162-5827514144D5}"/>
    <cellStyle name="Vírgula 2 2 2 2 2 5 2 2" xfId="2751" xr:uid="{0157E608-E1BF-4A2A-BC52-1C62E7EF07B5}"/>
    <cellStyle name="Vírgula 2 2 2 2 2 5 2 2 2" xfId="5823" xr:uid="{C38FDA43-345A-4883-AFD3-E410A3E4EBBA}"/>
    <cellStyle name="Vírgula 2 2 2 2 2 5 2 2 2 2" xfId="11967" xr:uid="{0D2EDA0E-DCAE-417A-9FFD-5161940C439D}"/>
    <cellStyle name="Vírgula 2 2 2 2 2 5 2 2 2 2 2" xfId="24255" xr:uid="{F106A4A2-72BC-4705-8618-49175ADA4AB7}"/>
    <cellStyle name="Vírgula 2 2 2 2 2 5 2 2 2 2 2 2" xfId="48830" xr:uid="{12E31D3E-D0A2-430E-9879-AF99E01C60A2}"/>
    <cellStyle name="Vírgula 2 2 2 2 2 5 2 2 2 2 3" xfId="36542" xr:uid="{2B5E3F59-46D3-416E-A3C7-94A79AB9B7E3}"/>
    <cellStyle name="Vírgula 2 2 2 2 2 5 2 2 2 3" xfId="18111" xr:uid="{638BB8B8-D6B1-47B4-9BF7-9617DAB9A391}"/>
    <cellStyle name="Vírgula 2 2 2 2 2 5 2 2 2 3 2" xfId="42686" xr:uid="{BB6B8C68-B9B4-4EB8-86B6-26508711C826}"/>
    <cellStyle name="Vírgula 2 2 2 2 2 5 2 2 2 4" xfId="30398" xr:uid="{81ACEAEE-5A9E-4D9A-B98C-9D275910DB8A}"/>
    <cellStyle name="Vírgula 2 2 2 2 2 5 2 2 3" xfId="8895" xr:uid="{39EC4C48-EE2A-4763-B98D-D6C10840197A}"/>
    <cellStyle name="Vírgula 2 2 2 2 2 5 2 2 3 2" xfId="21183" xr:uid="{D31538D8-4177-4F0E-9625-5117A1BC2BA4}"/>
    <cellStyle name="Vírgula 2 2 2 2 2 5 2 2 3 2 2" xfId="45758" xr:uid="{8287C82C-CC48-46C9-A676-EDE6E7043C17}"/>
    <cellStyle name="Vírgula 2 2 2 2 2 5 2 2 3 3" xfId="33470" xr:uid="{A97EDC54-CFB0-452E-8717-29D58F826BD1}"/>
    <cellStyle name="Vírgula 2 2 2 2 2 5 2 2 4" xfId="15039" xr:uid="{4F82EFA2-F12C-460A-A187-B175E991B858}"/>
    <cellStyle name="Vírgula 2 2 2 2 2 5 2 2 4 2" xfId="39614" xr:uid="{9B11CAFE-72D8-48AD-AB80-B13981376530}"/>
    <cellStyle name="Vírgula 2 2 2 2 2 5 2 2 5" xfId="27327" xr:uid="{E5AC317E-D57B-4571-9D91-81AA66202D68}"/>
    <cellStyle name="Vírgula 2 2 2 2 2 5 2 3" xfId="4287" xr:uid="{756D485C-5CAE-4B4C-B11C-2221862C5A46}"/>
    <cellStyle name="Vírgula 2 2 2 2 2 5 2 3 2" xfId="10431" xr:uid="{FED83211-AD96-4B29-AFB1-C9E23C76E33F}"/>
    <cellStyle name="Vírgula 2 2 2 2 2 5 2 3 2 2" xfId="22719" xr:uid="{3A370A72-0872-4DA0-B7DC-AC338D4F9E48}"/>
    <cellStyle name="Vírgula 2 2 2 2 2 5 2 3 2 2 2" xfId="47294" xr:uid="{7E73A1E1-3FCF-46F3-989E-4CAA668FF4E3}"/>
    <cellStyle name="Vírgula 2 2 2 2 2 5 2 3 2 3" xfId="35006" xr:uid="{C53B11FD-06E9-488A-840C-C65BC226AB3B}"/>
    <cellStyle name="Vírgula 2 2 2 2 2 5 2 3 3" xfId="16575" xr:uid="{BD61A7A4-D047-4DD2-A055-69F774D8FD14}"/>
    <cellStyle name="Vírgula 2 2 2 2 2 5 2 3 3 2" xfId="41150" xr:uid="{D2DCC4EB-E17C-4246-A093-CAFEC7364EF8}"/>
    <cellStyle name="Vírgula 2 2 2 2 2 5 2 3 4" xfId="28863" xr:uid="{9F25FBE6-6F79-4249-B5D4-2B2340BA532A}"/>
    <cellStyle name="Vírgula 2 2 2 2 2 5 2 4" xfId="7359" xr:uid="{A17979B8-58CE-4EE0-A9CD-9B45060F9720}"/>
    <cellStyle name="Vírgula 2 2 2 2 2 5 2 4 2" xfId="19647" xr:uid="{AE30F337-6D49-46C0-AD60-9A828B8DC91A}"/>
    <cellStyle name="Vírgula 2 2 2 2 2 5 2 4 2 2" xfId="44222" xr:uid="{AD305DA0-BB88-469E-82E8-A39B0F9F7738}"/>
    <cellStyle name="Vírgula 2 2 2 2 2 5 2 4 3" xfId="31934" xr:uid="{4BD405B3-CA19-433E-A18B-EEDA167BADB5}"/>
    <cellStyle name="Vírgula 2 2 2 2 2 5 2 5" xfId="13503" xr:uid="{68A216A6-2DAE-414F-86DD-63E5544A27CC}"/>
    <cellStyle name="Vírgula 2 2 2 2 2 5 2 5 2" xfId="38078" xr:uid="{D6DF4561-1697-4290-BBD5-075D61260BD9}"/>
    <cellStyle name="Vírgula 2 2 2 2 2 5 2 6" xfId="25791" xr:uid="{44344E63-55CB-42DB-9615-E54124C3D869}"/>
    <cellStyle name="Vírgula 2 2 2 2 2 5 3" xfId="1983" xr:uid="{C6E03392-260A-4D36-85CA-22D0EAAE8468}"/>
    <cellStyle name="Vírgula 2 2 2 2 2 5 3 2" xfId="5055" xr:uid="{29581E83-B00D-492E-A94B-B114FCE1F112}"/>
    <cellStyle name="Vírgula 2 2 2 2 2 5 3 2 2" xfId="11199" xr:uid="{54AF4797-51A2-4D42-845C-8024BD1AC9CD}"/>
    <cellStyle name="Vírgula 2 2 2 2 2 5 3 2 2 2" xfId="23487" xr:uid="{E6E2E482-7E18-4EB9-9988-B53A3C5A2C85}"/>
    <cellStyle name="Vírgula 2 2 2 2 2 5 3 2 2 2 2" xfId="48062" xr:uid="{9783240B-358F-407A-9C3C-D5092C365EB5}"/>
    <cellStyle name="Vírgula 2 2 2 2 2 5 3 2 2 3" xfId="35774" xr:uid="{EB6599AF-BC1C-4B47-8613-9296993EC07B}"/>
    <cellStyle name="Vírgula 2 2 2 2 2 5 3 2 3" xfId="17343" xr:uid="{E4EB1A37-2816-4478-9F1D-998192C21C36}"/>
    <cellStyle name="Vírgula 2 2 2 2 2 5 3 2 3 2" xfId="41918" xr:uid="{29463F22-EC9B-4CF2-BB53-B7AD42FD9D85}"/>
    <cellStyle name="Vírgula 2 2 2 2 2 5 3 2 4" xfId="29631" xr:uid="{03130312-2C9D-4B43-8A77-BE6BDD708C73}"/>
    <cellStyle name="Vírgula 2 2 2 2 2 5 3 3" xfId="8127" xr:uid="{50212000-2C42-44D5-8C21-1FB1B5A6DB04}"/>
    <cellStyle name="Vírgula 2 2 2 2 2 5 3 3 2" xfId="20415" xr:uid="{EF0322D5-EC99-40B8-8381-98705E48F3BE}"/>
    <cellStyle name="Vírgula 2 2 2 2 2 5 3 3 2 2" xfId="44990" xr:uid="{7C5197A5-9BCB-4B1A-B2B4-4F53B74B6989}"/>
    <cellStyle name="Vírgula 2 2 2 2 2 5 3 3 3" xfId="32702" xr:uid="{6BB1FB68-8C02-44B2-9D44-BF4916F8D2CD}"/>
    <cellStyle name="Vírgula 2 2 2 2 2 5 3 4" xfId="14271" xr:uid="{7A6B00EA-A67A-40E2-A166-E4E14648218B}"/>
    <cellStyle name="Vírgula 2 2 2 2 2 5 3 4 2" xfId="38846" xr:uid="{ADE382DC-6F9B-473A-BCCD-7EDF79D2EA77}"/>
    <cellStyle name="Vírgula 2 2 2 2 2 5 3 5" xfId="26559" xr:uid="{C0F1520A-B37B-41F3-A049-9513AD188B7D}"/>
    <cellStyle name="Vírgula 2 2 2 2 2 5 4" xfId="3519" xr:uid="{F9B1866C-C18E-4F25-A82A-0D96B00AC226}"/>
    <cellStyle name="Vírgula 2 2 2 2 2 5 4 2" xfId="9663" xr:uid="{452C0A03-0F42-43F1-AD0F-08A1A3B5D969}"/>
    <cellStyle name="Vírgula 2 2 2 2 2 5 4 2 2" xfId="21951" xr:uid="{588D7779-F7A9-4AAA-B691-38646E6CACE0}"/>
    <cellStyle name="Vírgula 2 2 2 2 2 5 4 2 2 2" xfId="46526" xr:uid="{A54AD69C-9454-4C01-86D6-7370B0D7538C}"/>
    <cellStyle name="Vírgula 2 2 2 2 2 5 4 2 3" xfId="34238" xr:uid="{D00263A1-1826-4FD4-AC2D-5A3F46DCCA0F}"/>
    <cellStyle name="Vírgula 2 2 2 2 2 5 4 3" xfId="15807" xr:uid="{05D4832B-8027-4DDE-8F8F-2B4AFEE315C5}"/>
    <cellStyle name="Vírgula 2 2 2 2 2 5 4 3 2" xfId="40382" xr:uid="{8A572595-52E5-4439-B954-5CC1CA43DD08}"/>
    <cellStyle name="Vírgula 2 2 2 2 2 5 4 4" xfId="28095" xr:uid="{DC463C36-8666-4E99-99E8-787ECEF8FA1A}"/>
    <cellStyle name="Vírgula 2 2 2 2 2 5 5" xfId="6591" xr:uid="{C25706BB-68E1-4452-B69B-32E66E1BB8E9}"/>
    <cellStyle name="Vírgula 2 2 2 2 2 5 5 2" xfId="18879" xr:uid="{56379478-19D1-4F50-AA23-F4C42C064D52}"/>
    <cellStyle name="Vírgula 2 2 2 2 2 5 5 2 2" xfId="43454" xr:uid="{B642D4B0-2981-4F1E-A9B8-4DD541E8AC9B}"/>
    <cellStyle name="Vírgula 2 2 2 2 2 5 5 3" xfId="31166" xr:uid="{00D0ACCA-CC6C-4100-9EFD-083D9561C8E7}"/>
    <cellStyle name="Vírgula 2 2 2 2 2 5 6" xfId="12735" xr:uid="{33F7970B-478B-47A1-A099-4361225B301B}"/>
    <cellStyle name="Vírgula 2 2 2 2 2 5 6 2" xfId="37310" xr:uid="{2A0191E4-0E35-4DD4-9AE5-CDE9FDD38062}"/>
    <cellStyle name="Vírgula 2 2 2 2 2 5 7" xfId="25023" xr:uid="{CCCD8462-E55F-41FF-81FC-419BABD30864}"/>
    <cellStyle name="Vírgula 2 2 2 2 2 6" xfId="831" xr:uid="{B10E65A4-CD12-4DE8-B701-B0DCA43B203F}"/>
    <cellStyle name="Vírgula 2 2 2 2 2 6 2" xfId="2367" xr:uid="{E53C52B3-FE6E-4B38-B63E-8BBC16E32ED3}"/>
    <cellStyle name="Vírgula 2 2 2 2 2 6 2 2" xfId="5439" xr:uid="{8E99D871-CC1A-466D-9ED1-2ED2865052EB}"/>
    <cellStyle name="Vírgula 2 2 2 2 2 6 2 2 2" xfId="11583" xr:uid="{12184518-2E7B-4623-84A1-D0AACA57ADB1}"/>
    <cellStyle name="Vírgula 2 2 2 2 2 6 2 2 2 2" xfId="23871" xr:uid="{82C86728-8910-4E6C-9F65-0F06348E001B}"/>
    <cellStyle name="Vírgula 2 2 2 2 2 6 2 2 2 2 2" xfId="48446" xr:uid="{C25F7ABE-DC5E-4006-9D32-701CB0BE78EC}"/>
    <cellStyle name="Vírgula 2 2 2 2 2 6 2 2 2 3" xfId="36158" xr:uid="{905AA35E-390C-4BB1-A6B0-0C6BF3F0D857}"/>
    <cellStyle name="Vírgula 2 2 2 2 2 6 2 2 3" xfId="17727" xr:uid="{B486D8D5-2708-4775-9B02-0A70B5D1E9F0}"/>
    <cellStyle name="Vírgula 2 2 2 2 2 6 2 2 3 2" xfId="42302" xr:uid="{778F9845-0051-4CDD-9650-582A193D82D9}"/>
    <cellStyle name="Vírgula 2 2 2 2 2 6 2 2 4" xfId="30014" xr:uid="{D94EAA89-1F02-46ED-B057-7D6FD5D46A2F}"/>
    <cellStyle name="Vírgula 2 2 2 2 2 6 2 3" xfId="8511" xr:uid="{85D2AACC-2A9C-4438-B4AA-729904C4CFB8}"/>
    <cellStyle name="Vírgula 2 2 2 2 2 6 2 3 2" xfId="20799" xr:uid="{B66DF60B-7B7D-43F2-A18E-5B15BA53B6D5}"/>
    <cellStyle name="Vírgula 2 2 2 2 2 6 2 3 2 2" xfId="45374" xr:uid="{87FB62BC-701C-4692-9B13-556874635D74}"/>
    <cellStyle name="Vírgula 2 2 2 2 2 6 2 3 3" xfId="33086" xr:uid="{FC385538-DF99-45A8-BD04-0529957375BC}"/>
    <cellStyle name="Vírgula 2 2 2 2 2 6 2 4" xfId="14655" xr:uid="{79501438-1124-4B52-AB3E-926836E46514}"/>
    <cellStyle name="Vírgula 2 2 2 2 2 6 2 4 2" xfId="39230" xr:uid="{9D7023D2-67CB-4680-B757-97AD8068ACDF}"/>
    <cellStyle name="Vírgula 2 2 2 2 2 6 2 5" xfId="26943" xr:uid="{E40D6F8F-1F2A-447E-B340-CFFEDA332E20}"/>
    <cellStyle name="Vírgula 2 2 2 2 2 6 3" xfId="3903" xr:uid="{FCD44D10-7A33-4FC4-8589-860C620EB3A9}"/>
    <cellStyle name="Vírgula 2 2 2 2 2 6 3 2" xfId="10047" xr:uid="{6B46DA62-BFE0-4D59-A1C2-6ABE9BA5D949}"/>
    <cellStyle name="Vírgula 2 2 2 2 2 6 3 2 2" xfId="22335" xr:uid="{93D1ABA2-232A-4F19-A138-545E6EAD3651}"/>
    <cellStyle name="Vírgula 2 2 2 2 2 6 3 2 2 2" xfId="46910" xr:uid="{F4336DFB-DF10-490B-9617-B935F221090D}"/>
    <cellStyle name="Vírgula 2 2 2 2 2 6 3 2 3" xfId="34622" xr:uid="{204EC2D0-76F2-4980-936A-6CA2130B445E}"/>
    <cellStyle name="Vírgula 2 2 2 2 2 6 3 3" xfId="16191" xr:uid="{140A3240-3CAE-446D-B84A-8736B947F84E}"/>
    <cellStyle name="Vírgula 2 2 2 2 2 6 3 3 2" xfId="40766" xr:uid="{AE2E5F74-94DC-4292-8249-83DEA9166E8A}"/>
    <cellStyle name="Vírgula 2 2 2 2 2 6 3 4" xfId="28479" xr:uid="{2255BE94-8156-4461-AEE5-A45C5D76BF49}"/>
    <cellStyle name="Vírgula 2 2 2 2 2 6 4" xfId="6975" xr:uid="{5BCB4646-3D43-40E7-BC7D-7BCB46CE6676}"/>
    <cellStyle name="Vírgula 2 2 2 2 2 6 4 2" xfId="19263" xr:uid="{1D319CD0-1F56-4B24-899D-A0FB18FBCE35}"/>
    <cellStyle name="Vírgula 2 2 2 2 2 6 4 2 2" xfId="43838" xr:uid="{0FBE6D3F-86C3-4B28-B961-11D1F70F51E7}"/>
    <cellStyle name="Vírgula 2 2 2 2 2 6 4 3" xfId="31550" xr:uid="{FF7DB62D-2476-4443-9CD3-333EF82C1F7C}"/>
    <cellStyle name="Vírgula 2 2 2 2 2 6 5" xfId="13119" xr:uid="{AF9590E4-DA46-41C9-B1AF-4358E6A39820}"/>
    <cellStyle name="Vírgula 2 2 2 2 2 6 5 2" xfId="37694" xr:uid="{AD3A83DE-AE06-4EC9-8F95-74FB23E7E150}"/>
    <cellStyle name="Vírgula 2 2 2 2 2 6 6" xfId="25407" xr:uid="{531CDA7D-4BC7-4FDF-9D70-3BEDE9A8A775}"/>
    <cellStyle name="Vírgula 2 2 2 2 2 7" xfId="1599" xr:uid="{F87765D1-F0C8-4436-9968-8C15E4C258CA}"/>
    <cellStyle name="Vírgula 2 2 2 2 2 7 2" xfId="4671" xr:uid="{9AD4A6A4-2C23-473F-8A12-4B5751B84489}"/>
    <cellStyle name="Vírgula 2 2 2 2 2 7 2 2" xfId="10815" xr:uid="{840C9CEC-6213-4767-BE8C-160465E05712}"/>
    <cellStyle name="Vírgula 2 2 2 2 2 7 2 2 2" xfId="23103" xr:uid="{4A15A394-1F2C-49F8-B8BB-9AA2E0C0DCE2}"/>
    <cellStyle name="Vírgula 2 2 2 2 2 7 2 2 2 2" xfId="47678" xr:uid="{EF22C958-E767-4308-A9E4-DD7DCDDF0937}"/>
    <cellStyle name="Vírgula 2 2 2 2 2 7 2 2 3" xfId="35390" xr:uid="{126EA2A5-B7E8-4C0E-B0A2-D7F496CD6BF5}"/>
    <cellStyle name="Vírgula 2 2 2 2 2 7 2 3" xfId="16959" xr:uid="{B3E6B492-30EF-4365-9C03-C296B21DA361}"/>
    <cellStyle name="Vírgula 2 2 2 2 2 7 2 3 2" xfId="41534" xr:uid="{3FE5007A-0ECD-4756-8D94-A28C68965AB0}"/>
    <cellStyle name="Vírgula 2 2 2 2 2 7 2 4" xfId="29247" xr:uid="{0881A6A9-0E4E-49FC-B65B-85E721FFEF58}"/>
    <cellStyle name="Vírgula 2 2 2 2 2 7 3" xfId="7743" xr:uid="{3058EE45-9E65-43EE-BC07-38E1ECFC8754}"/>
    <cellStyle name="Vírgula 2 2 2 2 2 7 3 2" xfId="20031" xr:uid="{58F0D330-202A-4598-A5C0-16EBEEC7A24E}"/>
    <cellStyle name="Vírgula 2 2 2 2 2 7 3 2 2" xfId="44606" xr:uid="{13D21E73-2071-4C07-9CF0-B02EC2421663}"/>
    <cellStyle name="Vírgula 2 2 2 2 2 7 3 3" xfId="32318" xr:uid="{B2FEAC85-AC22-4F64-B214-696F63738F3D}"/>
    <cellStyle name="Vírgula 2 2 2 2 2 7 4" xfId="13887" xr:uid="{E45CCFCC-9F8F-4D82-B8C9-DDBEAB16F88B}"/>
    <cellStyle name="Vírgula 2 2 2 2 2 7 4 2" xfId="38462" xr:uid="{D0D3F3A7-A243-4A97-AE05-1B9CB7CC5D5E}"/>
    <cellStyle name="Vírgula 2 2 2 2 2 7 5" xfId="26175" xr:uid="{67940F71-633A-444A-A308-FFA2BA2C3E22}"/>
    <cellStyle name="Vírgula 2 2 2 2 2 8" xfId="3135" xr:uid="{E01D5D80-ACEB-4C8E-962E-28D15B8A4D97}"/>
    <cellStyle name="Vírgula 2 2 2 2 2 8 2" xfId="9279" xr:uid="{B495F5E8-E5BD-4BC5-8E0C-CBBE28086288}"/>
    <cellStyle name="Vírgula 2 2 2 2 2 8 2 2" xfId="21567" xr:uid="{26B0FD0F-B619-43A8-BABC-009878CDCFF3}"/>
    <cellStyle name="Vírgula 2 2 2 2 2 8 2 2 2" xfId="46142" xr:uid="{B03A3A5D-DA83-4771-A8D4-3D7D674D3959}"/>
    <cellStyle name="Vírgula 2 2 2 2 2 8 2 3" xfId="33854" xr:uid="{4D3E830A-FEA5-4015-AFF9-F3D9879C2FB2}"/>
    <cellStyle name="Vírgula 2 2 2 2 2 8 3" xfId="15423" xr:uid="{C808F987-5249-4666-BFB1-A1AC88C9D7D4}"/>
    <cellStyle name="Vírgula 2 2 2 2 2 8 3 2" xfId="39998" xr:uid="{86BD3EB2-29DB-418B-B45C-408033176E09}"/>
    <cellStyle name="Vírgula 2 2 2 2 2 8 4" xfId="27711" xr:uid="{EF63F851-6BE8-402E-9B75-847D39927A95}"/>
    <cellStyle name="Vírgula 2 2 2 2 2 9" xfId="6207" xr:uid="{2BF510E2-898E-42F7-8A6B-35EAB59ED525}"/>
    <cellStyle name="Vírgula 2 2 2 2 2 9 2" xfId="18495" xr:uid="{587B5ED4-4FFF-4334-9707-72DEA1F00033}"/>
    <cellStyle name="Vírgula 2 2 2 2 2 9 2 2" xfId="43070" xr:uid="{9B54661C-07CA-443F-9787-C477D80EA62A}"/>
    <cellStyle name="Vírgula 2 2 2 2 2 9 3" xfId="30782" xr:uid="{8EDB4496-98B9-4C2F-BA3A-53BABC491E8A}"/>
    <cellStyle name="Vírgula 2 2 2 2 3" xfId="87" xr:uid="{7EB5EE93-3214-4A63-8507-E261D962E320}"/>
    <cellStyle name="Vírgula 2 2 2 2 3 10" xfId="24663" xr:uid="{933025C7-0438-44C7-9926-B6323115193A}"/>
    <cellStyle name="Vírgula 2 2 2 2 3 2" xfId="183" xr:uid="{239C6C11-542F-4882-88FF-A2BCC21CECE3}"/>
    <cellStyle name="Vírgula 2 2 2 2 3 2 2" xfId="375" xr:uid="{03B224A3-6B7C-4688-A236-F8CA0CAB47C9}"/>
    <cellStyle name="Vírgula 2 2 2 2 3 2 2 2" xfId="759" xr:uid="{5A5F7389-6D36-45E9-8868-DA5CE0DC47CA}"/>
    <cellStyle name="Vírgula 2 2 2 2 3 2 2 2 2" xfId="1527" xr:uid="{3EB1143C-52CA-49F4-B639-60BFF12E079B}"/>
    <cellStyle name="Vírgula 2 2 2 2 3 2 2 2 2 2" xfId="3063" xr:uid="{4912168A-BDA6-44B2-BB0B-BBF2BF0AB6B0}"/>
    <cellStyle name="Vírgula 2 2 2 2 3 2 2 2 2 2 2" xfId="6135" xr:uid="{4122D665-90F8-4537-9B61-89534606519B}"/>
    <cellStyle name="Vírgula 2 2 2 2 3 2 2 2 2 2 2 2" xfId="12279" xr:uid="{A2233FA3-966F-4390-8D47-1F900AC171B3}"/>
    <cellStyle name="Vírgula 2 2 2 2 3 2 2 2 2 2 2 2 2" xfId="24567" xr:uid="{90BD1C29-1DA9-4045-A793-67ADAE1954AD}"/>
    <cellStyle name="Vírgula 2 2 2 2 3 2 2 2 2 2 2 2 2 2" xfId="49142" xr:uid="{5D1249D1-1DD1-4036-8957-638B54E5F3CE}"/>
    <cellStyle name="Vírgula 2 2 2 2 3 2 2 2 2 2 2 2 3" xfId="36854" xr:uid="{BAAA1948-9441-42C9-85B7-0D0F10485D46}"/>
    <cellStyle name="Vírgula 2 2 2 2 3 2 2 2 2 2 2 3" xfId="18423" xr:uid="{042D6E74-AE47-4A7B-9895-C09586F567E7}"/>
    <cellStyle name="Vírgula 2 2 2 2 3 2 2 2 2 2 2 3 2" xfId="42998" xr:uid="{C2E2754F-92AA-42DD-9B87-D212F65363D7}"/>
    <cellStyle name="Vírgula 2 2 2 2 3 2 2 2 2 2 2 4" xfId="30710" xr:uid="{6B2FF404-7A18-49F7-B2E7-5A85DC04B5E7}"/>
    <cellStyle name="Vírgula 2 2 2 2 3 2 2 2 2 2 3" xfId="9207" xr:uid="{563B9DEC-477E-4CD5-9741-1E728C797F9C}"/>
    <cellStyle name="Vírgula 2 2 2 2 3 2 2 2 2 2 3 2" xfId="21495" xr:uid="{4A4A21DA-8DAB-4717-BD2B-5805589FEB7C}"/>
    <cellStyle name="Vírgula 2 2 2 2 3 2 2 2 2 2 3 2 2" xfId="46070" xr:uid="{BD7B0DF6-C533-4CA2-AFBB-F1B314F1C6BC}"/>
    <cellStyle name="Vírgula 2 2 2 2 3 2 2 2 2 2 3 3" xfId="33782" xr:uid="{96E59BBF-2871-4E3B-808A-18CC158B3F9E}"/>
    <cellStyle name="Vírgula 2 2 2 2 3 2 2 2 2 2 4" xfId="15351" xr:uid="{B8D79C6F-E359-43E8-A7C7-0792591802FA}"/>
    <cellStyle name="Vírgula 2 2 2 2 3 2 2 2 2 2 4 2" xfId="39926" xr:uid="{0DF087FF-D35D-4F78-A876-C6011AD92B37}"/>
    <cellStyle name="Vírgula 2 2 2 2 3 2 2 2 2 2 5" xfId="27639" xr:uid="{619CEC9C-06DB-4F6E-BA7E-F466CE4DA72B}"/>
    <cellStyle name="Vírgula 2 2 2 2 3 2 2 2 2 3" xfId="4599" xr:uid="{93EF4581-5061-4B54-8593-18567FCED36C}"/>
    <cellStyle name="Vírgula 2 2 2 2 3 2 2 2 2 3 2" xfId="10743" xr:uid="{A4B5B182-F75E-48F7-89D2-65C65EF57776}"/>
    <cellStyle name="Vírgula 2 2 2 2 3 2 2 2 2 3 2 2" xfId="23031" xr:uid="{9AB66A8D-442B-40A0-83A5-C0964F788C3D}"/>
    <cellStyle name="Vírgula 2 2 2 2 3 2 2 2 2 3 2 2 2" xfId="47606" xr:uid="{95304557-BE0F-4F96-8F74-CBB3A2E74210}"/>
    <cellStyle name="Vírgula 2 2 2 2 3 2 2 2 2 3 2 3" xfId="35318" xr:uid="{F1332D27-2495-400E-907D-64354A132D5F}"/>
    <cellStyle name="Vírgula 2 2 2 2 3 2 2 2 2 3 3" xfId="16887" xr:uid="{4B7F925E-5FD6-4398-ABAD-E03DB1FF4CBD}"/>
    <cellStyle name="Vírgula 2 2 2 2 3 2 2 2 2 3 3 2" xfId="41462" xr:uid="{2B6415CE-B5FA-4485-9F73-0A146740887E}"/>
    <cellStyle name="Vírgula 2 2 2 2 3 2 2 2 2 3 4" xfId="29175" xr:uid="{D062E288-9F8F-47B9-8176-8E3B4F057FD9}"/>
    <cellStyle name="Vírgula 2 2 2 2 3 2 2 2 2 4" xfId="7671" xr:uid="{67AA792D-FF96-4362-B058-C4E8CEC2BD6A}"/>
    <cellStyle name="Vírgula 2 2 2 2 3 2 2 2 2 4 2" xfId="19959" xr:uid="{D70222E6-1EB9-43AF-BED8-3517FA037CF6}"/>
    <cellStyle name="Vírgula 2 2 2 2 3 2 2 2 2 4 2 2" xfId="44534" xr:uid="{EF67E2A2-49A3-4585-B7D5-32B3DBF48972}"/>
    <cellStyle name="Vírgula 2 2 2 2 3 2 2 2 2 4 3" xfId="32246" xr:uid="{BA2C1594-6E44-4197-9133-975E512F6B19}"/>
    <cellStyle name="Vírgula 2 2 2 2 3 2 2 2 2 5" xfId="13815" xr:uid="{0C430DB4-97EC-498D-9CC4-F5AC5B80D083}"/>
    <cellStyle name="Vírgula 2 2 2 2 3 2 2 2 2 5 2" xfId="38390" xr:uid="{B384D5A9-10D2-44CE-8F80-C3271167670C}"/>
    <cellStyle name="Vírgula 2 2 2 2 3 2 2 2 2 6" xfId="26103" xr:uid="{D94BB00A-6DC4-4106-80D5-1D80DB0CE091}"/>
    <cellStyle name="Vírgula 2 2 2 2 3 2 2 2 3" xfId="2295" xr:uid="{88B50D4F-9073-4A46-AEDC-2B78479596A1}"/>
    <cellStyle name="Vírgula 2 2 2 2 3 2 2 2 3 2" xfId="5367" xr:uid="{D552A28B-74E4-4A91-B573-148355FFC865}"/>
    <cellStyle name="Vírgula 2 2 2 2 3 2 2 2 3 2 2" xfId="11511" xr:uid="{C5992EA4-90B0-4BAF-B277-A3181874E00E}"/>
    <cellStyle name="Vírgula 2 2 2 2 3 2 2 2 3 2 2 2" xfId="23799" xr:uid="{2915E3F1-C89B-4A2F-A404-C91B00062A75}"/>
    <cellStyle name="Vírgula 2 2 2 2 3 2 2 2 3 2 2 2 2" xfId="48374" xr:uid="{A6CE4B10-5B0D-4C18-9FC1-FC4B171F1006}"/>
    <cellStyle name="Vírgula 2 2 2 2 3 2 2 2 3 2 2 3" xfId="36086" xr:uid="{65A5BA49-3986-48F7-B3A2-E162ECD77698}"/>
    <cellStyle name="Vírgula 2 2 2 2 3 2 2 2 3 2 3" xfId="17655" xr:uid="{BDA46D0C-52F4-4E34-B078-AEFC0B9685ED}"/>
    <cellStyle name="Vírgula 2 2 2 2 3 2 2 2 3 2 3 2" xfId="42230" xr:uid="{CE8BE034-AF9D-4421-AC31-93A26AFF297F}"/>
    <cellStyle name="Vírgula 2 2 2 2 3 2 2 2 3 2 4" xfId="29943" xr:uid="{664FD1C3-0BF1-45BB-8E2F-E1C2C0CB5B09}"/>
    <cellStyle name="Vírgula 2 2 2 2 3 2 2 2 3 3" xfId="8439" xr:uid="{2CEB0192-8C5D-4037-ADB1-CFD48879C635}"/>
    <cellStyle name="Vírgula 2 2 2 2 3 2 2 2 3 3 2" xfId="20727" xr:uid="{2C56425B-1FAC-4B52-B06B-712860401DC5}"/>
    <cellStyle name="Vírgula 2 2 2 2 3 2 2 2 3 3 2 2" xfId="45302" xr:uid="{30DE8823-D06D-4E9E-B6F8-B0683266246E}"/>
    <cellStyle name="Vírgula 2 2 2 2 3 2 2 2 3 3 3" xfId="33014" xr:uid="{B510F708-A81D-43F2-BADF-E4F264B69336}"/>
    <cellStyle name="Vírgula 2 2 2 2 3 2 2 2 3 4" xfId="14583" xr:uid="{5BBB545D-BAFB-4197-918B-9D3BBD3924A8}"/>
    <cellStyle name="Vírgula 2 2 2 2 3 2 2 2 3 4 2" xfId="39158" xr:uid="{CBCBE2BB-A568-4642-B347-B4F08CB39FC0}"/>
    <cellStyle name="Vírgula 2 2 2 2 3 2 2 2 3 5" xfId="26871" xr:uid="{A2823B94-7698-480E-8D99-14D7C12037BC}"/>
    <cellStyle name="Vírgula 2 2 2 2 3 2 2 2 4" xfId="3831" xr:uid="{115787E5-8A72-4129-8095-7303D3105FD1}"/>
    <cellStyle name="Vírgula 2 2 2 2 3 2 2 2 4 2" xfId="9975" xr:uid="{6630506E-405B-42F2-9A22-0C9F17CA785D}"/>
    <cellStyle name="Vírgula 2 2 2 2 3 2 2 2 4 2 2" xfId="22263" xr:uid="{4582B523-6326-4467-8277-25F51D8CC290}"/>
    <cellStyle name="Vírgula 2 2 2 2 3 2 2 2 4 2 2 2" xfId="46838" xr:uid="{CACDF03C-948A-4F48-B75A-E26D277D5A4A}"/>
    <cellStyle name="Vírgula 2 2 2 2 3 2 2 2 4 2 3" xfId="34550" xr:uid="{225E6B20-8BB2-4D15-A17C-60B7ED454E29}"/>
    <cellStyle name="Vírgula 2 2 2 2 3 2 2 2 4 3" xfId="16119" xr:uid="{F926B503-7FF3-48CC-9225-30494298FCFC}"/>
    <cellStyle name="Vírgula 2 2 2 2 3 2 2 2 4 3 2" xfId="40694" xr:uid="{3E52E100-EC7C-4C84-ADE3-5DF635829D5A}"/>
    <cellStyle name="Vírgula 2 2 2 2 3 2 2 2 4 4" xfId="28407" xr:uid="{8B2F0685-88FC-4236-9693-17974777FC7F}"/>
    <cellStyle name="Vírgula 2 2 2 2 3 2 2 2 5" xfId="6903" xr:uid="{28E749F0-069F-4452-AABA-733B79DF5799}"/>
    <cellStyle name="Vírgula 2 2 2 2 3 2 2 2 5 2" xfId="19191" xr:uid="{FCD5D659-BC34-46D7-8D52-1DF249456D44}"/>
    <cellStyle name="Vírgula 2 2 2 2 3 2 2 2 5 2 2" xfId="43766" xr:uid="{8985B3E5-FBD1-4047-BF97-7C6591FD1510}"/>
    <cellStyle name="Vírgula 2 2 2 2 3 2 2 2 5 3" xfId="31478" xr:uid="{202F058F-34A5-4AEA-86C7-C1E5AEFF3F2C}"/>
    <cellStyle name="Vírgula 2 2 2 2 3 2 2 2 6" xfId="13047" xr:uid="{C2045F78-94FF-4F8B-823B-107099ABCE19}"/>
    <cellStyle name="Vírgula 2 2 2 2 3 2 2 2 6 2" xfId="37622" xr:uid="{FAD157EB-76E1-4594-899A-D0DD7C25E95D}"/>
    <cellStyle name="Vírgula 2 2 2 2 3 2 2 2 7" xfId="25335" xr:uid="{4015286E-DC4D-45B2-AEF7-70843CB0DBD7}"/>
    <cellStyle name="Vírgula 2 2 2 2 3 2 2 3" xfId="1143" xr:uid="{605291ED-72B9-4C39-975E-CDD5A8767F15}"/>
    <cellStyle name="Vírgula 2 2 2 2 3 2 2 3 2" xfId="2679" xr:uid="{23CAF5AD-C125-4A0D-ACBE-F7F9450F14FC}"/>
    <cellStyle name="Vírgula 2 2 2 2 3 2 2 3 2 2" xfId="5751" xr:uid="{D38DF8F9-BC56-4A6C-83E7-7ECDA50D1519}"/>
    <cellStyle name="Vírgula 2 2 2 2 3 2 2 3 2 2 2" xfId="11895" xr:uid="{40599860-15DB-4464-BC5C-2D43EE978E27}"/>
    <cellStyle name="Vírgula 2 2 2 2 3 2 2 3 2 2 2 2" xfId="24183" xr:uid="{5D9640F3-AD38-4BBF-95D1-4CC46C5696BE}"/>
    <cellStyle name="Vírgula 2 2 2 2 3 2 2 3 2 2 2 2 2" xfId="48758" xr:uid="{3726A15E-A9EA-4C69-BEDA-D12880141ECE}"/>
    <cellStyle name="Vírgula 2 2 2 2 3 2 2 3 2 2 2 3" xfId="36470" xr:uid="{AEC0A5B6-06F9-45F2-BE61-32C751373152}"/>
    <cellStyle name="Vírgula 2 2 2 2 3 2 2 3 2 2 3" xfId="18039" xr:uid="{D07EE503-A62A-449B-AACC-C85CC63AE854}"/>
    <cellStyle name="Vírgula 2 2 2 2 3 2 2 3 2 2 3 2" xfId="42614" xr:uid="{092EB3B9-BDC1-48E3-823E-9FFEFE617619}"/>
    <cellStyle name="Vírgula 2 2 2 2 3 2 2 3 2 2 4" xfId="30326" xr:uid="{96CDC6EF-3B1F-479D-AB51-A968D938CE7C}"/>
    <cellStyle name="Vírgula 2 2 2 2 3 2 2 3 2 3" xfId="8823" xr:uid="{CD8927EF-579C-4E51-8162-EFBAEA2D8631}"/>
    <cellStyle name="Vírgula 2 2 2 2 3 2 2 3 2 3 2" xfId="21111" xr:uid="{0167ECF7-EFDB-4A7B-B75D-E448DAD8B906}"/>
    <cellStyle name="Vírgula 2 2 2 2 3 2 2 3 2 3 2 2" xfId="45686" xr:uid="{73525B4F-885A-4DB0-A15A-396B8A844799}"/>
    <cellStyle name="Vírgula 2 2 2 2 3 2 2 3 2 3 3" xfId="33398" xr:uid="{E672B558-1B79-4DD3-A9E9-FF5D2E4F1701}"/>
    <cellStyle name="Vírgula 2 2 2 2 3 2 2 3 2 4" xfId="14967" xr:uid="{378A9425-0C0B-479C-8EE6-7F0FD3E62C33}"/>
    <cellStyle name="Vírgula 2 2 2 2 3 2 2 3 2 4 2" xfId="39542" xr:uid="{E092D0DF-7BE2-44A9-8A1E-DC36A2759004}"/>
    <cellStyle name="Vírgula 2 2 2 2 3 2 2 3 2 5" xfId="27255" xr:uid="{04B2A05E-4E7A-4716-935F-D1FE8AFB98AF}"/>
    <cellStyle name="Vírgula 2 2 2 2 3 2 2 3 3" xfId="4215" xr:uid="{1616D708-FA31-4000-95DF-DFB631C06B33}"/>
    <cellStyle name="Vírgula 2 2 2 2 3 2 2 3 3 2" xfId="10359" xr:uid="{8ED17D43-6266-492D-BDE1-F73C41E3B976}"/>
    <cellStyle name="Vírgula 2 2 2 2 3 2 2 3 3 2 2" xfId="22647" xr:uid="{78F527CF-6A39-41D7-AA6B-2C903531C997}"/>
    <cellStyle name="Vírgula 2 2 2 2 3 2 2 3 3 2 2 2" xfId="47222" xr:uid="{2BF8FCC4-1149-4543-BB26-C937E3D25387}"/>
    <cellStyle name="Vírgula 2 2 2 2 3 2 2 3 3 2 3" xfId="34934" xr:uid="{47C4F3A8-36BB-4120-96FD-35350A4A96B0}"/>
    <cellStyle name="Vírgula 2 2 2 2 3 2 2 3 3 3" xfId="16503" xr:uid="{76D8CA9D-7C2F-4034-8880-BB330438281A}"/>
    <cellStyle name="Vírgula 2 2 2 2 3 2 2 3 3 3 2" xfId="41078" xr:uid="{57E66A6A-4511-4C67-9A2A-0CF1ABF07F04}"/>
    <cellStyle name="Vírgula 2 2 2 2 3 2 2 3 3 4" xfId="28791" xr:uid="{F30C2937-5F2B-41E6-9C36-22CCA2C0CAED}"/>
    <cellStyle name="Vírgula 2 2 2 2 3 2 2 3 4" xfId="7287" xr:uid="{AA970388-B18C-4FD2-B2A2-72A3014E1506}"/>
    <cellStyle name="Vírgula 2 2 2 2 3 2 2 3 4 2" xfId="19575" xr:uid="{770F98AA-4A51-4F1E-995B-23DD2D3EFC28}"/>
    <cellStyle name="Vírgula 2 2 2 2 3 2 2 3 4 2 2" xfId="44150" xr:uid="{B66C996D-5B8B-456C-A011-C68A967D7D5B}"/>
    <cellStyle name="Vírgula 2 2 2 2 3 2 2 3 4 3" xfId="31862" xr:uid="{DF0ECD12-F634-4C6E-BDAF-2A8930FF595C}"/>
    <cellStyle name="Vírgula 2 2 2 2 3 2 2 3 5" xfId="13431" xr:uid="{CCB41F00-B158-4AF6-8F96-A9C1608BEF6F}"/>
    <cellStyle name="Vírgula 2 2 2 2 3 2 2 3 5 2" xfId="38006" xr:uid="{AA3B6028-EFCA-4BE0-8119-C7754F348E7E}"/>
    <cellStyle name="Vírgula 2 2 2 2 3 2 2 3 6" xfId="25719" xr:uid="{4BAB261E-81C4-4FFE-AAE5-861FF33A6B5D}"/>
    <cellStyle name="Vírgula 2 2 2 2 3 2 2 4" xfId="1911" xr:uid="{C72A677A-8ECB-489F-A35A-1EE306DEE22C}"/>
    <cellStyle name="Vírgula 2 2 2 2 3 2 2 4 2" xfId="4983" xr:uid="{0E588FEC-6528-417B-A1B7-3FDF7DB6FA33}"/>
    <cellStyle name="Vírgula 2 2 2 2 3 2 2 4 2 2" xfId="11127" xr:uid="{164B4980-4805-4108-8D43-770BBD291CB0}"/>
    <cellStyle name="Vírgula 2 2 2 2 3 2 2 4 2 2 2" xfId="23415" xr:uid="{4303A581-163A-4AC7-A6D0-3DC76DA16905}"/>
    <cellStyle name="Vírgula 2 2 2 2 3 2 2 4 2 2 2 2" xfId="47990" xr:uid="{23A11B32-C93C-4ABA-B10B-E49D6E636F44}"/>
    <cellStyle name="Vírgula 2 2 2 2 3 2 2 4 2 2 3" xfId="35702" xr:uid="{962F76E8-6182-436B-92CC-DDAE460E115A}"/>
    <cellStyle name="Vírgula 2 2 2 2 3 2 2 4 2 3" xfId="17271" xr:uid="{B1FE4590-4C1D-4574-AA68-6A1768206C0C}"/>
    <cellStyle name="Vírgula 2 2 2 2 3 2 2 4 2 3 2" xfId="41846" xr:uid="{0E53B064-1ABC-4B84-8059-DED6E6FCA543}"/>
    <cellStyle name="Vírgula 2 2 2 2 3 2 2 4 2 4" xfId="29559" xr:uid="{8B969C3C-D308-4DBC-AAF4-FFC1CF534AB8}"/>
    <cellStyle name="Vírgula 2 2 2 2 3 2 2 4 3" xfId="8055" xr:uid="{BEF2AF5F-CC44-4D7C-A154-AE640564ECBC}"/>
    <cellStyle name="Vírgula 2 2 2 2 3 2 2 4 3 2" xfId="20343" xr:uid="{B98044AD-2281-448E-8A59-92F8265474E0}"/>
    <cellStyle name="Vírgula 2 2 2 2 3 2 2 4 3 2 2" xfId="44918" xr:uid="{65F3259E-61F5-4698-BDCA-904FA35D0473}"/>
    <cellStyle name="Vírgula 2 2 2 2 3 2 2 4 3 3" xfId="32630" xr:uid="{6F82F0B0-E011-470E-9CAA-92A5DFF9965C}"/>
    <cellStyle name="Vírgula 2 2 2 2 3 2 2 4 4" xfId="14199" xr:uid="{5B58EA84-0570-4D5D-B6D5-C70B811A5F35}"/>
    <cellStyle name="Vírgula 2 2 2 2 3 2 2 4 4 2" xfId="38774" xr:uid="{B7156835-4974-4902-9FC1-FA3958282EFA}"/>
    <cellStyle name="Vírgula 2 2 2 2 3 2 2 4 5" xfId="26487" xr:uid="{5F38F60E-A2EF-4179-9200-97061168772C}"/>
    <cellStyle name="Vírgula 2 2 2 2 3 2 2 5" xfId="3447" xr:uid="{09734972-5500-4591-A315-393C3A96F2F4}"/>
    <cellStyle name="Vírgula 2 2 2 2 3 2 2 5 2" xfId="9591" xr:uid="{FD032657-5C36-4F4B-AB99-15FD3F37B458}"/>
    <cellStyle name="Vírgula 2 2 2 2 3 2 2 5 2 2" xfId="21879" xr:uid="{CBA7A21E-AF8A-418A-A1D5-AB18C58BABBE}"/>
    <cellStyle name="Vírgula 2 2 2 2 3 2 2 5 2 2 2" xfId="46454" xr:uid="{7B7A7A4F-2287-4436-92AB-DF13A455E7C2}"/>
    <cellStyle name="Vírgula 2 2 2 2 3 2 2 5 2 3" xfId="34166" xr:uid="{B3FE47BA-7E0D-4B72-AEC0-3EE861C4A361}"/>
    <cellStyle name="Vírgula 2 2 2 2 3 2 2 5 3" xfId="15735" xr:uid="{46BFC2DD-4F0F-4D95-8EE2-BE081ADB4B5C}"/>
    <cellStyle name="Vírgula 2 2 2 2 3 2 2 5 3 2" xfId="40310" xr:uid="{9C699C06-2F45-4BBF-88E7-81029B2B1266}"/>
    <cellStyle name="Vírgula 2 2 2 2 3 2 2 5 4" xfId="28023" xr:uid="{E2B2C62B-CEEF-4E2A-B497-983B34992BD4}"/>
    <cellStyle name="Vírgula 2 2 2 2 3 2 2 6" xfId="6519" xr:uid="{380B8AC8-0A24-48EF-BCC2-13143E807B21}"/>
    <cellStyle name="Vírgula 2 2 2 2 3 2 2 6 2" xfId="18807" xr:uid="{D4A3083F-5624-4A87-960B-6018D56AA3B3}"/>
    <cellStyle name="Vírgula 2 2 2 2 3 2 2 6 2 2" xfId="43382" xr:uid="{C768B6CE-D0E9-4F63-BD76-CCBAAE553BBD}"/>
    <cellStyle name="Vírgula 2 2 2 2 3 2 2 6 3" xfId="31094" xr:uid="{A2D9DB0A-EA9C-42E8-A4E5-21E43FF04578}"/>
    <cellStyle name="Vírgula 2 2 2 2 3 2 2 7" xfId="12663" xr:uid="{D10BFC5C-5CF6-4C9F-BB62-163227D39E48}"/>
    <cellStyle name="Vírgula 2 2 2 2 3 2 2 7 2" xfId="37238" xr:uid="{561E0036-5530-44FE-9E16-8ABCF1F76EF6}"/>
    <cellStyle name="Vírgula 2 2 2 2 3 2 2 8" xfId="24951" xr:uid="{3ED4F81E-2034-4CD4-9E53-6513F8210622}"/>
    <cellStyle name="Vírgula 2 2 2 2 3 2 3" xfId="567" xr:uid="{AB696708-8757-44B4-81F7-1A20BFAE85AF}"/>
    <cellStyle name="Vírgula 2 2 2 2 3 2 3 2" xfId="1335" xr:uid="{E5142B40-2109-472C-B141-CFA29E6A03AE}"/>
    <cellStyle name="Vírgula 2 2 2 2 3 2 3 2 2" xfId="2871" xr:uid="{F3B08EC2-0ED8-44B1-A554-E0F57F95C81A}"/>
    <cellStyle name="Vírgula 2 2 2 2 3 2 3 2 2 2" xfId="5943" xr:uid="{A88A59F5-4E90-4916-9757-4168642B3F24}"/>
    <cellStyle name="Vírgula 2 2 2 2 3 2 3 2 2 2 2" xfId="12087" xr:uid="{422F1946-920E-4513-ABC5-3CD877AB167B}"/>
    <cellStyle name="Vírgula 2 2 2 2 3 2 3 2 2 2 2 2" xfId="24375" xr:uid="{6EBF58EF-2BD7-4DAC-B6D5-FDD4F3A3D72C}"/>
    <cellStyle name="Vírgula 2 2 2 2 3 2 3 2 2 2 2 2 2" xfId="48950" xr:uid="{FE376F46-F7B2-4ACF-B2C9-8D1FEB985914}"/>
    <cellStyle name="Vírgula 2 2 2 2 3 2 3 2 2 2 2 3" xfId="36662" xr:uid="{DC510C48-9F51-448D-8741-1B2D8C75DC50}"/>
    <cellStyle name="Vírgula 2 2 2 2 3 2 3 2 2 2 3" xfId="18231" xr:uid="{224F9774-AE8B-4F27-9823-48AE62689587}"/>
    <cellStyle name="Vírgula 2 2 2 2 3 2 3 2 2 2 3 2" xfId="42806" xr:uid="{B84A0F7F-E2E0-4531-B265-2D016E71A655}"/>
    <cellStyle name="Vírgula 2 2 2 2 3 2 3 2 2 2 4" xfId="30518" xr:uid="{45AD632A-4EF7-434D-8476-5B4E602538CE}"/>
    <cellStyle name="Vírgula 2 2 2 2 3 2 3 2 2 3" xfId="9015" xr:uid="{879A2341-44B3-4B1A-97FC-23DB8D24BED1}"/>
    <cellStyle name="Vírgula 2 2 2 2 3 2 3 2 2 3 2" xfId="21303" xr:uid="{081C5136-2199-49D5-82E1-21CB9766311C}"/>
    <cellStyle name="Vírgula 2 2 2 2 3 2 3 2 2 3 2 2" xfId="45878" xr:uid="{4836E3D0-E64B-4E36-A8B2-6CABE03FCCBC}"/>
    <cellStyle name="Vírgula 2 2 2 2 3 2 3 2 2 3 3" xfId="33590" xr:uid="{042CE0D9-A870-4EBD-8396-87086A478A5C}"/>
    <cellStyle name="Vírgula 2 2 2 2 3 2 3 2 2 4" xfId="15159" xr:uid="{0A2BEEB0-C8C4-4580-ADCF-6177DB5EBE26}"/>
    <cellStyle name="Vírgula 2 2 2 2 3 2 3 2 2 4 2" xfId="39734" xr:uid="{55821236-7C6C-40CF-ABDD-9E18DAD17AFF}"/>
    <cellStyle name="Vírgula 2 2 2 2 3 2 3 2 2 5" xfId="27447" xr:uid="{819ECBC0-0B17-4932-A0D6-2FE0C045C71F}"/>
    <cellStyle name="Vírgula 2 2 2 2 3 2 3 2 3" xfId="4407" xr:uid="{CD222441-B92D-4D63-924A-A657592DCA73}"/>
    <cellStyle name="Vírgula 2 2 2 2 3 2 3 2 3 2" xfId="10551" xr:uid="{F9172088-11E4-4A48-A3C7-45DE84FA3B69}"/>
    <cellStyle name="Vírgula 2 2 2 2 3 2 3 2 3 2 2" xfId="22839" xr:uid="{4161DA29-ECD5-4EEF-AC6F-4F91888B0190}"/>
    <cellStyle name="Vírgula 2 2 2 2 3 2 3 2 3 2 2 2" xfId="47414" xr:uid="{86407975-72BB-476D-BF82-14903FED98E6}"/>
    <cellStyle name="Vírgula 2 2 2 2 3 2 3 2 3 2 3" xfId="35126" xr:uid="{4B0E041C-429C-44E6-9121-E8977A5599DA}"/>
    <cellStyle name="Vírgula 2 2 2 2 3 2 3 2 3 3" xfId="16695" xr:uid="{2415E364-2DDF-4C87-92B4-3F4C0360DBB4}"/>
    <cellStyle name="Vírgula 2 2 2 2 3 2 3 2 3 3 2" xfId="41270" xr:uid="{B2F76288-5C1C-46EF-9A88-CEA825006E42}"/>
    <cellStyle name="Vírgula 2 2 2 2 3 2 3 2 3 4" xfId="28983" xr:uid="{187ED63B-DF29-4211-BBD8-EE343608CC52}"/>
    <cellStyle name="Vírgula 2 2 2 2 3 2 3 2 4" xfId="7479" xr:uid="{9793CB15-DBEC-4AC0-A91D-1BF347F4BDAF}"/>
    <cellStyle name="Vírgula 2 2 2 2 3 2 3 2 4 2" xfId="19767" xr:uid="{B6E0384D-8B71-4F86-A963-A6E77F49DAE7}"/>
    <cellStyle name="Vírgula 2 2 2 2 3 2 3 2 4 2 2" xfId="44342" xr:uid="{D7F16435-DA4D-43A2-8BE2-5D644D735862}"/>
    <cellStyle name="Vírgula 2 2 2 2 3 2 3 2 4 3" xfId="32054" xr:uid="{565106B2-6F8B-48CD-9B95-AFD580DA094C}"/>
    <cellStyle name="Vírgula 2 2 2 2 3 2 3 2 5" xfId="13623" xr:uid="{5E1EC174-67B4-4C85-AF23-0529EDFCA632}"/>
    <cellStyle name="Vírgula 2 2 2 2 3 2 3 2 5 2" xfId="38198" xr:uid="{71F433EF-D340-4F3E-BC44-D713D1D4C1CF}"/>
    <cellStyle name="Vírgula 2 2 2 2 3 2 3 2 6" xfId="25911" xr:uid="{41AFA39A-FF60-4519-8FA9-117EEB3A7E4B}"/>
    <cellStyle name="Vírgula 2 2 2 2 3 2 3 3" xfId="2103" xr:uid="{4DCF79FD-57A7-42EE-AA29-35C92DD1ADF3}"/>
    <cellStyle name="Vírgula 2 2 2 2 3 2 3 3 2" xfId="5175" xr:uid="{4CE99E74-4396-4FD7-9A32-38F4FB896A2C}"/>
    <cellStyle name="Vírgula 2 2 2 2 3 2 3 3 2 2" xfId="11319" xr:uid="{F0342DEE-F20F-4723-89D5-685EA29645CE}"/>
    <cellStyle name="Vírgula 2 2 2 2 3 2 3 3 2 2 2" xfId="23607" xr:uid="{2992D6C1-19AE-4F62-B68C-EFEFBDD8F470}"/>
    <cellStyle name="Vírgula 2 2 2 2 3 2 3 3 2 2 2 2" xfId="48182" xr:uid="{20876EB7-29E6-4D2D-9BA5-5607A21B57E9}"/>
    <cellStyle name="Vírgula 2 2 2 2 3 2 3 3 2 2 3" xfId="35894" xr:uid="{D8463DE6-5A1A-4896-9843-1CE2BDAF8EE2}"/>
    <cellStyle name="Vírgula 2 2 2 2 3 2 3 3 2 3" xfId="17463" xr:uid="{73CA8A25-481F-4F42-A8C5-03F02A64A2A1}"/>
    <cellStyle name="Vírgula 2 2 2 2 3 2 3 3 2 3 2" xfId="42038" xr:uid="{4E61B88F-98BF-4F30-95AD-81711C768260}"/>
    <cellStyle name="Vírgula 2 2 2 2 3 2 3 3 2 4" xfId="29751" xr:uid="{0B7BF527-A5C5-4E6A-964B-8F97BAE7220D}"/>
    <cellStyle name="Vírgula 2 2 2 2 3 2 3 3 3" xfId="8247" xr:uid="{3A5285DD-A217-42F3-B4E2-D7F46071BED6}"/>
    <cellStyle name="Vírgula 2 2 2 2 3 2 3 3 3 2" xfId="20535" xr:uid="{56D56293-F382-4DE5-BA04-4AA6B61413EF}"/>
    <cellStyle name="Vírgula 2 2 2 2 3 2 3 3 3 2 2" xfId="45110" xr:uid="{4FDE40CB-41B9-4AF7-96B4-B340AB5CC521}"/>
    <cellStyle name="Vírgula 2 2 2 2 3 2 3 3 3 3" xfId="32822" xr:uid="{A5E06F7B-E589-4864-B9FB-020BB2204E4B}"/>
    <cellStyle name="Vírgula 2 2 2 2 3 2 3 3 4" xfId="14391" xr:uid="{FF11B0A2-7958-4980-8590-EC690CFEE277}"/>
    <cellStyle name="Vírgula 2 2 2 2 3 2 3 3 4 2" xfId="38966" xr:uid="{F4AF0CBA-47E2-4B02-813D-C1C545222494}"/>
    <cellStyle name="Vírgula 2 2 2 2 3 2 3 3 5" xfId="26679" xr:uid="{CC2FFC70-BF30-4684-8899-61E1BA4E1CAC}"/>
    <cellStyle name="Vírgula 2 2 2 2 3 2 3 4" xfId="3639" xr:uid="{94A85EBE-BE9D-43B6-B894-B7BCC9F5C785}"/>
    <cellStyle name="Vírgula 2 2 2 2 3 2 3 4 2" xfId="9783" xr:uid="{4F426E8D-BA3F-4B20-AC39-92C381D6882E}"/>
    <cellStyle name="Vírgula 2 2 2 2 3 2 3 4 2 2" xfId="22071" xr:uid="{280C06D1-09C0-4C16-8630-01F7830BF4AF}"/>
    <cellStyle name="Vírgula 2 2 2 2 3 2 3 4 2 2 2" xfId="46646" xr:uid="{52B4DF15-E46C-4EFE-84BE-D3AF153B8C17}"/>
    <cellStyle name="Vírgula 2 2 2 2 3 2 3 4 2 3" xfId="34358" xr:uid="{C90AE1B9-EF0E-4719-8C4A-B290EAC23730}"/>
    <cellStyle name="Vírgula 2 2 2 2 3 2 3 4 3" xfId="15927" xr:uid="{8C38DC29-FC9F-4C5F-A4B0-3717C886A347}"/>
    <cellStyle name="Vírgula 2 2 2 2 3 2 3 4 3 2" xfId="40502" xr:uid="{8B2A6A55-2F6F-4135-B2B5-4A03DF965B74}"/>
    <cellStyle name="Vírgula 2 2 2 2 3 2 3 4 4" xfId="28215" xr:uid="{BCB75184-05D6-44F4-B4CF-EC2DD9CC9159}"/>
    <cellStyle name="Vírgula 2 2 2 2 3 2 3 5" xfId="6711" xr:uid="{B8D27F78-0CD3-4885-8586-164DE478ADB4}"/>
    <cellStyle name="Vírgula 2 2 2 2 3 2 3 5 2" xfId="18999" xr:uid="{9B512348-24DE-42D9-AF1E-9E0A27A5A0EC}"/>
    <cellStyle name="Vírgula 2 2 2 2 3 2 3 5 2 2" xfId="43574" xr:uid="{BAD9A68D-CE31-4D5A-973B-CB1C1E966CFB}"/>
    <cellStyle name="Vírgula 2 2 2 2 3 2 3 5 3" xfId="31286" xr:uid="{2E8180E5-3538-4DA2-9CB1-3394AF4E1015}"/>
    <cellStyle name="Vírgula 2 2 2 2 3 2 3 6" xfId="12855" xr:uid="{32D34BF6-6A09-424C-AA47-B9B1287472C5}"/>
    <cellStyle name="Vírgula 2 2 2 2 3 2 3 6 2" xfId="37430" xr:uid="{46BEF3A1-A51E-4798-A481-3A0924D2DA1D}"/>
    <cellStyle name="Vírgula 2 2 2 2 3 2 3 7" xfId="25143" xr:uid="{BC72DFB6-70FA-46FD-8742-054E1F2D3D24}"/>
    <cellStyle name="Vírgula 2 2 2 2 3 2 4" xfId="951" xr:uid="{327653C7-6D31-407D-AFFF-A49D89ECFBF3}"/>
    <cellStyle name="Vírgula 2 2 2 2 3 2 4 2" xfId="2487" xr:uid="{C7BFF425-F588-4BB3-9DC5-2E97BC69A733}"/>
    <cellStyle name="Vírgula 2 2 2 2 3 2 4 2 2" xfId="5559" xr:uid="{CB75C8B2-5A51-402D-97FD-3D04A7762C79}"/>
    <cellStyle name="Vírgula 2 2 2 2 3 2 4 2 2 2" xfId="11703" xr:uid="{2DF86E24-51BE-4687-84EC-D68F6C7E62A0}"/>
    <cellStyle name="Vírgula 2 2 2 2 3 2 4 2 2 2 2" xfId="23991" xr:uid="{8D6B382B-C0EB-472B-A012-DD2BD6EA8E54}"/>
    <cellStyle name="Vírgula 2 2 2 2 3 2 4 2 2 2 2 2" xfId="48566" xr:uid="{D1380845-D3B7-4C40-8EC4-96ADB6191D58}"/>
    <cellStyle name="Vírgula 2 2 2 2 3 2 4 2 2 2 3" xfId="36278" xr:uid="{A5FC47AF-2BCD-498E-AD47-F1BCC384EC1F}"/>
    <cellStyle name="Vírgula 2 2 2 2 3 2 4 2 2 3" xfId="17847" xr:uid="{9F761E52-17D8-4107-9BA6-D1628485EFE4}"/>
    <cellStyle name="Vírgula 2 2 2 2 3 2 4 2 2 3 2" xfId="42422" xr:uid="{CD5BAD44-9293-49E4-859A-1E67D53BD61D}"/>
    <cellStyle name="Vírgula 2 2 2 2 3 2 4 2 2 4" xfId="30134" xr:uid="{64850128-31CE-4F78-A22B-B0C144936F31}"/>
    <cellStyle name="Vírgula 2 2 2 2 3 2 4 2 3" xfId="8631" xr:uid="{A1FE3370-DD5B-4C00-AA3F-AFB490C85CD8}"/>
    <cellStyle name="Vírgula 2 2 2 2 3 2 4 2 3 2" xfId="20919" xr:uid="{36AA1C6A-F30B-4C70-8E79-79B99599AAAE}"/>
    <cellStyle name="Vírgula 2 2 2 2 3 2 4 2 3 2 2" xfId="45494" xr:uid="{D4FB1ABA-1822-4536-AA47-0BE4A25C5E0C}"/>
    <cellStyle name="Vírgula 2 2 2 2 3 2 4 2 3 3" xfId="33206" xr:uid="{76DE42F2-A4E5-4A13-9758-73A73B1331C0}"/>
    <cellStyle name="Vírgula 2 2 2 2 3 2 4 2 4" xfId="14775" xr:uid="{D553325C-8074-468A-B254-2F8861499119}"/>
    <cellStyle name="Vírgula 2 2 2 2 3 2 4 2 4 2" xfId="39350" xr:uid="{77A603BF-8532-4EC3-90DF-AA3F9B26DAFF}"/>
    <cellStyle name="Vírgula 2 2 2 2 3 2 4 2 5" xfId="27063" xr:uid="{5D561D33-6E2B-46A8-8E4B-BE48B8520A3C}"/>
    <cellStyle name="Vírgula 2 2 2 2 3 2 4 3" xfId="4023" xr:uid="{8FC57604-857D-4C38-953A-C67CBF89185F}"/>
    <cellStyle name="Vírgula 2 2 2 2 3 2 4 3 2" xfId="10167" xr:uid="{DD0560AE-1400-4275-BE60-56210F2C02D7}"/>
    <cellStyle name="Vírgula 2 2 2 2 3 2 4 3 2 2" xfId="22455" xr:uid="{DC2E1BFA-6DEE-4761-86DE-D0057BC68D92}"/>
    <cellStyle name="Vírgula 2 2 2 2 3 2 4 3 2 2 2" xfId="47030" xr:uid="{E2B88BCE-4739-43F1-8099-39E6D8F1AC88}"/>
    <cellStyle name="Vírgula 2 2 2 2 3 2 4 3 2 3" xfId="34742" xr:uid="{141779EB-1B47-4A91-BF91-58E120D5BF24}"/>
    <cellStyle name="Vírgula 2 2 2 2 3 2 4 3 3" xfId="16311" xr:uid="{AFC7C2AF-CE60-4314-9172-DFEC028D8949}"/>
    <cellStyle name="Vírgula 2 2 2 2 3 2 4 3 3 2" xfId="40886" xr:uid="{AE035F4F-CB45-4A20-9599-C6180430B2F5}"/>
    <cellStyle name="Vírgula 2 2 2 2 3 2 4 3 4" xfId="28599" xr:uid="{61C1DFB8-6803-4F27-A1C1-6335BA2EA91D}"/>
    <cellStyle name="Vírgula 2 2 2 2 3 2 4 4" xfId="7095" xr:uid="{5A4D68D3-F360-4B53-AEAB-9F15213755E3}"/>
    <cellStyle name="Vírgula 2 2 2 2 3 2 4 4 2" xfId="19383" xr:uid="{87EB2C94-3CC1-471A-9D02-50B529874B6B}"/>
    <cellStyle name="Vírgula 2 2 2 2 3 2 4 4 2 2" xfId="43958" xr:uid="{E8A7CD20-F2FE-4853-8144-4321C8D941D9}"/>
    <cellStyle name="Vírgula 2 2 2 2 3 2 4 4 3" xfId="31670" xr:uid="{EF8C62FB-41C7-45AF-9715-C40434DF43B9}"/>
    <cellStyle name="Vírgula 2 2 2 2 3 2 4 5" xfId="13239" xr:uid="{0B21BE92-74C4-48A7-9A83-648AE8B141E7}"/>
    <cellStyle name="Vírgula 2 2 2 2 3 2 4 5 2" xfId="37814" xr:uid="{716F5102-49B8-44C9-B4E7-F5FDA7A6BC94}"/>
    <cellStyle name="Vírgula 2 2 2 2 3 2 4 6" xfId="25527" xr:uid="{AFC16A07-66AB-4CCA-90FB-040AB5D0DBF0}"/>
    <cellStyle name="Vírgula 2 2 2 2 3 2 5" xfId="1719" xr:uid="{D301D0CF-9694-4501-B767-48F7932ED37C}"/>
    <cellStyle name="Vírgula 2 2 2 2 3 2 5 2" xfId="4791" xr:uid="{0ABA0F5E-C03B-48E4-97D2-7230E7BEA608}"/>
    <cellStyle name="Vírgula 2 2 2 2 3 2 5 2 2" xfId="10935" xr:uid="{092FD3CE-A357-4C4A-B9EA-7540F8AD8B51}"/>
    <cellStyle name="Vírgula 2 2 2 2 3 2 5 2 2 2" xfId="23223" xr:uid="{1484EC5E-DD89-4C15-9C43-4EB237D325C8}"/>
    <cellStyle name="Vírgula 2 2 2 2 3 2 5 2 2 2 2" xfId="47798" xr:uid="{FF30D36E-9DFA-4F11-ACD2-2C57B73CA95A}"/>
    <cellStyle name="Vírgula 2 2 2 2 3 2 5 2 2 3" xfId="35510" xr:uid="{8EBC7742-A8A6-4569-8198-E3C90B6E050F}"/>
    <cellStyle name="Vírgula 2 2 2 2 3 2 5 2 3" xfId="17079" xr:uid="{BFB6BB24-6936-47EB-AEA5-5ECC653CA33C}"/>
    <cellStyle name="Vírgula 2 2 2 2 3 2 5 2 3 2" xfId="41654" xr:uid="{7F3AE9DC-6A96-48F1-B8CD-8FBF61ED55EA}"/>
    <cellStyle name="Vírgula 2 2 2 2 3 2 5 2 4" xfId="29367" xr:uid="{026262E9-BD95-429D-A442-E265E536FCDA}"/>
    <cellStyle name="Vírgula 2 2 2 2 3 2 5 3" xfId="7863" xr:uid="{13419200-17DC-4130-852D-6C456CAEB834}"/>
    <cellStyle name="Vírgula 2 2 2 2 3 2 5 3 2" xfId="20151" xr:uid="{4EFDCDCF-BDD6-49D1-99A0-48B14488CBEB}"/>
    <cellStyle name="Vírgula 2 2 2 2 3 2 5 3 2 2" xfId="44726" xr:uid="{98C8DF8F-1784-4244-AE6F-9DF0F9BA2914}"/>
    <cellStyle name="Vírgula 2 2 2 2 3 2 5 3 3" xfId="32438" xr:uid="{E198628B-3D8F-4F78-990A-E444AAA98E54}"/>
    <cellStyle name="Vírgula 2 2 2 2 3 2 5 4" xfId="14007" xr:uid="{85F18555-9043-484E-9716-EA569A950841}"/>
    <cellStyle name="Vírgula 2 2 2 2 3 2 5 4 2" xfId="38582" xr:uid="{FDC2AB77-59DC-4752-A22D-569E4EC2D213}"/>
    <cellStyle name="Vírgula 2 2 2 2 3 2 5 5" xfId="26295" xr:uid="{CC0F206B-A1AF-4FDB-87FD-7AB0FAEC4CDB}"/>
    <cellStyle name="Vírgula 2 2 2 2 3 2 6" xfId="3255" xr:uid="{407EA8C3-8D50-4711-92C1-64328E279C9B}"/>
    <cellStyle name="Vírgula 2 2 2 2 3 2 6 2" xfId="9399" xr:uid="{D2263DC8-544A-4E81-B6D7-042987E7D11B}"/>
    <cellStyle name="Vírgula 2 2 2 2 3 2 6 2 2" xfId="21687" xr:uid="{8ED49112-3268-4624-B22F-7D803E30F364}"/>
    <cellStyle name="Vírgula 2 2 2 2 3 2 6 2 2 2" xfId="46262" xr:uid="{03FBFD6A-70B7-47DE-84DA-33CCE2AFC2DE}"/>
    <cellStyle name="Vírgula 2 2 2 2 3 2 6 2 3" xfId="33974" xr:uid="{769A8948-078F-4377-8130-0A7DC21A3F89}"/>
    <cellStyle name="Vírgula 2 2 2 2 3 2 6 3" xfId="15543" xr:uid="{75154C63-EA32-4D78-8A06-A7DEEBFCB74F}"/>
    <cellStyle name="Vírgula 2 2 2 2 3 2 6 3 2" xfId="40118" xr:uid="{FDA32C63-AEE6-438D-88A0-56333D4A870D}"/>
    <cellStyle name="Vírgula 2 2 2 2 3 2 6 4" xfId="27831" xr:uid="{A06CD102-6008-4CBE-AB6A-096757E559B6}"/>
    <cellStyle name="Vírgula 2 2 2 2 3 2 7" xfId="6327" xr:uid="{7389FBB0-AFD5-4416-AC8A-EB0D239B6903}"/>
    <cellStyle name="Vírgula 2 2 2 2 3 2 7 2" xfId="18615" xr:uid="{776A0351-2302-4EF1-BCE2-4F7A898C95A9}"/>
    <cellStyle name="Vírgula 2 2 2 2 3 2 7 2 2" xfId="43190" xr:uid="{1388EB50-A17E-472E-A7C5-B40103E671D4}"/>
    <cellStyle name="Vírgula 2 2 2 2 3 2 7 3" xfId="30902" xr:uid="{A9E1BCF7-12DD-4A76-AA00-7BEE39331FE9}"/>
    <cellStyle name="Vírgula 2 2 2 2 3 2 8" xfId="12471" xr:uid="{9AEEAA93-682E-4B50-86A6-EC40A2C41E46}"/>
    <cellStyle name="Vírgula 2 2 2 2 3 2 8 2" xfId="37046" xr:uid="{033E12C1-DCFD-4948-B6B1-D74EA66CD71B}"/>
    <cellStyle name="Vírgula 2 2 2 2 3 2 9" xfId="24759" xr:uid="{13A5F260-295A-406F-9493-C884670EA7FB}"/>
    <cellStyle name="Vírgula 2 2 2 2 3 3" xfId="279" xr:uid="{7CD6BF9C-0DB7-4EC5-8554-570740670C10}"/>
    <cellStyle name="Vírgula 2 2 2 2 3 3 2" xfId="663" xr:uid="{0E5CAB63-D1D9-4C83-A5AE-334FF6E5170A}"/>
    <cellStyle name="Vírgula 2 2 2 2 3 3 2 2" xfId="1431" xr:uid="{34C34832-CFCA-4FE0-91C2-5897793FA219}"/>
    <cellStyle name="Vírgula 2 2 2 2 3 3 2 2 2" xfId="2967" xr:uid="{66C033D4-8029-46BD-B8A2-E30E0D4025F2}"/>
    <cellStyle name="Vírgula 2 2 2 2 3 3 2 2 2 2" xfId="6039" xr:uid="{EC3B4CAC-FB0A-4CA0-8997-0D96BEBE8525}"/>
    <cellStyle name="Vírgula 2 2 2 2 3 3 2 2 2 2 2" xfId="12183" xr:uid="{8B44ADE5-E020-493A-9CA9-740549C74085}"/>
    <cellStyle name="Vírgula 2 2 2 2 3 3 2 2 2 2 2 2" xfId="24471" xr:uid="{ED567371-5D6A-4B00-8515-4E0C0B021885}"/>
    <cellStyle name="Vírgula 2 2 2 2 3 3 2 2 2 2 2 2 2" xfId="49046" xr:uid="{8920D8DD-A41F-4AA0-8027-A2F085D5EBF2}"/>
    <cellStyle name="Vírgula 2 2 2 2 3 3 2 2 2 2 2 3" xfId="36758" xr:uid="{FCFB033B-4531-4612-B3BA-897DCC94D189}"/>
    <cellStyle name="Vírgula 2 2 2 2 3 3 2 2 2 2 3" xfId="18327" xr:uid="{B04AB1F9-4E4D-4E62-B540-2151676AB64D}"/>
    <cellStyle name="Vírgula 2 2 2 2 3 3 2 2 2 2 3 2" xfId="42902" xr:uid="{C14C0BF8-ECCA-4596-90F5-87DADE42F07D}"/>
    <cellStyle name="Vírgula 2 2 2 2 3 3 2 2 2 2 4" xfId="30614" xr:uid="{DA9E28D0-587C-4EAB-8BC1-0607FF938FA1}"/>
    <cellStyle name="Vírgula 2 2 2 2 3 3 2 2 2 3" xfId="9111" xr:uid="{D4FC832A-0D81-4CCA-A441-CD05B4F927D3}"/>
    <cellStyle name="Vírgula 2 2 2 2 3 3 2 2 2 3 2" xfId="21399" xr:uid="{4644A3CB-418C-4495-AC72-CB9311F520DD}"/>
    <cellStyle name="Vírgula 2 2 2 2 3 3 2 2 2 3 2 2" xfId="45974" xr:uid="{E82D511C-3F33-455D-9638-867572FBE3B7}"/>
    <cellStyle name="Vírgula 2 2 2 2 3 3 2 2 2 3 3" xfId="33686" xr:uid="{CE658142-D329-4D30-B1F0-68FA9F3F9371}"/>
    <cellStyle name="Vírgula 2 2 2 2 3 3 2 2 2 4" xfId="15255" xr:uid="{B06AC577-6204-407C-AC39-A7C64F5CD462}"/>
    <cellStyle name="Vírgula 2 2 2 2 3 3 2 2 2 4 2" xfId="39830" xr:uid="{A7573F51-8160-4A7F-881E-239D8EEDC529}"/>
    <cellStyle name="Vírgula 2 2 2 2 3 3 2 2 2 5" xfId="27543" xr:uid="{56BDC9AB-0750-4500-904B-129879FE95FC}"/>
    <cellStyle name="Vírgula 2 2 2 2 3 3 2 2 3" xfId="4503" xr:uid="{F5C58613-5A95-4C42-B967-DD77B53E2098}"/>
    <cellStyle name="Vírgula 2 2 2 2 3 3 2 2 3 2" xfId="10647" xr:uid="{9760F168-34FD-4B44-9BF8-6AF0913C4E47}"/>
    <cellStyle name="Vírgula 2 2 2 2 3 3 2 2 3 2 2" xfId="22935" xr:uid="{D108C950-2E5E-46BA-82A5-295810F76779}"/>
    <cellStyle name="Vírgula 2 2 2 2 3 3 2 2 3 2 2 2" xfId="47510" xr:uid="{2E2E7D6D-46FE-4A30-BCF0-2CED93A97471}"/>
    <cellStyle name="Vírgula 2 2 2 2 3 3 2 2 3 2 3" xfId="35222" xr:uid="{55BAC5C2-91FE-4EBA-A8B5-D51373F69D27}"/>
    <cellStyle name="Vírgula 2 2 2 2 3 3 2 2 3 3" xfId="16791" xr:uid="{278505DB-1372-44AA-9F74-6B6870024801}"/>
    <cellStyle name="Vírgula 2 2 2 2 3 3 2 2 3 3 2" xfId="41366" xr:uid="{1E17327D-D3D1-40FE-8CD8-90F3CD37B274}"/>
    <cellStyle name="Vírgula 2 2 2 2 3 3 2 2 3 4" xfId="29079" xr:uid="{BDF99199-22CA-47AA-A38A-EF8340FA7F91}"/>
    <cellStyle name="Vírgula 2 2 2 2 3 3 2 2 4" xfId="7575" xr:uid="{0A46E8B3-B3BB-4993-9AB2-43E94ED2F957}"/>
    <cellStyle name="Vírgula 2 2 2 2 3 3 2 2 4 2" xfId="19863" xr:uid="{D3B3A011-F4C9-4FA3-A88C-C4C2B89D5C91}"/>
    <cellStyle name="Vírgula 2 2 2 2 3 3 2 2 4 2 2" xfId="44438" xr:uid="{06D740FA-179B-47EC-BF4E-585EAD3F2C48}"/>
    <cellStyle name="Vírgula 2 2 2 2 3 3 2 2 4 3" xfId="32150" xr:uid="{27838584-3762-4A49-A781-7AFB68BEB9DC}"/>
    <cellStyle name="Vírgula 2 2 2 2 3 3 2 2 5" xfId="13719" xr:uid="{81EE5A4F-47D0-47E9-B823-2E48B764E51A}"/>
    <cellStyle name="Vírgula 2 2 2 2 3 3 2 2 5 2" xfId="38294" xr:uid="{9ED91E13-C3B5-414D-9FF1-C011239DDE13}"/>
    <cellStyle name="Vírgula 2 2 2 2 3 3 2 2 6" xfId="26007" xr:uid="{8B6217F7-B2F4-4308-BCEC-2722B389E0DC}"/>
    <cellStyle name="Vírgula 2 2 2 2 3 3 2 3" xfId="2199" xr:uid="{88AB8A51-F91F-4C40-8F53-1253A9E0F978}"/>
    <cellStyle name="Vírgula 2 2 2 2 3 3 2 3 2" xfId="5271" xr:uid="{84539A33-762D-4BB9-A225-CBDBBFD714D0}"/>
    <cellStyle name="Vírgula 2 2 2 2 3 3 2 3 2 2" xfId="11415" xr:uid="{E10498FB-7AB0-40D4-8C56-01FDB36B38D8}"/>
    <cellStyle name="Vírgula 2 2 2 2 3 3 2 3 2 2 2" xfId="23703" xr:uid="{413B23FD-1FE7-400D-BE77-5C09C120F719}"/>
    <cellStyle name="Vírgula 2 2 2 2 3 3 2 3 2 2 2 2" xfId="48278" xr:uid="{15D8539C-F55B-4D86-A011-3CB897868B37}"/>
    <cellStyle name="Vírgula 2 2 2 2 3 3 2 3 2 2 3" xfId="35990" xr:uid="{C4708BF1-2B18-4EB3-AE89-251DDF742A7F}"/>
    <cellStyle name="Vírgula 2 2 2 2 3 3 2 3 2 3" xfId="17559" xr:uid="{56F333C3-30FB-474E-A7EF-6A912AF93B97}"/>
    <cellStyle name="Vírgula 2 2 2 2 3 3 2 3 2 3 2" xfId="42134" xr:uid="{A05BE971-8BD9-48F1-ABF4-7534FB6D734C}"/>
    <cellStyle name="Vírgula 2 2 2 2 3 3 2 3 2 4" xfId="29847" xr:uid="{3190BE6F-4B57-4DC0-9D8A-9ED3954D4254}"/>
    <cellStyle name="Vírgula 2 2 2 2 3 3 2 3 3" xfId="8343" xr:uid="{78214490-D025-46ED-A88D-C77E964A417A}"/>
    <cellStyle name="Vírgula 2 2 2 2 3 3 2 3 3 2" xfId="20631" xr:uid="{5CD9D239-7D4A-4EC2-9D30-AD2373AF1F7A}"/>
    <cellStyle name="Vírgula 2 2 2 2 3 3 2 3 3 2 2" xfId="45206" xr:uid="{76715E72-A90A-46EC-8098-57C8757F9FA1}"/>
    <cellStyle name="Vírgula 2 2 2 2 3 3 2 3 3 3" xfId="32918" xr:uid="{21D7B2FA-D9FE-4480-85B3-BD6177517C9A}"/>
    <cellStyle name="Vírgula 2 2 2 2 3 3 2 3 4" xfId="14487" xr:uid="{C3BE9B6B-37D5-4E9D-8A9D-858CD54E87DC}"/>
    <cellStyle name="Vírgula 2 2 2 2 3 3 2 3 4 2" xfId="39062" xr:uid="{F5596688-EEC5-487A-B1F4-FE1184729F36}"/>
    <cellStyle name="Vírgula 2 2 2 2 3 3 2 3 5" xfId="26775" xr:uid="{B3D228CD-4621-483F-8141-9189C5826791}"/>
    <cellStyle name="Vírgula 2 2 2 2 3 3 2 4" xfId="3735" xr:uid="{FC3D1B1D-561B-49C9-9788-8170C2DB89EF}"/>
    <cellStyle name="Vírgula 2 2 2 2 3 3 2 4 2" xfId="9879" xr:uid="{7FFFDB30-1780-47D0-8E96-C8B3AD399269}"/>
    <cellStyle name="Vírgula 2 2 2 2 3 3 2 4 2 2" xfId="22167" xr:uid="{033C990D-A958-42BC-9ADE-EB4FBAEB0494}"/>
    <cellStyle name="Vírgula 2 2 2 2 3 3 2 4 2 2 2" xfId="46742" xr:uid="{BC95B336-78CB-4CE9-8C93-B9975882D5B0}"/>
    <cellStyle name="Vírgula 2 2 2 2 3 3 2 4 2 3" xfId="34454" xr:uid="{19F6040C-04FC-4AAE-8468-0CAEDA55725E}"/>
    <cellStyle name="Vírgula 2 2 2 2 3 3 2 4 3" xfId="16023" xr:uid="{B3359D3F-B9EE-4FF2-9462-BA0B43DC6AB3}"/>
    <cellStyle name="Vírgula 2 2 2 2 3 3 2 4 3 2" xfId="40598" xr:uid="{94C209DC-B4BC-4FA3-86A5-CC40ED50DCC9}"/>
    <cellStyle name="Vírgula 2 2 2 2 3 3 2 4 4" xfId="28311" xr:uid="{B9597CF9-590D-4A5E-AE23-189E012D0E62}"/>
    <cellStyle name="Vírgula 2 2 2 2 3 3 2 5" xfId="6807" xr:uid="{EF6BDE8B-077E-4DC1-9189-6D3AFF52260F}"/>
    <cellStyle name="Vírgula 2 2 2 2 3 3 2 5 2" xfId="19095" xr:uid="{15FF714D-CCC0-4B0D-92E3-3A4DF4CC7F96}"/>
    <cellStyle name="Vírgula 2 2 2 2 3 3 2 5 2 2" xfId="43670" xr:uid="{CE0891CB-05FA-4161-9460-2C7F1D85BAD6}"/>
    <cellStyle name="Vírgula 2 2 2 2 3 3 2 5 3" xfId="31382" xr:uid="{F14A53BA-C33D-4D68-8727-0CC5F6B4A554}"/>
    <cellStyle name="Vírgula 2 2 2 2 3 3 2 6" xfId="12951" xr:uid="{91FEEAF7-EC4F-45A0-A696-319BD6637E87}"/>
    <cellStyle name="Vírgula 2 2 2 2 3 3 2 6 2" xfId="37526" xr:uid="{E11A241C-F438-452B-A3C0-7278A360547B}"/>
    <cellStyle name="Vírgula 2 2 2 2 3 3 2 7" xfId="25239" xr:uid="{E28AD249-94E3-48D3-8F56-8904DD01882B}"/>
    <cellStyle name="Vírgula 2 2 2 2 3 3 3" xfId="1047" xr:uid="{C70E205A-B786-4313-AD99-39A12827A936}"/>
    <cellStyle name="Vírgula 2 2 2 2 3 3 3 2" xfId="2583" xr:uid="{6F581388-9881-45DB-9E77-D1487D7DEA0A}"/>
    <cellStyle name="Vírgula 2 2 2 2 3 3 3 2 2" xfId="5655" xr:uid="{F604E9C3-37E4-45D5-BD30-EAD4C376E9A7}"/>
    <cellStyle name="Vírgula 2 2 2 2 3 3 3 2 2 2" xfId="11799" xr:uid="{4EE1341A-B0A4-46E3-972C-0B86B3C4618F}"/>
    <cellStyle name="Vírgula 2 2 2 2 3 3 3 2 2 2 2" xfId="24087" xr:uid="{E0781D2A-E532-4FBD-9C44-2AD1C6D0E165}"/>
    <cellStyle name="Vírgula 2 2 2 2 3 3 3 2 2 2 2 2" xfId="48662" xr:uid="{AD527D4C-BA9E-4D9E-B058-12895B4C01E3}"/>
    <cellStyle name="Vírgula 2 2 2 2 3 3 3 2 2 2 3" xfId="36374" xr:uid="{47B39CD3-FD10-40DB-92F3-F31C239ABC37}"/>
    <cellStyle name="Vírgula 2 2 2 2 3 3 3 2 2 3" xfId="17943" xr:uid="{F5507B0F-D114-4F4C-9218-0CD120347F6D}"/>
    <cellStyle name="Vírgula 2 2 2 2 3 3 3 2 2 3 2" xfId="42518" xr:uid="{11A4BD72-0CCF-4238-A03C-D08E0EDC9747}"/>
    <cellStyle name="Vírgula 2 2 2 2 3 3 3 2 2 4" xfId="30230" xr:uid="{F0C025DF-F6BA-4B11-8B0F-37BC653123D9}"/>
    <cellStyle name="Vírgula 2 2 2 2 3 3 3 2 3" xfId="8727" xr:uid="{10634935-8FA5-474C-9209-481C2FFCF54A}"/>
    <cellStyle name="Vírgula 2 2 2 2 3 3 3 2 3 2" xfId="21015" xr:uid="{54E98438-A9DF-4999-AC90-812DA6D70904}"/>
    <cellStyle name="Vírgula 2 2 2 2 3 3 3 2 3 2 2" xfId="45590" xr:uid="{1BF0DBB1-BD79-46F2-98A6-93B2677CF5A0}"/>
    <cellStyle name="Vírgula 2 2 2 2 3 3 3 2 3 3" xfId="33302" xr:uid="{04CE3D85-6D8A-48BC-8509-5A3822C88F3C}"/>
    <cellStyle name="Vírgula 2 2 2 2 3 3 3 2 4" xfId="14871" xr:uid="{21D22DFB-8E99-4C4A-BECC-C0CF8A31C541}"/>
    <cellStyle name="Vírgula 2 2 2 2 3 3 3 2 4 2" xfId="39446" xr:uid="{3D3DA0FD-BAFE-41D7-81E0-9AFE477DAB61}"/>
    <cellStyle name="Vírgula 2 2 2 2 3 3 3 2 5" xfId="27159" xr:uid="{EEBFC781-79B8-4964-8430-4EB0A70C9B8C}"/>
    <cellStyle name="Vírgula 2 2 2 2 3 3 3 3" xfId="4119" xr:uid="{350E54C6-AAC8-49A4-B3C5-3241D06A9AA4}"/>
    <cellStyle name="Vírgula 2 2 2 2 3 3 3 3 2" xfId="10263" xr:uid="{C6F51BD9-1A9E-4C0E-9FE3-5CE9C57739D1}"/>
    <cellStyle name="Vírgula 2 2 2 2 3 3 3 3 2 2" xfId="22551" xr:uid="{4A7C988C-BCF2-48AE-8F8E-10F39533B8BD}"/>
    <cellStyle name="Vírgula 2 2 2 2 3 3 3 3 2 2 2" xfId="47126" xr:uid="{07014C85-24B7-4484-82A2-5E105F433249}"/>
    <cellStyle name="Vírgula 2 2 2 2 3 3 3 3 2 3" xfId="34838" xr:uid="{C97F82B6-193C-4AF6-9C80-20E8A0FA8A11}"/>
    <cellStyle name="Vírgula 2 2 2 2 3 3 3 3 3" xfId="16407" xr:uid="{543C5248-3E09-45A9-B08D-61689DC6215A}"/>
    <cellStyle name="Vírgula 2 2 2 2 3 3 3 3 3 2" xfId="40982" xr:uid="{B01A5C9C-0499-4651-93E3-185D3BFDB151}"/>
    <cellStyle name="Vírgula 2 2 2 2 3 3 3 3 4" xfId="28695" xr:uid="{E3671C70-D496-41AA-B36F-4E4EE58EE18C}"/>
    <cellStyle name="Vírgula 2 2 2 2 3 3 3 4" xfId="7191" xr:uid="{FF54920B-49D9-4D63-9C87-009F570A32B1}"/>
    <cellStyle name="Vírgula 2 2 2 2 3 3 3 4 2" xfId="19479" xr:uid="{898BFFCD-30F2-4211-BC48-AB0AA96B9A2E}"/>
    <cellStyle name="Vírgula 2 2 2 2 3 3 3 4 2 2" xfId="44054" xr:uid="{B90E0E88-4F0B-4C91-9FF1-5224175C303E}"/>
    <cellStyle name="Vírgula 2 2 2 2 3 3 3 4 3" xfId="31766" xr:uid="{67BDF097-9B3B-4D7F-9C9A-B663651F32F9}"/>
    <cellStyle name="Vírgula 2 2 2 2 3 3 3 5" xfId="13335" xr:uid="{7BE1096A-8C01-4E3D-AB1D-72EE2BFD9D9F}"/>
    <cellStyle name="Vírgula 2 2 2 2 3 3 3 5 2" xfId="37910" xr:uid="{08CCCE61-5023-4369-97F5-7E22BDC05AF8}"/>
    <cellStyle name="Vírgula 2 2 2 2 3 3 3 6" xfId="25623" xr:uid="{D5450272-0B8A-43E0-A2E7-72CEA3C29FA8}"/>
    <cellStyle name="Vírgula 2 2 2 2 3 3 4" xfId="1815" xr:uid="{4BAC125A-C4D9-456C-B76B-F2625F398E59}"/>
    <cellStyle name="Vírgula 2 2 2 2 3 3 4 2" xfId="4887" xr:uid="{BD7E0999-3CCE-4A5B-986B-C8C5B6C77C82}"/>
    <cellStyle name="Vírgula 2 2 2 2 3 3 4 2 2" xfId="11031" xr:uid="{9B816284-6236-4D8B-A854-38ED26538DAC}"/>
    <cellStyle name="Vírgula 2 2 2 2 3 3 4 2 2 2" xfId="23319" xr:uid="{6B40459B-C2D2-4355-9349-FBC9F54FB9AC}"/>
    <cellStyle name="Vírgula 2 2 2 2 3 3 4 2 2 2 2" xfId="47894" xr:uid="{9E1ECEAB-BBF9-4FEF-A083-531FB5E2269C}"/>
    <cellStyle name="Vírgula 2 2 2 2 3 3 4 2 2 3" xfId="35606" xr:uid="{04FE2F99-C44F-4FE9-9832-FD0FF4C3E990}"/>
    <cellStyle name="Vírgula 2 2 2 2 3 3 4 2 3" xfId="17175" xr:uid="{7741EE4D-C3B2-42E8-8039-018F009C52A7}"/>
    <cellStyle name="Vírgula 2 2 2 2 3 3 4 2 3 2" xfId="41750" xr:uid="{D11EE049-E5C6-4AD9-A319-4E8B6D72BC85}"/>
    <cellStyle name="Vírgula 2 2 2 2 3 3 4 2 4" xfId="29463" xr:uid="{5F505B82-0178-460A-B96D-3117CB54ABC7}"/>
    <cellStyle name="Vírgula 2 2 2 2 3 3 4 3" xfId="7959" xr:uid="{0B4A9313-D995-4956-8D3A-6735E1316FEF}"/>
    <cellStyle name="Vírgula 2 2 2 2 3 3 4 3 2" xfId="20247" xr:uid="{D81982BA-0D0B-4B09-88D5-19157F9214F0}"/>
    <cellStyle name="Vírgula 2 2 2 2 3 3 4 3 2 2" xfId="44822" xr:uid="{283504AE-7C0A-41A5-99EA-331244C01A1E}"/>
    <cellStyle name="Vírgula 2 2 2 2 3 3 4 3 3" xfId="32534" xr:uid="{4F22839F-7539-4226-9926-D558349FBAC7}"/>
    <cellStyle name="Vírgula 2 2 2 2 3 3 4 4" xfId="14103" xr:uid="{FBDE93B9-1AEF-40F2-B42C-DD69D2547237}"/>
    <cellStyle name="Vírgula 2 2 2 2 3 3 4 4 2" xfId="38678" xr:uid="{A91153DC-E43C-4A03-9555-115284D01155}"/>
    <cellStyle name="Vírgula 2 2 2 2 3 3 4 5" xfId="26391" xr:uid="{20B8CAE7-3E8F-4936-ACB3-7EED9EAEBE18}"/>
    <cellStyle name="Vírgula 2 2 2 2 3 3 5" xfId="3351" xr:uid="{54780F0F-9FE4-4B2F-9BCA-8DACC20CB1D4}"/>
    <cellStyle name="Vírgula 2 2 2 2 3 3 5 2" xfId="9495" xr:uid="{0A8E06BC-9C7F-4B85-BB5E-5298E3E67489}"/>
    <cellStyle name="Vírgula 2 2 2 2 3 3 5 2 2" xfId="21783" xr:uid="{0B8CAA17-A116-4529-A93D-4D02E7CA8D6B}"/>
    <cellStyle name="Vírgula 2 2 2 2 3 3 5 2 2 2" xfId="46358" xr:uid="{3C5CA6CE-5F19-4AA1-BC4D-2F867E41DA42}"/>
    <cellStyle name="Vírgula 2 2 2 2 3 3 5 2 3" xfId="34070" xr:uid="{2063D72E-5D74-4C1F-94BA-BC73A7351E55}"/>
    <cellStyle name="Vírgula 2 2 2 2 3 3 5 3" xfId="15639" xr:uid="{58FFB8F3-A744-4C5A-8652-390B82D94E8F}"/>
    <cellStyle name="Vírgula 2 2 2 2 3 3 5 3 2" xfId="40214" xr:uid="{9614F390-32E4-4C03-9127-6CB0FBFC91E6}"/>
    <cellStyle name="Vírgula 2 2 2 2 3 3 5 4" xfId="27927" xr:uid="{785EF8DD-CD21-4772-87F4-82A3A0CEB512}"/>
    <cellStyle name="Vírgula 2 2 2 2 3 3 6" xfId="6423" xr:uid="{CFAF1E6E-083E-4E13-93C7-82483EAB396F}"/>
    <cellStyle name="Vírgula 2 2 2 2 3 3 6 2" xfId="18711" xr:uid="{1BBE2002-44DF-4969-8F51-FBE000A4F227}"/>
    <cellStyle name="Vírgula 2 2 2 2 3 3 6 2 2" xfId="43286" xr:uid="{5662491B-F426-4ACF-A533-C4E049881E55}"/>
    <cellStyle name="Vírgula 2 2 2 2 3 3 6 3" xfId="30998" xr:uid="{6CE20A03-D4A0-40E7-ADB8-838BB2C7A093}"/>
    <cellStyle name="Vírgula 2 2 2 2 3 3 7" xfId="12567" xr:uid="{5A32C241-5D94-4F53-A817-CC1D1C04FC36}"/>
    <cellStyle name="Vírgula 2 2 2 2 3 3 7 2" xfId="37142" xr:uid="{35CBB171-19BD-4087-8A8E-28B135921864}"/>
    <cellStyle name="Vírgula 2 2 2 2 3 3 8" xfId="24855" xr:uid="{5C1321A5-4CC5-42AC-A313-F348F90DC9C2}"/>
    <cellStyle name="Vírgula 2 2 2 2 3 4" xfId="471" xr:uid="{F2F0B3EE-0663-44A6-B2BE-3185B3CC5DED}"/>
    <cellStyle name="Vírgula 2 2 2 2 3 4 2" xfId="1239" xr:uid="{A3E05DF4-71F2-4C9A-8EA8-92EF4B0DCE45}"/>
    <cellStyle name="Vírgula 2 2 2 2 3 4 2 2" xfId="2775" xr:uid="{6434E299-BEB6-49FE-9AC4-A9E65DEAA9D9}"/>
    <cellStyle name="Vírgula 2 2 2 2 3 4 2 2 2" xfId="5847" xr:uid="{18814FE2-62D3-49CD-AFD1-6B7588884037}"/>
    <cellStyle name="Vírgula 2 2 2 2 3 4 2 2 2 2" xfId="11991" xr:uid="{B28F15E9-E27F-4D41-8689-5A14547A652D}"/>
    <cellStyle name="Vírgula 2 2 2 2 3 4 2 2 2 2 2" xfId="24279" xr:uid="{669EC6A9-EBC0-4811-802B-0B5E3FD5799A}"/>
    <cellStyle name="Vírgula 2 2 2 2 3 4 2 2 2 2 2 2" xfId="48854" xr:uid="{893085E5-2DF1-4801-9432-46C14D45F4A1}"/>
    <cellStyle name="Vírgula 2 2 2 2 3 4 2 2 2 2 3" xfId="36566" xr:uid="{2890956A-6766-44DB-ABA8-D0449B7A4BCE}"/>
    <cellStyle name="Vírgula 2 2 2 2 3 4 2 2 2 3" xfId="18135" xr:uid="{5BD8E7A7-AC58-4DA6-BB07-54BFD77E2C5D}"/>
    <cellStyle name="Vírgula 2 2 2 2 3 4 2 2 2 3 2" xfId="42710" xr:uid="{291DAFFA-E1DF-4BD8-B075-9B7A14085DA5}"/>
    <cellStyle name="Vírgula 2 2 2 2 3 4 2 2 2 4" xfId="30422" xr:uid="{AC84229B-E2F7-4B6C-B937-B0A10A1A6786}"/>
    <cellStyle name="Vírgula 2 2 2 2 3 4 2 2 3" xfId="8919" xr:uid="{F4A730BA-DD55-44E3-BC75-BC9F91B6B263}"/>
    <cellStyle name="Vírgula 2 2 2 2 3 4 2 2 3 2" xfId="21207" xr:uid="{B31D8D30-E169-4C0D-B7E4-7F88DAA71E69}"/>
    <cellStyle name="Vírgula 2 2 2 2 3 4 2 2 3 2 2" xfId="45782" xr:uid="{8D2E9CD9-6C11-4EB4-B639-FE8B94B1D0C0}"/>
    <cellStyle name="Vírgula 2 2 2 2 3 4 2 2 3 3" xfId="33494" xr:uid="{4231B146-342B-45BD-A8E2-1320E05121B6}"/>
    <cellStyle name="Vírgula 2 2 2 2 3 4 2 2 4" xfId="15063" xr:uid="{85DA9CEB-7DE3-4C8A-B6E7-7A11D624D524}"/>
    <cellStyle name="Vírgula 2 2 2 2 3 4 2 2 4 2" xfId="39638" xr:uid="{D2D30457-71E9-4095-83B8-029164EDE351}"/>
    <cellStyle name="Vírgula 2 2 2 2 3 4 2 2 5" xfId="27351" xr:uid="{51411C19-23A3-4581-BB30-024D6A8F5EDE}"/>
    <cellStyle name="Vírgula 2 2 2 2 3 4 2 3" xfId="4311" xr:uid="{C0E3283F-94F9-4A49-B52E-C32109CE184A}"/>
    <cellStyle name="Vírgula 2 2 2 2 3 4 2 3 2" xfId="10455" xr:uid="{78AC0C2B-4954-42F7-B642-6A0F1F212559}"/>
    <cellStyle name="Vírgula 2 2 2 2 3 4 2 3 2 2" xfId="22743" xr:uid="{6F4CB67A-D051-437A-B059-699CEC567353}"/>
    <cellStyle name="Vírgula 2 2 2 2 3 4 2 3 2 2 2" xfId="47318" xr:uid="{239F448E-49DE-4D40-96AF-A6CF251E4E9A}"/>
    <cellStyle name="Vírgula 2 2 2 2 3 4 2 3 2 3" xfId="35030" xr:uid="{75D1D26D-C99F-428B-910D-FDFA858FCECB}"/>
    <cellStyle name="Vírgula 2 2 2 2 3 4 2 3 3" xfId="16599" xr:uid="{26CDD520-255A-4C87-BFBA-65D7945263BC}"/>
    <cellStyle name="Vírgula 2 2 2 2 3 4 2 3 3 2" xfId="41174" xr:uid="{CA09C270-39C3-4A13-B889-44E6310124CB}"/>
    <cellStyle name="Vírgula 2 2 2 2 3 4 2 3 4" xfId="28887" xr:uid="{9B0B59C9-D5D3-4E62-9EE8-EAC418CB5296}"/>
    <cellStyle name="Vírgula 2 2 2 2 3 4 2 4" xfId="7383" xr:uid="{AB6E3B6C-BA47-4148-A338-97518A28B256}"/>
    <cellStyle name="Vírgula 2 2 2 2 3 4 2 4 2" xfId="19671" xr:uid="{493CD8A3-A1B0-4C5B-BF6D-7500B97FCE32}"/>
    <cellStyle name="Vírgula 2 2 2 2 3 4 2 4 2 2" xfId="44246" xr:uid="{0C2FC5EF-3C48-47D7-BED5-577CF7998D9C}"/>
    <cellStyle name="Vírgula 2 2 2 2 3 4 2 4 3" xfId="31958" xr:uid="{628925FE-26A4-414D-B3BD-FC22ACCE03F7}"/>
    <cellStyle name="Vírgula 2 2 2 2 3 4 2 5" xfId="13527" xr:uid="{1BCB2241-57A3-44F7-881E-C8163575E07A}"/>
    <cellStyle name="Vírgula 2 2 2 2 3 4 2 5 2" xfId="38102" xr:uid="{8CD60C7D-462D-46A7-802C-A759EB27CCC6}"/>
    <cellStyle name="Vírgula 2 2 2 2 3 4 2 6" xfId="25815" xr:uid="{6E12A881-A40C-4DBD-A46C-F83A7E5C30A3}"/>
    <cellStyle name="Vírgula 2 2 2 2 3 4 3" xfId="2007" xr:uid="{72B518A4-61E1-4E95-8A23-6DF452FCE568}"/>
    <cellStyle name="Vírgula 2 2 2 2 3 4 3 2" xfId="5079" xr:uid="{CAD3C483-2F8C-4245-B436-2F320B5055EC}"/>
    <cellStyle name="Vírgula 2 2 2 2 3 4 3 2 2" xfId="11223" xr:uid="{D45FC055-EF3D-4E6B-9C20-0FC177FC04D2}"/>
    <cellStyle name="Vírgula 2 2 2 2 3 4 3 2 2 2" xfId="23511" xr:uid="{404805A0-F3DA-40BE-9D53-E0D65A045567}"/>
    <cellStyle name="Vírgula 2 2 2 2 3 4 3 2 2 2 2" xfId="48086" xr:uid="{49F8B1C9-BD8F-42FD-90FF-47C7D36EA503}"/>
    <cellStyle name="Vírgula 2 2 2 2 3 4 3 2 2 3" xfId="35798" xr:uid="{2A6A7E11-6549-42C4-AFF4-AB6F99B91743}"/>
    <cellStyle name="Vírgula 2 2 2 2 3 4 3 2 3" xfId="17367" xr:uid="{6471AB39-639D-4316-9B45-14BDAB7E7E69}"/>
    <cellStyle name="Vírgula 2 2 2 2 3 4 3 2 3 2" xfId="41942" xr:uid="{50165682-B48C-4B86-A92E-6609F7F63CFF}"/>
    <cellStyle name="Vírgula 2 2 2 2 3 4 3 2 4" xfId="29655" xr:uid="{AB4C0686-3BC2-4ECA-9C2C-6036EED74E22}"/>
    <cellStyle name="Vírgula 2 2 2 2 3 4 3 3" xfId="8151" xr:uid="{A4531EF7-B28E-4D8A-B38A-BCCB6B26F3ED}"/>
    <cellStyle name="Vírgula 2 2 2 2 3 4 3 3 2" xfId="20439" xr:uid="{9B97A974-747C-4229-A29A-DB13B0777BDD}"/>
    <cellStyle name="Vírgula 2 2 2 2 3 4 3 3 2 2" xfId="45014" xr:uid="{7E05EFCB-A7AB-40E5-A078-B2E0129C1EC6}"/>
    <cellStyle name="Vírgula 2 2 2 2 3 4 3 3 3" xfId="32726" xr:uid="{A14323BB-0957-435A-AF1E-8DC4931148C7}"/>
    <cellStyle name="Vírgula 2 2 2 2 3 4 3 4" xfId="14295" xr:uid="{2258BEF9-5C81-45FD-85CF-500E2289D6E9}"/>
    <cellStyle name="Vírgula 2 2 2 2 3 4 3 4 2" xfId="38870" xr:uid="{9DBA0C5C-2601-4698-9499-897B75AD58A4}"/>
    <cellStyle name="Vírgula 2 2 2 2 3 4 3 5" xfId="26583" xr:uid="{A6CE27C5-2FD5-419B-B688-6633A04FFBA9}"/>
    <cellStyle name="Vírgula 2 2 2 2 3 4 4" xfId="3543" xr:uid="{D060F21C-0AEA-4B9C-A39B-74EA23719620}"/>
    <cellStyle name="Vírgula 2 2 2 2 3 4 4 2" xfId="9687" xr:uid="{DFFFDBD8-C343-4A44-873A-E04F4B8D298D}"/>
    <cellStyle name="Vírgula 2 2 2 2 3 4 4 2 2" xfId="21975" xr:uid="{D2841A43-36CA-4041-A7F2-9AD37217E7D3}"/>
    <cellStyle name="Vírgula 2 2 2 2 3 4 4 2 2 2" xfId="46550" xr:uid="{74191CF2-C286-4A80-AA23-96FE86BD086C}"/>
    <cellStyle name="Vírgula 2 2 2 2 3 4 4 2 3" xfId="34262" xr:uid="{FA0FB971-9E72-42C8-B782-A3273018E6F1}"/>
    <cellStyle name="Vírgula 2 2 2 2 3 4 4 3" xfId="15831" xr:uid="{E5E0C5BB-90C9-4175-8119-E10D296A692F}"/>
    <cellStyle name="Vírgula 2 2 2 2 3 4 4 3 2" xfId="40406" xr:uid="{CD9136B5-D42D-4A3E-BE58-79B6D525F001}"/>
    <cellStyle name="Vírgula 2 2 2 2 3 4 4 4" xfId="28119" xr:uid="{EA28CF0F-0FC9-41DB-A709-701D5C02118C}"/>
    <cellStyle name="Vírgula 2 2 2 2 3 4 5" xfId="6615" xr:uid="{88EE87E6-767D-4BF7-A1B3-1D3F839DF258}"/>
    <cellStyle name="Vírgula 2 2 2 2 3 4 5 2" xfId="18903" xr:uid="{DDC61327-9A96-4920-9D0E-15A50A5B2167}"/>
    <cellStyle name="Vírgula 2 2 2 2 3 4 5 2 2" xfId="43478" xr:uid="{4FB6AC2E-4A9E-4859-B4F3-0FFD5566C80D}"/>
    <cellStyle name="Vírgula 2 2 2 2 3 4 5 3" xfId="31190" xr:uid="{87B05699-B896-4ECE-89F9-F424A9B71469}"/>
    <cellStyle name="Vírgula 2 2 2 2 3 4 6" xfId="12759" xr:uid="{AE627F19-7A91-4FD0-ABB1-4A9E6BB77119}"/>
    <cellStyle name="Vírgula 2 2 2 2 3 4 6 2" xfId="37334" xr:uid="{65886D0C-65C0-4DB3-BE2E-AE7C0CED3A3D}"/>
    <cellStyle name="Vírgula 2 2 2 2 3 4 7" xfId="25047" xr:uid="{BA4CC38E-6DE4-48AE-B0B4-D2F7F4E50C62}"/>
    <cellStyle name="Vírgula 2 2 2 2 3 5" xfId="855" xr:uid="{7D65BC16-C4F5-4783-9E76-81310A1B9F46}"/>
    <cellStyle name="Vírgula 2 2 2 2 3 5 2" xfId="2391" xr:uid="{BD6A7A26-9620-491F-AFF2-AC5270F91DE7}"/>
    <cellStyle name="Vírgula 2 2 2 2 3 5 2 2" xfId="5463" xr:uid="{CB30FC5E-3F8A-4DC6-BDEF-0C56E8DDE361}"/>
    <cellStyle name="Vírgula 2 2 2 2 3 5 2 2 2" xfId="11607" xr:uid="{2D8118E9-EE1D-444D-A94C-2885F09BFAFF}"/>
    <cellStyle name="Vírgula 2 2 2 2 3 5 2 2 2 2" xfId="23895" xr:uid="{3A82E445-D0C1-40B6-BC18-8E766B454AA7}"/>
    <cellStyle name="Vírgula 2 2 2 2 3 5 2 2 2 2 2" xfId="48470" xr:uid="{B7103F13-46D2-4810-92AD-762D74DF804A}"/>
    <cellStyle name="Vírgula 2 2 2 2 3 5 2 2 2 3" xfId="36182" xr:uid="{83322EE0-120E-48E1-A0F9-9A71D9540CCF}"/>
    <cellStyle name="Vírgula 2 2 2 2 3 5 2 2 3" xfId="17751" xr:uid="{8037012F-5AD0-4E9B-B325-7CFCA3044A92}"/>
    <cellStyle name="Vírgula 2 2 2 2 3 5 2 2 3 2" xfId="42326" xr:uid="{E6315481-F309-4B87-B6CE-E49F3B74664C}"/>
    <cellStyle name="Vírgula 2 2 2 2 3 5 2 2 4" xfId="30038" xr:uid="{6171C55D-7B59-4522-92E6-4074B48AA13B}"/>
    <cellStyle name="Vírgula 2 2 2 2 3 5 2 3" xfId="8535" xr:uid="{EFB627E3-8E99-48EE-AA1B-D91CC2FE9224}"/>
    <cellStyle name="Vírgula 2 2 2 2 3 5 2 3 2" xfId="20823" xr:uid="{97EAA528-AFA4-48DA-ADBB-F9A2FC501D97}"/>
    <cellStyle name="Vírgula 2 2 2 2 3 5 2 3 2 2" xfId="45398" xr:uid="{53C271FF-B035-41AF-BB10-21185E6B9715}"/>
    <cellStyle name="Vírgula 2 2 2 2 3 5 2 3 3" xfId="33110" xr:uid="{3CE4F5A2-2202-466F-B1F7-929E22D470C1}"/>
    <cellStyle name="Vírgula 2 2 2 2 3 5 2 4" xfId="14679" xr:uid="{37A2BA32-9D71-4E1A-B703-53CCF3A2ADF0}"/>
    <cellStyle name="Vírgula 2 2 2 2 3 5 2 4 2" xfId="39254" xr:uid="{CABD2E54-42DE-4A88-A263-FCD3166B8A61}"/>
    <cellStyle name="Vírgula 2 2 2 2 3 5 2 5" xfId="26967" xr:uid="{09F58387-99D8-4457-8C3F-11BC16923FBD}"/>
    <cellStyle name="Vírgula 2 2 2 2 3 5 3" xfId="3927" xr:uid="{EEB06955-8FDB-4F5D-AC5B-C28985EE25DA}"/>
    <cellStyle name="Vírgula 2 2 2 2 3 5 3 2" xfId="10071" xr:uid="{A57BED85-A53D-4185-AADA-68F7A534CB27}"/>
    <cellStyle name="Vírgula 2 2 2 2 3 5 3 2 2" xfId="22359" xr:uid="{D1BA36C5-DC49-434F-A026-F5B8A8BA2305}"/>
    <cellStyle name="Vírgula 2 2 2 2 3 5 3 2 2 2" xfId="46934" xr:uid="{2F9C95CD-A364-45F8-9DA1-DC464CDFF2E6}"/>
    <cellStyle name="Vírgula 2 2 2 2 3 5 3 2 3" xfId="34646" xr:uid="{B702161A-97D9-4CFF-A8FA-C70A45011B99}"/>
    <cellStyle name="Vírgula 2 2 2 2 3 5 3 3" xfId="16215" xr:uid="{17424831-2A7C-4AFC-A97B-1021A344AFC0}"/>
    <cellStyle name="Vírgula 2 2 2 2 3 5 3 3 2" xfId="40790" xr:uid="{C3C2B5C8-39B4-4ADE-B974-0AA0323509F8}"/>
    <cellStyle name="Vírgula 2 2 2 2 3 5 3 4" xfId="28503" xr:uid="{15294C53-1020-4453-A4FB-0934E1994BD9}"/>
    <cellStyle name="Vírgula 2 2 2 2 3 5 4" xfId="6999" xr:uid="{8FB23FB6-FD36-42A3-B0E1-892942F9ECD5}"/>
    <cellStyle name="Vírgula 2 2 2 2 3 5 4 2" xfId="19287" xr:uid="{C9E48252-BBF5-4FAF-95C7-31FE739B9EA9}"/>
    <cellStyle name="Vírgula 2 2 2 2 3 5 4 2 2" xfId="43862" xr:uid="{A5B12683-F5E1-4A31-BEAF-1F28E3153E26}"/>
    <cellStyle name="Vírgula 2 2 2 2 3 5 4 3" xfId="31574" xr:uid="{B7F55966-56A1-4FF1-97DC-BA0749158E37}"/>
    <cellStyle name="Vírgula 2 2 2 2 3 5 5" xfId="13143" xr:uid="{C2D9F28D-9366-4101-8B87-71B4E16E4A7C}"/>
    <cellStyle name="Vírgula 2 2 2 2 3 5 5 2" xfId="37718" xr:uid="{9E1C8FC0-DDD5-4036-A5AE-E6DC8F2502BE}"/>
    <cellStyle name="Vírgula 2 2 2 2 3 5 6" xfId="25431" xr:uid="{B3A4310D-6ACD-40FA-8FEC-352A1490A65F}"/>
    <cellStyle name="Vírgula 2 2 2 2 3 6" xfId="1623" xr:uid="{BFDD6762-D30A-4F22-B779-2B991EDD199C}"/>
    <cellStyle name="Vírgula 2 2 2 2 3 6 2" xfId="4695" xr:uid="{F1495115-8602-4B6A-B097-344046C81069}"/>
    <cellStyle name="Vírgula 2 2 2 2 3 6 2 2" xfId="10839" xr:uid="{DFC17261-A314-4DB5-8C4C-6F2F5A14201D}"/>
    <cellStyle name="Vírgula 2 2 2 2 3 6 2 2 2" xfId="23127" xr:uid="{803DACA6-6AC0-4658-BA3A-D3DF01303E21}"/>
    <cellStyle name="Vírgula 2 2 2 2 3 6 2 2 2 2" xfId="47702" xr:uid="{C080D648-9B20-4260-982D-57575FDBD065}"/>
    <cellStyle name="Vírgula 2 2 2 2 3 6 2 2 3" xfId="35414" xr:uid="{FA5D9BF2-207F-4448-A72E-B3F502F192A4}"/>
    <cellStyle name="Vírgula 2 2 2 2 3 6 2 3" xfId="16983" xr:uid="{43025E4D-7970-4260-BD4C-2D3056692726}"/>
    <cellStyle name="Vírgula 2 2 2 2 3 6 2 3 2" xfId="41558" xr:uid="{5E6136D3-FC69-4DD1-AF21-49746FA7B761}"/>
    <cellStyle name="Vírgula 2 2 2 2 3 6 2 4" xfId="29271" xr:uid="{3B8017A3-9D2F-4964-B8B8-F7E4CBE9FC36}"/>
    <cellStyle name="Vírgula 2 2 2 2 3 6 3" xfId="7767" xr:uid="{CAEE3F95-1711-44A8-9F2D-B2FC16C1C10A}"/>
    <cellStyle name="Vírgula 2 2 2 2 3 6 3 2" xfId="20055" xr:uid="{F5A6965D-B239-41BA-B152-2DCC3BA68F5E}"/>
    <cellStyle name="Vírgula 2 2 2 2 3 6 3 2 2" xfId="44630" xr:uid="{99C21A59-955E-423C-8B24-CD988E16B670}"/>
    <cellStyle name="Vírgula 2 2 2 2 3 6 3 3" xfId="32342" xr:uid="{2CED1F7A-E4C7-491E-956E-E500501420F6}"/>
    <cellStyle name="Vírgula 2 2 2 2 3 6 4" xfId="13911" xr:uid="{F95DF436-A21F-41C3-BB34-264A26B94B9C}"/>
    <cellStyle name="Vírgula 2 2 2 2 3 6 4 2" xfId="38486" xr:uid="{0C8AD981-02AD-4A5F-9194-979F4D95F222}"/>
    <cellStyle name="Vírgula 2 2 2 2 3 6 5" xfId="26199" xr:uid="{5E8C1276-F38E-4C9B-859C-F0F235EA3EFE}"/>
    <cellStyle name="Vírgula 2 2 2 2 3 7" xfId="3159" xr:uid="{8DD22E1E-95E8-44B0-B37F-1D1E0CCFA364}"/>
    <cellStyle name="Vírgula 2 2 2 2 3 7 2" xfId="9303" xr:uid="{3342D7FC-9BBD-4572-962F-9D9FD52976DB}"/>
    <cellStyle name="Vírgula 2 2 2 2 3 7 2 2" xfId="21591" xr:uid="{74925F2D-C81D-4057-B638-C967296D8D1B}"/>
    <cellStyle name="Vírgula 2 2 2 2 3 7 2 2 2" xfId="46166" xr:uid="{2C96AAFD-DAF2-42C6-9C1F-B3D0EB4A1F59}"/>
    <cellStyle name="Vírgula 2 2 2 2 3 7 2 3" xfId="33878" xr:uid="{85E8EEAE-E05E-403C-8DF7-243B5E364FFF}"/>
    <cellStyle name="Vírgula 2 2 2 2 3 7 3" xfId="15447" xr:uid="{E6223434-E43B-4523-9D0E-026C44517A01}"/>
    <cellStyle name="Vírgula 2 2 2 2 3 7 3 2" xfId="40022" xr:uid="{B0B37F6A-4C26-412C-AB88-79FB7C6A24CF}"/>
    <cellStyle name="Vírgula 2 2 2 2 3 7 4" xfId="27735" xr:uid="{235F090B-EE5E-47B6-AB21-9C4F5C437B09}"/>
    <cellStyle name="Vírgula 2 2 2 2 3 8" xfId="6231" xr:uid="{CBDB1986-2AE8-4587-B372-FE41389BFA32}"/>
    <cellStyle name="Vírgula 2 2 2 2 3 8 2" xfId="18519" xr:uid="{FD90ADD9-CCD3-4A93-85AE-D3B5B4ACC348}"/>
    <cellStyle name="Vírgula 2 2 2 2 3 8 2 2" xfId="43094" xr:uid="{2F902832-8878-4DA8-855F-C35FB9FD0E0F}"/>
    <cellStyle name="Vírgula 2 2 2 2 3 8 3" xfId="30806" xr:uid="{D31DD1A9-003E-4D87-A7BB-B51B50EAE362}"/>
    <cellStyle name="Vírgula 2 2 2 2 3 9" xfId="12375" xr:uid="{3D2B8A46-CE29-4851-B75F-F0A032126F35}"/>
    <cellStyle name="Vírgula 2 2 2 2 3 9 2" xfId="36950" xr:uid="{73D575E0-C717-46E9-ADB0-76B42AC024A0}"/>
    <cellStyle name="Vírgula 2 2 2 2 4" xfId="135" xr:uid="{2E87726C-4C2A-487D-ADF7-F96CDDEA6E5A}"/>
    <cellStyle name="Vírgula 2 2 2 2 4 2" xfId="327" xr:uid="{1FBB1DFD-A977-4A7D-A7CE-298B819D672F}"/>
    <cellStyle name="Vírgula 2 2 2 2 4 2 2" xfId="711" xr:uid="{341B07F6-DB82-465A-A1C1-7668EFE1ED69}"/>
    <cellStyle name="Vírgula 2 2 2 2 4 2 2 2" xfId="1479" xr:uid="{F325970C-DE9D-44AD-9C5D-8C2BEEC11BDD}"/>
    <cellStyle name="Vírgula 2 2 2 2 4 2 2 2 2" xfId="3015" xr:uid="{B53293BA-8A1F-4FD7-A1C0-E58BEFCAA75D}"/>
    <cellStyle name="Vírgula 2 2 2 2 4 2 2 2 2 2" xfId="6087" xr:uid="{59791209-B356-4F68-A665-5A8CDB5A8EC9}"/>
    <cellStyle name="Vírgula 2 2 2 2 4 2 2 2 2 2 2" xfId="12231" xr:uid="{34F660BF-3E3D-49CC-80B1-E3A4622D6839}"/>
    <cellStyle name="Vírgula 2 2 2 2 4 2 2 2 2 2 2 2" xfId="24519" xr:uid="{2AC99B2A-66EE-4FD3-9BD5-635CED96A677}"/>
    <cellStyle name="Vírgula 2 2 2 2 4 2 2 2 2 2 2 2 2" xfId="49094" xr:uid="{F3DB7F02-96C5-4BCE-8783-6435FBD07A73}"/>
    <cellStyle name="Vírgula 2 2 2 2 4 2 2 2 2 2 2 3" xfId="36806" xr:uid="{4433B67A-F587-4BF6-92AB-B6FF9B11F4F8}"/>
    <cellStyle name="Vírgula 2 2 2 2 4 2 2 2 2 2 3" xfId="18375" xr:uid="{C531E157-F725-4FDE-9C5D-94036D1EE995}"/>
    <cellStyle name="Vírgula 2 2 2 2 4 2 2 2 2 2 3 2" xfId="42950" xr:uid="{77017DF3-F851-439D-83B4-E51AAD79A1F6}"/>
    <cellStyle name="Vírgula 2 2 2 2 4 2 2 2 2 2 4" xfId="30662" xr:uid="{BE5B8AFB-376B-41AC-BE7D-1E8050757EAD}"/>
    <cellStyle name="Vírgula 2 2 2 2 4 2 2 2 2 3" xfId="9159" xr:uid="{61B57C2B-C9E6-4495-B26A-639EED7EAC19}"/>
    <cellStyle name="Vírgula 2 2 2 2 4 2 2 2 2 3 2" xfId="21447" xr:uid="{41350572-9067-4539-B4CD-CB86F2AAC972}"/>
    <cellStyle name="Vírgula 2 2 2 2 4 2 2 2 2 3 2 2" xfId="46022" xr:uid="{7BDF79E1-61BE-4275-A050-98B3BC90F1DB}"/>
    <cellStyle name="Vírgula 2 2 2 2 4 2 2 2 2 3 3" xfId="33734" xr:uid="{95BB7E06-8CF9-444E-9FA3-55DFE78C95BD}"/>
    <cellStyle name="Vírgula 2 2 2 2 4 2 2 2 2 4" xfId="15303" xr:uid="{C06C5487-F7A6-4901-90F9-6BDA2AE5B1F1}"/>
    <cellStyle name="Vírgula 2 2 2 2 4 2 2 2 2 4 2" xfId="39878" xr:uid="{CAA618D4-E42A-42A4-BFF8-40170E7483AF}"/>
    <cellStyle name="Vírgula 2 2 2 2 4 2 2 2 2 5" xfId="27591" xr:uid="{175E59C9-2EC0-4F72-8909-B7595DBC6BF4}"/>
    <cellStyle name="Vírgula 2 2 2 2 4 2 2 2 3" xfId="4551" xr:uid="{F4BB4606-CB07-4A1F-8C9B-044E1BA2FDFE}"/>
    <cellStyle name="Vírgula 2 2 2 2 4 2 2 2 3 2" xfId="10695" xr:uid="{CA5673F3-1ED3-476C-BB75-83EEACC19321}"/>
    <cellStyle name="Vírgula 2 2 2 2 4 2 2 2 3 2 2" xfId="22983" xr:uid="{86A1007A-9FB7-4207-A614-C369D2CDE0D1}"/>
    <cellStyle name="Vírgula 2 2 2 2 4 2 2 2 3 2 2 2" xfId="47558" xr:uid="{CB34B935-6846-44EE-9AAD-95080C88647B}"/>
    <cellStyle name="Vírgula 2 2 2 2 4 2 2 2 3 2 3" xfId="35270" xr:uid="{267D0B2C-2EDA-4337-BD0F-670775F283D8}"/>
    <cellStyle name="Vírgula 2 2 2 2 4 2 2 2 3 3" xfId="16839" xr:uid="{EA98006B-E1DB-4FDF-A00A-5AE7D0D43A35}"/>
    <cellStyle name="Vírgula 2 2 2 2 4 2 2 2 3 3 2" xfId="41414" xr:uid="{8032305D-AC56-4C32-AAE3-1B2109D831D8}"/>
    <cellStyle name="Vírgula 2 2 2 2 4 2 2 2 3 4" xfId="29127" xr:uid="{9270F762-3BF9-407D-9C40-E42572AEBF18}"/>
    <cellStyle name="Vírgula 2 2 2 2 4 2 2 2 4" xfId="7623" xr:uid="{7C489D3C-75CA-4F4A-B17F-4CC079043760}"/>
    <cellStyle name="Vírgula 2 2 2 2 4 2 2 2 4 2" xfId="19911" xr:uid="{85B5098E-93D1-4D0B-9260-D839BA465EB1}"/>
    <cellStyle name="Vírgula 2 2 2 2 4 2 2 2 4 2 2" xfId="44486" xr:uid="{7275444F-AFC4-465E-A26B-4A06C5037BC9}"/>
    <cellStyle name="Vírgula 2 2 2 2 4 2 2 2 4 3" xfId="32198" xr:uid="{374B097F-D7AC-40BA-8789-ECE2DAF522CD}"/>
    <cellStyle name="Vírgula 2 2 2 2 4 2 2 2 5" xfId="13767" xr:uid="{EE264A22-365C-4AE9-8269-957ED057692B}"/>
    <cellStyle name="Vírgula 2 2 2 2 4 2 2 2 5 2" xfId="38342" xr:uid="{75BDCE64-72B1-4ABF-B589-73836113C4D7}"/>
    <cellStyle name="Vírgula 2 2 2 2 4 2 2 2 6" xfId="26055" xr:uid="{1E9FAC85-CF15-42CC-B4C1-BFEEFE4819BB}"/>
    <cellStyle name="Vírgula 2 2 2 2 4 2 2 3" xfId="2247" xr:uid="{408C0F53-8C8F-4C8E-B13C-58AD4D99D594}"/>
    <cellStyle name="Vírgula 2 2 2 2 4 2 2 3 2" xfId="5319" xr:uid="{6722EF7B-3B94-40A3-B6F8-74735A307B40}"/>
    <cellStyle name="Vírgula 2 2 2 2 4 2 2 3 2 2" xfId="11463" xr:uid="{7EEDB530-708D-475E-A1B2-ED5F331A79E0}"/>
    <cellStyle name="Vírgula 2 2 2 2 4 2 2 3 2 2 2" xfId="23751" xr:uid="{DF9C1336-B497-48C1-96DA-4309F8650B33}"/>
    <cellStyle name="Vírgula 2 2 2 2 4 2 2 3 2 2 2 2" xfId="48326" xr:uid="{44A5097B-DDE4-4C05-B1A1-FB4265149CF9}"/>
    <cellStyle name="Vírgula 2 2 2 2 4 2 2 3 2 2 3" xfId="36038" xr:uid="{78537EA0-F64E-4518-AD73-2C7B85CC57F6}"/>
    <cellStyle name="Vírgula 2 2 2 2 4 2 2 3 2 3" xfId="17607" xr:uid="{6A8B9655-C868-459E-BA02-2D7C079319F6}"/>
    <cellStyle name="Vírgula 2 2 2 2 4 2 2 3 2 3 2" xfId="42182" xr:uid="{E1217DF2-630B-4A27-BA03-A33BBD413AEF}"/>
    <cellStyle name="Vírgula 2 2 2 2 4 2 2 3 2 4" xfId="29895" xr:uid="{A071CD68-1002-471C-AE0F-E74355846748}"/>
    <cellStyle name="Vírgula 2 2 2 2 4 2 2 3 3" xfId="8391" xr:uid="{ECBC98C0-A34B-46C2-808B-0183F2CBC34C}"/>
    <cellStyle name="Vírgula 2 2 2 2 4 2 2 3 3 2" xfId="20679" xr:uid="{41C79A35-22C1-4C03-BC64-50088ECB7918}"/>
    <cellStyle name="Vírgula 2 2 2 2 4 2 2 3 3 2 2" xfId="45254" xr:uid="{BAFFAE7B-584F-41FF-B901-8501ECFBAEA0}"/>
    <cellStyle name="Vírgula 2 2 2 2 4 2 2 3 3 3" xfId="32966" xr:uid="{0B4B3624-C0C1-41BE-82D8-322D81E0579C}"/>
    <cellStyle name="Vírgula 2 2 2 2 4 2 2 3 4" xfId="14535" xr:uid="{7F12A6D8-2614-4A9C-B13E-23077DE49F69}"/>
    <cellStyle name="Vírgula 2 2 2 2 4 2 2 3 4 2" xfId="39110" xr:uid="{4FB76F8D-BCED-46B6-8A8C-44030E85786A}"/>
    <cellStyle name="Vírgula 2 2 2 2 4 2 2 3 5" xfId="26823" xr:uid="{B225440A-87CD-4820-995C-4601B1B1E06C}"/>
    <cellStyle name="Vírgula 2 2 2 2 4 2 2 4" xfId="3783" xr:uid="{1BEF315D-AC77-495B-8A29-50FD034D435C}"/>
    <cellStyle name="Vírgula 2 2 2 2 4 2 2 4 2" xfId="9927" xr:uid="{F9D4AA8E-668E-429F-80D3-A58CA9911A6A}"/>
    <cellStyle name="Vírgula 2 2 2 2 4 2 2 4 2 2" xfId="22215" xr:uid="{E841EEA8-53B8-4FF4-BA0E-B1A48749AED0}"/>
    <cellStyle name="Vírgula 2 2 2 2 4 2 2 4 2 2 2" xfId="46790" xr:uid="{B086902F-3A10-4769-B718-C513F79BB7C1}"/>
    <cellStyle name="Vírgula 2 2 2 2 4 2 2 4 2 3" xfId="34502" xr:uid="{68CD88EF-4AD1-4928-9B6B-9C568AB08064}"/>
    <cellStyle name="Vírgula 2 2 2 2 4 2 2 4 3" xfId="16071" xr:uid="{51CB970F-6BBB-4D58-8C35-520396643901}"/>
    <cellStyle name="Vírgula 2 2 2 2 4 2 2 4 3 2" xfId="40646" xr:uid="{60EC4E66-2BB0-4C4F-B813-934E9918DC0F}"/>
    <cellStyle name="Vírgula 2 2 2 2 4 2 2 4 4" xfId="28359" xr:uid="{C87C74B2-5F14-4EAD-BF6C-DDCC6291073D}"/>
    <cellStyle name="Vírgula 2 2 2 2 4 2 2 5" xfId="6855" xr:uid="{0869D857-B943-4DFA-AF37-BADD9FC790C6}"/>
    <cellStyle name="Vírgula 2 2 2 2 4 2 2 5 2" xfId="19143" xr:uid="{EB74BC9F-6FC5-4008-BFED-B6A5F10D0A63}"/>
    <cellStyle name="Vírgula 2 2 2 2 4 2 2 5 2 2" xfId="43718" xr:uid="{B0855E82-F717-4950-9BED-F6BDE2A6A966}"/>
    <cellStyle name="Vírgula 2 2 2 2 4 2 2 5 3" xfId="31430" xr:uid="{8BD8AF68-934D-4375-A1F4-BAAFAFE544D9}"/>
    <cellStyle name="Vírgula 2 2 2 2 4 2 2 6" xfId="12999" xr:uid="{0F169D77-AD4C-41F8-8EED-E22C9A41E234}"/>
    <cellStyle name="Vírgula 2 2 2 2 4 2 2 6 2" xfId="37574" xr:uid="{E77CEF22-A7DC-408B-97A4-FE2C5B90D00B}"/>
    <cellStyle name="Vírgula 2 2 2 2 4 2 2 7" xfId="25287" xr:uid="{CA656405-0917-482F-B5E8-93BBF2D89D4D}"/>
    <cellStyle name="Vírgula 2 2 2 2 4 2 3" xfId="1095" xr:uid="{79925892-E0A1-4CDE-A79C-6B35614378EE}"/>
    <cellStyle name="Vírgula 2 2 2 2 4 2 3 2" xfId="2631" xr:uid="{06E014A2-6536-4ABD-B32F-1ACD59D00F8F}"/>
    <cellStyle name="Vírgula 2 2 2 2 4 2 3 2 2" xfId="5703" xr:uid="{22725E66-E8FF-4F6A-8CBF-222D023B871F}"/>
    <cellStyle name="Vírgula 2 2 2 2 4 2 3 2 2 2" xfId="11847" xr:uid="{0A47726C-AA01-4362-9D2B-D0AC5BD1A4A6}"/>
    <cellStyle name="Vírgula 2 2 2 2 4 2 3 2 2 2 2" xfId="24135" xr:uid="{8625842B-83BE-468D-82B9-E92B847417E1}"/>
    <cellStyle name="Vírgula 2 2 2 2 4 2 3 2 2 2 2 2" xfId="48710" xr:uid="{85BC473D-055C-4377-8C3F-C72024639F74}"/>
    <cellStyle name="Vírgula 2 2 2 2 4 2 3 2 2 2 3" xfId="36422" xr:uid="{4ADEB268-A9A4-403D-A9BF-1872CD7AC664}"/>
    <cellStyle name="Vírgula 2 2 2 2 4 2 3 2 2 3" xfId="17991" xr:uid="{A7A34875-B796-41C8-A2B5-08F3C4FECF0E}"/>
    <cellStyle name="Vírgula 2 2 2 2 4 2 3 2 2 3 2" xfId="42566" xr:uid="{AC508AFE-B79D-4E09-8037-744B1B1DEC89}"/>
    <cellStyle name="Vírgula 2 2 2 2 4 2 3 2 2 4" xfId="30278" xr:uid="{D769DA17-69FC-42C8-BBDD-82A94D172ED2}"/>
    <cellStyle name="Vírgula 2 2 2 2 4 2 3 2 3" xfId="8775" xr:uid="{83C27E6E-28A4-488A-BE9E-3E1931B038E3}"/>
    <cellStyle name="Vírgula 2 2 2 2 4 2 3 2 3 2" xfId="21063" xr:uid="{9AFC2BDC-8AC8-4148-BEA8-5A891122102B}"/>
    <cellStyle name="Vírgula 2 2 2 2 4 2 3 2 3 2 2" xfId="45638" xr:uid="{9AA0D56D-AF7E-472F-91DF-589232F5E384}"/>
    <cellStyle name="Vírgula 2 2 2 2 4 2 3 2 3 3" xfId="33350" xr:uid="{6F6BE40D-9D58-4D65-87C6-EF3E3D86563D}"/>
    <cellStyle name="Vírgula 2 2 2 2 4 2 3 2 4" xfId="14919" xr:uid="{ACBD45EC-2642-4CB5-8FC4-E4C45615771D}"/>
    <cellStyle name="Vírgula 2 2 2 2 4 2 3 2 4 2" xfId="39494" xr:uid="{2D75B4F1-F00D-45EF-8CC5-725C9EBF4A12}"/>
    <cellStyle name="Vírgula 2 2 2 2 4 2 3 2 5" xfId="27207" xr:uid="{B447944C-81C9-424B-ADCB-89DD95D62B31}"/>
    <cellStyle name="Vírgula 2 2 2 2 4 2 3 3" xfId="4167" xr:uid="{A9C067D2-9501-4DED-9C37-93C863A2FDB9}"/>
    <cellStyle name="Vírgula 2 2 2 2 4 2 3 3 2" xfId="10311" xr:uid="{D38A85CF-2BD6-4673-AA69-2C9EE718B0CC}"/>
    <cellStyle name="Vírgula 2 2 2 2 4 2 3 3 2 2" xfId="22599" xr:uid="{060C4888-D892-4925-9606-3C893DA0F99F}"/>
    <cellStyle name="Vírgula 2 2 2 2 4 2 3 3 2 2 2" xfId="47174" xr:uid="{A86B0B45-6021-42AF-946C-BE20291BE140}"/>
    <cellStyle name="Vírgula 2 2 2 2 4 2 3 3 2 3" xfId="34886" xr:uid="{6FFF43AF-EAAA-48A5-ABAE-9F28525A1E4B}"/>
    <cellStyle name="Vírgula 2 2 2 2 4 2 3 3 3" xfId="16455" xr:uid="{033499D0-3E65-45B3-BFD9-68FA7CADECC5}"/>
    <cellStyle name="Vírgula 2 2 2 2 4 2 3 3 3 2" xfId="41030" xr:uid="{299071B9-2521-4314-A430-93B8525355E3}"/>
    <cellStyle name="Vírgula 2 2 2 2 4 2 3 3 4" xfId="28743" xr:uid="{8DBFC7C4-5633-4610-847C-51B122FDCDC7}"/>
    <cellStyle name="Vírgula 2 2 2 2 4 2 3 4" xfId="7239" xr:uid="{2FB2EDFB-C67F-4656-99BF-C3CAE4F36388}"/>
    <cellStyle name="Vírgula 2 2 2 2 4 2 3 4 2" xfId="19527" xr:uid="{A95B8CEE-7DE6-4A66-A1CC-D7342E56B692}"/>
    <cellStyle name="Vírgula 2 2 2 2 4 2 3 4 2 2" xfId="44102" xr:uid="{4A1A45BB-CE7A-4A75-9684-C5FC5153ABD6}"/>
    <cellStyle name="Vírgula 2 2 2 2 4 2 3 4 3" xfId="31814" xr:uid="{0B8DD694-43E7-424A-B309-486B34136C8E}"/>
    <cellStyle name="Vírgula 2 2 2 2 4 2 3 5" xfId="13383" xr:uid="{0AA656E2-FAF8-43FF-B09E-A51CB87D3672}"/>
    <cellStyle name="Vírgula 2 2 2 2 4 2 3 5 2" xfId="37958" xr:uid="{A1CA5FFD-F5C5-499B-BEC2-2A388328D754}"/>
    <cellStyle name="Vírgula 2 2 2 2 4 2 3 6" xfId="25671" xr:uid="{868AF44D-D033-41F4-8B11-95B83BC52E0D}"/>
    <cellStyle name="Vírgula 2 2 2 2 4 2 4" xfId="1863" xr:uid="{1D049D1D-437C-4620-A396-B501CFEA9C1D}"/>
    <cellStyle name="Vírgula 2 2 2 2 4 2 4 2" xfId="4935" xr:uid="{98E94A54-F9FC-4EAE-AEE8-6225095BC97C}"/>
    <cellStyle name="Vírgula 2 2 2 2 4 2 4 2 2" xfId="11079" xr:uid="{DCCD46C8-E677-4C93-A12A-1734D504EAE4}"/>
    <cellStyle name="Vírgula 2 2 2 2 4 2 4 2 2 2" xfId="23367" xr:uid="{822E79FD-C0BB-443A-9B03-8024E2B25206}"/>
    <cellStyle name="Vírgula 2 2 2 2 4 2 4 2 2 2 2" xfId="47942" xr:uid="{F6ADC898-77D8-47DE-BAD4-0CBA98E473EA}"/>
    <cellStyle name="Vírgula 2 2 2 2 4 2 4 2 2 3" xfId="35654" xr:uid="{6A3BDCEA-E323-47A2-84F3-D15C9DA4BA07}"/>
    <cellStyle name="Vírgula 2 2 2 2 4 2 4 2 3" xfId="17223" xr:uid="{6DA4AFE5-B5AA-4767-99E5-C797E7FC7FFF}"/>
    <cellStyle name="Vírgula 2 2 2 2 4 2 4 2 3 2" xfId="41798" xr:uid="{4DF833B8-D124-4F02-8ECF-042CED427E65}"/>
    <cellStyle name="Vírgula 2 2 2 2 4 2 4 2 4" xfId="29511" xr:uid="{7156E23F-0F4B-4068-83E9-545575F90D1B}"/>
    <cellStyle name="Vírgula 2 2 2 2 4 2 4 3" xfId="8007" xr:uid="{03143350-FE15-4DB8-AA14-DBB800145E66}"/>
    <cellStyle name="Vírgula 2 2 2 2 4 2 4 3 2" xfId="20295" xr:uid="{09E7265B-ACB9-4A9D-878D-3E6CFF119A7C}"/>
    <cellStyle name="Vírgula 2 2 2 2 4 2 4 3 2 2" xfId="44870" xr:uid="{A3DB2E27-7A8A-4382-A869-2FCBEF0B0681}"/>
    <cellStyle name="Vírgula 2 2 2 2 4 2 4 3 3" xfId="32582" xr:uid="{E9F0AB00-9BB4-408D-83D8-C0CC9B05100D}"/>
    <cellStyle name="Vírgula 2 2 2 2 4 2 4 4" xfId="14151" xr:uid="{FB42BDFD-93B5-47EE-A9FB-462A4AE53426}"/>
    <cellStyle name="Vírgula 2 2 2 2 4 2 4 4 2" xfId="38726" xr:uid="{FC86222A-1837-46EF-9CD4-B70B4BA32671}"/>
    <cellStyle name="Vírgula 2 2 2 2 4 2 4 5" xfId="26439" xr:uid="{66109CAC-A897-44C4-AC4F-FE7991B147DD}"/>
    <cellStyle name="Vírgula 2 2 2 2 4 2 5" xfId="3399" xr:uid="{4ECF4F44-6AF9-422C-969B-0803BC26F752}"/>
    <cellStyle name="Vírgula 2 2 2 2 4 2 5 2" xfId="9543" xr:uid="{C87D8881-760E-422B-827C-A39CE8B50AEF}"/>
    <cellStyle name="Vírgula 2 2 2 2 4 2 5 2 2" xfId="21831" xr:uid="{8C1B1660-F130-4C66-A9B1-B6B2D233E6CE}"/>
    <cellStyle name="Vírgula 2 2 2 2 4 2 5 2 2 2" xfId="46406" xr:uid="{E217EAFF-9E01-4642-B87C-DE8246206BE0}"/>
    <cellStyle name="Vírgula 2 2 2 2 4 2 5 2 3" xfId="34118" xr:uid="{8493A2B3-0318-48B5-9618-6374BE60B7B0}"/>
    <cellStyle name="Vírgula 2 2 2 2 4 2 5 3" xfId="15687" xr:uid="{42FDAED0-03E0-4600-93D2-3B77F7503954}"/>
    <cellStyle name="Vírgula 2 2 2 2 4 2 5 3 2" xfId="40262" xr:uid="{970F2D90-8FCE-4A09-9446-1549AF9EA737}"/>
    <cellStyle name="Vírgula 2 2 2 2 4 2 5 4" xfId="27975" xr:uid="{746E9765-7C64-45B6-85EE-CFE22031329C}"/>
    <cellStyle name="Vírgula 2 2 2 2 4 2 6" xfId="6471" xr:uid="{1A02974A-E4D1-4FD7-B7AA-F463257D47BC}"/>
    <cellStyle name="Vírgula 2 2 2 2 4 2 6 2" xfId="18759" xr:uid="{65CBEE58-82D6-4956-A54E-8808C17AE252}"/>
    <cellStyle name="Vírgula 2 2 2 2 4 2 6 2 2" xfId="43334" xr:uid="{AC3862F3-D796-4574-9490-28A91EAF8BAF}"/>
    <cellStyle name="Vírgula 2 2 2 2 4 2 6 3" xfId="31046" xr:uid="{3C03E6DD-1B65-430E-87F3-45163237E2C2}"/>
    <cellStyle name="Vírgula 2 2 2 2 4 2 7" xfId="12615" xr:uid="{C4B816A3-0675-4AB7-8077-6C1FBD0F733B}"/>
    <cellStyle name="Vírgula 2 2 2 2 4 2 7 2" xfId="37190" xr:uid="{F958B1D4-5F98-4A6C-BBBF-57173F27EE0C}"/>
    <cellStyle name="Vírgula 2 2 2 2 4 2 8" xfId="24903" xr:uid="{BD88C2C6-6B40-4E39-A904-B2B9899DCA67}"/>
    <cellStyle name="Vírgula 2 2 2 2 4 3" xfId="519" xr:uid="{F199F7E2-B33C-4B25-93FA-9B687A59907B}"/>
    <cellStyle name="Vírgula 2 2 2 2 4 3 2" xfId="1287" xr:uid="{434B6241-EB53-49C6-8D91-E78FC4EFC40A}"/>
    <cellStyle name="Vírgula 2 2 2 2 4 3 2 2" xfId="2823" xr:uid="{C0FD8FD0-8D8E-41CF-871E-72FEBED8242B}"/>
    <cellStyle name="Vírgula 2 2 2 2 4 3 2 2 2" xfId="5895" xr:uid="{8DB9AA84-1ACF-414D-A376-2E79A367C5EE}"/>
    <cellStyle name="Vírgula 2 2 2 2 4 3 2 2 2 2" xfId="12039" xr:uid="{98CE04E9-CFB7-4592-98BC-AE250DC85335}"/>
    <cellStyle name="Vírgula 2 2 2 2 4 3 2 2 2 2 2" xfId="24327" xr:uid="{52DC0AFF-CC60-47C2-BA1A-0922D4302CAB}"/>
    <cellStyle name="Vírgula 2 2 2 2 4 3 2 2 2 2 2 2" xfId="48902" xr:uid="{8C43D806-F949-4342-9292-5E2810308260}"/>
    <cellStyle name="Vírgula 2 2 2 2 4 3 2 2 2 2 3" xfId="36614" xr:uid="{4008D4D0-F07C-4D3C-B681-659921B48B8E}"/>
    <cellStyle name="Vírgula 2 2 2 2 4 3 2 2 2 3" xfId="18183" xr:uid="{72759567-1D55-4744-B59F-46143E23C40F}"/>
    <cellStyle name="Vírgula 2 2 2 2 4 3 2 2 2 3 2" xfId="42758" xr:uid="{49A85625-A2AD-4A63-A9CF-0BA77D61B5F9}"/>
    <cellStyle name="Vírgula 2 2 2 2 4 3 2 2 2 4" xfId="30470" xr:uid="{B54F0EBB-0B34-484D-B763-9D969D648A15}"/>
    <cellStyle name="Vírgula 2 2 2 2 4 3 2 2 3" xfId="8967" xr:uid="{27A510BF-D8D4-4B2A-B852-67AAA06D1C40}"/>
    <cellStyle name="Vírgula 2 2 2 2 4 3 2 2 3 2" xfId="21255" xr:uid="{7DB85C7E-BA74-4014-AAFE-2EF1E8595CB3}"/>
    <cellStyle name="Vírgula 2 2 2 2 4 3 2 2 3 2 2" xfId="45830" xr:uid="{663E7B15-C159-4930-BD44-CF018F9A5972}"/>
    <cellStyle name="Vírgula 2 2 2 2 4 3 2 2 3 3" xfId="33542" xr:uid="{69008131-5766-4870-A056-FA4F2D679C14}"/>
    <cellStyle name="Vírgula 2 2 2 2 4 3 2 2 4" xfId="15111" xr:uid="{F683E2D3-24D8-45A9-8F23-4CD208A7143C}"/>
    <cellStyle name="Vírgula 2 2 2 2 4 3 2 2 4 2" xfId="39686" xr:uid="{AABDBE08-4900-416C-8484-179BBEA8D11C}"/>
    <cellStyle name="Vírgula 2 2 2 2 4 3 2 2 5" xfId="27399" xr:uid="{1508CCFC-376E-4D99-8599-941F7BD26B51}"/>
    <cellStyle name="Vírgula 2 2 2 2 4 3 2 3" xfId="4359" xr:uid="{1CB0D3F4-2A61-4B36-9584-1C6FEED0B7C0}"/>
    <cellStyle name="Vírgula 2 2 2 2 4 3 2 3 2" xfId="10503" xr:uid="{01AE9B53-1F2C-4A31-8D60-3893EC7B60D7}"/>
    <cellStyle name="Vírgula 2 2 2 2 4 3 2 3 2 2" xfId="22791" xr:uid="{C5D6158D-B830-4A44-A8D0-1A0ED5539D03}"/>
    <cellStyle name="Vírgula 2 2 2 2 4 3 2 3 2 2 2" xfId="47366" xr:uid="{714DA19B-138D-4AF3-A1A0-8B3CEDBF71C1}"/>
    <cellStyle name="Vírgula 2 2 2 2 4 3 2 3 2 3" xfId="35078" xr:uid="{85D54B1F-B909-47A7-BD6F-93CF5745B67C}"/>
    <cellStyle name="Vírgula 2 2 2 2 4 3 2 3 3" xfId="16647" xr:uid="{06B26D3B-CDBF-4885-9194-B248DD8B2B1C}"/>
    <cellStyle name="Vírgula 2 2 2 2 4 3 2 3 3 2" xfId="41222" xr:uid="{481B44DA-1FA6-448D-B9D6-B876D4A53BAE}"/>
    <cellStyle name="Vírgula 2 2 2 2 4 3 2 3 4" xfId="28935" xr:uid="{9B4E39EB-0CAF-4D91-AF20-5B22AA5D6923}"/>
    <cellStyle name="Vírgula 2 2 2 2 4 3 2 4" xfId="7431" xr:uid="{A4B1E575-E55A-42CE-AFBF-801B2294C195}"/>
    <cellStyle name="Vírgula 2 2 2 2 4 3 2 4 2" xfId="19719" xr:uid="{8302099B-ACD7-466E-9B3E-E26782F9E8EA}"/>
    <cellStyle name="Vírgula 2 2 2 2 4 3 2 4 2 2" xfId="44294" xr:uid="{465848FB-7CD1-4309-82E5-6048722FD2ED}"/>
    <cellStyle name="Vírgula 2 2 2 2 4 3 2 4 3" xfId="32006" xr:uid="{7FFB5D85-4E83-465D-91AA-0057EAD014DB}"/>
    <cellStyle name="Vírgula 2 2 2 2 4 3 2 5" xfId="13575" xr:uid="{B2A3A7DD-D1A1-4556-9E18-37D728E2B68D}"/>
    <cellStyle name="Vírgula 2 2 2 2 4 3 2 5 2" xfId="38150" xr:uid="{AD3FC880-4394-4D00-93E3-A53211D986C4}"/>
    <cellStyle name="Vírgula 2 2 2 2 4 3 2 6" xfId="25863" xr:uid="{05845F08-5A74-408A-8C92-5E55284DDDC3}"/>
    <cellStyle name="Vírgula 2 2 2 2 4 3 3" xfId="2055" xr:uid="{9EF472C0-946C-466E-A344-C4ABCFF47520}"/>
    <cellStyle name="Vírgula 2 2 2 2 4 3 3 2" xfId="5127" xr:uid="{DF9797A1-B843-4F4D-929F-7B211782A35A}"/>
    <cellStyle name="Vírgula 2 2 2 2 4 3 3 2 2" xfId="11271" xr:uid="{CA1D900C-826E-47EA-A88F-53E4D5028202}"/>
    <cellStyle name="Vírgula 2 2 2 2 4 3 3 2 2 2" xfId="23559" xr:uid="{6139EE8F-976C-475B-B2A3-F050FEAFD613}"/>
    <cellStyle name="Vírgula 2 2 2 2 4 3 3 2 2 2 2" xfId="48134" xr:uid="{90C24467-13BC-4D0F-8640-85EAA21B53F7}"/>
    <cellStyle name="Vírgula 2 2 2 2 4 3 3 2 2 3" xfId="35846" xr:uid="{98CEDCFE-8734-4277-9BFB-F998042042A9}"/>
    <cellStyle name="Vírgula 2 2 2 2 4 3 3 2 3" xfId="17415" xr:uid="{89E1FF5F-26F2-408A-A30C-45F16316A256}"/>
    <cellStyle name="Vírgula 2 2 2 2 4 3 3 2 3 2" xfId="41990" xr:uid="{8B00B35E-D731-443A-85AA-92B9A338930F}"/>
    <cellStyle name="Vírgula 2 2 2 2 4 3 3 2 4" xfId="29703" xr:uid="{7A90B5BB-951C-4AE5-A3E8-F7BDCC4BB034}"/>
    <cellStyle name="Vírgula 2 2 2 2 4 3 3 3" xfId="8199" xr:uid="{7772CC9F-F8D4-48CC-BE43-588289D4C35F}"/>
    <cellStyle name="Vírgula 2 2 2 2 4 3 3 3 2" xfId="20487" xr:uid="{C5117FF1-02EA-40BB-865A-BE9530B96232}"/>
    <cellStyle name="Vírgula 2 2 2 2 4 3 3 3 2 2" xfId="45062" xr:uid="{F0093833-16B7-4EE2-B1E7-615F8787870E}"/>
    <cellStyle name="Vírgula 2 2 2 2 4 3 3 3 3" xfId="32774" xr:uid="{639B6128-C4F1-4DD2-B657-F5C4AC4F6503}"/>
    <cellStyle name="Vírgula 2 2 2 2 4 3 3 4" xfId="14343" xr:uid="{CF4E9160-B142-4873-91C7-D877582ED7CF}"/>
    <cellStyle name="Vírgula 2 2 2 2 4 3 3 4 2" xfId="38918" xr:uid="{888CF657-A7F5-4E15-A633-7FF01ECAA5E1}"/>
    <cellStyle name="Vírgula 2 2 2 2 4 3 3 5" xfId="26631" xr:uid="{D4AB2A7F-C19B-4845-AABF-701EE378E58B}"/>
    <cellStyle name="Vírgula 2 2 2 2 4 3 4" xfId="3591" xr:uid="{AA385FA8-2896-4BDF-A572-B31591FB0C6E}"/>
    <cellStyle name="Vírgula 2 2 2 2 4 3 4 2" xfId="9735" xr:uid="{16AB5E24-84BD-4558-BE81-043EAD7AD8AC}"/>
    <cellStyle name="Vírgula 2 2 2 2 4 3 4 2 2" xfId="22023" xr:uid="{1B3163EB-98CA-4243-927E-D63FD82779D9}"/>
    <cellStyle name="Vírgula 2 2 2 2 4 3 4 2 2 2" xfId="46598" xr:uid="{F2CA0038-96A7-4BD2-9D54-FE016D77A6B5}"/>
    <cellStyle name="Vírgula 2 2 2 2 4 3 4 2 3" xfId="34310" xr:uid="{A072966E-929F-4ADA-AC5F-85A398398CD5}"/>
    <cellStyle name="Vírgula 2 2 2 2 4 3 4 3" xfId="15879" xr:uid="{D25676A9-B70B-41FC-A28A-E010525F8BBA}"/>
    <cellStyle name="Vírgula 2 2 2 2 4 3 4 3 2" xfId="40454" xr:uid="{118410CB-0540-45FD-85FC-64DE50F5C755}"/>
    <cellStyle name="Vírgula 2 2 2 2 4 3 4 4" xfId="28167" xr:uid="{38079F44-FDF5-4E60-9BA5-5CCB93F040A9}"/>
    <cellStyle name="Vírgula 2 2 2 2 4 3 5" xfId="6663" xr:uid="{4499C5BD-D699-43FC-8BD0-5CE1EF95D887}"/>
    <cellStyle name="Vírgula 2 2 2 2 4 3 5 2" xfId="18951" xr:uid="{DAAAEBFD-DD9B-4991-AFC6-349AA54D326F}"/>
    <cellStyle name="Vírgula 2 2 2 2 4 3 5 2 2" xfId="43526" xr:uid="{568F34DC-D49D-49E7-A97C-21DD43A79270}"/>
    <cellStyle name="Vírgula 2 2 2 2 4 3 5 3" xfId="31238" xr:uid="{00CF3071-CE40-4891-AEA8-565248094015}"/>
    <cellStyle name="Vírgula 2 2 2 2 4 3 6" xfId="12807" xr:uid="{5E2A33E3-B5D9-4580-9E8D-26DF4EA833BA}"/>
    <cellStyle name="Vírgula 2 2 2 2 4 3 6 2" xfId="37382" xr:uid="{D449AB32-2FE8-4C03-A98F-F855972CF19A}"/>
    <cellStyle name="Vírgula 2 2 2 2 4 3 7" xfId="25095" xr:uid="{55CB22E3-4EE2-4DA4-819D-71B97497290D}"/>
    <cellStyle name="Vírgula 2 2 2 2 4 4" xfId="903" xr:uid="{415553A0-866D-4AE3-A863-DAFA1FB3C23D}"/>
    <cellStyle name="Vírgula 2 2 2 2 4 4 2" xfId="2439" xr:uid="{9C4B971A-F6D6-4F52-87E1-FC8224DE80FB}"/>
    <cellStyle name="Vírgula 2 2 2 2 4 4 2 2" xfId="5511" xr:uid="{1EE4B600-9F58-4958-A7A1-F97FDF0A0A85}"/>
    <cellStyle name="Vírgula 2 2 2 2 4 4 2 2 2" xfId="11655" xr:uid="{2D879BB1-D865-426B-9204-8DD7E8F2D9CA}"/>
    <cellStyle name="Vírgula 2 2 2 2 4 4 2 2 2 2" xfId="23943" xr:uid="{5A42C364-60D7-4C82-BABA-902DF39987D8}"/>
    <cellStyle name="Vírgula 2 2 2 2 4 4 2 2 2 2 2" xfId="48518" xr:uid="{CE2E6F88-F17C-43FA-A4EE-2F99E05A982C}"/>
    <cellStyle name="Vírgula 2 2 2 2 4 4 2 2 2 3" xfId="36230" xr:uid="{FBD00AC6-D47F-4388-AD3A-BD4050082CCE}"/>
    <cellStyle name="Vírgula 2 2 2 2 4 4 2 2 3" xfId="17799" xr:uid="{59828037-C567-443C-B958-2142AC56C3CC}"/>
    <cellStyle name="Vírgula 2 2 2 2 4 4 2 2 3 2" xfId="42374" xr:uid="{A1AEAC2D-31C1-455D-A009-BF4BAECCDBB8}"/>
    <cellStyle name="Vírgula 2 2 2 2 4 4 2 2 4" xfId="30086" xr:uid="{C753AC12-C4FC-4A76-BD9F-C44F6ACF8DFC}"/>
    <cellStyle name="Vírgula 2 2 2 2 4 4 2 3" xfId="8583" xr:uid="{F1E1C5A4-0C9E-45AE-81E1-D8A7B4A9B15E}"/>
    <cellStyle name="Vírgula 2 2 2 2 4 4 2 3 2" xfId="20871" xr:uid="{6EDF483E-86FA-4D62-9302-2850153BF43A}"/>
    <cellStyle name="Vírgula 2 2 2 2 4 4 2 3 2 2" xfId="45446" xr:uid="{B796C7F6-2333-4A68-A68C-257FAE4127CF}"/>
    <cellStyle name="Vírgula 2 2 2 2 4 4 2 3 3" xfId="33158" xr:uid="{656791D3-A5B8-42D2-A752-91DAEE333041}"/>
    <cellStyle name="Vírgula 2 2 2 2 4 4 2 4" xfId="14727" xr:uid="{B6EAEF1C-A3C2-432F-8AF9-57393EAC64EC}"/>
    <cellStyle name="Vírgula 2 2 2 2 4 4 2 4 2" xfId="39302" xr:uid="{F04E4F17-132D-4B46-8A35-E23D2F054208}"/>
    <cellStyle name="Vírgula 2 2 2 2 4 4 2 5" xfId="27015" xr:uid="{08851D99-352C-4F84-A435-F1D993D3C763}"/>
    <cellStyle name="Vírgula 2 2 2 2 4 4 3" xfId="3975" xr:uid="{033CE22F-A9AC-48C1-A04C-D7AC874880A4}"/>
    <cellStyle name="Vírgula 2 2 2 2 4 4 3 2" xfId="10119" xr:uid="{1E74BCBE-EF5C-46AE-BB58-35CC6DD2D914}"/>
    <cellStyle name="Vírgula 2 2 2 2 4 4 3 2 2" xfId="22407" xr:uid="{9D239690-78CE-424A-906D-EFB20051E7CD}"/>
    <cellStyle name="Vírgula 2 2 2 2 4 4 3 2 2 2" xfId="46982" xr:uid="{08C581D1-D2A2-406D-BF09-A5D8740A4362}"/>
    <cellStyle name="Vírgula 2 2 2 2 4 4 3 2 3" xfId="34694" xr:uid="{7709F155-F8F0-4984-A2DE-16730162A6E3}"/>
    <cellStyle name="Vírgula 2 2 2 2 4 4 3 3" xfId="16263" xr:uid="{EFD18088-A7F2-4706-B4A9-EC5330A9EA00}"/>
    <cellStyle name="Vírgula 2 2 2 2 4 4 3 3 2" xfId="40838" xr:uid="{E6D9F86D-68D0-4768-86B4-A42F6DD932B3}"/>
    <cellStyle name="Vírgula 2 2 2 2 4 4 3 4" xfId="28551" xr:uid="{F0FD66B1-A63F-4006-BE31-158015CBA47E}"/>
    <cellStyle name="Vírgula 2 2 2 2 4 4 4" xfId="7047" xr:uid="{AC271E39-31C6-48B6-9817-F266B54CB068}"/>
    <cellStyle name="Vírgula 2 2 2 2 4 4 4 2" xfId="19335" xr:uid="{40FDCB2F-A546-42B0-96DE-126AFC05E0FA}"/>
    <cellStyle name="Vírgula 2 2 2 2 4 4 4 2 2" xfId="43910" xr:uid="{6B8A9AE0-62C8-4CA8-A610-966FFF4631AC}"/>
    <cellStyle name="Vírgula 2 2 2 2 4 4 4 3" xfId="31622" xr:uid="{A07D1B00-6DC4-4B8F-922A-D10A8AD196B3}"/>
    <cellStyle name="Vírgula 2 2 2 2 4 4 5" xfId="13191" xr:uid="{C3FC2E4C-974D-4BEC-BA0E-966B6AD9146B}"/>
    <cellStyle name="Vírgula 2 2 2 2 4 4 5 2" xfId="37766" xr:uid="{C4C7A7E1-E0A7-4AD5-8BF3-9DF151C86E55}"/>
    <cellStyle name="Vírgula 2 2 2 2 4 4 6" xfId="25479" xr:uid="{CE9A9E2F-D771-486D-BA5C-EE6BB5B07FDD}"/>
    <cellStyle name="Vírgula 2 2 2 2 4 5" xfId="1671" xr:uid="{1DE7269D-CA10-436C-A4CE-F5C995050A2E}"/>
    <cellStyle name="Vírgula 2 2 2 2 4 5 2" xfId="4743" xr:uid="{61EF3C2A-F60D-424C-8379-CBEC3572EF7F}"/>
    <cellStyle name="Vírgula 2 2 2 2 4 5 2 2" xfId="10887" xr:uid="{D4D117FA-FC61-4FB2-BB95-A654E228087D}"/>
    <cellStyle name="Vírgula 2 2 2 2 4 5 2 2 2" xfId="23175" xr:uid="{030EE09A-9DFD-4781-A395-B64A29459C3E}"/>
    <cellStyle name="Vírgula 2 2 2 2 4 5 2 2 2 2" xfId="47750" xr:uid="{6515C7C2-9098-460C-8EBF-D04AEC2A29A0}"/>
    <cellStyle name="Vírgula 2 2 2 2 4 5 2 2 3" xfId="35462" xr:uid="{42AC7584-AD3F-4B52-B05C-D3ADD93B992D}"/>
    <cellStyle name="Vírgula 2 2 2 2 4 5 2 3" xfId="17031" xr:uid="{43C3280F-748E-46EF-B710-5649B84DC6F7}"/>
    <cellStyle name="Vírgula 2 2 2 2 4 5 2 3 2" xfId="41606" xr:uid="{DB64960A-7BBF-4DDD-BF12-2AD0450B7837}"/>
    <cellStyle name="Vírgula 2 2 2 2 4 5 2 4" xfId="29319" xr:uid="{54C10E70-B821-41A2-970C-02CE2BED45ED}"/>
    <cellStyle name="Vírgula 2 2 2 2 4 5 3" xfId="7815" xr:uid="{362B6439-7844-4F78-A5A2-FBACC8618B16}"/>
    <cellStyle name="Vírgula 2 2 2 2 4 5 3 2" xfId="20103" xr:uid="{66179818-0AC4-4844-981F-CFCEA315C830}"/>
    <cellStyle name="Vírgula 2 2 2 2 4 5 3 2 2" xfId="44678" xr:uid="{1F186BF9-A39F-45B6-B2A9-8527A5630B53}"/>
    <cellStyle name="Vírgula 2 2 2 2 4 5 3 3" xfId="32390" xr:uid="{BDDB47A2-5D8A-46BA-B124-009F668F10E5}"/>
    <cellStyle name="Vírgula 2 2 2 2 4 5 4" xfId="13959" xr:uid="{5CEAD085-B747-4A2C-B135-F30608DE8ACF}"/>
    <cellStyle name="Vírgula 2 2 2 2 4 5 4 2" xfId="38534" xr:uid="{69653C75-D85E-456B-8910-C728659F33CB}"/>
    <cellStyle name="Vírgula 2 2 2 2 4 5 5" xfId="26247" xr:uid="{D0D6CD0C-CE06-4AE0-B7AA-271659C6BCE0}"/>
    <cellStyle name="Vírgula 2 2 2 2 4 6" xfId="3207" xr:uid="{044E28A3-BB2C-4B95-A262-4F8C4D7FEE00}"/>
    <cellStyle name="Vírgula 2 2 2 2 4 6 2" xfId="9351" xr:uid="{C331A09B-A526-40E2-8FA8-15A9E242A6EB}"/>
    <cellStyle name="Vírgula 2 2 2 2 4 6 2 2" xfId="21639" xr:uid="{D7308078-92FD-4CF8-9EB1-65C1313C0745}"/>
    <cellStyle name="Vírgula 2 2 2 2 4 6 2 2 2" xfId="46214" xr:uid="{5AA28DE6-C55A-4199-ACF0-D4FC74E6830D}"/>
    <cellStyle name="Vírgula 2 2 2 2 4 6 2 3" xfId="33926" xr:uid="{328ACB9F-3951-4744-AEE9-74F5796A441C}"/>
    <cellStyle name="Vírgula 2 2 2 2 4 6 3" xfId="15495" xr:uid="{947A0BA5-0325-48AA-AAC4-48C2668434C9}"/>
    <cellStyle name="Vírgula 2 2 2 2 4 6 3 2" xfId="40070" xr:uid="{B98A125D-96C8-4B02-BD83-C0761FFC13F1}"/>
    <cellStyle name="Vírgula 2 2 2 2 4 6 4" xfId="27783" xr:uid="{C377D6CB-EB66-4472-BD32-7E3969B3E171}"/>
    <cellStyle name="Vírgula 2 2 2 2 4 7" xfId="6279" xr:uid="{2FA58921-3611-4BF3-B62C-DF2FD2673E2C}"/>
    <cellStyle name="Vírgula 2 2 2 2 4 7 2" xfId="18567" xr:uid="{22C9AE25-65DA-41AD-AE71-9CDAD34FA974}"/>
    <cellStyle name="Vírgula 2 2 2 2 4 7 2 2" xfId="43142" xr:uid="{A1F5A612-CF28-4940-97C5-7205230DCE09}"/>
    <cellStyle name="Vírgula 2 2 2 2 4 7 3" xfId="30854" xr:uid="{64A2F9C1-AEA8-4531-99C4-9337F9C4E781}"/>
    <cellStyle name="Vírgula 2 2 2 2 4 8" xfId="12423" xr:uid="{C2040E66-A19C-4066-953F-33E169B7C362}"/>
    <cellStyle name="Vírgula 2 2 2 2 4 8 2" xfId="36998" xr:uid="{96FFB761-4BED-488D-B918-1F7B6233CC29}"/>
    <cellStyle name="Vírgula 2 2 2 2 4 9" xfId="24711" xr:uid="{99DFB597-3322-486F-9D33-1CA2BF40BCD2}"/>
    <cellStyle name="Vírgula 2 2 2 2 5" xfId="231" xr:uid="{A5B51A41-A989-423C-922F-41E523EF396F}"/>
    <cellStyle name="Vírgula 2 2 2 2 5 2" xfId="615" xr:uid="{C2CC8519-4D50-460E-A328-814CE77E08EC}"/>
    <cellStyle name="Vírgula 2 2 2 2 5 2 2" xfId="1383" xr:uid="{BE4C8CA2-8967-40F3-B51C-E7C9CD240ABA}"/>
    <cellStyle name="Vírgula 2 2 2 2 5 2 2 2" xfId="2919" xr:uid="{2F425A31-B274-4061-BFC7-43AC7D60211A}"/>
    <cellStyle name="Vírgula 2 2 2 2 5 2 2 2 2" xfId="5991" xr:uid="{427D8030-2D52-44E5-A63E-245EB887A837}"/>
    <cellStyle name="Vírgula 2 2 2 2 5 2 2 2 2 2" xfId="12135" xr:uid="{B2078D1E-7F21-406C-A274-AA44319A78FB}"/>
    <cellStyle name="Vírgula 2 2 2 2 5 2 2 2 2 2 2" xfId="24423" xr:uid="{02A38ADA-99E4-4641-BD35-9B91302647CD}"/>
    <cellStyle name="Vírgula 2 2 2 2 5 2 2 2 2 2 2 2" xfId="48998" xr:uid="{25E0BB30-0951-4186-83D6-3F2650004E15}"/>
    <cellStyle name="Vírgula 2 2 2 2 5 2 2 2 2 2 3" xfId="36710" xr:uid="{A928C0FD-7CE0-4F40-A4A2-CD10BF91DA73}"/>
    <cellStyle name="Vírgula 2 2 2 2 5 2 2 2 2 3" xfId="18279" xr:uid="{589FAFCA-D124-4046-AA4F-0B32F4CB0D63}"/>
    <cellStyle name="Vírgula 2 2 2 2 5 2 2 2 2 3 2" xfId="42854" xr:uid="{CF1C7FD4-6A73-46DD-AB3F-9803BE3EA727}"/>
    <cellStyle name="Vírgula 2 2 2 2 5 2 2 2 2 4" xfId="30566" xr:uid="{E9C2A6D1-E28A-4E7A-820F-DECCB5CBE41A}"/>
    <cellStyle name="Vírgula 2 2 2 2 5 2 2 2 3" xfId="9063" xr:uid="{C2BFC6BD-8DDA-46B9-B3EE-A8EFFC831A5C}"/>
    <cellStyle name="Vírgula 2 2 2 2 5 2 2 2 3 2" xfId="21351" xr:uid="{8EF6A440-0EAA-46AA-A24C-171D1CFF5812}"/>
    <cellStyle name="Vírgula 2 2 2 2 5 2 2 2 3 2 2" xfId="45926" xr:uid="{8F9569CD-3078-43B6-9468-C6FA8EA58131}"/>
    <cellStyle name="Vírgula 2 2 2 2 5 2 2 2 3 3" xfId="33638" xr:uid="{DE30407B-E70E-464E-8928-FD1C38533BA5}"/>
    <cellStyle name="Vírgula 2 2 2 2 5 2 2 2 4" xfId="15207" xr:uid="{3DF9AFAA-E0E5-49DA-8720-D3F091124C75}"/>
    <cellStyle name="Vírgula 2 2 2 2 5 2 2 2 4 2" xfId="39782" xr:uid="{BFBA9657-EF80-4250-AA7E-23E3F00EE176}"/>
    <cellStyle name="Vírgula 2 2 2 2 5 2 2 2 5" xfId="27495" xr:uid="{22386A04-2DA8-4EF1-8FDE-E81A4767F917}"/>
    <cellStyle name="Vírgula 2 2 2 2 5 2 2 3" xfId="4455" xr:uid="{A490FC02-0E92-4056-AF00-411B9FBDCF9D}"/>
    <cellStyle name="Vírgula 2 2 2 2 5 2 2 3 2" xfId="10599" xr:uid="{4747C08B-30E3-40BB-B3EA-1DFB1D551931}"/>
    <cellStyle name="Vírgula 2 2 2 2 5 2 2 3 2 2" xfId="22887" xr:uid="{895A8B4C-D5B1-442E-AE72-D0F4B36705A9}"/>
    <cellStyle name="Vírgula 2 2 2 2 5 2 2 3 2 2 2" xfId="47462" xr:uid="{C63F78BE-39C6-4454-B24A-5372CBF86213}"/>
    <cellStyle name="Vírgula 2 2 2 2 5 2 2 3 2 3" xfId="35174" xr:uid="{8D98DDF0-EC2B-4F45-B040-3F23580DDC67}"/>
    <cellStyle name="Vírgula 2 2 2 2 5 2 2 3 3" xfId="16743" xr:uid="{D26FD32E-6705-4180-A944-76BE4A5FC4C8}"/>
    <cellStyle name="Vírgula 2 2 2 2 5 2 2 3 3 2" xfId="41318" xr:uid="{AC628353-4131-43F5-ABD0-FC4DF33DEC99}"/>
    <cellStyle name="Vírgula 2 2 2 2 5 2 2 3 4" xfId="29031" xr:uid="{C9AEB6F8-AF59-4100-B70B-7644D357007A}"/>
    <cellStyle name="Vírgula 2 2 2 2 5 2 2 4" xfId="7527" xr:uid="{739D76FD-A5F6-45FA-8DC9-BC89A6C3A5A7}"/>
    <cellStyle name="Vírgula 2 2 2 2 5 2 2 4 2" xfId="19815" xr:uid="{DE67466D-4B0B-4633-A602-74E7CA4340E5}"/>
    <cellStyle name="Vírgula 2 2 2 2 5 2 2 4 2 2" xfId="44390" xr:uid="{10C95E5F-483A-49D8-9462-26EA9FF36465}"/>
    <cellStyle name="Vírgula 2 2 2 2 5 2 2 4 3" xfId="32102" xr:uid="{CCCCD50C-AB10-47E4-9842-FA78EEDC578C}"/>
    <cellStyle name="Vírgula 2 2 2 2 5 2 2 5" xfId="13671" xr:uid="{B2751E59-5000-44B7-97CA-F32AFE991124}"/>
    <cellStyle name="Vírgula 2 2 2 2 5 2 2 5 2" xfId="38246" xr:uid="{3809A877-D6A5-4700-8CEF-DC3FF9E08A69}"/>
    <cellStyle name="Vírgula 2 2 2 2 5 2 2 6" xfId="25959" xr:uid="{C41DC46D-BC4D-4196-AD9C-3BC62089DC2B}"/>
    <cellStyle name="Vírgula 2 2 2 2 5 2 3" xfId="2151" xr:uid="{E7BD4B51-6950-49B0-BE45-262E66496CF3}"/>
    <cellStyle name="Vírgula 2 2 2 2 5 2 3 2" xfId="5223" xr:uid="{FC7F22C3-2B4C-410B-8014-D52BFF014A5B}"/>
    <cellStyle name="Vírgula 2 2 2 2 5 2 3 2 2" xfId="11367" xr:uid="{A40859B3-C9CB-4F23-AB71-AEED0D709E7E}"/>
    <cellStyle name="Vírgula 2 2 2 2 5 2 3 2 2 2" xfId="23655" xr:uid="{B5016501-3930-42E0-BBB0-099EA0A684E6}"/>
    <cellStyle name="Vírgula 2 2 2 2 5 2 3 2 2 2 2" xfId="48230" xr:uid="{7A3B7CF5-F8CD-4B3F-A9FB-DF579C3E1404}"/>
    <cellStyle name="Vírgula 2 2 2 2 5 2 3 2 2 3" xfId="35942" xr:uid="{EF9FCF26-E519-4F2B-9BA1-F7F20C8BCFA5}"/>
    <cellStyle name="Vírgula 2 2 2 2 5 2 3 2 3" xfId="17511" xr:uid="{4AE3189F-4C55-4F59-B591-50A9156A78AD}"/>
    <cellStyle name="Vírgula 2 2 2 2 5 2 3 2 3 2" xfId="42086" xr:uid="{8E6876E7-B98D-4D37-B12B-E7BD3BF7B2B1}"/>
    <cellStyle name="Vírgula 2 2 2 2 5 2 3 2 4" xfId="29799" xr:uid="{506DCBB9-B17E-4AEA-9536-09399F72DE00}"/>
    <cellStyle name="Vírgula 2 2 2 2 5 2 3 3" xfId="8295" xr:uid="{35FDFD5C-7B7A-4311-A864-E3AD4E6448BF}"/>
    <cellStyle name="Vírgula 2 2 2 2 5 2 3 3 2" xfId="20583" xr:uid="{88301CC7-F3E2-4A1B-9E2F-506322762852}"/>
    <cellStyle name="Vírgula 2 2 2 2 5 2 3 3 2 2" xfId="45158" xr:uid="{18314F5C-6849-4B7C-9EFF-B81BA194A5C2}"/>
    <cellStyle name="Vírgula 2 2 2 2 5 2 3 3 3" xfId="32870" xr:uid="{764D90D6-C1E3-4FE6-AA6C-5201C1F2E446}"/>
    <cellStyle name="Vírgula 2 2 2 2 5 2 3 4" xfId="14439" xr:uid="{713AE1B5-4E04-469E-955C-1907AEB4450A}"/>
    <cellStyle name="Vírgula 2 2 2 2 5 2 3 4 2" xfId="39014" xr:uid="{93D5E178-4418-4773-8B8A-7C40528D1E2B}"/>
    <cellStyle name="Vírgula 2 2 2 2 5 2 3 5" xfId="26727" xr:uid="{D2EA6741-9C48-4DF3-9B25-9702B42A8136}"/>
    <cellStyle name="Vírgula 2 2 2 2 5 2 4" xfId="3687" xr:uid="{50B88691-4CC4-4C04-A28B-862D5CD14380}"/>
    <cellStyle name="Vírgula 2 2 2 2 5 2 4 2" xfId="9831" xr:uid="{5DC1E7D9-2625-4BAE-A56A-14085181E30F}"/>
    <cellStyle name="Vírgula 2 2 2 2 5 2 4 2 2" xfId="22119" xr:uid="{6B449447-13C9-4072-BEBD-63A011DD7747}"/>
    <cellStyle name="Vírgula 2 2 2 2 5 2 4 2 2 2" xfId="46694" xr:uid="{A6B62E3E-AB40-4C73-B0E5-93717A782C17}"/>
    <cellStyle name="Vírgula 2 2 2 2 5 2 4 2 3" xfId="34406" xr:uid="{1EDC7D9E-31B7-4C39-88BF-B6021C2C4BFE}"/>
    <cellStyle name="Vírgula 2 2 2 2 5 2 4 3" xfId="15975" xr:uid="{6187F5E5-BA2D-4EC5-98BF-DAD7487C92B0}"/>
    <cellStyle name="Vírgula 2 2 2 2 5 2 4 3 2" xfId="40550" xr:uid="{AAB75376-DCE7-409A-9E9E-EC6E214D13B6}"/>
    <cellStyle name="Vírgula 2 2 2 2 5 2 4 4" xfId="28263" xr:uid="{46F13CF7-5A29-4B49-B60F-1D32B77A3C93}"/>
    <cellStyle name="Vírgula 2 2 2 2 5 2 5" xfId="6759" xr:uid="{6439DA09-F3D1-4817-BC4F-FF2232CA9F0C}"/>
    <cellStyle name="Vírgula 2 2 2 2 5 2 5 2" xfId="19047" xr:uid="{19A8F528-0B4E-4505-9A76-4EE49A8AF71C}"/>
    <cellStyle name="Vírgula 2 2 2 2 5 2 5 2 2" xfId="43622" xr:uid="{040C8FB5-0310-4806-B442-6269453C9A6B}"/>
    <cellStyle name="Vírgula 2 2 2 2 5 2 5 3" xfId="31334" xr:uid="{9BF1A636-E471-4279-8002-F620C94D0811}"/>
    <cellStyle name="Vírgula 2 2 2 2 5 2 6" xfId="12903" xr:uid="{426875D9-C3FF-4932-AD25-92D29FBBC0D8}"/>
    <cellStyle name="Vírgula 2 2 2 2 5 2 6 2" xfId="37478" xr:uid="{206DF1E7-1465-43EC-A19B-27FBE0247610}"/>
    <cellStyle name="Vírgula 2 2 2 2 5 2 7" xfId="25191" xr:uid="{55F607E4-8CD3-46A9-BD9B-80FB359AC59E}"/>
    <cellStyle name="Vírgula 2 2 2 2 5 3" xfId="999" xr:uid="{422B189D-6C60-4EBA-928D-30EF44A577A8}"/>
    <cellStyle name="Vírgula 2 2 2 2 5 3 2" xfId="2535" xr:uid="{D58B188A-DD71-4D30-ABA5-680A83B81644}"/>
    <cellStyle name="Vírgula 2 2 2 2 5 3 2 2" xfId="5607" xr:uid="{509D9527-54DD-468E-8BC1-BFBE608DCA75}"/>
    <cellStyle name="Vírgula 2 2 2 2 5 3 2 2 2" xfId="11751" xr:uid="{B57380F9-781A-41B3-ACBC-81349906D688}"/>
    <cellStyle name="Vírgula 2 2 2 2 5 3 2 2 2 2" xfId="24039" xr:uid="{4BDDFF68-EB82-4934-81A4-D352A06F319B}"/>
    <cellStyle name="Vírgula 2 2 2 2 5 3 2 2 2 2 2" xfId="48614" xr:uid="{A308A4D7-C24E-497F-8ECA-2E76D52E736D}"/>
    <cellStyle name="Vírgula 2 2 2 2 5 3 2 2 2 3" xfId="36326" xr:uid="{5CA741D3-0973-43A1-A145-488CB4794A31}"/>
    <cellStyle name="Vírgula 2 2 2 2 5 3 2 2 3" xfId="17895" xr:uid="{22B3745F-9871-46BF-BBA7-C6488CC23448}"/>
    <cellStyle name="Vírgula 2 2 2 2 5 3 2 2 3 2" xfId="42470" xr:uid="{F38E8EF4-4668-46D3-A0A6-6E15337DDD6A}"/>
    <cellStyle name="Vírgula 2 2 2 2 5 3 2 2 4" xfId="30182" xr:uid="{CD9E8B1F-6F1B-4B5B-8308-D403EC92054B}"/>
    <cellStyle name="Vírgula 2 2 2 2 5 3 2 3" xfId="8679" xr:uid="{1EF286F5-489B-4056-9CDF-5CDA2C703EE2}"/>
    <cellStyle name="Vírgula 2 2 2 2 5 3 2 3 2" xfId="20967" xr:uid="{D73FF108-B7EC-4675-8CD0-AED3B8EF1351}"/>
    <cellStyle name="Vírgula 2 2 2 2 5 3 2 3 2 2" xfId="45542" xr:uid="{2DEAB5C3-810A-415C-9B2E-6FAC3B1CBF5B}"/>
    <cellStyle name="Vírgula 2 2 2 2 5 3 2 3 3" xfId="33254" xr:uid="{5EC26DB1-6054-42E2-AB8E-1840328DDE09}"/>
    <cellStyle name="Vírgula 2 2 2 2 5 3 2 4" xfId="14823" xr:uid="{97C2324E-469E-430C-9D51-D9F60DABBE23}"/>
    <cellStyle name="Vírgula 2 2 2 2 5 3 2 4 2" xfId="39398" xr:uid="{51B58D7B-91C1-4653-9A76-0BAACE48DDCF}"/>
    <cellStyle name="Vírgula 2 2 2 2 5 3 2 5" xfId="27111" xr:uid="{D5FAFFD9-BFA8-4229-9CA7-05B98C7B1502}"/>
    <cellStyle name="Vírgula 2 2 2 2 5 3 3" xfId="4071" xr:uid="{350E9F85-3032-4B42-9A6D-E436B68FA648}"/>
    <cellStyle name="Vírgula 2 2 2 2 5 3 3 2" xfId="10215" xr:uid="{A72EC6D6-B0EB-43EB-A773-431F8FDBC1DC}"/>
    <cellStyle name="Vírgula 2 2 2 2 5 3 3 2 2" xfId="22503" xr:uid="{7856589B-1E79-4528-9F66-CCBB695FEA09}"/>
    <cellStyle name="Vírgula 2 2 2 2 5 3 3 2 2 2" xfId="47078" xr:uid="{A20E34E5-E30D-4A2E-9984-0964930BFC71}"/>
    <cellStyle name="Vírgula 2 2 2 2 5 3 3 2 3" xfId="34790" xr:uid="{8B78AABF-6EE7-4BB6-8090-C1CD2EC6F4F3}"/>
    <cellStyle name="Vírgula 2 2 2 2 5 3 3 3" xfId="16359" xr:uid="{87B44DF1-3AFA-4EE5-B2A7-B3491C70E0B5}"/>
    <cellStyle name="Vírgula 2 2 2 2 5 3 3 3 2" xfId="40934" xr:uid="{D2E85ED4-4DEE-4A0A-988F-E847C7138BE0}"/>
    <cellStyle name="Vírgula 2 2 2 2 5 3 3 4" xfId="28647" xr:uid="{E6154603-A0F2-4BEF-B6CF-B95EE9E1F71C}"/>
    <cellStyle name="Vírgula 2 2 2 2 5 3 4" xfId="7143" xr:uid="{00872E3C-53FD-4F4E-B40D-AB8E33CCB355}"/>
    <cellStyle name="Vírgula 2 2 2 2 5 3 4 2" xfId="19431" xr:uid="{9058765A-55FB-4693-B47A-695617D02087}"/>
    <cellStyle name="Vírgula 2 2 2 2 5 3 4 2 2" xfId="44006" xr:uid="{C50C8F29-C5BB-4146-AA84-5410091345D4}"/>
    <cellStyle name="Vírgula 2 2 2 2 5 3 4 3" xfId="31718" xr:uid="{98EA51C5-08F5-403D-828E-6D9A7C8E528E}"/>
    <cellStyle name="Vírgula 2 2 2 2 5 3 5" xfId="13287" xr:uid="{40170295-3EDB-4F6B-8419-88A236F3045F}"/>
    <cellStyle name="Vírgula 2 2 2 2 5 3 5 2" xfId="37862" xr:uid="{EEF31B9B-DA2B-47F3-8296-B6FDA92C8938}"/>
    <cellStyle name="Vírgula 2 2 2 2 5 3 6" xfId="25575" xr:uid="{BB07C976-271A-4A01-8777-E77A86E4E26F}"/>
    <cellStyle name="Vírgula 2 2 2 2 5 4" xfId="1767" xr:uid="{70E43203-A813-4C84-98B4-90EA37FF7A04}"/>
    <cellStyle name="Vírgula 2 2 2 2 5 4 2" xfId="4839" xr:uid="{2CD53652-21DA-40E1-AC78-56CB0E4E7A5E}"/>
    <cellStyle name="Vírgula 2 2 2 2 5 4 2 2" xfId="10983" xr:uid="{647AD29C-5411-423A-A9B3-6B072E167EBC}"/>
    <cellStyle name="Vírgula 2 2 2 2 5 4 2 2 2" xfId="23271" xr:uid="{F3885A29-EC24-4BCC-BA3B-CC5AF3734E1D}"/>
    <cellStyle name="Vírgula 2 2 2 2 5 4 2 2 2 2" xfId="47846" xr:uid="{D4CB1205-380B-45E1-A944-5C04C3AE661A}"/>
    <cellStyle name="Vírgula 2 2 2 2 5 4 2 2 3" xfId="35558" xr:uid="{E746FDA0-6447-4041-889B-D72C154F147D}"/>
    <cellStyle name="Vírgula 2 2 2 2 5 4 2 3" xfId="17127" xr:uid="{3CABD887-B3BF-4AC3-8C49-5494040D0EDF}"/>
    <cellStyle name="Vírgula 2 2 2 2 5 4 2 3 2" xfId="41702" xr:uid="{27BDAEBD-71B8-4D51-86B6-EFC1BE835715}"/>
    <cellStyle name="Vírgula 2 2 2 2 5 4 2 4" xfId="29415" xr:uid="{392CEE0C-15B9-4D90-BF68-675076F00D10}"/>
    <cellStyle name="Vírgula 2 2 2 2 5 4 3" xfId="7911" xr:uid="{277DAC53-BB2E-44B9-ACC9-10D46B1CA9D9}"/>
    <cellStyle name="Vírgula 2 2 2 2 5 4 3 2" xfId="20199" xr:uid="{557507BE-DBA2-47E0-9382-BFCDEFF2C5F7}"/>
    <cellStyle name="Vírgula 2 2 2 2 5 4 3 2 2" xfId="44774" xr:uid="{3DCCB30F-EA4C-48AE-BF69-DBF53CDE9B3E}"/>
    <cellStyle name="Vírgula 2 2 2 2 5 4 3 3" xfId="32486" xr:uid="{12737F57-A4B1-41E4-8952-A8CC7AB5E91C}"/>
    <cellStyle name="Vírgula 2 2 2 2 5 4 4" xfId="14055" xr:uid="{FD277410-3F84-42BA-9B10-623F56C44F04}"/>
    <cellStyle name="Vírgula 2 2 2 2 5 4 4 2" xfId="38630" xr:uid="{F7CEC7A6-BB37-45C4-88A7-B6E7A56DBAB3}"/>
    <cellStyle name="Vírgula 2 2 2 2 5 4 5" xfId="26343" xr:uid="{E30E1BF1-CC18-4239-8EBF-A2C049F6B754}"/>
    <cellStyle name="Vírgula 2 2 2 2 5 5" xfId="3303" xr:uid="{BE98E2C2-3FB3-4C57-B9F2-25AD491632DE}"/>
    <cellStyle name="Vírgula 2 2 2 2 5 5 2" xfId="9447" xr:uid="{B6B768FA-8053-40A1-AAFE-60618425D5D6}"/>
    <cellStyle name="Vírgula 2 2 2 2 5 5 2 2" xfId="21735" xr:uid="{EC52C7F4-B53E-48FC-9A88-39AB3787690B}"/>
    <cellStyle name="Vírgula 2 2 2 2 5 5 2 2 2" xfId="46310" xr:uid="{DE60BED5-1278-426C-A1EB-85C2BCA5076E}"/>
    <cellStyle name="Vírgula 2 2 2 2 5 5 2 3" xfId="34022" xr:uid="{56E9F1E4-7095-41DB-A195-BD4EE714B1BA}"/>
    <cellStyle name="Vírgula 2 2 2 2 5 5 3" xfId="15591" xr:uid="{E9ECEE52-9B6F-416C-87DC-3F9A3EF93522}"/>
    <cellStyle name="Vírgula 2 2 2 2 5 5 3 2" xfId="40166" xr:uid="{50C53178-5AC2-4E37-8907-9C38836925EB}"/>
    <cellStyle name="Vírgula 2 2 2 2 5 5 4" xfId="27879" xr:uid="{86EEE0CE-E728-49FC-9805-807EB1C8C284}"/>
    <cellStyle name="Vírgula 2 2 2 2 5 6" xfId="6375" xr:uid="{0E326E83-A511-4F70-92DF-7C29DFC0EB8B}"/>
    <cellStyle name="Vírgula 2 2 2 2 5 6 2" xfId="18663" xr:uid="{C32F02F7-B76B-435E-A925-11B4935FFD80}"/>
    <cellStyle name="Vírgula 2 2 2 2 5 6 2 2" xfId="43238" xr:uid="{6AE88C41-7474-4AC3-BA4E-D5D979228052}"/>
    <cellStyle name="Vírgula 2 2 2 2 5 6 3" xfId="30950" xr:uid="{57D8C0B6-421D-4C4F-B835-2F82262D282D}"/>
    <cellStyle name="Vírgula 2 2 2 2 5 7" xfId="12519" xr:uid="{3A369EF9-211C-49D8-B8A0-8350DBA51255}"/>
    <cellStyle name="Vírgula 2 2 2 2 5 7 2" xfId="37094" xr:uid="{53E06594-2E12-4439-90E0-C7D2A14B511F}"/>
    <cellStyle name="Vírgula 2 2 2 2 5 8" xfId="24807" xr:uid="{FE8FA877-0497-43BE-B248-7E8D1A76B3C7}"/>
    <cellStyle name="Vírgula 2 2 2 2 6" xfId="423" xr:uid="{44CDB857-5725-4180-AFDB-977661A0E05D}"/>
    <cellStyle name="Vírgula 2 2 2 2 6 2" xfId="1191" xr:uid="{2460E05D-0F4D-43BE-800E-030A04B9A379}"/>
    <cellStyle name="Vírgula 2 2 2 2 6 2 2" xfId="2727" xr:uid="{CC4BE5F7-B644-4E51-A942-C64BC8D0E34D}"/>
    <cellStyle name="Vírgula 2 2 2 2 6 2 2 2" xfId="5799" xr:uid="{90BE4D21-0DE2-41A8-8627-0F88EA9F4DA6}"/>
    <cellStyle name="Vírgula 2 2 2 2 6 2 2 2 2" xfId="11943" xr:uid="{5E7BBD59-4A3B-4D14-A494-F1476F084569}"/>
    <cellStyle name="Vírgula 2 2 2 2 6 2 2 2 2 2" xfId="24231" xr:uid="{BC1331C0-1A7A-4618-B714-646354F60E1F}"/>
    <cellStyle name="Vírgula 2 2 2 2 6 2 2 2 2 2 2" xfId="48806" xr:uid="{F2C9DE71-A62A-4140-B83A-7B257EA866DA}"/>
    <cellStyle name="Vírgula 2 2 2 2 6 2 2 2 2 3" xfId="36518" xr:uid="{94D83ABE-11B1-498E-8275-ED86BEAAF355}"/>
    <cellStyle name="Vírgula 2 2 2 2 6 2 2 2 3" xfId="18087" xr:uid="{5B8AA40F-88D9-4F56-8C80-1DB376E47633}"/>
    <cellStyle name="Vírgula 2 2 2 2 6 2 2 2 3 2" xfId="42662" xr:uid="{EF5B9379-BFF5-471D-979D-25A03BC749A0}"/>
    <cellStyle name="Vírgula 2 2 2 2 6 2 2 2 4" xfId="30374" xr:uid="{67A4BF46-40BD-4FD7-A7C1-B7FE6E034AA5}"/>
    <cellStyle name="Vírgula 2 2 2 2 6 2 2 3" xfId="8871" xr:uid="{F9632661-5776-4FDD-829C-423F662E4132}"/>
    <cellStyle name="Vírgula 2 2 2 2 6 2 2 3 2" xfId="21159" xr:uid="{69E83C4F-35F6-4585-B39D-C8AA94C7B582}"/>
    <cellStyle name="Vírgula 2 2 2 2 6 2 2 3 2 2" xfId="45734" xr:uid="{0709198C-FADD-4CB3-BC2F-5C118B707A18}"/>
    <cellStyle name="Vírgula 2 2 2 2 6 2 2 3 3" xfId="33446" xr:uid="{E95E2BF9-E7C6-4491-AB2B-63E5BE992DAE}"/>
    <cellStyle name="Vírgula 2 2 2 2 6 2 2 4" xfId="15015" xr:uid="{DF3BE962-CE51-4346-8BAA-AAAAA8BA8D54}"/>
    <cellStyle name="Vírgula 2 2 2 2 6 2 2 4 2" xfId="39590" xr:uid="{37F4732A-EAA7-4A2F-A0AF-628484A7D2A1}"/>
    <cellStyle name="Vírgula 2 2 2 2 6 2 2 5" xfId="27303" xr:uid="{72FCC466-BED1-4C18-A87F-9ADB2055DC97}"/>
    <cellStyle name="Vírgula 2 2 2 2 6 2 3" xfId="4263" xr:uid="{5B5A4C88-9BF3-405B-9A1A-1027AD9B0DEE}"/>
    <cellStyle name="Vírgula 2 2 2 2 6 2 3 2" xfId="10407" xr:uid="{9E1CEEBE-B6E5-4098-8C25-3CE6DC3F3B15}"/>
    <cellStyle name="Vírgula 2 2 2 2 6 2 3 2 2" xfId="22695" xr:uid="{9B8C10A5-FB21-4C76-BA30-225D59FFA0B3}"/>
    <cellStyle name="Vírgula 2 2 2 2 6 2 3 2 2 2" xfId="47270" xr:uid="{57E41C62-20B2-4758-888C-52C89CC6642E}"/>
    <cellStyle name="Vírgula 2 2 2 2 6 2 3 2 3" xfId="34982" xr:uid="{2A41B5D7-5200-43DC-A701-0B50BE980B7F}"/>
    <cellStyle name="Vírgula 2 2 2 2 6 2 3 3" xfId="16551" xr:uid="{DE352D6D-3C30-4DDB-B832-A610B9F3EF8E}"/>
    <cellStyle name="Vírgula 2 2 2 2 6 2 3 3 2" xfId="41126" xr:uid="{F1D6D064-308F-4894-8219-0F0D942FE98C}"/>
    <cellStyle name="Vírgula 2 2 2 2 6 2 3 4" xfId="28839" xr:uid="{AF01A786-FB3D-49EB-9CD1-44C6539A1232}"/>
    <cellStyle name="Vírgula 2 2 2 2 6 2 4" xfId="7335" xr:uid="{363F273F-440D-4DA8-8FDD-D816C07B7550}"/>
    <cellStyle name="Vírgula 2 2 2 2 6 2 4 2" xfId="19623" xr:uid="{A3C1DA0D-4BF1-4823-8948-23589D486324}"/>
    <cellStyle name="Vírgula 2 2 2 2 6 2 4 2 2" xfId="44198" xr:uid="{96404D5E-1CA7-48F5-97AE-A62D09858A22}"/>
    <cellStyle name="Vírgula 2 2 2 2 6 2 4 3" xfId="31910" xr:uid="{869224A9-5EFD-47E8-8D09-9DA7322CF841}"/>
    <cellStyle name="Vírgula 2 2 2 2 6 2 5" xfId="13479" xr:uid="{8A3122B8-8488-42FF-8400-509FE5FD758D}"/>
    <cellStyle name="Vírgula 2 2 2 2 6 2 5 2" xfId="38054" xr:uid="{B278E1B7-160F-4628-B952-C799F56716D8}"/>
    <cellStyle name="Vírgula 2 2 2 2 6 2 6" xfId="25767" xr:uid="{CB90A849-EE06-402D-82C6-62CFA81A00BB}"/>
    <cellStyle name="Vírgula 2 2 2 2 6 3" xfId="1959" xr:uid="{FF943062-38DA-4962-BD50-DBC6E5AF0B42}"/>
    <cellStyle name="Vírgula 2 2 2 2 6 3 2" xfId="5031" xr:uid="{D3D99B37-2737-4DC3-BC0C-25BF10C24274}"/>
    <cellStyle name="Vírgula 2 2 2 2 6 3 2 2" xfId="11175" xr:uid="{999C7346-4BEF-49B1-AB02-6710F249C94B}"/>
    <cellStyle name="Vírgula 2 2 2 2 6 3 2 2 2" xfId="23463" xr:uid="{B8E1EFC7-BBB6-4300-8065-31F853770C34}"/>
    <cellStyle name="Vírgula 2 2 2 2 6 3 2 2 2 2" xfId="48038" xr:uid="{897E0C8D-294A-43D1-8551-EB8712D59BAD}"/>
    <cellStyle name="Vírgula 2 2 2 2 6 3 2 2 3" xfId="35750" xr:uid="{A8995648-ADC1-44FF-878C-F97B19C327B6}"/>
    <cellStyle name="Vírgula 2 2 2 2 6 3 2 3" xfId="17319" xr:uid="{CDB773DE-1BC9-472D-B381-4FFE11B3563C}"/>
    <cellStyle name="Vírgula 2 2 2 2 6 3 2 3 2" xfId="41894" xr:uid="{4C5BD6F6-1D49-41B3-B5BD-64E9ABD2B697}"/>
    <cellStyle name="Vírgula 2 2 2 2 6 3 2 4" xfId="29607" xr:uid="{22C326E1-B9F5-45AE-8988-EC6A82648E07}"/>
    <cellStyle name="Vírgula 2 2 2 2 6 3 3" xfId="8103" xr:uid="{03BD0488-F2D8-4413-847A-19A92496D68A}"/>
    <cellStyle name="Vírgula 2 2 2 2 6 3 3 2" xfId="20391" xr:uid="{FD4CFC6B-0158-4F1C-807E-F7FFC287F93F}"/>
    <cellStyle name="Vírgula 2 2 2 2 6 3 3 2 2" xfId="44966" xr:uid="{18277FBB-1C8C-4478-9DE0-0D921C26C31C}"/>
    <cellStyle name="Vírgula 2 2 2 2 6 3 3 3" xfId="32678" xr:uid="{8465B1AA-5DA9-4347-A87D-EC068608E9B0}"/>
    <cellStyle name="Vírgula 2 2 2 2 6 3 4" xfId="14247" xr:uid="{84F138B9-9BBD-4A6C-8665-0470D418C22C}"/>
    <cellStyle name="Vírgula 2 2 2 2 6 3 4 2" xfId="38822" xr:uid="{0F060BF5-08C0-4BA2-B572-4BDE27019A28}"/>
    <cellStyle name="Vírgula 2 2 2 2 6 3 5" xfId="26535" xr:uid="{06280068-E088-4AEA-8464-54EB6E4111C5}"/>
    <cellStyle name="Vírgula 2 2 2 2 6 4" xfId="3495" xr:uid="{3D66A682-1AFA-4D42-933C-525097A15FA6}"/>
    <cellStyle name="Vírgula 2 2 2 2 6 4 2" xfId="9639" xr:uid="{E043A32A-4E6A-4BB2-9A34-D66612D34992}"/>
    <cellStyle name="Vírgula 2 2 2 2 6 4 2 2" xfId="21927" xr:uid="{EE89A047-CDC2-47CE-B8BE-199B9F491DDA}"/>
    <cellStyle name="Vírgula 2 2 2 2 6 4 2 2 2" xfId="46502" xr:uid="{8355EC78-86DC-478E-A10E-D3676DF7E34B}"/>
    <cellStyle name="Vírgula 2 2 2 2 6 4 2 3" xfId="34214" xr:uid="{155AB146-12AB-4785-BDDF-661841283BAB}"/>
    <cellStyle name="Vírgula 2 2 2 2 6 4 3" xfId="15783" xr:uid="{E59737F8-355B-4589-BCB2-4F8A7A08127F}"/>
    <cellStyle name="Vírgula 2 2 2 2 6 4 3 2" xfId="40358" xr:uid="{197E35AA-B70B-4FD1-8BD6-3BFB9446469F}"/>
    <cellStyle name="Vírgula 2 2 2 2 6 4 4" xfId="28071" xr:uid="{5A86E2C8-846D-4A99-ACE5-83F49C410401}"/>
    <cellStyle name="Vírgula 2 2 2 2 6 5" xfId="6567" xr:uid="{6F318D76-95E4-49B9-A2C4-C0A963C2FE70}"/>
    <cellStyle name="Vírgula 2 2 2 2 6 5 2" xfId="18855" xr:uid="{31347E6E-77BE-459E-90A4-A2F03B9A4F08}"/>
    <cellStyle name="Vírgula 2 2 2 2 6 5 2 2" xfId="43430" xr:uid="{DC561121-E5B9-440D-8CD9-330E299319BD}"/>
    <cellStyle name="Vírgula 2 2 2 2 6 5 3" xfId="31142" xr:uid="{BEA1250D-023E-498A-ACD4-7B636860B121}"/>
    <cellStyle name="Vírgula 2 2 2 2 6 6" xfId="12711" xr:uid="{68D9814C-905D-487E-B8D4-18DA9108C97F}"/>
    <cellStyle name="Vírgula 2 2 2 2 6 6 2" xfId="37286" xr:uid="{F334F435-11C9-444F-A257-07AEA96BC65F}"/>
    <cellStyle name="Vírgula 2 2 2 2 6 7" xfId="24999" xr:uid="{66F29270-EAA3-4902-B3A7-DBB5C38CB8C1}"/>
    <cellStyle name="Vírgula 2 2 2 2 7" xfId="807" xr:uid="{930AB84D-4EF0-40BA-A1D4-74AC1B16F904}"/>
    <cellStyle name="Vírgula 2 2 2 2 7 2" xfId="2343" xr:uid="{FBCF6731-1DDC-4772-882E-28372F415A04}"/>
    <cellStyle name="Vírgula 2 2 2 2 7 2 2" xfId="5415" xr:uid="{2C27B581-619A-4A3A-BBA6-DC73CFE69F95}"/>
    <cellStyle name="Vírgula 2 2 2 2 7 2 2 2" xfId="11559" xr:uid="{3BDE5DFF-772E-491F-86C7-66FA41975A77}"/>
    <cellStyle name="Vírgula 2 2 2 2 7 2 2 2 2" xfId="23847" xr:uid="{393B7373-AE19-4521-AD98-EC48C93EDAB4}"/>
    <cellStyle name="Vírgula 2 2 2 2 7 2 2 2 2 2" xfId="48422" xr:uid="{C64D4E6F-4363-4828-9391-B2BD9F22C156}"/>
    <cellStyle name="Vírgula 2 2 2 2 7 2 2 2 3" xfId="36134" xr:uid="{3F6057E1-70E1-428B-AA11-924776AF179D}"/>
    <cellStyle name="Vírgula 2 2 2 2 7 2 2 3" xfId="17703" xr:uid="{13D46089-31D3-4FC4-8BC0-B894E305B691}"/>
    <cellStyle name="Vírgula 2 2 2 2 7 2 2 3 2" xfId="42278" xr:uid="{F0808EB9-42E2-4726-B1A5-D01DFD192258}"/>
    <cellStyle name="Vírgula 2 2 2 2 7 2 2 4" xfId="29990" xr:uid="{79FD2948-DA57-44BB-B4A4-746AC7B1FD42}"/>
    <cellStyle name="Vírgula 2 2 2 2 7 2 3" xfId="8487" xr:uid="{05C1455F-DB79-4DBA-8C35-BA053FB42597}"/>
    <cellStyle name="Vírgula 2 2 2 2 7 2 3 2" xfId="20775" xr:uid="{F1BEAE6D-9F20-4ECE-9168-DEE2718556BA}"/>
    <cellStyle name="Vírgula 2 2 2 2 7 2 3 2 2" xfId="45350" xr:uid="{AEABD283-F1FC-499B-B619-AA9A45DBB094}"/>
    <cellStyle name="Vírgula 2 2 2 2 7 2 3 3" xfId="33062" xr:uid="{4E67320B-8946-48DC-8968-3FE2D648CE01}"/>
    <cellStyle name="Vírgula 2 2 2 2 7 2 4" xfId="14631" xr:uid="{CCA8C31C-D5BF-439A-AE3E-507E3C09E33B}"/>
    <cellStyle name="Vírgula 2 2 2 2 7 2 4 2" xfId="39206" xr:uid="{A0DD6F01-CB09-44B3-A9D4-A62648553A52}"/>
    <cellStyle name="Vírgula 2 2 2 2 7 2 5" xfId="26919" xr:uid="{6F47CFA8-A998-4AEF-88E7-0C51E0FFE761}"/>
    <cellStyle name="Vírgula 2 2 2 2 7 3" xfId="3879" xr:uid="{EE07397B-77E9-4511-8273-26E7C7262D38}"/>
    <cellStyle name="Vírgula 2 2 2 2 7 3 2" xfId="10023" xr:uid="{4C552AAF-1A69-4B8A-B079-5C9D0AE7CD24}"/>
    <cellStyle name="Vírgula 2 2 2 2 7 3 2 2" xfId="22311" xr:uid="{4EDC44B1-9A64-4522-BA5F-B454433EAAB5}"/>
    <cellStyle name="Vírgula 2 2 2 2 7 3 2 2 2" xfId="46886" xr:uid="{1B6AA663-1932-4D9D-ADE3-4F2CD1974196}"/>
    <cellStyle name="Vírgula 2 2 2 2 7 3 2 3" xfId="34598" xr:uid="{13A37D96-A586-48D6-909C-AEAB30031791}"/>
    <cellStyle name="Vírgula 2 2 2 2 7 3 3" xfId="16167" xr:uid="{1A57F695-F71A-4A46-860A-455756E3A49B}"/>
    <cellStyle name="Vírgula 2 2 2 2 7 3 3 2" xfId="40742" xr:uid="{ED8E7901-8E6B-454D-B645-355DEA218C80}"/>
    <cellStyle name="Vírgula 2 2 2 2 7 3 4" xfId="28455" xr:uid="{43EA9577-215D-4415-9F70-3091D8206C27}"/>
    <cellStyle name="Vírgula 2 2 2 2 7 4" xfId="6951" xr:uid="{0C6DECBC-5DAB-4EAB-8BD3-28354CADC035}"/>
    <cellStyle name="Vírgula 2 2 2 2 7 4 2" xfId="19239" xr:uid="{FF074398-742C-42CE-BB82-DB7EF6C45EBB}"/>
    <cellStyle name="Vírgula 2 2 2 2 7 4 2 2" xfId="43814" xr:uid="{41E118F8-F66C-42A1-AC2C-E3E182830DA3}"/>
    <cellStyle name="Vírgula 2 2 2 2 7 4 3" xfId="31526" xr:uid="{D6C9C195-F448-42B3-A130-6532D80FDDAB}"/>
    <cellStyle name="Vírgula 2 2 2 2 7 5" xfId="13095" xr:uid="{B817A693-14BA-4F57-8D1A-9C26EFBEF6D6}"/>
    <cellStyle name="Vírgula 2 2 2 2 7 5 2" xfId="37670" xr:uid="{1844E6CD-5092-4366-A164-C518F4318A05}"/>
    <cellStyle name="Vírgula 2 2 2 2 7 6" xfId="25383" xr:uid="{36DF2256-99BD-4E89-974A-65C156B6A6B6}"/>
    <cellStyle name="Vírgula 2 2 2 2 8" xfId="1575" xr:uid="{3CA0B0C2-E0F3-46EA-968A-968441411236}"/>
    <cellStyle name="Vírgula 2 2 2 2 8 2" xfId="4647" xr:uid="{54811749-B6F8-4065-B31E-B0B7CC58CA9F}"/>
    <cellStyle name="Vírgula 2 2 2 2 8 2 2" xfId="10791" xr:uid="{1251E1F6-2F7C-4137-A649-5AA8BE67FA63}"/>
    <cellStyle name="Vírgula 2 2 2 2 8 2 2 2" xfId="23079" xr:uid="{3CF2018F-97EF-4156-BFEA-F3BA3B617436}"/>
    <cellStyle name="Vírgula 2 2 2 2 8 2 2 2 2" xfId="47654" xr:uid="{B53B388E-2D72-4621-99B3-D6319E055CB8}"/>
    <cellStyle name="Vírgula 2 2 2 2 8 2 2 3" xfId="35366" xr:uid="{9CDB153A-6CBE-43FA-96C8-681E7F6F001D}"/>
    <cellStyle name="Vírgula 2 2 2 2 8 2 3" xfId="16935" xr:uid="{5CFAA614-8F4F-4226-ACE4-25C09A0D1669}"/>
    <cellStyle name="Vírgula 2 2 2 2 8 2 3 2" xfId="41510" xr:uid="{5A3E3D31-673C-447E-881E-E5A512374B80}"/>
    <cellStyle name="Vírgula 2 2 2 2 8 2 4" xfId="29223" xr:uid="{37808C8F-0C93-4508-88E6-312A2C3FA373}"/>
    <cellStyle name="Vírgula 2 2 2 2 8 3" xfId="7719" xr:uid="{9992C762-D83A-4AA9-9D69-DAEC114CBE44}"/>
    <cellStyle name="Vírgula 2 2 2 2 8 3 2" xfId="20007" xr:uid="{8807B656-49C0-4B68-BA83-5341FC84FB5E}"/>
    <cellStyle name="Vírgula 2 2 2 2 8 3 2 2" xfId="44582" xr:uid="{E5D75018-3A79-40B1-8C95-30F3B3D8878A}"/>
    <cellStyle name="Vírgula 2 2 2 2 8 3 3" xfId="32294" xr:uid="{08CCEDF2-9C95-44E1-B544-BB81F5DD2AD4}"/>
    <cellStyle name="Vírgula 2 2 2 2 8 4" xfId="13863" xr:uid="{20FE7024-06C9-4177-AACC-BD8A51CB95B7}"/>
    <cellStyle name="Vírgula 2 2 2 2 8 4 2" xfId="38438" xr:uid="{6334B114-6D4F-48BA-B782-46D61AFA511D}"/>
    <cellStyle name="Vírgula 2 2 2 2 8 5" xfId="26151" xr:uid="{6B5B269B-7A60-4731-ACD5-42C60C300C98}"/>
    <cellStyle name="Vírgula 2 2 2 2 9" xfId="3111" xr:uid="{30225223-81C3-4C19-AE14-2BE63D53FE5C}"/>
    <cellStyle name="Vírgula 2 2 2 2 9 2" xfId="9255" xr:uid="{36A6A82A-0BE3-4D92-ABFE-A3B6DAC2CF27}"/>
    <cellStyle name="Vírgula 2 2 2 2 9 2 2" xfId="21543" xr:uid="{B01FFC3F-C194-433F-B3ED-3841BC4E3600}"/>
    <cellStyle name="Vírgula 2 2 2 2 9 2 2 2" xfId="46118" xr:uid="{54C82994-AAAC-434C-BEDC-2138A91FECA6}"/>
    <cellStyle name="Vírgula 2 2 2 2 9 2 3" xfId="33830" xr:uid="{F18AF72B-DDE8-4664-9E3C-CA0FABF57BCC}"/>
    <cellStyle name="Vírgula 2 2 2 2 9 3" xfId="15399" xr:uid="{62929890-8835-4044-96D2-1014336B972F}"/>
    <cellStyle name="Vírgula 2 2 2 2 9 3 2" xfId="39974" xr:uid="{029DFDE2-291B-475C-88D6-98ADED43C07D}"/>
    <cellStyle name="Vírgula 2 2 2 2 9 4" xfId="27687" xr:uid="{EB1B3190-ACB7-45A3-B9E0-69C06DD5F0E0}"/>
    <cellStyle name="Vírgula 2 2 2 3" xfId="51" xr:uid="{2C743AB3-BEA9-48A7-8DDB-C875A0357A35}"/>
    <cellStyle name="Vírgula 2 2 2 3 10" xfId="12339" xr:uid="{096E6C9D-1E4D-4C13-9D33-3AB95DD9B5D9}"/>
    <cellStyle name="Vírgula 2 2 2 3 10 2" xfId="36914" xr:uid="{B93D60D1-33DF-48DF-AEA3-4D23058316AA}"/>
    <cellStyle name="Vírgula 2 2 2 3 11" xfId="24627" xr:uid="{93477051-6CA0-4734-A60B-03FB7C68B3EF}"/>
    <cellStyle name="Vírgula 2 2 2 3 2" xfId="99" xr:uid="{EA87D734-00AF-4E41-A5A9-22116469D418}"/>
    <cellStyle name="Vírgula 2 2 2 3 2 10" xfId="24675" xr:uid="{8965DD54-682F-4A0F-8D28-0D88F22020EE}"/>
    <cellStyle name="Vírgula 2 2 2 3 2 2" xfId="195" xr:uid="{B28F6A19-013D-40D2-B07D-DD1A60357B44}"/>
    <cellStyle name="Vírgula 2 2 2 3 2 2 2" xfId="387" xr:uid="{0CFFB783-8170-454D-A08D-AAD280C7981C}"/>
    <cellStyle name="Vírgula 2 2 2 3 2 2 2 2" xfId="771" xr:uid="{9E0B66D0-B319-408F-86AD-DBA80AC90722}"/>
    <cellStyle name="Vírgula 2 2 2 3 2 2 2 2 2" xfId="1539" xr:uid="{BAA27289-1B94-4444-9233-D0FAF3DD5C04}"/>
    <cellStyle name="Vírgula 2 2 2 3 2 2 2 2 2 2" xfId="3075" xr:uid="{F96F7C31-722A-41D7-BD1E-A1CB86071076}"/>
    <cellStyle name="Vírgula 2 2 2 3 2 2 2 2 2 2 2" xfId="6147" xr:uid="{2B26CF00-6FDB-4858-9AFD-F85DCBAFE2DB}"/>
    <cellStyle name="Vírgula 2 2 2 3 2 2 2 2 2 2 2 2" xfId="12291" xr:uid="{9CF034E3-21DA-400F-9750-74FDA9D8EBE0}"/>
    <cellStyle name="Vírgula 2 2 2 3 2 2 2 2 2 2 2 2 2" xfId="24579" xr:uid="{34A1FF6B-F051-4964-B4E6-EB7CE9F492F6}"/>
    <cellStyle name="Vírgula 2 2 2 3 2 2 2 2 2 2 2 2 2 2" xfId="49154" xr:uid="{D027B22D-51A4-4011-953E-503338B10D31}"/>
    <cellStyle name="Vírgula 2 2 2 3 2 2 2 2 2 2 2 2 3" xfId="36866" xr:uid="{3D4CD512-C93C-4BE6-A3E1-D07C5ADE805B}"/>
    <cellStyle name="Vírgula 2 2 2 3 2 2 2 2 2 2 2 3" xfId="18435" xr:uid="{9F354D88-60C4-4F33-AC37-EE8978DF69BC}"/>
    <cellStyle name="Vírgula 2 2 2 3 2 2 2 2 2 2 2 3 2" xfId="43010" xr:uid="{0ADE4610-619F-4A90-A2F8-65514EC5A6A4}"/>
    <cellStyle name="Vírgula 2 2 2 3 2 2 2 2 2 2 2 4" xfId="30722" xr:uid="{70FEDB2E-6966-49C3-86A9-23D6BE9189C6}"/>
    <cellStyle name="Vírgula 2 2 2 3 2 2 2 2 2 2 3" xfId="9219" xr:uid="{28377025-7657-4CDA-AF43-D25BD931ACD1}"/>
    <cellStyle name="Vírgula 2 2 2 3 2 2 2 2 2 2 3 2" xfId="21507" xr:uid="{29229EAC-80D0-41DC-BFC0-2C9AB08B66B1}"/>
    <cellStyle name="Vírgula 2 2 2 3 2 2 2 2 2 2 3 2 2" xfId="46082" xr:uid="{8F7B96CB-1AFE-4CD7-8AC0-CEBE8309AE70}"/>
    <cellStyle name="Vírgula 2 2 2 3 2 2 2 2 2 2 3 3" xfId="33794" xr:uid="{BBA3C7FF-EB69-48B2-89D1-CA4750909EE4}"/>
    <cellStyle name="Vírgula 2 2 2 3 2 2 2 2 2 2 4" xfId="15363" xr:uid="{92F4033A-E479-41B0-84BE-50A37644F215}"/>
    <cellStyle name="Vírgula 2 2 2 3 2 2 2 2 2 2 4 2" xfId="39938" xr:uid="{901D8CA6-F8F8-42D8-9202-3E958D91D6B0}"/>
    <cellStyle name="Vírgula 2 2 2 3 2 2 2 2 2 2 5" xfId="27651" xr:uid="{C29041DE-6B7F-47D3-A135-B83A14ED5099}"/>
    <cellStyle name="Vírgula 2 2 2 3 2 2 2 2 2 3" xfId="4611" xr:uid="{1CDAC7C5-8B3D-4C72-9DB4-9F86B10F9D0C}"/>
    <cellStyle name="Vírgula 2 2 2 3 2 2 2 2 2 3 2" xfId="10755" xr:uid="{65023A3D-E565-46A6-99CD-CE7DE6EA327B}"/>
    <cellStyle name="Vírgula 2 2 2 3 2 2 2 2 2 3 2 2" xfId="23043" xr:uid="{4FF52F5F-573C-4B1A-84D3-7D2A6C2BBED4}"/>
    <cellStyle name="Vírgula 2 2 2 3 2 2 2 2 2 3 2 2 2" xfId="47618" xr:uid="{A1783275-3F95-47AF-9114-B25809FB49F8}"/>
    <cellStyle name="Vírgula 2 2 2 3 2 2 2 2 2 3 2 3" xfId="35330" xr:uid="{6B4B9F20-DA0B-4C9C-92C1-96E30A8ABAB1}"/>
    <cellStyle name="Vírgula 2 2 2 3 2 2 2 2 2 3 3" xfId="16899" xr:uid="{F95F1473-CD22-415E-89F8-688FDF91399E}"/>
    <cellStyle name="Vírgula 2 2 2 3 2 2 2 2 2 3 3 2" xfId="41474" xr:uid="{FAEE5F4E-BD31-43EC-8AAD-8DAF4BD23F1A}"/>
    <cellStyle name="Vírgula 2 2 2 3 2 2 2 2 2 3 4" xfId="29187" xr:uid="{CF11C2E2-0AE7-4DCA-8D6D-E7E816621340}"/>
    <cellStyle name="Vírgula 2 2 2 3 2 2 2 2 2 4" xfId="7683" xr:uid="{87C53C12-A22C-49C3-89D6-1CFBFE82C83F}"/>
    <cellStyle name="Vírgula 2 2 2 3 2 2 2 2 2 4 2" xfId="19971" xr:uid="{2862FC89-A0AD-4977-B1DF-E66A0A8D3BC5}"/>
    <cellStyle name="Vírgula 2 2 2 3 2 2 2 2 2 4 2 2" xfId="44546" xr:uid="{AAD50DEB-341F-4E4C-9D66-5B6059B743A3}"/>
    <cellStyle name="Vírgula 2 2 2 3 2 2 2 2 2 4 3" xfId="32258" xr:uid="{ADE7C244-07EE-4C71-866D-8A957FFD681F}"/>
    <cellStyle name="Vírgula 2 2 2 3 2 2 2 2 2 5" xfId="13827" xr:uid="{B9662758-FBD2-4C7C-A47D-62751B9A08CF}"/>
    <cellStyle name="Vírgula 2 2 2 3 2 2 2 2 2 5 2" xfId="38402" xr:uid="{B9B7B82F-4C57-4E92-8951-92245452FCA9}"/>
    <cellStyle name="Vírgula 2 2 2 3 2 2 2 2 2 6" xfId="26115" xr:uid="{B0B0990F-AB68-4B15-9496-B59118850761}"/>
    <cellStyle name="Vírgula 2 2 2 3 2 2 2 2 3" xfId="2307" xr:uid="{8E2D0E32-5946-44C3-B7D1-D9B98E60AD1F}"/>
    <cellStyle name="Vírgula 2 2 2 3 2 2 2 2 3 2" xfId="5379" xr:uid="{D6367CB4-3352-434D-B5FA-B6AAE2190A9D}"/>
    <cellStyle name="Vírgula 2 2 2 3 2 2 2 2 3 2 2" xfId="11523" xr:uid="{99691A9E-F62B-4FF0-91E1-74AE9837D37E}"/>
    <cellStyle name="Vírgula 2 2 2 3 2 2 2 2 3 2 2 2" xfId="23811" xr:uid="{06DF5276-BC15-4476-9A33-46070CC8621F}"/>
    <cellStyle name="Vírgula 2 2 2 3 2 2 2 2 3 2 2 2 2" xfId="48386" xr:uid="{0637765D-01FD-4390-9BFF-B6817D922445}"/>
    <cellStyle name="Vírgula 2 2 2 3 2 2 2 2 3 2 2 3" xfId="36098" xr:uid="{90AC53A9-F534-4046-A26C-C8BFE230911C}"/>
    <cellStyle name="Vírgula 2 2 2 3 2 2 2 2 3 2 3" xfId="17667" xr:uid="{9FC2AB47-1002-4D4C-AE23-BAF8E443344A}"/>
    <cellStyle name="Vírgula 2 2 2 3 2 2 2 2 3 2 3 2" xfId="42242" xr:uid="{15127304-826B-4DD9-A79E-408A02ABCB05}"/>
    <cellStyle name="Vírgula 2 2 2 3 2 2 2 2 3 2 4" xfId="29955" xr:uid="{928008DB-E145-44A5-B8BE-A84A7DAC84EC}"/>
    <cellStyle name="Vírgula 2 2 2 3 2 2 2 2 3 3" xfId="8451" xr:uid="{BA49E0F5-420F-4F48-8AE6-613C82923725}"/>
    <cellStyle name="Vírgula 2 2 2 3 2 2 2 2 3 3 2" xfId="20739" xr:uid="{E0C32A9F-2960-41FA-AC9A-6DACB64B3A3A}"/>
    <cellStyle name="Vírgula 2 2 2 3 2 2 2 2 3 3 2 2" xfId="45314" xr:uid="{B49CBBD1-918A-4D87-8A47-B366AE2ABD5B}"/>
    <cellStyle name="Vírgula 2 2 2 3 2 2 2 2 3 3 3" xfId="33026" xr:uid="{85B70F33-C043-4D2D-8205-CBC41CCEC6EA}"/>
    <cellStyle name="Vírgula 2 2 2 3 2 2 2 2 3 4" xfId="14595" xr:uid="{17E7C03B-14B3-4461-96D8-E1BA685E8F70}"/>
    <cellStyle name="Vírgula 2 2 2 3 2 2 2 2 3 4 2" xfId="39170" xr:uid="{A639F455-E1D8-4691-910A-D4C6A6186EEE}"/>
    <cellStyle name="Vírgula 2 2 2 3 2 2 2 2 3 5" xfId="26883" xr:uid="{29A9EA4E-868C-4536-8EE4-31E52AA2A324}"/>
    <cellStyle name="Vírgula 2 2 2 3 2 2 2 2 4" xfId="3843" xr:uid="{9C1FECA1-4E36-4074-A6FF-103B4593A989}"/>
    <cellStyle name="Vírgula 2 2 2 3 2 2 2 2 4 2" xfId="9987" xr:uid="{8C4536CE-F801-4590-8819-4983034D1F71}"/>
    <cellStyle name="Vírgula 2 2 2 3 2 2 2 2 4 2 2" xfId="22275" xr:uid="{F80D1642-DBFF-4825-BA42-74AAA24F7298}"/>
    <cellStyle name="Vírgula 2 2 2 3 2 2 2 2 4 2 2 2" xfId="46850" xr:uid="{8D0069D2-4706-4E96-ABEA-DF46129D3839}"/>
    <cellStyle name="Vírgula 2 2 2 3 2 2 2 2 4 2 3" xfId="34562" xr:uid="{0E099387-6C3F-43BF-B429-810541745C5E}"/>
    <cellStyle name="Vírgula 2 2 2 3 2 2 2 2 4 3" xfId="16131" xr:uid="{C6F8596E-5F93-40A5-B5C9-EDE5E1B6A1D6}"/>
    <cellStyle name="Vírgula 2 2 2 3 2 2 2 2 4 3 2" xfId="40706" xr:uid="{7371A967-3DCD-4620-972B-4A3283B0C714}"/>
    <cellStyle name="Vírgula 2 2 2 3 2 2 2 2 4 4" xfId="28419" xr:uid="{D14A828F-E8DD-4FB3-9F58-162A1943F0D0}"/>
    <cellStyle name="Vírgula 2 2 2 3 2 2 2 2 5" xfId="6915" xr:uid="{9A60EFE4-0F60-40AB-ABE3-BD160B274BC9}"/>
    <cellStyle name="Vírgula 2 2 2 3 2 2 2 2 5 2" xfId="19203" xr:uid="{2B33EC4E-865E-4B84-A4DE-B2A500760C7E}"/>
    <cellStyle name="Vírgula 2 2 2 3 2 2 2 2 5 2 2" xfId="43778" xr:uid="{7A6B347C-1259-47D1-B27F-E5AB64C9BC54}"/>
    <cellStyle name="Vírgula 2 2 2 3 2 2 2 2 5 3" xfId="31490" xr:uid="{3E50E806-9C9F-4356-9281-DD0E2353375E}"/>
    <cellStyle name="Vírgula 2 2 2 3 2 2 2 2 6" xfId="13059" xr:uid="{BA2471A3-DF3B-4316-8653-FA2A0CD026BA}"/>
    <cellStyle name="Vírgula 2 2 2 3 2 2 2 2 6 2" xfId="37634" xr:uid="{F2AB3416-A3A3-4511-B4F3-AF5B54927422}"/>
    <cellStyle name="Vírgula 2 2 2 3 2 2 2 2 7" xfId="25347" xr:uid="{B1C1CBCC-2501-4821-9445-5962727A478C}"/>
    <cellStyle name="Vírgula 2 2 2 3 2 2 2 3" xfId="1155" xr:uid="{6F75E3E6-792A-41D2-B5A6-B5318367D8D4}"/>
    <cellStyle name="Vírgula 2 2 2 3 2 2 2 3 2" xfId="2691" xr:uid="{515919DA-7B7D-4C05-8449-BECB06602B9C}"/>
    <cellStyle name="Vírgula 2 2 2 3 2 2 2 3 2 2" xfId="5763" xr:uid="{83748AC5-7705-42EF-AF99-BDD4112CE979}"/>
    <cellStyle name="Vírgula 2 2 2 3 2 2 2 3 2 2 2" xfId="11907" xr:uid="{22EFADBC-4458-4956-AD37-09D5ECC0D7FA}"/>
    <cellStyle name="Vírgula 2 2 2 3 2 2 2 3 2 2 2 2" xfId="24195" xr:uid="{F3EA8855-2A37-457F-86A6-4AAD0F71D35D}"/>
    <cellStyle name="Vírgula 2 2 2 3 2 2 2 3 2 2 2 2 2" xfId="48770" xr:uid="{71DA6B51-5537-42B9-84A6-38FB8F40A28C}"/>
    <cellStyle name="Vírgula 2 2 2 3 2 2 2 3 2 2 2 3" xfId="36482" xr:uid="{82527A20-7368-486C-B679-5A0804F5101A}"/>
    <cellStyle name="Vírgula 2 2 2 3 2 2 2 3 2 2 3" xfId="18051" xr:uid="{D9A37DF3-C684-4E55-81CA-28B99835B370}"/>
    <cellStyle name="Vírgula 2 2 2 3 2 2 2 3 2 2 3 2" xfId="42626" xr:uid="{C4543F4D-5747-4E95-A5B1-465E84F27E35}"/>
    <cellStyle name="Vírgula 2 2 2 3 2 2 2 3 2 2 4" xfId="30338" xr:uid="{AEDD2FB7-DE85-4D08-921E-F7858AE2AB97}"/>
    <cellStyle name="Vírgula 2 2 2 3 2 2 2 3 2 3" xfId="8835" xr:uid="{6FBA615B-1ACE-498E-B450-B2A17DAF419B}"/>
    <cellStyle name="Vírgula 2 2 2 3 2 2 2 3 2 3 2" xfId="21123" xr:uid="{FAD6E9B7-9AB5-4FA2-A659-B246831BF486}"/>
    <cellStyle name="Vírgula 2 2 2 3 2 2 2 3 2 3 2 2" xfId="45698" xr:uid="{41C6F708-629D-456D-8B3D-0D7DD336B783}"/>
    <cellStyle name="Vírgula 2 2 2 3 2 2 2 3 2 3 3" xfId="33410" xr:uid="{A7C777EF-E3F3-4192-B8D3-E286C2B3E81A}"/>
    <cellStyle name="Vírgula 2 2 2 3 2 2 2 3 2 4" xfId="14979" xr:uid="{EFC7BC1F-E7E8-4629-960D-C4C611178C12}"/>
    <cellStyle name="Vírgula 2 2 2 3 2 2 2 3 2 4 2" xfId="39554" xr:uid="{B354976B-665E-4C78-BC20-4FEF852A4324}"/>
    <cellStyle name="Vírgula 2 2 2 3 2 2 2 3 2 5" xfId="27267" xr:uid="{23C7833D-47B8-41C5-A5FF-48A30049C2CA}"/>
    <cellStyle name="Vírgula 2 2 2 3 2 2 2 3 3" xfId="4227" xr:uid="{B79E8DD2-89A2-4C1E-B3EF-FC0C7BB9101A}"/>
    <cellStyle name="Vírgula 2 2 2 3 2 2 2 3 3 2" xfId="10371" xr:uid="{3FE06A4F-6A6C-4631-BDC4-CDC589EC4CE6}"/>
    <cellStyle name="Vírgula 2 2 2 3 2 2 2 3 3 2 2" xfId="22659" xr:uid="{0E7AD97F-D400-4337-912B-F4B50E248714}"/>
    <cellStyle name="Vírgula 2 2 2 3 2 2 2 3 3 2 2 2" xfId="47234" xr:uid="{A68B2E50-4B83-415B-8D01-883310EC9C11}"/>
    <cellStyle name="Vírgula 2 2 2 3 2 2 2 3 3 2 3" xfId="34946" xr:uid="{8343EC4A-70C8-4303-8111-1101AF6A9B32}"/>
    <cellStyle name="Vírgula 2 2 2 3 2 2 2 3 3 3" xfId="16515" xr:uid="{E58CAEF3-B202-417B-AF30-D85236F2825F}"/>
    <cellStyle name="Vírgula 2 2 2 3 2 2 2 3 3 3 2" xfId="41090" xr:uid="{4508BD10-3C2F-4ED3-9CFA-2412E38F1DC6}"/>
    <cellStyle name="Vírgula 2 2 2 3 2 2 2 3 3 4" xfId="28803" xr:uid="{D1141985-8BBE-40BC-99BC-3D023829E211}"/>
    <cellStyle name="Vírgula 2 2 2 3 2 2 2 3 4" xfId="7299" xr:uid="{2AA9FEDF-66FD-4EEB-9A7E-4092C7BCF30E}"/>
    <cellStyle name="Vírgula 2 2 2 3 2 2 2 3 4 2" xfId="19587" xr:uid="{DA9527AC-B5F3-49C9-B0D8-89DED1002756}"/>
    <cellStyle name="Vírgula 2 2 2 3 2 2 2 3 4 2 2" xfId="44162" xr:uid="{8F8E65B2-B036-4576-B324-FC32D41484F9}"/>
    <cellStyle name="Vírgula 2 2 2 3 2 2 2 3 4 3" xfId="31874" xr:uid="{2C968632-AF44-4921-ABD8-E4AA1145836B}"/>
    <cellStyle name="Vírgula 2 2 2 3 2 2 2 3 5" xfId="13443" xr:uid="{E56BB710-DA74-44D0-A500-FA60921DC0A1}"/>
    <cellStyle name="Vírgula 2 2 2 3 2 2 2 3 5 2" xfId="38018" xr:uid="{E008C211-DCF6-4605-B07B-DFC23BAB38E1}"/>
    <cellStyle name="Vírgula 2 2 2 3 2 2 2 3 6" xfId="25731" xr:uid="{1960A33D-CF86-466E-8C23-5FD0937F72FF}"/>
    <cellStyle name="Vírgula 2 2 2 3 2 2 2 4" xfId="1923" xr:uid="{D1407DC1-4C9D-43EF-B773-A4B3164BED03}"/>
    <cellStyle name="Vírgula 2 2 2 3 2 2 2 4 2" xfId="4995" xr:uid="{8758693D-834B-435E-B7A3-AB3B4D2B3439}"/>
    <cellStyle name="Vírgula 2 2 2 3 2 2 2 4 2 2" xfId="11139" xr:uid="{7CCDEA33-51B5-4EBD-971F-725B50349A3B}"/>
    <cellStyle name="Vírgula 2 2 2 3 2 2 2 4 2 2 2" xfId="23427" xr:uid="{4ECEB809-F016-443E-B840-A4DE23A56860}"/>
    <cellStyle name="Vírgula 2 2 2 3 2 2 2 4 2 2 2 2" xfId="48002" xr:uid="{3386767F-8D7A-48B6-AF56-29889EF21468}"/>
    <cellStyle name="Vírgula 2 2 2 3 2 2 2 4 2 2 3" xfId="35714" xr:uid="{1D9D7630-0C8D-403C-A747-8C4045C8F35A}"/>
    <cellStyle name="Vírgula 2 2 2 3 2 2 2 4 2 3" xfId="17283" xr:uid="{4BD907ED-B9EA-4384-BC89-E92442C504CC}"/>
    <cellStyle name="Vírgula 2 2 2 3 2 2 2 4 2 3 2" xfId="41858" xr:uid="{CB488E79-9216-4BA2-87C7-BCFDA549F08E}"/>
    <cellStyle name="Vírgula 2 2 2 3 2 2 2 4 2 4" xfId="29571" xr:uid="{D8B9584D-7CB2-48F4-8798-B04E167D1208}"/>
    <cellStyle name="Vírgula 2 2 2 3 2 2 2 4 3" xfId="8067" xr:uid="{4536A29F-1DE2-4C52-BF61-CD8A87AD94DF}"/>
    <cellStyle name="Vírgula 2 2 2 3 2 2 2 4 3 2" xfId="20355" xr:uid="{06AB6F3E-0005-4DD8-9F2C-74D95C6AA6A0}"/>
    <cellStyle name="Vírgula 2 2 2 3 2 2 2 4 3 2 2" xfId="44930" xr:uid="{F2BD00B9-AEB3-4909-9A21-BB1C11911A62}"/>
    <cellStyle name="Vírgula 2 2 2 3 2 2 2 4 3 3" xfId="32642" xr:uid="{4DFDB86B-56AB-41B3-A4FC-50D7141E7796}"/>
    <cellStyle name="Vírgula 2 2 2 3 2 2 2 4 4" xfId="14211" xr:uid="{443450D9-1706-4F29-BE16-2D08E622B27C}"/>
    <cellStyle name="Vírgula 2 2 2 3 2 2 2 4 4 2" xfId="38786" xr:uid="{26790B86-F529-4E97-B5FE-797C8529162A}"/>
    <cellStyle name="Vírgula 2 2 2 3 2 2 2 4 5" xfId="26499" xr:uid="{E3B3D010-0A2F-485A-8DCD-EE1DD2059DF3}"/>
    <cellStyle name="Vírgula 2 2 2 3 2 2 2 5" xfId="3459" xr:uid="{18798829-E37C-4FA0-A140-BB6C4A5B4E0F}"/>
    <cellStyle name="Vírgula 2 2 2 3 2 2 2 5 2" xfId="9603" xr:uid="{B62DD561-0235-4F20-98DE-983B8701CBA7}"/>
    <cellStyle name="Vírgula 2 2 2 3 2 2 2 5 2 2" xfId="21891" xr:uid="{4226BB52-AB10-4A06-89A9-C65D69A05800}"/>
    <cellStyle name="Vírgula 2 2 2 3 2 2 2 5 2 2 2" xfId="46466" xr:uid="{3D22CC9C-630C-46BB-A8D3-514FB87729D0}"/>
    <cellStyle name="Vírgula 2 2 2 3 2 2 2 5 2 3" xfId="34178" xr:uid="{C95DEF1B-CEC2-4279-A9B9-1037E715F7F5}"/>
    <cellStyle name="Vírgula 2 2 2 3 2 2 2 5 3" xfId="15747" xr:uid="{14E31F62-82D0-4D4E-9F96-C0521E1E5D4E}"/>
    <cellStyle name="Vírgula 2 2 2 3 2 2 2 5 3 2" xfId="40322" xr:uid="{1F83D4C7-D9F0-4186-BED1-3A4BAED8CF31}"/>
    <cellStyle name="Vírgula 2 2 2 3 2 2 2 5 4" xfId="28035" xr:uid="{0BE3F07F-8F9C-413E-88AA-B96940A1E79B}"/>
    <cellStyle name="Vírgula 2 2 2 3 2 2 2 6" xfId="6531" xr:uid="{99853B21-EB95-4E59-8CB6-51DBBBA9683A}"/>
    <cellStyle name="Vírgula 2 2 2 3 2 2 2 6 2" xfId="18819" xr:uid="{C588A2F9-425E-4D02-9355-51EA6E5A2BFF}"/>
    <cellStyle name="Vírgula 2 2 2 3 2 2 2 6 2 2" xfId="43394" xr:uid="{10429CE9-B4D1-47BB-AD63-906E74FC6D32}"/>
    <cellStyle name="Vírgula 2 2 2 3 2 2 2 6 3" xfId="31106" xr:uid="{0088CE51-9639-46E4-91BE-D4DA9AEFCE61}"/>
    <cellStyle name="Vírgula 2 2 2 3 2 2 2 7" xfId="12675" xr:uid="{6A97BBCD-90CF-44C6-B832-648A606A04E1}"/>
    <cellStyle name="Vírgula 2 2 2 3 2 2 2 7 2" xfId="37250" xr:uid="{3944E5DA-C4C7-4022-9792-D3AE36B6625D}"/>
    <cellStyle name="Vírgula 2 2 2 3 2 2 2 8" xfId="24963" xr:uid="{EFE3B19F-93F1-4276-B192-8CEC46529CB0}"/>
    <cellStyle name="Vírgula 2 2 2 3 2 2 3" xfId="579" xr:uid="{1594FFA5-9130-485A-A267-7BF7E48302B2}"/>
    <cellStyle name="Vírgula 2 2 2 3 2 2 3 2" xfId="1347" xr:uid="{5DF30939-B96F-479C-ACEE-86CA0C50A15F}"/>
    <cellStyle name="Vírgula 2 2 2 3 2 2 3 2 2" xfId="2883" xr:uid="{6E905F87-A877-49DD-9B55-80A485A335F7}"/>
    <cellStyle name="Vírgula 2 2 2 3 2 2 3 2 2 2" xfId="5955" xr:uid="{5491F8CE-E601-4F67-BB59-7D8EE4ED9458}"/>
    <cellStyle name="Vírgula 2 2 2 3 2 2 3 2 2 2 2" xfId="12099" xr:uid="{0CCABBC6-D09F-4A89-89FF-FCC7A8B84E51}"/>
    <cellStyle name="Vírgula 2 2 2 3 2 2 3 2 2 2 2 2" xfId="24387" xr:uid="{0BD2ED4C-3DAA-4F14-8374-758C9DC4077E}"/>
    <cellStyle name="Vírgula 2 2 2 3 2 2 3 2 2 2 2 2 2" xfId="48962" xr:uid="{8FE1DCE7-FA06-4FDF-AA2E-32D2A2617297}"/>
    <cellStyle name="Vírgula 2 2 2 3 2 2 3 2 2 2 2 3" xfId="36674" xr:uid="{19CCCB1A-337C-4AE5-8907-D44C7DCC49B1}"/>
    <cellStyle name="Vírgula 2 2 2 3 2 2 3 2 2 2 3" xfId="18243" xr:uid="{27470936-E124-4BD2-AE08-5DD0832E6A28}"/>
    <cellStyle name="Vírgula 2 2 2 3 2 2 3 2 2 2 3 2" xfId="42818" xr:uid="{9276ED29-CA65-4C62-919E-906C41809D70}"/>
    <cellStyle name="Vírgula 2 2 2 3 2 2 3 2 2 2 4" xfId="30530" xr:uid="{EA637685-5117-4593-8651-C8EC1600CF7B}"/>
    <cellStyle name="Vírgula 2 2 2 3 2 2 3 2 2 3" xfId="9027" xr:uid="{1FC1F73C-466B-4E17-A7D3-F554EA78F161}"/>
    <cellStyle name="Vírgula 2 2 2 3 2 2 3 2 2 3 2" xfId="21315" xr:uid="{433BB490-E248-4F57-B224-F33F60522A1D}"/>
    <cellStyle name="Vírgula 2 2 2 3 2 2 3 2 2 3 2 2" xfId="45890" xr:uid="{000E6D77-FACF-4CD1-80B6-320A761D68FB}"/>
    <cellStyle name="Vírgula 2 2 2 3 2 2 3 2 2 3 3" xfId="33602" xr:uid="{0C455BE9-AC4B-4C1D-BB27-FC969BE69A53}"/>
    <cellStyle name="Vírgula 2 2 2 3 2 2 3 2 2 4" xfId="15171" xr:uid="{C13F6BF1-B75B-4D93-A8A8-380350C18449}"/>
    <cellStyle name="Vírgula 2 2 2 3 2 2 3 2 2 4 2" xfId="39746" xr:uid="{C339783A-395E-447F-9A91-05E038875A9A}"/>
    <cellStyle name="Vírgula 2 2 2 3 2 2 3 2 2 5" xfId="27459" xr:uid="{6E739645-9C33-4729-8F74-4520EC910BFC}"/>
    <cellStyle name="Vírgula 2 2 2 3 2 2 3 2 3" xfId="4419" xr:uid="{60BE8E20-4E6C-48ED-8669-21A03CB82781}"/>
    <cellStyle name="Vírgula 2 2 2 3 2 2 3 2 3 2" xfId="10563" xr:uid="{08E3C2D8-52BF-4A1B-9959-21B87732F9A2}"/>
    <cellStyle name="Vírgula 2 2 2 3 2 2 3 2 3 2 2" xfId="22851" xr:uid="{D7D3D4C8-5609-4F4E-9634-563C41F3B791}"/>
    <cellStyle name="Vírgula 2 2 2 3 2 2 3 2 3 2 2 2" xfId="47426" xr:uid="{0C4C010A-828C-4B49-AE7F-364B3A02F58E}"/>
    <cellStyle name="Vírgula 2 2 2 3 2 2 3 2 3 2 3" xfId="35138" xr:uid="{119AEC2E-6057-4B54-A2E1-2F5C25E5D52D}"/>
    <cellStyle name="Vírgula 2 2 2 3 2 2 3 2 3 3" xfId="16707" xr:uid="{158E1507-563D-4D78-8A32-6C5310A947DA}"/>
    <cellStyle name="Vírgula 2 2 2 3 2 2 3 2 3 3 2" xfId="41282" xr:uid="{3F90B5B8-B561-472E-8779-E1AC757A9B9F}"/>
    <cellStyle name="Vírgula 2 2 2 3 2 2 3 2 3 4" xfId="28995" xr:uid="{E607D9B5-1C18-4048-A081-8DA115AA80E3}"/>
    <cellStyle name="Vírgula 2 2 2 3 2 2 3 2 4" xfId="7491" xr:uid="{86007A21-57DE-4247-A34C-4C2FB334BFC5}"/>
    <cellStyle name="Vírgula 2 2 2 3 2 2 3 2 4 2" xfId="19779" xr:uid="{AD03A373-B29E-4277-ACFC-564907397621}"/>
    <cellStyle name="Vírgula 2 2 2 3 2 2 3 2 4 2 2" xfId="44354" xr:uid="{63CCE780-7252-4A67-8F61-01CB7654E525}"/>
    <cellStyle name="Vírgula 2 2 2 3 2 2 3 2 4 3" xfId="32066" xr:uid="{61E0528E-96C3-41CC-9733-06FB4767725E}"/>
    <cellStyle name="Vírgula 2 2 2 3 2 2 3 2 5" xfId="13635" xr:uid="{E7CD6D5C-AB2D-497C-92B8-744840877598}"/>
    <cellStyle name="Vírgula 2 2 2 3 2 2 3 2 5 2" xfId="38210" xr:uid="{AD830C21-D88D-407D-8457-8C79FDCC4F11}"/>
    <cellStyle name="Vírgula 2 2 2 3 2 2 3 2 6" xfId="25923" xr:uid="{131A2D0C-9379-41E0-A136-953765D9DE89}"/>
    <cellStyle name="Vírgula 2 2 2 3 2 2 3 3" xfId="2115" xr:uid="{F00D6E10-8D93-4922-93F9-E352A82191A3}"/>
    <cellStyle name="Vírgula 2 2 2 3 2 2 3 3 2" xfId="5187" xr:uid="{BECA3161-752E-4758-A8B8-087A5E7F3759}"/>
    <cellStyle name="Vírgula 2 2 2 3 2 2 3 3 2 2" xfId="11331" xr:uid="{6F7F6537-F874-4E35-AB04-2E8D7B9A158A}"/>
    <cellStyle name="Vírgula 2 2 2 3 2 2 3 3 2 2 2" xfId="23619" xr:uid="{130CD1BB-A186-4DDA-8D41-70196E924D26}"/>
    <cellStyle name="Vírgula 2 2 2 3 2 2 3 3 2 2 2 2" xfId="48194" xr:uid="{51CF17BC-EECF-49E0-B9CD-927096B76A42}"/>
    <cellStyle name="Vírgula 2 2 2 3 2 2 3 3 2 2 3" xfId="35906" xr:uid="{530757EC-D4B7-431F-B13E-FD21B3715AFC}"/>
    <cellStyle name="Vírgula 2 2 2 3 2 2 3 3 2 3" xfId="17475" xr:uid="{20DA0F4F-C1FA-4798-AE1A-EB5449B06686}"/>
    <cellStyle name="Vírgula 2 2 2 3 2 2 3 3 2 3 2" xfId="42050" xr:uid="{BB49B7C4-AF1A-4BA6-AF97-0EF2D7E31E03}"/>
    <cellStyle name="Vírgula 2 2 2 3 2 2 3 3 2 4" xfId="29763" xr:uid="{58A3ED4D-A361-415E-A545-53128DD83283}"/>
    <cellStyle name="Vírgula 2 2 2 3 2 2 3 3 3" xfId="8259" xr:uid="{E67D2091-C169-42FE-B684-CE1E8B9BB048}"/>
    <cellStyle name="Vírgula 2 2 2 3 2 2 3 3 3 2" xfId="20547" xr:uid="{530E5A61-260C-4538-8D0F-151F82E4988E}"/>
    <cellStyle name="Vírgula 2 2 2 3 2 2 3 3 3 2 2" xfId="45122" xr:uid="{82A8AC0D-301F-49F3-8231-E3A94474F6E7}"/>
    <cellStyle name="Vírgula 2 2 2 3 2 2 3 3 3 3" xfId="32834" xr:uid="{ADCA193A-6825-4B7D-B145-1C5D4A0177A1}"/>
    <cellStyle name="Vírgula 2 2 2 3 2 2 3 3 4" xfId="14403" xr:uid="{4354E83C-ED5A-4174-9CCA-0CBCF3D24E56}"/>
    <cellStyle name="Vírgula 2 2 2 3 2 2 3 3 4 2" xfId="38978" xr:uid="{4B97CECE-55FF-41DD-9A23-82F9B0F29CE5}"/>
    <cellStyle name="Vírgula 2 2 2 3 2 2 3 3 5" xfId="26691" xr:uid="{CB0F57BA-D3BF-4201-B973-74D3227A083C}"/>
    <cellStyle name="Vírgula 2 2 2 3 2 2 3 4" xfId="3651" xr:uid="{8A1ADE9E-9934-400B-AFD2-372973CB8EA3}"/>
    <cellStyle name="Vírgula 2 2 2 3 2 2 3 4 2" xfId="9795" xr:uid="{39AA1140-F599-480B-8E97-D1F4F0AD9DEA}"/>
    <cellStyle name="Vírgula 2 2 2 3 2 2 3 4 2 2" xfId="22083" xr:uid="{5257894D-6BF3-4EE0-BD87-977449D81449}"/>
    <cellStyle name="Vírgula 2 2 2 3 2 2 3 4 2 2 2" xfId="46658" xr:uid="{3C397686-93DB-4EF1-9C6D-488306663D15}"/>
    <cellStyle name="Vírgula 2 2 2 3 2 2 3 4 2 3" xfId="34370" xr:uid="{5D25B310-3EB6-4722-AB9E-65404D640197}"/>
    <cellStyle name="Vírgula 2 2 2 3 2 2 3 4 3" xfId="15939" xr:uid="{C9715ED5-4442-4A18-A646-15EBFEBBFF53}"/>
    <cellStyle name="Vírgula 2 2 2 3 2 2 3 4 3 2" xfId="40514" xr:uid="{80919421-6A61-4B08-B92A-104C94127E7B}"/>
    <cellStyle name="Vírgula 2 2 2 3 2 2 3 4 4" xfId="28227" xr:uid="{1429EAB2-DCCF-40A3-AF28-35B568F32388}"/>
    <cellStyle name="Vírgula 2 2 2 3 2 2 3 5" xfId="6723" xr:uid="{4C5C6F90-CB1C-4245-BA5E-FD8088EAB8D7}"/>
    <cellStyle name="Vírgula 2 2 2 3 2 2 3 5 2" xfId="19011" xr:uid="{9C3C3252-04F3-42F3-913B-E28C5DB3087E}"/>
    <cellStyle name="Vírgula 2 2 2 3 2 2 3 5 2 2" xfId="43586" xr:uid="{E079CCBF-B776-464E-83D0-75983B5347B6}"/>
    <cellStyle name="Vírgula 2 2 2 3 2 2 3 5 3" xfId="31298" xr:uid="{9F9D48ED-5ABD-405E-B4FE-07BD3D58092F}"/>
    <cellStyle name="Vírgula 2 2 2 3 2 2 3 6" xfId="12867" xr:uid="{E8E1830A-5DD0-4ABD-A700-5D9D86695441}"/>
    <cellStyle name="Vírgula 2 2 2 3 2 2 3 6 2" xfId="37442" xr:uid="{7DCBC2B1-8630-4490-9758-6B052706FF0C}"/>
    <cellStyle name="Vírgula 2 2 2 3 2 2 3 7" xfId="25155" xr:uid="{B03A8C89-FD39-4230-9502-1D12D7347552}"/>
    <cellStyle name="Vírgula 2 2 2 3 2 2 4" xfId="963" xr:uid="{73AD0E53-C7FF-413E-8A94-D186BA771A33}"/>
    <cellStyle name="Vírgula 2 2 2 3 2 2 4 2" xfId="2499" xr:uid="{4794C06C-EEC3-46A3-B8BE-4C3B34C66D2D}"/>
    <cellStyle name="Vírgula 2 2 2 3 2 2 4 2 2" xfId="5571" xr:uid="{6358E054-9E60-4D16-8EE1-3444981A6A01}"/>
    <cellStyle name="Vírgula 2 2 2 3 2 2 4 2 2 2" xfId="11715" xr:uid="{3B2D2FAF-2E5F-4DEB-BE08-F51AA547DE9F}"/>
    <cellStyle name="Vírgula 2 2 2 3 2 2 4 2 2 2 2" xfId="24003" xr:uid="{BDF7E8E9-D719-4410-A408-7174FB56F4F3}"/>
    <cellStyle name="Vírgula 2 2 2 3 2 2 4 2 2 2 2 2" xfId="48578" xr:uid="{DABC9590-3CE0-4C9E-A20C-A9F9D6871365}"/>
    <cellStyle name="Vírgula 2 2 2 3 2 2 4 2 2 2 3" xfId="36290" xr:uid="{36458923-4B7F-4218-B1DA-2932A615D525}"/>
    <cellStyle name="Vírgula 2 2 2 3 2 2 4 2 2 3" xfId="17859" xr:uid="{6796905E-98D3-42C9-A23A-F55483BF3FC3}"/>
    <cellStyle name="Vírgula 2 2 2 3 2 2 4 2 2 3 2" xfId="42434" xr:uid="{2F838298-9BE6-4455-A9EC-109E608F9EF4}"/>
    <cellStyle name="Vírgula 2 2 2 3 2 2 4 2 2 4" xfId="30146" xr:uid="{B2436F8B-E7D8-4BD5-AF47-D87C48E285F5}"/>
    <cellStyle name="Vírgula 2 2 2 3 2 2 4 2 3" xfId="8643" xr:uid="{43AC5EFF-1F5B-4044-88F8-4B493EE23FF2}"/>
    <cellStyle name="Vírgula 2 2 2 3 2 2 4 2 3 2" xfId="20931" xr:uid="{FB8AE1E5-3F4A-4068-A934-EBEF2F868632}"/>
    <cellStyle name="Vírgula 2 2 2 3 2 2 4 2 3 2 2" xfId="45506" xr:uid="{90DFEBC9-CA5C-4BBC-AE65-E782BA458838}"/>
    <cellStyle name="Vírgula 2 2 2 3 2 2 4 2 3 3" xfId="33218" xr:uid="{AC7A3F76-845B-473A-A65D-9F0E1521D3C2}"/>
    <cellStyle name="Vírgula 2 2 2 3 2 2 4 2 4" xfId="14787" xr:uid="{2586FD80-B001-446D-B545-0820A1997D6F}"/>
    <cellStyle name="Vírgula 2 2 2 3 2 2 4 2 4 2" xfId="39362" xr:uid="{F0BFB9B2-0657-458C-A3B1-4EDD2F3E3AB5}"/>
    <cellStyle name="Vírgula 2 2 2 3 2 2 4 2 5" xfId="27075" xr:uid="{907FED6C-5197-433D-8CB6-876D6F1214BE}"/>
    <cellStyle name="Vírgula 2 2 2 3 2 2 4 3" xfId="4035" xr:uid="{0C186937-FB58-4A45-A00C-34ACEC2B895C}"/>
    <cellStyle name="Vírgula 2 2 2 3 2 2 4 3 2" xfId="10179" xr:uid="{0E69BF4D-AD21-4A45-8F65-7F7A8F5CCDC6}"/>
    <cellStyle name="Vírgula 2 2 2 3 2 2 4 3 2 2" xfId="22467" xr:uid="{F2ACB5A7-A427-4A16-A0CC-299151BCBA7F}"/>
    <cellStyle name="Vírgula 2 2 2 3 2 2 4 3 2 2 2" xfId="47042" xr:uid="{4E908AE2-0B31-44A8-A6B3-A924821ACEA6}"/>
    <cellStyle name="Vírgula 2 2 2 3 2 2 4 3 2 3" xfId="34754" xr:uid="{A11E4AD2-4D96-4BAB-96FA-3A3F0123EC59}"/>
    <cellStyle name="Vírgula 2 2 2 3 2 2 4 3 3" xfId="16323" xr:uid="{0BDABBEE-1165-4AE2-93F8-00D9E6FECA6F}"/>
    <cellStyle name="Vírgula 2 2 2 3 2 2 4 3 3 2" xfId="40898" xr:uid="{6D8A2455-B184-46D3-B6F7-97C3F4F2B1EA}"/>
    <cellStyle name="Vírgula 2 2 2 3 2 2 4 3 4" xfId="28611" xr:uid="{FAC85C73-592C-4413-AD04-836884EBE3A2}"/>
    <cellStyle name="Vírgula 2 2 2 3 2 2 4 4" xfId="7107" xr:uid="{283EE3C8-EF56-423E-B2D9-B52C2C45C053}"/>
    <cellStyle name="Vírgula 2 2 2 3 2 2 4 4 2" xfId="19395" xr:uid="{F7CFA14B-342E-43BB-9754-800CF26F7E56}"/>
    <cellStyle name="Vírgula 2 2 2 3 2 2 4 4 2 2" xfId="43970" xr:uid="{2BF81FB5-5650-44B0-BF3F-83EE3E8C4A2C}"/>
    <cellStyle name="Vírgula 2 2 2 3 2 2 4 4 3" xfId="31682" xr:uid="{6C2C430A-16EB-430E-9C8B-C886F09B77A1}"/>
    <cellStyle name="Vírgula 2 2 2 3 2 2 4 5" xfId="13251" xr:uid="{82DEFECB-2C55-429E-B8EA-4A362712DDF3}"/>
    <cellStyle name="Vírgula 2 2 2 3 2 2 4 5 2" xfId="37826" xr:uid="{37E90264-8DF6-4CB6-8DB5-7988EF612408}"/>
    <cellStyle name="Vírgula 2 2 2 3 2 2 4 6" xfId="25539" xr:uid="{347BEEE4-900D-4D81-8087-B96EAF0EA1B1}"/>
    <cellStyle name="Vírgula 2 2 2 3 2 2 5" xfId="1731" xr:uid="{7F49DB89-9A1E-4B2C-B8FC-0A1C97241CD3}"/>
    <cellStyle name="Vírgula 2 2 2 3 2 2 5 2" xfId="4803" xr:uid="{9BD41BBC-D4AF-411C-93B2-7EDAA3F0EB8E}"/>
    <cellStyle name="Vírgula 2 2 2 3 2 2 5 2 2" xfId="10947" xr:uid="{B5F6D098-5333-4C79-AF58-DD05BD595B45}"/>
    <cellStyle name="Vírgula 2 2 2 3 2 2 5 2 2 2" xfId="23235" xr:uid="{F7E13A35-D407-4BDC-892A-05FBD6FDF446}"/>
    <cellStyle name="Vírgula 2 2 2 3 2 2 5 2 2 2 2" xfId="47810" xr:uid="{777011DD-5DAE-43DF-9645-2072812FED03}"/>
    <cellStyle name="Vírgula 2 2 2 3 2 2 5 2 2 3" xfId="35522" xr:uid="{63CF1D95-5AD8-4377-BCE3-A2994FF7F846}"/>
    <cellStyle name="Vírgula 2 2 2 3 2 2 5 2 3" xfId="17091" xr:uid="{655084D3-75A3-4177-BE0E-77A3B6CB6C97}"/>
    <cellStyle name="Vírgula 2 2 2 3 2 2 5 2 3 2" xfId="41666" xr:uid="{42F772BD-F5B4-46CB-AA0A-9559956FD94A}"/>
    <cellStyle name="Vírgula 2 2 2 3 2 2 5 2 4" xfId="29379" xr:uid="{BC1F04D0-4238-4AF4-8BD0-784626A73F84}"/>
    <cellStyle name="Vírgula 2 2 2 3 2 2 5 3" xfId="7875" xr:uid="{9F9DF7A2-3C3A-47F4-A564-B23CA38CD098}"/>
    <cellStyle name="Vírgula 2 2 2 3 2 2 5 3 2" xfId="20163" xr:uid="{2C731139-ADCB-413A-9CA9-44F610407F9D}"/>
    <cellStyle name="Vírgula 2 2 2 3 2 2 5 3 2 2" xfId="44738" xr:uid="{9650F91C-C5E5-4C80-99D4-BB10AD110FA7}"/>
    <cellStyle name="Vírgula 2 2 2 3 2 2 5 3 3" xfId="32450" xr:uid="{7C892164-7781-4642-AF6B-8C5C0BD1B509}"/>
    <cellStyle name="Vírgula 2 2 2 3 2 2 5 4" xfId="14019" xr:uid="{97CA6E5F-53BE-4AC6-8DBE-24194A17BAB4}"/>
    <cellStyle name="Vírgula 2 2 2 3 2 2 5 4 2" xfId="38594" xr:uid="{B3CBD415-8740-4639-A7A3-587F5654CE3F}"/>
    <cellStyle name="Vírgula 2 2 2 3 2 2 5 5" xfId="26307" xr:uid="{566A89E7-2A17-4088-B665-93A341B95131}"/>
    <cellStyle name="Vírgula 2 2 2 3 2 2 6" xfId="3267" xr:uid="{034E3A7B-F9C0-4D6F-8E50-24DF4B546EEB}"/>
    <cellStyle name="Vírgula 2 2 2 3 2 2 6 2" xfId="9411" xr:uid="{B2C00046-0561-493B-9F0D-A0778BF0C9FE}"/>
    <cellStyle name="Vírgula 2 2 2 3 2 2 6 2 2" xfId="21699" xr:uid="{6D85E297-430B-461D-9EEE-B23E679A08CF}"/>
    <cellStyle name="Vírgula 2 2 2 3 2 2 6 2 2 2" xfId="46274" xr:uid="{ED0A345E-1608-47CD-9DE4-0ED5A17D0D5C}"/>
    <cellStyle name="Vírgula 2 2 2 3 2 2 6 2 3" xfId="33986" xr:uid="{3579E10D-71F8-47BF-B24D-DD3032486BE2}"/>
    <cellStyle name="Vírgula 2 2 2 3 2 2 6 3" xfId="15555" xr:uid="{FE2D2D73-23A7-4264-A260-0A2454F1A9BC}"/>
    <cellStyle name="Vírgula 2 2 2 3 2 2 6 3 2" xfId="40130" xr:uid="{A0923B3B-51F7-47B3-A6F6-FFA4E9843193}"/>
    <cellStyle name="Vírgula 2 2 2 3 2 2 6 4" xfId="27843" xr:uid="{E8A5D577-6C56-4D5B-8ED7-768848A45CA8}"/>
    <cellStyle name="Vírgula 2 2 2 3 2 2 7" xfId="6339" xr:uid="{3EAE5DEC-FE86-4963-89E3-F80D0F2D80EF}"/>
    <cellStyle name="Vírgula 2 2 2 3 2 2 7 2" xfId="18627" xr:uid="{11656E10-CA79-4607-A306-02F99773B055}"/>
    <cellStyle name="Vírgula 2 2 2 3 2 2 7 2 2" xfId="43202" xr:uid="{3B7AAC71-0778-4FD5-A042-7BCEA0C81F8A}"/>
    <cellStyle name="Vírgula 2 2 2 3 2 2 7 3" xfId="30914" xr:uid="{FF5D6039-3709-488E-B24C-7485864A6911}"/>
    <cellStyle name="Vírgula 2 2 2 3 2 2 8" xfId="12483" xr:uid="{C931F68A-EA54-4C9E-8645-26BA5E19E2F7}"/>
    <cellStyle name="Vírgula 2 2 2 3 2 2 8 2" xfId="37058" xr:uid="{50643EA8-60E9-470B-849B-E52A334F81F1}"/>
    <cellStyle name="Vírgula 2 2 2 3 2 2 9" xfId="24771" xr:uid="{7B514CB0-3426-48C9-9927-02233B604145}"/>
    <cellStyle name="Vírgula 2 2 2 3 2 3" xfId="291" xr:uid="{04552E53-BA61-42FA-AC04-451CF09EC1B0}"/>
    <cellStyle name="Vírgula 2 2 2 3 2 3 2" xfId="675" xr:uid="{3E4549C4-952A-44DF-BE7C-4BA19FEF96BE}"/>
    <cellStyle name="Vírgula 2 2 2 3 2 3 2 2" xfId="1443" xr:uid="{A3EB58A0-45FE-4D13-A638-EB92EA900ADC}"/>
    <cellStyle name="Vírgula 2 2 2 3 2 3 2 2 2" xfId="2979" xr:uid="{5B5E0A9F-9154-43A0-8967-9F1A8D43F727}"/>
    <cellStyle name="Vírgula 2 2 2 3 2 3 2 2 2 2" xfId="6051" xr:uid="{7ECEE3B1-3948-4D4B-AA30-F8C510184D88}"/>
    <cellStyle name="Vírgula 2 2 2 3 2 3 2 2 2 2 2" xfId="12195" xr:uid="{B471C18A-F6BA-4C5E-9213-CFC1D65287EE}"/>
    <cellStyle name="Vírgula 2 2 2 3 2 3 2 2 2 2 2 2" xfId="24483" xr:uid="{CD6BACFE-F0FF-497A-8392-1E5108B2317D}"/>
    <cellStyle name="Vírgula 2 2 2 3 2 3 2 2 2 2 2 2 2" xfId="49058" xr:uid="{D3D805AC-3205-416A-B91B-D6403ACDBC09}"/>
    <cellStyle name="Vírgula 2 2 2 3 2 3 2 2 2 2 2 3" xfId="36770" xr:uid="{3672C24B-2976-4FAC-8645-265E4B96B4CB}"/>
    <cellStyle name="Vírgula 2 2 2 3 2 3 2 2 2 2 3" xfId="18339" xr:uid="{0994428A-7EAB-496B-94BA-F4C7C4C514EC}"/>
    <cellStyle name="Vírgula 2 2 2 3 2 3 2 2 2 2 3 2" xfId="42914" xr:uid="{30D54C0D-B8FE-411A-8F85-CA098BBF0A29}"/>
    <cellStyle name="Vírgula 2 2 2 3 2 3 2 2 2 2 4" xfId="30626" xr:uid="{BAC661BE-B634-4283-AFB2-2918DB42B1A4}"/>
    <cellStyle name="Vírgula 2 2 2 3 2 3 2 2 2 3" xfId="9123" xr:uid="{F27DF6DB-0725-4C73-AFB9-9522A5E1934E}"/>
    <cellStyle name="Vírgula 2 2 2 3 2 3 2 2 2 3 2" xfId="21411" xr:uid="{755490D7-6FAF-4B77-82AB-232DE151CCBE}"/>
    <cellStyle name="Vírgula 2 2 2 3 2 3 2 2 2 3 2 2" xfId="45986" xr:uid="{747EDB59-BFC5-444F-9151-1F7B289EAACE}"/>
    <cellStyle name="Vírgula 2 2 2 3 2 3 2 2 2 3 3" xfId="33698" xr:uid="{B1A92EF8-CE75-40EC-8130-CD2A80AA2D69}"/>
    <cellStyle name="Vírgula 2 2 2 3 2 3 2 2 2 4" xfId="15267" xr:uid="{91CFB78C-2CE6-4E1E-AAA2-BB54F9FD1879}"/>
    <cellStyle name="Vírgula 2 2 2 3 2 3 2 2 2 4 2" xfId="39842" xr:uid="{717F55F6-0D37-4316-A1C8-660C59AE45B7}"/>
    <cellStyle name="Vírgula 2 2 2 3 2 3 2 2 2 5" xfId="27555" xr:uid="{EB88F497-3E1A-4B8E-97B7-75EE09BA435E}"/>
    <cellStyle name="Vírgula 2 2 2 3 2 3 2 2 3" xfId="4515" xr:uid="{ED7694F7-4206-485C-8744-3F62757ADDEF}"/>
    <cellStyle name="Vírgula 2 2 2 3 2 3 2 2 3 2" xfId="10659" xr:uid="{E8C0A165-DDB8-4804-A494-C36337425F62}"/>
    <cellStyle name="Vírgula 2 2 2 3 2 3 2 2 3 2 2" xfId="22947" xr:uid="{6E9B4F9E-8C08-4CBC-8F35-384BE5FA0C6B}"/>
    <cellStyle name="Vírgula 2 2 2 3 2 3 2 2 3 2 2 2" xfId="47522" xr:uid="{25C5CB4D-0ABD-47E1-939C-728D35A86D17}"/>
    <cellStyle name="Vírgula 2 2 2 3 2 3 2 2 3 2 3" xfId="35234" xr:uid="{AB90115F-1846-46B4-A5B1-0D1BBCDBDBCA}"/>
    <cellStyle name="Vírgula 2 2 2 3 2 3 2 2 3 3" xfId="16803" xr:uid="{5854C1BB-2A9A-42FC-822B-6DBD4B204BF9}"/>
    <cellStyle name="Vírgula 2 2 2 3 2 3 2 2 3 3 2" xfId="41378" xr:uid="{FEFEE2B8-1433-4094-A884-242FF0D1B251}"/>
    <cellStyle name="Vírgula 2 2 2 3 2 3 2 2 3 4" xfId="29091" xr:uid="{CADE0F0A-4252-4AEC-A876-C119EC049F65}"/>
    <cellStyle name="Vírgula 2 2 2 3 2 3 2 2 4" xfId="7587" xr:uid="{2E974FF9-9E1A-4DD4-A440-B4825BB434EE}"/>
    <cellStyle name="Vírgula 2 2 2 3 2 3 2 2 4 2" xfId="19875" xr:uid="{5A6B24A3-4CBB-4910-8231-D27326B64243}"/>
    <cellStyle name="Vírgula 2 2 2 3 2 3 2 2 4 2 2" xfId="44450" xr:uid="{E7A49222-4C94-4A66-B3C8-049E9A70D64B}"/>
    <cellStyle name="Vírgula 2 2 2 3 2 3 2 2 4 3" xfId="32162" xr:uid="{46AB30E8-AAF3-433E-9464-50ED3AC66F3C}"/>
    <cellStyle name="Vírgula 2 2 2 3 2 3 2 2 5" xfId="13731" xr:uid="{D1AEC14F-F04C-4EEA-B6D5-1E25594ACCEE}"/>
    <cellStyle name="Vírgula 2 2 2 3 2 3 2 2 5 2" xfId="38306" xr:uid="{8BF44B6F-F0F0-442C-B400-83A603BFA37F}"/>
    <cellStyle name="Vírgula 2 2 2 3 2 3 2 2 6" xfId="26019" xr:uid="{538499C8-78DC-46A1-856E-7B0B8FFCB652}"/>
    <cellStyle name="Vírgula 2 2 2 3 2 3 2 3" xfId="2211" xr:uid="{1088716C-9B4B-46A3-B904-A4F110CFEC54}"/>
    <cellStyle name="Vírgula 2 2 2 3 2 3 2 3 2" xfId="5283" xr:uid="{865CC50B-7804-43BA-870B-F1B0E79C0308}"/>
    <cellStyle name="Vírgula 2 2 2 3 2 3 2 3 2 2" xfId="11427" xr:uid="{5F4244A6-E704-43B0-83D5-F640626E3673}"/>
    <cellStyle name="Vírgula 2 2 2 3 2 3 2 3 2 2 2" xfId="23715" xr:uid="{E79FEAE4-A1E4-477B-9C82-6CADEAE807D5}"/>
    <cellStyle name="Vírgula 2 2 2 3 2 3 2 3 2 2 2 2" xfId="48290" xr:uid="{68DD639F-F63F-49DB-B59C-45897BFF781E}"/>
    <cellStyle name="Vírgula 2 2 2 3 2 3 2 3 2 2 3" xfId="36002" xr:uid="{1FAD36BB-0FB9-4DC9-806D-A21A4C49569E}"/>
    <cellStyle name="Vírgula 2 2 2 3 2 3 2 3 2 3" xfId="17571" xr:uid="{5B64C4DF-F83A-4FC0-9E53-BF6ACD40CCD6}"/>
    <cellStyle name="Vírgula 2 2 2 3 2 3 2 3 2 3 2" xfId="42146" xr:uid="{D261D480-6116-4BA7-86D7-175D877E72F3}"/>
    <cellStyle name="Vírgula 2 2 2 3 2 3 2 3 2 4" xfId="29859" xr:uid="{341DB8B7-2B75-494E-B1ED-6627063E9470}"/>
    <cellStyle name="Vírgula 2 2 2 3 2 3 2 3 3" xfId="8355" xr:uid="{3E564CF7-30B0-4782-A900-783C8DA46406}"/>
    <cellStyle name="Vírgula 2 2 2 3 2 3 2 3 3 2" xfId="20643" xr:uid="{4471D430-90A4-4380-8A65-834AC7E4B5FF}"/>
    <cellStyle name="Vírgula 2 2 2 3 2 3 2 3 3 2 2" xfId="45218" xr:uid="{847DB9DF-BDE0-4690-8C71-8223A2DABD6A}"/>
    <cellStyle name="Vírgula 2 2 2 3 2 3 2 3 3 3" xfId="32930" xr:uid="{EA117DB3-6666-4A07-B0E7-B88662229EAE}"/>
    <cellStyle name="Vírgula 2 2 2 3 2 3 2 3 4" xfId="14499" xr:uid="{D66726A5-B59A-4973-B080-981CDCBD2F01}"/>
    <cellStyle name="Vírgula 2 2 2 3 2 3 2 3 4 2" xfId="39074" xr:uid="{3CCF5F0B-9A5D-4746-B98C-6F79DA332031}"/>
    <cellStyle name="Vírgula 2 2 2 3 2 3 2 3 5" xfId="26787" xr:uid="{BA1E2D7E-F912-44C2-8758-ECDA34D0F890}"/>
    <cellStyle name="Vírgula 2 2 2 3 2 3 2 4" xfId="3747" xr:uid="{F37E3C59-0721-4382-9336-C80CC314E332}"/>
    <cellStyle name="Vírgula 2 2 2 3 2 3 2 4 2" xfId="9891" xr:uid="{76937445-EAAE-4B0D-8D1A-1D391A16CA5E}"/>
    <cellStyle name="Vírgula 2 2 2 3 2 3 2 4 2 2" xfId="22179" xr:uid="{A8A7BB99-7A84-4AEA-8F7E-DE95F369C483}"/>
    <cellStyle name="Vírgula 2 2 2 3 2 3 2 4 2 2 2" xfId="46754" xr:uid="{45FCBF44-B69B-4EF6-BA91-0DDC1E513CEE}"/>
    <cellStyle name="Vírgula 2 2 2 3 2 3 2 4 2 3" xfId="34466" xr:uid="{0AE499D0-1931-4FCC-AAF0-F05DE7B327D1}"/>
    <cellStyle name="Vírgula 2 2 2 3 2 3 2 4 3" xfId="16035" xr:uid="{CBF67678-CC20-41B0-B98A-0F4E1611916D}"/>
    <cellStyle name="Vírgula 2 2 2 3 2 3 2 4 3 2" xfId="40610" xr:uid="{092547A1-3B0E-4422-B481-71B64ECC45D2}"/>
    <cellStyle name="Vírgula 2 2 2 3 2 3 2 4 4" xfId="28323" xr:uid="{FF7797C3-7D6C-4302-82C8-8E8B6D5079FB}"/>
    <cellStyle name="Vírgula 2 2 2 3 2 3 2 5" xfId="6819" xr:uid="{0048BB76-8775-4B36-A21C-AD9E4D5D9E67}"/>
    <cellStyle name="Vírgula 2 2 2 3 2 3 2 5 2" xfId="19107" xr:uid="{863EDB0E-8392-43A5-A8C3-A2237D7D4395}"/>
    <cellStyle name="Vírgula 2 2 2 3 2 3 2 5 2 2" xfId="43682" xr:uid="{3D6003D9-C7B0-46CF-B9C1-FEF8C424EC24}"/>
    <cellStyle name="Vírgula 2 2 2 3 2 3 2 5 3" xfId="31394" xr:uid="{E2BF2726-A91F-48F0-9152-90CBBFBDD5D8}"/>
    <cellStyle name="Vírgula 2 2 2 3 2 3 2 6" xfId="12963" xr:uid="{2B9888A6-977E-40E3-B9D6-AE162FBE5F81}"/>
    <cellStyle name="Vírgula 2 2 2 3 2 3 2 6 2" xfId="37538" xr:uid="{5E6D090D-CB23-4B36-8EF8-792675F09594}"/>
    <cellStyle name="Vírgula 2 2 2 3 2 3 2 7" xfId="25251" xr:uid="{3BA473DF-F033-4313-8879-96843909EF3D}"/>
    <cellStyle name="Vírgula 2 2 2 3 2 3 3" xfId="1059" xr:uid="{559A590C-A1E7-4FB8-BD26-EC239EC85EFD}"/>
    <cellStyle name="Vírgula 2 2 2 3 2 3 3 2" xfId="2595" xr:uid="{39829667-8485-43B8-AFDE-E849A4F0555C}"/>
    <cellStyle name="Vírgula 2 2 2 3 2 3 3 2 2" xfId="5667" xr:uid="{C10867FE-F7AB-4B5B-A4EA-F3C33010517F}"/>
    <cellStyle name="Vírgula 2 2 2 3 2 3 3 2 2 2" xfId="11811" xr:uid="{631F6AC2-0340-4DD4-9246-ECE692735AF0}"/>
    <cellStyle name="Vírgula 2 2 2 3 2 3 3 2 2 2 2" xfId="24099" xr:uid="{46D41688-8974-4651-8576-8679F64C42AC}"/>
    <cellStyle name="Vírgula 2 2 2 3 2 3 3 2 2 2 2 2" xfId="48674" xr:uid="{8A0E1A30-8330-4E0A-B3F7-F13C5312E7B5}"/>
    <cellStyle name="Vírgula 2 2 2 3 2 3 3 2 2 2 3" xfId="36386" xr:uid="{7ED8B609-78CA-4EB5-B1C0-CDB826E42CEA}"/>
    <cellStyle name="Vírgula 2 2 2 3 2 3 3 2 2 3" xfId="17955" xr:uid="{4E2F65D3-0344-49BA-B087-5E69ADB61E3D}"/>
    <cellStyle name="Vírgula 2 2 2 3 2 3 3 2 2 3 2" xfId="42530" xr:uid="{EDFF9C1B-91C7-41EA-8656-A87AA4CBFE53}"/>
    <cellStyle name="Vírgula 2 2 2 3 2 3 3 2 2 4" xfId="30242" xr:uid="{6514DCA7-ACBB-488C-8E05-1F1E4D7F3ABC}"/>
    <cellStyle name="Vírgula 2 2 2 3 2 3 3 2 3" xfId="8739" xr:uid="{067B99B0-2351-4224-8015-12F4D4FFB33D}"/>
    <cellStyle name="Vírgula 2 2 2 3 2 3 3 2 3 2" xfId="21027" xr:uid="{333D0E21-3041-469D-AD69-1562AB89122C}"/>
    <cellStyle name="Vírgula 2 2 2 3 2 3 3 2 3 2 2" xfId="45602" xr:uid="{BB7F5535-48A8-4702-A0B4-5C7121092807}"/>
    <cellStyle name="Vírgula 2 2 2 3 2 3 3 2 3 3" xfId="33314" xr:uid="{73A69FF7-79DB-4853-AE6C-2BA973217078}"/>
    <cellStyle name="Vírgula 2 2 2 3 2 3 3 2 4" xfId="14883" xr:uid="{B796E07B-8C6E-4F10-AC99-CF6EBA8C4E63}"/>
    <cellStyle name="Vírgula 2 2 2 3 2 3 3 2 4 2" xfId="39458" xr:uid="{4875FD6C-9A7E-434B-82E7-627C3040309B}"/>
    <cellStyle name="Vírgula 2 2 2 3 2 3 3 2 5" xfId="27171" xr:uid="{66F06602-7413-4F5B-88B7-DE753EF907C1}"/>
    <cellStyle name="Vírgula 2 2 2 3 2 3 3 3" xfId="4131" xr:uid="{58CDF13F-0F23-42F5-AA81-3C455AB9EE65}"/>
    <cellStyle name="Vírgula 2 2 2 3 2 3 3 3 2" xfId="10275" xr:uid="{7F7F7B6F-9BFD-4B0B-AF99-852EF822C3BF}"/>
    <cellStyle name="Vírgula 2 2 2 3 2 3 3 3 2 2" xfId="22563" xr:uid="{6EEAD08C-535B-45A9-AB2F-D2379986E4DB}"/>
    <cellStyle name="Vírgula 2 2 2 3 2 3 3 3 2 2 2" xfId="47138" xr:uid="{12E526FA-B4F0-4F91-9BBC-75B8B63A27F5}"/>
    <cellStyle name="Vírgula 2 2 2 3 2 3 3 3 2 3" xfId="34850" xr:uid="{F2E59902-39E7-4744-8301-B9BDA7CD1CFC}"/>
    <cellStyle name="Vírgula 2 2 2 3 2 3 3 3 3" xfId="16419" xr:uid="{C3C9AFA8-395C-47EC-BBDE-0B6A8661C9E9}"/>
    <cellStyle name="Vírgula 2 2 2 3 2 3 3 3 3 2" xfId="40994" xr:uid="{BB69B23E-3A1B-4FE1-98A7-3BEFB129A264}"/>
    <cellStyle name="Vírgula 2 2 2 3 2 3 3 3 4" xfId="28707" xr:uid="{7E52A15B-A63C-420B-8A02-A3A78314456E}"/>
    <cellStyle name="Vírgula 2 2 2 3 2 3 3 4" xfId="7203" xr:uid="{107226F3-8D87-425F-9E44-8BB8DBC87888}"/>
    <cellStyle name="Vírgula 2 2 2 3 2 3 3 4 2" xfId="19491" xr:uid="{A09D4A1D-065C-4AA2-929B-90D8BF7F7C1C}"/>
    <cellStyle name="Vírgula 2 2 2 3 2 3 3 4 2 2" xfId="44066" xr:uid="{17C9F351-D6AC-4714-ACF5-6BCAE5AB3421}"/>
    <cellStyle name="Vírgula 2 2 2 3 2 3 3 4 3" xfId="31778" xr:uid="{7B9C7D25-8D3E-4238-83EA-0A9A3A8E8418}"/>
    <cellStyle name="Vírgula 2 2 2 3 2 3 3 5" xfId="13347" xr:uid="{42F710C6-4BDE-496B-A8D3-EB5CBB12652E}"/>
    <cellStyle name="Vírgula 2 2 2 3 2 3 3 5 2" xfId="37922" xr:uid="{8B5372AB-5AA2-48AC-81EF-461FBFF5361D}"/>
    <cellStyle name="Vírgula 2 2 2 3 2 3 3 6" xfId="25635" xr:uid="{4985646A-3682-4094-B0C3-1A03E00458B7}"/>
    <cellStyle name="Vírgula 2 2 2 3 2 3 4" xfId="1827" xr:uid="{6FF0E3C0-64F4-4A92-A8FD-CDD815F93C85}"/>
    <cellStyle name="Vírgula 2 2 2 3 2 3 4 2" xfId="4899" xr:uid="{3422B4D5-A5E4-46AF-A76C-9AF992C718AB}"/>
    <cellStyle name="Vírgula 2 2 2 3 2 3 4 2 2" xfId="11043" xr:uid="{7FD7918C-E40F-41A2-A1B4-DBE63BFF6E80}"/>
    <cellStyle name="Vírgula 2 2 2 3 2 3 4 2 2 2" xfId="23331" xr:uid="{853134F8-F0EF-4F2F-9CDB-BADB07AE121B}"/>
    <cellStyle name="Vírgula 2 2 2 3 2 3 4 2 2 2 2" xfId="47906" xr:uid="{74B96EF6-81F7-434D-8F91-3266380C0732}"/>
    <cellStyle name="Vírgula 2 2 2 3 2 3 4 2 2 3" xfId="35618" xr:uid="{915119F8-DF0E-426D-AD72-ACF288CCA922}"/>
    <cellStyle name="Vírgula 2 2 2 3 2 3 4 2 3" xfId="17187" xr:uid="{580F76AA-393C-4703-B6B8-982C4F6922FB}"/>
    <cellStyle name="Vírgula 2 2 2 3 2 3 4 2 3 2" xfId="41762" xr:uid="{EF88284B-BC31-4F9A-B2AA-AC931176A358}"/>
    <cellStyle name="Vírgula 2 2 2 3 2 3 4 2 4" xfId="29475" xr:uid="{8A3D3909-4727-4ED3-9151-1110B8FE4348}"/>
    <cellStyle name="Vírgula 2 2 2 3 2 3 4 3" xfId="7971" xr:uid="{5C146BE4-61DB-45AF-B14B-4D26FB808A00}"/>
    <cellStyle name="Vírgula 2 2 2 3 2 3 4 3 2" xfId="20259" xr:uid="{BA7D63E1-3459-4893-B109-824D8F368569}"/>
    <cellStyle name="Vírgula 2 2 2 3 2 3 4 3 2 2" xfId="44834" xr:uid="{1CE3CF3F-1E70-4830-8BF4-FEC19D0F52C6}"/>
    <cellStyle name="Vírgula 2 2 2 3 2 3 4 3 3" xfId="32546" xr:uid="{AA86D05D-2D08-4DF4-8A5F-BCA22097219D}"/>
    <cellStyle name="Vírgula 2 2 2 3 2 3 4 4" xfId="14115" xr:uid="{286A3D39-3A23-474F-94AC-1FEA1C4EF7E9}"/>
    <cellStyle name="Vírgula 2 2 2 3 2 3 4 4 2" xfId="38690" xr:uid="{B3CDAEF5-E46D-498E-ACAB-197ACCDBF9A9}"/>
    <cellStyle name="Vírgula 2 2 2 3 2 3 4 5" xfId="26403" xr:uid="{9B1568FA-6056-4DB0-BF4D-C314076C762E}"/>
    <cellStyle name="Vírgula 2 2 2 3 2 3 5" xfId="3363" xr:uid="{813AA219-9532-441E-9C29-79242FE53BCA}"/>
    <cellStyle name="Vírgula 2 2 2 3 2 3 5 2" xfId="9507" xr:uid="{86C3D3CB-8F49-4FC9-8196-E2D134E5EA3A}"/>
    <cellStyle name="Vírgula 2 2 2 3 2 3 5 2 2" xfId="21795" xr:uid="{69E4BD95-8B77-43B8-B3B0-476DA31A930A}"/>
    <cellStyle name="Vírgula 2 2 2 3 2 3 5 2 2 2" xfId="46370" xr:uid="{406804F4-266E-4826-93F6-C21E22B72076}"/>
    <cellStyle name="Vírgula 2 2 2 3 2 3 5 2 3" xfId="34082" xr:uid="{5886C0E9-2E1E-40D7-A369-B66910E4C7E3}"/>
    <cellStyle name="Vírgula 2 2 2 3 2 3 5 3" xfId="15651" xr:uid="{71BDC96A-EAA5-45D2-AB8A-B1E5BF796109}"/>
    <cellStyle name="Vírgula 2 2 2 3 2 3 5 3 2" xfId="40226" xr:uid="{C85B0B14-97E8-4ECE-B5B4-5EB402788982}"/>
    <cellStyle name="Vírgula 2 2 2 3 2 3 5 4" xfId="27939" xr:uid="{DC6E7939-8067-437B-BB60-6B94BD375595}"/>
    <cellStyle name="Vírgula 2 2 2 3 2 3 6" xfId="6435" xr:uid="{6BCB5AE0-C53B-43C4-AE1A-564BF19E71BC}"/>
    <cellStyle name="Vírgula 2 2 2 3 2 3 6 2" xfId="18723" xr:uid="{54A26603-5EF3-4F24-A781-117AA9E4049B}"/>
    <cellStyle name="Vírgula 2 2 2 3 2 3 6 2 2" xfId="43298" xr:uid="{8DE8E984-2DA0-41EE-81B2-5152029D6748}"/>
    <cellStyle name="Vírgula 2 2 2 3 2 3 6 3" xfId="31010" xr:uid="{CAF22186-AFC8-4F8D-8874-ACC3713BB9F2}"/>
    <cellStyle name="Vírgula 2 2 2 3 2 3 7" xfId="12579" xr:uid="{F33F13EF-10B8-48B7-9835-14805A571D32}"/>
    <cellStyle name="Vírgula 2 2 2 3 2 3 7 2" xfId="37154" xr:uid="{AF40AC76-CA67-4D2D-BBB8-DFCE44AA8E87}"/>
    <cellStyle name="Vírgula 2 2 2 3 2 3 8" xfId="24867" xr:uid="{F0EB24B6-192D-41C1-BDF1-A23535A22D48}"/>
    <cellStyle name="Vírgula 2 2 2 3 2 4" xfId="483" xr:uid="{0E83FEE6-64E7-4D02-B11A-58F69889CB1A}"/>
    <cellStyle name="Vírgula 2 2 2 3 2 4 2" xfId="1251" xr:uid="{E0F09D09-3DA7-4E34-926C-7174E1D9BB97}"/>
    <cellStyle name="Vírgula 2 2 2 3 2 4 2 2" xfId="2787" xr:uid="{95415754-0188-4CAA-B2B8-1E2A833A9B2A}"/>
    <cellStyle name="Vírgula 2 2 2 3 2 4 2 2 2" xfId="5859" xr:uid="{5D8FC921-7903-4BC4-813F-55B459A01790}"/>
    <cellStyle name="Vírgula 2 2 2 3 2 4 2 2 2 2" xfId="12003" xr:uid="{04FDB3AC-6B18-4204-953C-8DF1F10B1E0F}"/>
    <cellStyle name="Vírgula 2 2 2 3 2 4 2 2 2 2 2" xfId="24291" xr:uid="{FE4526CF-1447-4108-A240-2282FBAD490B}"/>
    <cellStyle name="Vírgula 2 2 2 3 2 4 2 2 2 2 2 2" xfId="48866" xr:uid="{00CC61C1-37BC-42C8-AF09-DEE43AF9A49F}"/>
    <cellStyle name="Vírgula 2 2 2 3 2 4 2 2 2 2 3" xfId="36578" xr:uid="{700BB044-98BE-4E54-A0AE-725077D7E3CF}"/>
    <cellStyle name="Vírgula 2 2 2 3 2 4 2 2 2 3" xfId="18147" xr:uid="{4831CEE8-84EB-4F6D-BE60-6F1FA1BE2C2F}"/>
    <cellStyle name="Vírgula 2 2 2 3 2 4 2 2 2 3 2" xfId="42722" xr:uid="{FB2D1C78-25A2-40DC-950C-33053F53DAEE}"/>
    <cellStyle name="Vírgula 2 2 2 3 2 4 2 2 2 4" xfId="30434" xr:uid="{A9D18361-97F3-4D2F-912B-36C460579B59}"/>
    <cellStyle name="Vírgula 2 2 2 3 2 4 2 2 3" xfId="8931" xr:uid="{C3902DA2-71FC-4535-BBB6-8B4F61224A71}"/>
    <cellStyle name="Vírgula 2 2 2 3 2 4 2 2 3 2" xfId="21219" xr:uid="{60A7766C-AB40-4402-BA68-622A356A2910}"/>
    <cellStyle name="Vírgula 2 2 2 3 2 4 2 2 3 2 2" xfId="45794" xr:uid="{10AC7683-35B9-4025-A7B7-98E9886C35A9}"/>
    <cellStyle name="Vírgula 2 2 2 3 2 4 2 2 3 3" xfId="33506" xr:uid="{35BFEE67-FC41-4930-ACE5-7B2C18169C51}"/>
    <cellStyle name="Vírgula 2 2 2 3 2 4 2 2 4" xfId="15075" xr:uid="{48772E08-1B1D-4A9C-AC17-048408FDBBE8}"/>
    <cellStyle name="Vírgula 2 2 2 3 2 4 2 2 4 2" xfId="39650" xr:uid="{CA2B3E8E-26FB-4721-94B4-683BDB7F5A23}"/>
    <cellStyle name="Vírgula 2 2 2 3 2 4 2 2 5" xfId="27363" xr:uid="{B7BA3AB9-D99A-40B1-9601-77007B406051}"/>
    <cellStyle name="Vírgula 2 2 2 3 2 4 2 3" xfId="4323" xr:uid="{D3F1052B-7143-498A-9DAA-F8C9177622DB}"/>
    <cellStyle name="Vírgula 2 2 2 3 2 4 2 3 2" xfId="10467" xr:uid="{0D320440-79CB-4918-A5A2-7C3EBE859D6D}"/>
    <cellStyle name="Vírgula 2 2 2 3 2 4 2 3 2 2" xfId="22755" xr:uid="{760DDCF9-A97F-48F8-B01F-A9563B9BD127}"/>
    <cellStyle name="Vírgula 2 2 2 3 2 4 2 3 2 2 2" xfId="47330" xr:uid="{B27FDB16-5268-4145-8643-562D78ED9C2B}"/>
    <cellStyle name="Vírgula 2 2 2 3 2 4 2 3 2 3" xfId="35042" xr:uid="{37734FFE-F29F-4FF2-8040-E9B403A061F2}"/>
    <cellStyle name="Vírgula 2 2 2 3 2 4 2 3 3" xfId="16611" xr:uid="{94150B78-64B1-42D2-8C6B-74508E81EE92}"/>
    <cellStyle name="Vírgula 2 2 2 3 2 4 2 3 3 2" xfId="41186" xr:uid="{C40C1604-7CE1-4F02-90EA-8E8958FE2CC1}"/>
    <cellStyle name="Vírgula 2 2 2 3 2 4 2 3 4" xfId="28899" xr:uid="{B6C8096F-044D-4CAE-B820-1B7807A501E8}"/>
    <cellStyle name="Vírgula 2 2 2 3 2 4 2 4" xfId="7395" xr:uid="{00DB76AD-6AE8-4F30-B4C5-7BB986C8BEE0}"/>
    <cellStyle name="Vírgula 2 2 2 3 2 4 2 4 2" xfId="19683" xr:uid="{044E0547-2E96-48AA-A426-7FE7FD1E9F44}"/>
    <cellStyle name="Vírgula 2 2 2 3 2 4 2 4 2 2" xfId="44258" xr:uid="{8B25DCCF-323B-4D88-8F2F-FF370620E4D2}"/>
    <cellStyle name="Vírgula 2 2 2 3 2 4 2 4 3" xfId="31970" xr:uid="{59F736FB-3E06-482C-A2CE-4F0156C7BF54}"/>
    <cellStyle name="Vírgula 2 2 2 3 2 4 2 5" xfId="13539" xr:uid="{602EE00B-9FC7-4BAE-A719-A2C24F9768DB}"/>
    <cellStyle name="Vírgula 2 2 2 3 2 4 2 5 2" xfId="38114" xr:uid="{61B3863C-FD8B-4DBC-9202-A7670146DFD4}"/>
    <cellStyle name="Vírgula 2 2 2 3 2 4 2 6" xfId="25827" xr:uid="{408CFF89-21DA-4B5B-8F54-065EA272B5B5}"/>
    <cellStyle name="Vírgula 2 2 2 3 2 4 3" xfId="2019" xr:uid="{A2B81BEF-B089-4982-985F-BEAA2641E052}"/>
    <cellStyle name="Vírgula 2 2 2 3 2 4 3 2" xfId="5091" xr:uid="{B004FAEA-41DD-478B-8E16-B1BA9D3C9676}"/>
    <cellStyle name="Vírgula 2 2 2 3 2 4 3 2 2" xfId="11235" xr:uid="{F2C129C8-38B6-48B1-BC37-368B33997BEF}"/>
    <cellStyle name="Vírgula 2 2 2 3 2 4 3 2 2 2" xfId="23523" xr:uid="{B9CA64F3-45E6-487A-856C-88045F0ADD03}"/>
    <cellStyle name="Vírgula 2 2 2 3 2 4 3 2 2 2 2" xfId="48098" xr:uid="{6264E728-9C42-4C34-9C87-26DA13BCFD12}"/>
    <cellStyle name="Vírgula 2 2 2 3 2 4 3 2 2 3" xfId="35810" xr:uid="{8150F1ED-D455-4824-96CE-15F93D62564B}"/>
    <cellStyle name="Vírgula 2 2 2 3 2 4 3 2 3" xfId="17379" xr:uid="{6B720B05-3EF6-45FA-A9F4-477CDF634C84}"/>
    <cellStyle name="Vírgula 2 2 2 3 2 4 3 2 3 2" xfId="41954" xr:uid="{F26D3901-1663-42A2-877C-7A0D75B59E3E}"/>
    <cellStyle name="Vírgula 2 2 2 3 2 4 3 2 4" xfId="29667" xr:uid="{E3132B6C-06A2-49B6-9FDF-851CDE8DA4DF}"/>
    <cellStyle name="Vírgula 2 2 2 3 2 4 3 3" xfId="8163" xr:uid="{46BFF12B-4D67-4DCC-A0BF-1A24771E68AE}"/>
    <cellStyle name="Vírgula 2 2 2 3 2 4 3 3 2" xfId="20451" xr:uid="{6E27EFB8-DE39-415C-9AB1-6A3DB425B50A}"/>
    <cellStyle name="Vírgula 2 2 2 3 2 4 3 3 2 2" xfId="45026" xr:uid="{A3C4F7DF-84DB-422B-84D7-288F47E27678}"/>
    <cellStyle name="Vírgula 2 2 2 3 2 4 3 3 3" xfId="32738" xr:uid="{84B94381-D561-4430-94E0-5F09055894F7}"/>
    <cellStyle name="Vírgula 2 2 2 3 2 4 3 4" xfId="14307" xr:uid="{B7A5DE3D-5EA8-43C9-90E0-F066706892F6}"/>
    <cellStyle name="Vírgula 2 2 2 3 2 4 3 4 2" xfId="38882" xr:uid="{532EFF85-A4BE-43B9-A49A-E28EAF17A6E3}"/>
    <cellStyle name="Vírgula 2 2 2 3 2 4 3 5" xfId="26595" xr:uid="{A31F5750-FACC-43C5-ACFC-3DC80A09D2CE}"/>
    <cellStyle name="Vírgula 2 2 2 3 2 4 4" xfId="3555" xr:uid="{D230E06B-DAD8-4281-BB7A-0B6720F52DFA}"/>
    <cellStyle name="Vírgula 2 2 2 3 2 4 4 2" xfId="9699" xr:uid="{82979D2B-2073-4EDA-8A3C-E8B0D1817022}"/>
    <cellStyle name="Vírgula 2 2 2 3 2 4 4 2 2" xfId="21987" xr:uid="{2AB09732-12EC-48FB-9503-A53C636A20D2}"/>
    <cellStyle name="Vírgula 2 2 2 3 2 4 4 2 2 2" xfId="46562" xr:uid="{F04DAE77-1128-4D93-BCD3-46B33C8D5AD1}"/>
    <cellStyle name="Vírgula 2 2 2 3 2 4 4 2 3" xfId="34274" xr:uid="{7825EAE1-C4AE-4826-BACD-C43ACE3F9423}"/>
    <cellStyle name="Vírgula 2 2 2 3 2 4 4 3" xfId="15843" xr:uid="{693C8A44-9FFC-4ABA-917A-A8F183858FD7}"/>
    <cellStyle name="Vírgula 2 2 2 3 2 4 4 3 2" xfId="40418" xr:uid="{81553045-C4E4-4215-8E8C-9167E96B94DD}"/>
    <cellStyle name="Vírgula 2 2 2 3 2 4 4 4" xfId="28131" xr:uid="{3435CC02-5206-4D2A-8755-09F143C36804}"/>
    <cellStyle name="Vírgula 2 2 2 3 2 4 5" xfId="6627" xr:uid="{4D997175-B022-4173-A86B-1DCBC8B4E040}"/>
    <cellStyle name="Vírgula 2 2 2 3 2 4 5 2" xfId="18915" xr:uid="{28D9BBEF-4C6C-4FB6-B77C-A0199D942FDE}"/>
    <cellStyle name="Vírgula 2 2 2 3 2 4 5 2 2" xfId="43490" xr:uid="{F90491A7-E992-4945-B35C-BFC815FA4312}"/>
    <cellStyle name="Vírgula 2 2 2 3 2 4 5 3" xfId="31202" xr:uid="{83FB1525-0285-4059-9308-C87C2B6D0D85}"/>
    <cellStyle name="Vírgula 2 2 2 3 2 4 6" xfId="12771" xr:uid="{1642419B-D1CB-4F82-9DBE-F09D4EB242EA}"/>
    <cellStyle name="Vírgula 2 2 2 3 2 4 6 2" xfId="37346" xr:uid="{E7269B30-B59C-4544-95F7-80C10773F2A8}"/>
    <cellStyle name="Vírgula 2 2 2 3 2 4 7" xfId="25059" xr:uid="{EA8F6F73-E996-416C-888C-47BB380FAD7D}"/>
    <cellStyle name="Vírgula 2 2 2 3 2 5" xfId="867" xr:uid="{8041690F-E018-4A07-8883-F2730FCE8637}"/>
    <cellStyle name="Vírgula 2 2 2 3 2 5 2" xfId="2403" xr:uid="{7084E98A-A2FE-4789-B87C-9933EF045D4B}"/>
    <cellStyle name="Vírgula 2 2 2 3 2 5 2 2" xfId="5475" xr:uid="{DB306D29-A42E-4A09-833F-FC2DC2388AC4}"/>
    <cellStyle name="Vírgula 2 2 2 3 2 5 2 2 2" xfId="11619" xr:uid="{FAAB17B1-6BB4-4895-88CD-4596FEABCEEC}"/>
    <cellStyle name="Vírgula 2 2 2 3 2 5 2 2 2 2" xfId="23907" xr:uid="{507AED45-4D06-410C-92F4-4C612B4C493A}"/>
    <cellStyle name="Vírgula 2 2 2 3 2 5 2 2 2 2 2" xfId="48482" xr:uid="{0AA54902-54B3-4EDA-BCE5-D8B9CC799BE8}"/>
    <cellStyle name="Vírgula 2 2 2 3 2 5 2 2 2 3" xfId="36194" xr:uid="{7B8CB935-069D-4EF2-9066-ED8B1BC12687}"/>
    <cellStyle name="Vírgula 2 2 2 3 2 5 2 2 3" xfId="17763" xr:uid="{C6A42DAA-87DD-4DBE-89C2-DBDB796B0273}"/>
    <cellStyle name="Vírgula 2 2 2 3 2 5 2 2 3 2" xfId="42338" xr:uid="{0D0376AB-ED39-4286-BEEA-7B6FD04A1EA8}"/>
    <cellStyle name="Vírgula 2 2 2 3 2 5 2 2 4" xfId="30050" xr:uid="{C166009C-9B29-481C-B4BC-4407EEC6B6D9}"/>
    <cellStyle name="Vírgula 2 2 2 3 2 5 2 3" xfId="8547" xr:uid="{05A15126-8C57-4F54-9E75-6DBF8DC9D5D6}"/>
    <cellStyle name="Vírgula 2 2 2 3 2 5 2 3 2" xfId="20835" xr:uid="{94154C91-1540-404A-A7D2-C40CC1C2DC96}"/>
    <cellStyle name="Vírgula 2 2 2 3 2 5 2 3 2 2" xfId="45410" xr:uid="{6F7AE1AF-2C99-4B1F-9873-7B672FEBCD33}"/>
    <cellStyle name="Vírgula 2 2 2 3 2 5 2 3 3" xfId="33122" xr:uid="{9863E419-2A67-41BD-963A-C19AB5678DC7}"/>
    <cellStyle name="Vírgula 2 2 2 3 2 5 2 4" xfId="14691" xr:uid="{3E0232CB-0B25-4AA2-ADE5-AC1DD6B65638}"/>
    <cellStyle name="Vírgula 2 2 2 3 2 5 2 4 2" xfId="39266" xr:uid="{D8AD8389-BE86-4A36-AD92-4021FCD74624}"/>
    <cellStyle name="Vírgula 2 2 2 3 2 5 2 5" xfId="26979" xr:uid="{5F46E661-C069-4E0A-BE92-D457C720A228}"/>
    <cellStyle name="Vírgula 2 2 2 3 2 5 3" xfId="3939" xr:uid="{30CE02E0-FB96-4AC5-9516-C87E0B4CB198}"/>
    <cellStyle name="Vírgula 2 2 2 3 2 5 3 2" xfId="10083" xr:uid="{3BC462DA-AD35-4843-8416-CC94158DB2F0}"/>
    <cellStyle name="Vírgula 2 2 2 3 2 5 3 2 2" xfId="22371" xr:uid="{C04DE009-CC3B-47EE-8DCE-EA8BB461DD51}"/>
    <cellStyle name="Vírgula 2 2 2 3 2 5 3 2 2 2" xfId="46946" xr:uid="{A11ACABE-83DB-44F4-BB4E-345385359CD3}"/>
    <cellStyle name="Vírgula 2 2 2 3 2 5 3 2 3" xfId="34658" xr:uid="{870BFFE1-88E3-46D9-B0F6-75059305E509}"/>
    <cellStyle name="Vírgula 2 2 2 3 2 5 3 3" xfId="16227" xr:uid="{A9C0D456-7AED-4366-A58A-3A7C4727B6E2}"/>
    <cellStyle name="Vírgula 2 2 2 3 2 5 3 3 2" xfId="40802" xr:uid="{DDD89E29-3513-4237-BA3E-212A1CBC52B9}"/>
    <cellStyle name="Vírgula 2 2 2 3 2 5 3 4" xfId="28515" xr:uid="{F4CA71C5-58A0-4FE6-874A-A98E8BD07DB8}"/>
    <cellStyle name="Vírgula 2 2 2 3 2 5 4" xfId="7011" xr:uid="{6437E1E4-AC23-49E3-8A10-C134E9AE1A44}"/>
    <cellStyle name="Vírgula 2 2 2 3 2 5 4 2" xfId="19299" xr:uid="{B4AB6129-FC49-4B70-B186-E47EAA55CF7D}"/>
    <cellStyle name="Vírgula 2 2 2 3 2 5 4 2 2" xfId="43874" xr:uid="{A8049A09-2783-44A7-B7BB-68495D09CB17}"/>
    <cellStyle name="Vírgula 2 2 2 3 2 5 4 3" xfId="31586" xr:uid="{FAFBF06F-258C-426C-A512-D1A2D5FF890A}"/>
    <cellStyle name="Vírgula 2 2 2 3 2 5 5" xfId="13155" xr:uid="{1A19BFDB-3585-45CD-9051-2DCF82317FFF}"/>
    <cellStyle name="Vírgula 2 2 2 3 2 5 5 2" xfId="37730" xr:uid="{E5117D8E-C842-4D82-A77F-EBA4B1F52B79}"/>
    <cellStyle name="Vírgula 2 2 2 3 2 5 6" xfId="25443" xr:uid="{67D54B4D-5DD2-4E42-9AEC-DD4BCA7F78A6}"/>
    <cellStyle name="Vírgula 2 2 2 3 2 6" xfId="1635" xr:uid="{D68FF6A0-447A-4D20-AC98-0305D2A9230D}"/>
    <cellStyle name="Vírgula 2 2 2 3 2 6 2" xfId="4707" xr:uid="{4D8B70DF-5B9B-41D4-A99A-96F4D54455B8}"/>
    <cellStyle name="Vírgula 2 2 2 3 2 6 2 2" xfId="10851" xr:uid="{C4B1E99F-8D13-4107-A0B8-72F14E8E8F81}"/>
    <cellStyle name="Vírgula 2 2 2 3 2 6 2 2 2" xfId="23139" xr:uid="{A3A7CBF6-3E0C-40F3-A5C4-A29CC2AEA564}"/>
    <cellStyle name="Vírgula 2 2 2 3 2 6 2 2 2 2" xfId="47714" xr:uid="{2FE45E28-0448-42CB-89BB-56DE93F31734}"/>
    <cellStyle name="Vírgula 2 2 2 3 2 6 2 2 3" xfId="35426" xr:uid="{83BDD46A-7A27-41D9-BA51-0B2086AB9545}"/>
    <cellStyle name="Vírgula 2 2 2 3 2 6 2 3" xfId="16995" xr:uid="{663E056E-AEC4-489A-AD62-4731B6084C08}"/>
    <cellStyle name="Vírgula 2 2 2 3 2 6 2 3 2" xfId="41570" xr:uid="{3ADC8276-51D0-4714-99E4-380E0026C61B}"/>
    <cellStyle name="Vírgula 2 2 2 3 2 6 2 4" xfId="29283" xr:uid="{98D65FF7-0AFB-440A-BA6A-96FF1111F88B}"/>
    <cellStyle name="Vírgula 2 2 2 3 2 6 3" xfId="7779" xr:uid="{E5408DC5-D7A2-43AA-A93B-751D30240C0D}"/>
    <cellStyle name="Vírgula 2 2 2 3 2 6 3 2" xfId="20067" xr:uid="{AD79A712-6C04-4A41-BF14-AD56D797EA86}"/>
    <cellStyle name="Vírgula 2 2 2 3 2 6 3 2 2" xfId="44642" xr:uid="{C6058772-F15E-4247-9F50-60C5E44E7009}"/>
    <cellStyle name="Vírgula 2 2 2 3 2 6 3 3" xfId="32354" xr:uid="{A06B20EB-D98E-4187-A606-D716946C1393}"/>
    <cellStyle name="Vírgula 2 2 2 3 2 6 4" xfId="13923" xr:uid="{970FA7A7-68F1-4ECC-B3A6-400751125026}"/>
    <cellStyle name="Vírgula 2 2 2 3 2 6 4 2" xfId="38498" xr:uid="{3D51C161-A8F5-43A5-B8C3-F5500BA64978}"/>
    <cellStyle name="Vírgula 2 2 2 3 2 6 5" xfId="26211" xr:uid="{D410D448-D1BB-4913-B751-D0D56710C20A}"/>
    <cellStyle name="Vírgula 2 2 2 3 2 7" xfId="3171" xr:uid="{59F55135-EC05-4EA9-B58B-EB142ACB80CE}"/>
    <cellStyle name="Vírgula 2 2 2 3 2 7 2" xfId="9315" xr:uid="{DEAC3782-F52A-4CB7-9ECA-499E820252F5}"/>
    <cellStyle name="Vírgula 2 2 2 3 2 7 2 2" xfId="21603" xr:uid="{15398F58-4A55-4397-AD74-EC37E7B49AE9}"/>
    <cellStyle name="Vírgula 2 2 2 3 2 7 2 2 2" xfId="46178" xr:uid="{3AEE53F3-83BD-4234-A2A8-D470979CA241}"/>
    <cellStyle name="Vírgula 2 2 2 3 2 7 2 3" xfId="33890" xr:uid="{2CC508B1-5E02-4E0B-A5E6-76F0A6A0486E}"/>
    <cellStyle name="Vírgula 2 2 2 3 2 7 3" xfId="15459" xr:uid="{56369783-5934-4DAA-A53B-43FC9EFB4B76}"/>
    <cellStyle name="Vírgula 2 2 2 3 2 7 3 2" xfId="40034" xr:uid="{94C8E85C-F0E2-4A9F-99B2-9AB836DDB64D}"/>
    <cellStyle name="Vírgula 2 2 2 3 2 7 4" xfId="27747" xr:uid="{ACB90DB0-B4EA-4587-A810-1CB32F78C24C}"/>
    <cellStyle name="Vírgula 2 2 2 3 2 8" xfId="6243" xr:uid="{5589B3A3-92ED-419A-9890-07D1E352A2B5}"/>
    <cellStyle name="Vírgula 2 2 2 3 2 8 2" xfId="18531" xr:uid="{F8832A2F-0057-47FB-B351-A045F3FA19A3}"/>
    <cellStyle name="Vírgula 2 2 2 3 2 8 2 2" xfId="43106" xr:uid="{2BFFAB69-3FDC-4190-B287-E413EF4500F9}"/>
    <cellStyle name="Vírgula 2 2 2 3 2 8 3" xfId="30818" xr:uid="{E7B07351-3BDC-41FB-992D-9722439AE0BA}"/>
    <cellStyle name="Vírgula 2 2 2 3 2 9" xfId="12387" xr:uid="{29E2F8BA-851A-4E0F-86E4-45D7D79A3D46}"/>
    <cellStyle name="Vírgula 2 2 2 3 2 9 2" xfId="36962" xr:uid="{E68AFB73-2096-4A1A-BE00-8BF80A439F6E}"/>
    <cellStyle name="Vírgula 2 2 2 3 3" xfId="147" xr:uid="{863E703F-150B-47BE-860A-9B43DCDCA3E3}"/>
    <cellStyle name="Vírgula 2 2 2 3 3 2" xfId="339" xr:uid="{A7A7A1A0-8D49-450F-A51E-FA199319F20C}"/>
    <cellStyle name="Vírgula 2 2 2 3 3 2 2" xfId="723" xr:uid="{DE289D72-EF96-4BCB-B9C8-A7DC4E42A695}"/>
    <cellStyle name="Vírgula 2 2 2 3 3 2 2 2" xfId="1491" xr:uid="{694C6E9F-36F5-4222-868D-0BB036437012}"/>
    <cellStyle name="Vírgula 2 2 2 3 3 2 2 2 2" xfId="3027" xr:uid="{8966AD25-142C-4394-957D-71732ABECAD2}"/>
    <cellStyle name="Vírgula 2 2 2 3 3 2 2 2 2 2" xfId="6099" xr:uid="{DA22FD87-B0C0-4AA5-B4E4-33FCB288F136}"/>
    <cellStyle name="Vírgula 2 2 2 3 3 2 2 2 2 2 2" xfId="12243" xr:uid="{E70D0AA5-401B-42DD-88A6-3E8F13036E6E}"/>
    <cellStyle name="Vírgula 2 2 2 3 3 2 2 2 2 2 2 2" xfId="24531" xr:uid="{2D4742B9-E1C7-4CBC-96C3-B38B811CA341}"/>
    <cellStyle name="Vírgula 2 2 2 3 3 2 2 2 2 2 2 2 2" xfId="49106" xr:uid="{C010BD9D-7020-4FE8-8308-C075D716C852}"/>
    <cellStyle name="Vírgula 2 2 2 3 3 2 2 2 2 2 2 3" xfId="36818" xr:uid="{8CB44686-BC89-47D4-96EB-F33ABCB5BB61}"/>
    <cellStyle name="Vírgula 2 2 2 3 3 2 2 2 2 2 3" xfId="18387" xr:uid="{67241B23-F692-4B33-8DDB-E228788563D5}"/>
    <cellStyle name="Vírgula 2 2 2 3 3 2 2 2 2 2 3 2" xfId="42962" xr:uid="{1D3E5985-671F-4CCD-AF0E-4BE913283B86}"/>
    <cellStyle name="Vírgula 2 2 2 3 3 2 2 2 2 2 4" xfId="30674" xr:uid="{5A7C3DC4-1132-4524-888C-11D763A096E7}"/>
    <cellStyle name="Vírgula 2 2 2 3 3 2 2 2 2 3" xfId="9171" xr:uid="{D9E3D19F-BE35-402B-A930-E2A4F72F0197}"/>
    <cellStyle name="Vírgula 2 2 2 3 3 2 2 2 2 3 2" xfId="21459" xr:uid="{0443C6C1-8F9F-4993-A0DF-7613E112756A}"/>
    <cellStyle name="Vírgula 2 2 2 3 3 2 2 2 2 3 2 2" xfId="46034" xr:uid="{3E281246-6748-461D-9559-5B870870EAFD}"/>
    <cellStyle name="Vírgula 2 2 2 3 3 2 2 2 2 3 3" xfId="33746" xr:uid="{BA239013-2ED2-4093-B09A-52B61D41F891}"/>
    <cellStyle name="Vírgula 2 2 2 3 3 2 2 2 2 4" xfId="15315" xr:uid="{1FCB7960-3BC1-40D0-9B89-E3B84C371DE9}"/>
    <cellStyle name="Vírgula 2 2 2 3 3 2 2 2 2 4 2" xfId="39890" xr:uid="{AAD25C63-1CD2-4FC8-A40F-A714ABC4C990}"/>
    <cellStyle name="Vírgula 2 2 2 3 3 2 2 2 2 5" xfId="27603" xr:uid="{70220C0E-5B10-43D6-8E0B-FD0724E6DCBB}"/>
    <cellStyle name="Vírgula 2 2 2 3 3 2 2 2 3" xfId="4563" xr:uid="{E1424DC0-7809-4299-B903-F79D9E672E42}"/>
    <cellStyle name="Vírgula 2 2 2 3 3 2 2 2 3 2" xfId="10707" xr:uid="{F94D7D36-09DF-4A47-969B-0BD7D926687C}"/>
    <cellStyle name="Vírgula 2 2 2 3 3 2 2 2 3 2 2" xfId="22995" xr:uid="{9195B24A-9A92-4A8D-B90B-50544AA32279}"/>
    <cellStyle name="Vírgula 2 2 2 3 3 2 2 2 3 2 2 2" xfId="47570" xr:uid="{0F804C4B-2604-46F5-94A3-EEAAA3A5196A}"/>
    <cellStyle name="Vírgula 2 2 2 3 3 2 2 2 3 2 3" xfId="35282" xr:uid="{64DA9CF5-A539-4C98-8248-BC4A432248A0}"/>
    <cellStyle name="Vírgula 2 2 2 3 3 2 2 2 3 3" xfId="16851" xr:uid="{7BCDA647-6397-4A97-865C-A51EA77A11A9}"/>
    <cellStyle name="Vírgula 2 2 2 3 3 2 2 2 3 3 2" xfId="41426" xr:uid="{72A96CF9-8840-4101-8D50-FA658E3C47A8}"/>
    <cellStyle name="Vírgula 2 2 2 3 3 2 2 2 3 4" xfId="29139" xr:uid="{11CD5ACA-BC94-4677-A5C4-AF5C703D694B}"/>
    <cellStyle name="Vírgula 2 2 2 3 3 2 2 2 4" xfId="7635" xr:uid="{BA937995-D100-4D05-8903-B1C36FCDC8F7}"/>
    <cellStyle name="Vírgula 2 2 2 3 3 2 2 2 4 2" xfId="19923" xr:uid="{6302481E-493B-40BD-A3FD-ED3BE1C92563}"/>
    <cellStyle name="Vírgula 2 2 2 3 3 2 2 2 4 2 2" xfId="44498" xr:uid="{DD3F09F7-F089-4CF9-B3ED-152F17E0B465}"/>
    <cellStyle name="Vírgula 2 2 2 3 3 2 2 2 4 3" xfId="32210" xr:uid="{EF437B31-0BA2-492A-8BFC-A9E71543DE68}"/>
    <cellStyle name="Vírgula 2 2 2 3 3 2 2 2 5" xfId="13779" xr:uid="{447BECA3-49CC-4F3B-A2F9-265B763DB47F}"/>
    <cellStyle name="Vírgula 2 2 2 3 3 2 2 2 5 2" xfId="38354" xr:uid="{15BB9720-6944-42F3-9A79-69458987BC3B}"/>
    <cellStyle name="Vírgula 2 2 2 3 3 2 2 2 6" xfId="26067" xr:uid="{CCDD73AF-017C-45C0-800D-9EAAA9E78C6B}"/>
    <cellStyle name="Vírgula 2 2 2 3 3 2 2 3" xfId="2259" xr:uid="{BB2D99B8-8246-4B14-89FB-79207BE7DC37}"/>
    <cellStyle name="Vírgula 2 2 2 3 3 2 2 3 2" xfId="5331" xr:uid="{73369C93-AB87-44AD-A342-8809E61AA9FD}"/>
    <cellStyle name="Vírgula 2 2 2 3 3 2 2 3 2 2" xfId="11475" xr:uid="{F3083116-24E7-4D36-8383-3D781FAFB68C}"/>
    <cellStyle name="Vírgula 2 2 2 3 3 2 2 3 2 2 2" xfId="23763" xr:uid="{BABE906C-C5EA-4808-8302-A8EB57424C0F}"/>
    <cellStyle name="Vírgula 2 2 2 3 3 2 2 3 2 2 2 2" xfId="48338" xr:uid="{18E49A94-EF0D-4FB1-A203-1D5A6F7941B0}"/>
    <cellStyle name="Vírgula 2 2 2 3 3 2 2 3 2 2 3" xfId="36050" xr:uid="{0D2EDD53-2A24-4006-B2AE-A9927FCAF2D9}"/>
    <cellStyle name="Vírgula 2 2 2 3 3 2 2 3 2 3" xfId="17619" xr:uid="{64DE7B9E-F23F-4CEA-A778-405134B4A8A9}"/>
    <cellStyle name="Vírgula 2 2 2 3 3 2 2 3 2 3 2" xfId="42194" xr:uid="{AD680733-E591-4B98-95CE-87589519FF4C}"/>
    <cellStyle name="Vírgula 2 2 2 3 3 2 2 3 2 4" xfId="29907" xr:uid="{3DBAC3CF-2513-4B1D-8E04-B07A8C73D4E4}"/>
    <cellStyle name="Vírgula 2 2 2 3 3 2 2 3 3" xfId="8403" xr:uid="{B61E91AA-0DEE-4CDA-8CDF-D564474C4AE2}"/>
    <cellStyle name="Vírgula 2 2 2 3 3 2 2 3 3 2" xfId="20691" xr:uid="{0F4E4B67-9FF6-4450-8FBD-4EBB6AC730C8}"/>
    <cellStyle name="Vírgula 2 2 2 3 3 2 2 3 3 2 2" xfId="45266" xr:uid="{3B6FD0D1-52FE-4173-8D46-1922AD1C8F16}"/>
    <cellStyle name="Vírgula 2 2 2 3 3 2 2 3 3 3" xfId="32978" xr:uid="{D73C8B81-614D-4BBA-A9CC-24C80C52EB80}"/>
    <cellStyle name="Vírgula 2 2 2 3 3 2 2 3 4" xfId="14547" xr:uid="{445B8E61-11E1-4D07-9363-713CD1384B74}"/>
    <cellStyle name="Vírgula 2 2 2 3 3 2 2 3 4 2" xfId="39122" xr:uid="{129DE7FB-B547-4A74-93DB-EB2B8DB45566}"/>
    <cellStyle name="Vírgula 2 2 2 3 3 2 2 3 5" xfId="26835" xr:uid="{962A98A4-4337-4F88-B0F0-7964778DA56B}"/>
    <cellStyle name="Vírgula 2 2 2 3 3 2 2 4" xfId="3795" xr:uid="{6C78A3AE-CF07-4442-B1C3-3202EFDA825E}"/>
    <cellStyle name="Vírgula 2 2 2 3 3 2 2 4 2" xfId="9939" xr:uid="{EBE47D50-7550-4873-8C75-8D58A1D02563}"/>
    <cellStyle name="Vírgula 2 2 2 3 3 2 2 4 2 2" xfId="22227" xr:uid="{92135E9A-E28F-4DB4-BB67-E7B9BBA3ABF3}"/>
    <cellStyle name="Vírgula 2 2 2 3 3 2 2 4 2 2 2" xfId="46802" xr:uid="{1339D25D-5111-4F60-A63E-EF7879E770F1}"/>
    <cellStyle name="Vírgula 2 2 2 3 3 2 2 4 2 3" xfId="34514" xr:uid="{D58F2BDD-82E1-4BB4-BBFE-B7E68DC36E1A}"/>
    <cellStyle name="Vírgula 2 2 2 3 3 2 2 4 3" xfId="16083" xr:uid="{197F3284-3D1A-422C-B17E-31B63BEF1A0F}"/>
    <cellStyle name="Vírgula 2 2 2 3 3 2 2 4 3 2" xfId="40658" xr:uid="{533EE03B-B94A-4A9B-9BB8-D0AEA70D248C}"/>
    <cellStyle name="Vírgula 2 2 2 3 3 2 2 4 4" xfId="28371" xr:uid="{C05848D2-0B98-4E99-8B2B-305EDB7E7816}"/>
    <cellStyle name="Vírgula 2 2 2 3 3 2 2 5" xfId="6867" xr:uid="{27D8C4A8-5534-4F41-B24E-489924C987AC}"/>
    <cellStyle name="Vírgula 2 2 2 3 3 2 2 5 2" xfId="19155" xr:uid="{739C8414-E725-442A-B3E5-A9F0A4190F0B}"/>
    <cellStyle name="Vírgula 2 2 2 3 3 2 2 5 2 2" xfId="43730" xr:uid="{72B5C23E-00C5-4C9F-9688-6BC0120C94DE}"/>
    <cellStyle name="Vírgula 2 2 2 3 3 2 2 5 3" xfId="31442" xr:uid="{283F22ED-761D-4AAB-B5DE-362D05C433CE}"/>
    <cellStyle name="Vírgula 2 2 2 3 3 2 2 6" xfId="13011" xr:uid="{457FCCFF-87AE-446D-94E2-10AE4CCF93BE}"/>
    <cellStyle name="Vírgula 2 2 2 3 3 2 2 6 2" xfId="37586" xr:uid="{6ED7AEF9-6F82-4FFA-B32E-B90D37B21601}"/>
    <cellStyle name="Vírgula 2 2 2 3 3 2 2 7" xfId="25299" xr:uid="{2F123179-09A2-40AC-A5A8-5F8DC1A173F7}"/>
    <cellStyle name="Vírgula 2 2 2 3 3 2 3" xfId="1107" xr:uid="{FE924890-5884-45A9-BE1F-0AC261276B49}"/>
    <cellStyle name="Vírgula 2 2 2 3 3 2 3 2" xfId="2643" xr:uid="{D98A6036-406E-4ECD-92A6-232D9BBF70A4}"/>
    <cellStyle name="Vírgula 2 2 2 3 3 2 3 2 2" xfId="5715" xr:uid="{A020FEB4-D145-4C99-9712-1A5F01AF2962}"/>
    <cellStyle name="Vírgula 2 2 2 3 3 2 3 2 2 2" xfId="11859" xr:uid="{91AE08A8-FE5D-47A6-B270-6075302F1D0F}"/>
    <cellStyle name="Vírgula 2 2 2 3 3 2 3 2 2 2 2" xfId="24147" xr:uid="{673CE230-9081-404D-96A2-5A5AA46CC4D1}"/>
    <cellStyle name="Vírgula 2 2 2 3 3 2 3 2 2 2 2 2" xfId="48722" xr:uid="{2B2B803C-1E07-42E2-85E3-B105F6E682B5}"/>
    <cellStyle name="Vírgula 2 2 2 3 3 2 3 2 2 2 3" xfId="36434" xr:uid="{6B8E0C83-F18E-420E-8522-6B9321A3499B}"/>
    <cellStyle name="Vírgula 2 2 2 3 3 2 3 2 2 3" xfId="18003" xr:uid="{7AD684D1-88EE-43B5-A300-9551D71F8002}"/>
    <cellStyle name="Vírgula 2 2 2 3 3 2 3 2 2 3 2" xfId="42578" xr:uid="{3B207229-85CF-41C3-AB50-B66F8703E1E7}"/>
    <cellStyle name="Vírgula 2 2 2 3 3 2 3 2 2 4" xfId="30290" xr:uid="{26335316-AD2C-4672-B665-BE16464BC88F}"/>
    <cellStyle name="Vírgula 2 2 2 3 3 2 3 2 3" xfId="8787" xr:uid="{8EF678FC-1BE4-4185-BA4D-A3A722F4B6E5}"/>
    <cellStyle name="Vírgula 2 2 2 3 3 2 3 2 3 2" xfId="21075" xr:uid="{ECD2CD88-F67F-4F77-9CAB-CAE64A76BE37}"/>
    <cellStyle name="Vírgula 2 2 2 3 3 2 3 2 3 2 2" xfId="45650" xr:uid="{F907FAF2-7183-4372-ACF4-F2B266F00599}"/>
    <cellStyle name="Vírgula 2 2 2 3 3 2 3 2 3 3" xfId="33362" xr:uid="{D60E924A-92A8-45D2-B493-35DB0F115E79}"/>
    <cellStyle name="Vírgula 2 2 2 3 3 2 3 2 4" xfId="14931" xr:uid="{F253DBD5-A183-4CED-A283-4335AADF92EB}"/>
    <cellStyle name="Vírgula 2 2 2 3 3 2 3 2 4 2" xfId="39506" xr:uid="{454696A0-101D-4079-8B3B-357361B5B3C0}"/>
    <cellStyle name="Vírgula 2 2 2 3 3 2 3 2 5" xfId="27219" xr:uid="{4FB6E49A-06F1-4BD9-B781-FA7F005C927A}"/>
    <cellStyle name="Vírgula 2 2 2 3 3 2 3 3" xfId="4179" xr:uid="{D3C9BF78-D9C9-455E-957C-A9422C7F6E0C}"/>
    <cellStyle name="Vírgula 2 2 2 3 3 2 3 3 2" xfId="10323" xr:uid="{12544450-3FBA-409B-B132-08DE1AFF7E62}"/>
    <cellStyle name="Vírgula 2 2 2 3 3 2 3 3 2 2" xfId="22611" xr:uid="{2E7DA8CE-ACAE-4091-8069-75707CB353D1}"/>
    <cellStyle name="Vírgula 2 2 2 3 3 2 3 3 2 2 2" xfId="47186" xr:uid="{58955662-043F-467B-90C5-B2072E7AC3DE}"/>
    <cellStyle name="Vírgula 2 2 2 3 3 2 3 3 2 3" xfId="34898" xr:uid="{9B254514-C437-424A-811E-2DE47EFB8280}"/>
    <cellStyle name="Vírgula 2 2 2 3 3 2 3 3 3" xfId="16467" xr:uid="{5B6EA939-0647-47E0-88D1-BF7D035943E0}"/>
    <cellStyle name="Vírgula 2 2 2 3 3 2 3 3 3 2" xfId="41042" xr:uid="{4FB2A839-F4C2-4276-A5AE-82B1AF36C101}"/>
    <cellStyle name="Vírgula 2 2 2 3 3 2 3 3 4" xfId="28755" xr:uid="{A5C98582-F0DE-401E-B446-CFC5C3C6CCC7}"/>
    <cellStyle name="Vírgula 2 2 2 3 3 2 3 4" xfId="7251" xr:uid="{09CA1A50-A073-4E95-985D-00DB71298142}"/>
    <cellStyle name="Vírgula 2 2 2 3 3 2 3 4 2" xfId="19539" xr:uid="{7F58B7E2-115D-42BE-8FF7-36E6D1F4039A}"/>
    <cellStyle name="Vírgula 2 2 2 3 3 2 3 4 2 2" xfId="44114" xr:uid="{0339EBD9-1EC3-47EA-8483-254D4CB3D714}"/>
    <cellStyle name="Vírgula 2 2 2 3 3 2 3 4 3" xfId="31826" xr:uid="{FD81079A-EA7B-439D-8540-87CEBEFDB929}"/>
    <cellStyle name="Vírgula 2 2 2 3 3 2 3 5" xfId="13395" xr:uid="{53F61306-AA90-4B14-910C-D3AA71A6A1A6}"/>
    <cellStyle name="Vírgula 2 2 2 3 3 2 3 5 2" xfId="37970" xr:uid="{333107FF-DAD3-4479-A3D7-6857882AC980}"/>
    <cellStyle name="Vírgula 2 2 2 3 3 2 3 6" xfId="25683" xr:uid="{9CC686AC-41AE-4334-A148-841242FC1358}"/>
    <cellStyle name="Vírgula 2 2 2 3 3 2 4" xfId="1875" xr:uid="{F1FA5279-E490-4214-A09A-FB0355CDEC50}"/>
    <cellStyle name="Vírgula 2 2 2 3 3 2 4 2" xfId="4947" xr:uid="{EF9DCE26-65DA-45FF-AA27-184FC3904391}"/>
    <cellStyle name="Vírgula 2 2 2 3 3 2 4 2 2" xfId="11091" xr:uid="{6C135F8E-0C00-4491-A59E-1A6250C94ECA}"/>
    <cellStyle name="Vírgula 2 2 2 3 3 2 4 2 2 2" xfId="23379" xr:uid="{C34AF14E-62FB-483F-8380-E91B027A4DAA}"/>
    <cellStyle name="Vírgula 2 2 2 3 3 2 4 2 2 2 2" xfId="47954" xr:uid="{82D4E664-9E99-4911-B15D-E4ABD754F544}"/>
    <cellStyle name="Vírgula 2 2 2 3 3 2 4 2 2 3" xfId="35666" xr:uid="{1BE44539-D239-4230-A45A-B77B254A95E0}"/>
    <cellStyle name="Vírgula 2 2 2 3 3 2 4 2 3" xfId="17235" xr:uid="{A80A17AC-9FA1-410D-AB75-55B444D16002}"/>
    <cellStyle name="Vírgula 2 2 2 3 3 2 4 2 3 2" xfId="41810" xr:uid="{49F17A37-2EED-4731-871C-BD00924E9F62}"/>
    <cellStyle name="Vírgula 2 2 2 3 3 2 4 2 4" xfId="29523" xr:uid="{2DB581E2-98DE-4D1D-AD9C-9718A99F6C9F}"/>
    <cellStyle name="Vírgula 2 2 2 3 3 2 4 3" xfId="8019" xr:uid="{87AEA9DF-9059-4916-A63A-ACE6C1FD897E}"/>
    <cellStyle name="Vírgula 2 2 2 3 3 2 4 3 2" xfId="20307" xr:uid="{7DD90DD1-A57A-4899-8EFF-9F233BCE71DF}"/>
    <cellStyle name="Vírgula 2 2 2 3 3 2 4 3 2 2" xfId="44882" xr:uid="{072672E2-D143-4903-A24A-AF7BDB6136C3}"/>
    <cellStyle name="Vírgula 2 2 2 3 3 2 4 3 3" xfId="32594" xr:uid="{A6D8083A-D0D1-44C6-BAD7-CAEDDEBC12A9}"/>
    <cellStyle name="Vírgula 2 2 2 3 3 2 4 4" xfId="14163" xr:uid="{4C79A610-126F-427E-802C-102FB7EA4D7E}"/>
    <cellStyle name="Vírgula 2 2 2 3 3 2 4 4 2" xfId="38738" xr:uid="{025D3306-44E4-411F-A038-DCC056F38EC3}"/>
    <cellStyle name="Vírgula 2 2 2 3 3 2 4 5" xfId="26451" xr:uid="{0B37F419-DEEE-4130-ADC2-76B9CA24B832}"/>
    <cellStyle name="Vírgula 2 2 2 3 3 2 5" xfId="3411" xr:uid="{1F2C3C54-F297-42B6-B798-EB46C0AF8AF1}"/>
    <cellStyle name="Vírgula 2 2 2 3 3 2 5 2" xfId="9555" xr:uid="{F1BAE2E9-8F65-49E5-8AB9-20A0D7027D34}"/>
    <cellStyle name="Vírgula 2 2 2 3 3 2 5 2 2" xfId="21843" xr:uid="{E728EEEA-4509-4DC0-9B32-69349EBDF046}"/>
    <cellStyle name="Vírgula 2 2 2 3 3 2 5 2 2 2" xfId="46418" xr:uid="{40815BCE-1810-4960-8983-FEDD1B04FCF8}"/>
    <cellStyle name="Vírgula 2 2 2 3 3 2 5 2 3" xfId="34130" xr:uid="{BDAC31A6-CB4A-42E2-AC0E-06C32D0C5629}"/>
    <cellStyle name="Vírgula 2 2 2 3 3 2 5 3" xfId="15699" xr:uid="{84685D23-7522-4D19-9229-8D4ADE8D4A33}"/>
    <cellStyle name="Vírgula 2 2 2 3 3 2 5 3 2" xfId="40274" xr:uid="{630D85B0-8302-4136-8874-25B8BB12B005}"/>
    <cellStyle name="Vírgula 2 2 2 3 3 2 5 4" xfId="27987" xr:uid="{4DC8E92E-2253-4FA6-9ECB-50E715915C16}"/>
    <cellStyle name="Vírgula 2 2 2 3 3 2 6" xfId="6483" xr:uid="{CE9A75AA-0902-4EE7-A934-23B5E36C4141}"/>
    <cellStyle name="Vírgula 2 2 2 3 3 2 6 2" xfId="18771" xr:uid="{830AFDA2-DACF-4D53-A989-949C9FB7BC72}"/>
    <cellStyle name="Vírgula 2 2 2 3 3 2 6 2 2" xfId="43346" xr:uid="{91C70BAE-66D8-4935-B8CB-AC047A6AC919}"/>
    <cellStyle name="Vírgula 2 2 2 3 3 2 6 3" xfId="31058" xr:uid="{F226DE57-7798-475E-9616-6A97330A5AC9}"/>
    <cellStyle name="Vírgula 2 2 2 3 3 2 7" xfId="12627" xr:uid="{9C731C78-F7BC-41C6-BB61-F862F17BB671}"/>
    <cellStyle name="Vírgula 2 2 2 3 3 2 7 2" xfId="37202" xr:uid="{2A3785FB-847F-4CC5-B0A9-C4DA852CE8C9}"/>
    <cellStyle name="Vírgula 2 2 2 3 3 2 8" xfId="24915" xr:uid="{218FE25B-741B-4F5B-B80D-6EDED0FAB996}"/>
    <cellStyle name="Vírgula 2 2 2 3 3 3" xfId="531" xr:uid="{379192A6-04AB-4DB2-A025-9CDE026CD5F8}"/>
    <cellStyle name="Vírgula 2 2 2 3 3 3 2" xfId="1299" xr:uid="{EC2A6788-31BE-49E3-8E48-01F3D7AB90AB}"/>
    <cellStyle name="Vírgula 2 2 2 3 3 3 2 2" xfId="2835" xr:uid="{F230BCE1-BA44-4E30-A07B-066578DE3F6D}"/>
    <cellStyle name="Vírgula 2 2 2 3 3 3 2 2 2" xfId="5907" xr:uid="{17A793B4-2AAB-41BE-A224-E715778CFEF3}"/>
    <cellStyle name="Vírgula 2 2 2 3 3 3 2 2 2 2" xfId="12051" xr:uid="{84AF5E38-34AE-40B2-8863-89CE7B28F4E2}"/>
    <cellStyle name="Vírgula 2 2 2 3 3 3 2 2 2 2 2" xfId="24339" xr:uid="{15022785-C67B-46CC-BC0D-907C8ED9FC4D}"/>
    <cellStyle name="Vírgula 2 2 2 3 3 3 2 2 2 2 2 2" xfId="48914" xr:uid="{42E23CC9-992D-4D07-B9AB-0517BBEE9B83}"/>
    <cellStyle name="Vírgula 2 2 2 3 3 3 2 2 2 2 3" xfId="36626" xr:uid="{266EB588-148C-43ED-B863-7DFBA33464FF}"/>
    <cellStyle name="Vírgula 2 2 2 3 3 3 2 2 2 3" xfId="18195" xr:uid="{CF00CC48-1CAD-46C4-A265-BA98206C8F27}"/>
    <cellStyle name="Vírgula 2 2 2 3 3 3 2 2 2 3 2" xfId="42770" xr:uid="{B8DA95A0-5DCD-447A-B362-E83C5EECE1E8}"/>
    <cellStyle name="Vírgula 2 2 2 3 3 3 2 2 2 4" xfId="30482" xr:uid="{5E20FFCF-3B7D-49D7-A0D6-52FCAF391E8D}"/>
    <cellStyle name="Vírgula 2 2 2 3 3 3 2 2 3" xfId="8979" xr:uid="{DB0F2F28-C936-449A-BE56-B0F9C7D7EAFE}"/>
    <cellStyle name="Vírgula 2 2 2 3 3 3 2 2 3 2" xfId="21267" xr:uid="{AE1C4252-20CE-4DF7-96CE-675965851CA2}"/>
    <cellStyle name="Vírgula 2 2 2 3 3 3 2 2 3 2 2" xfId="45842" xr:uid="{F9A9DBD3-F3FE-49BF-AFE5-CF7651ECD257}"/>
    <cellStyle name="Vírgula 2 2 2 3 3 3 2 2 3 3" xfId="33554" xr:uid="{A4D3A6F7-22F8-4F49-AE0F-9D9B435DCD5E}"/>
    <cellStyle name="Vírgula 2 2 2 3 3 3 2 2 4" xfId="15123" xr:uid="{80BA5567-1BA3-4BD0-93A7-38CE16C083B3}"/>
    <cellStyle name="Vírgula 2 2 2 3 3 3 2 2 4 2" xfId="39698" xr:uid="{4C4469CB-13AB-44EC-B714-DEDD548F03E6}"/>
    <cellStyle name="Vírgula 2 2 2 3 3 3 2 2 5" xfId="27411" xr:uid="{5340266C-3AF0-48B2-B2B9-8CA08E42603C}"/>
    <cellStyle name="Vírgula 2 2 2 3 3 3 2 3" xfId="4371" xr:uid="{2FD3597C-9891-47A8-A406-ADBC97CD4923}"/>
    <cellStyle name="Vírgula 2 2 2 3 3 3 2 3 2" xfId="10515" xr:uid="{73BBA53C-3014-4A42-BBF7-634DE97614F1}"/>
    <cellStyle name="Vírgula 2 2 2 3 3 3 2 3 2 2" xfId="22803" xr:uid="{9E459A96-21F5-425C-93FB-A9DAF4C431A5}"/>
    <cellStyle name="Vírgula 2 2 2 3 3 3 2 3 2 2 2" xfId="47378" xr:uid="{FD81EE8C-F1C1-418D-B66C-17949B5CAC80}"/>
    <cellStyle name="Vírgula 2 2 2 3 3 3 2 3 2 3" xfId="35090" xr:uid="{C5602DF3-26BC-4D73-8AA3-B5083A0D8C60}"/>
    <cellStyle name="Vírgula 2 2 2 3 3 3 2 3 3" xfId="16659" xr:uid="{7BE8B9A7-6278-4DE3-842F-8B3C1252D1A9}"/>
    <cellStyle name="Vírgula 2 2 2 3 3 3 2 3 3 2" xfId="41234" xr:uid="{7C4285EE-C368-4F64-A158-C07BECDA29CF}"/>
    <cellStyle name="Vírgula 2 2 2 3 3 3 2 3 4" xfId="28947" xr:uid="{2B7FC704-8892-4E1E-982F-35D2D29D2876}"/>
    <cellStyle name="Vírgula 2 2 2 3 3 3 2 4" xfId="7443" xr:uid="{D7916EB3-04F4-449A-8CBD-8F8A6C41D7DC}"/>
    <cellStyle name="Vírgula 2 2 2 3 3 3 2 4 2" xfId="19731" xr:uid="{CCDEF11C-A67A-4F1E-949C-31A43CF46C62}"/>
    <cellStyle name="Vírgula 2 2 2 3 3 3 2 4 2 2" xfId="44306" xr:uid="{19156B14-F50B-49FF-91E3-F624C52ABF43}"/>
    <cellStyle name="Vírgula 2 2 2 3 3 3 2 4 3" xfId="32018" xr:uid="{F0C2B3AD-B3EE-42AF-894F-1E6B98C3A26B}"/>
    <cellStyle name="Vírgula 2 2 2 3 3 3 2 5" xfId="13587" xr:uid="{6DF5EB13-6274-4385-945A-C7771A396206}"/>
    <cellStyle name="Vírgula 2 2 2 3 3 3 2 5 2" xfId="38162" xr:uid="{F0D7EB9B-1808-4C4B-92DD-E2B46992C295}"/>
    <cellStyle name="Vírgula 2 2 2 3 3 3 2 6" xfId="25875" xr:uid="{757F3EB9-3615-46CB-AC3B-240F5ACC54E7}"/>
    <cellStyle name="Vírgula 2 2 2 3 3 3 3" xfId="2067" xr:uid="{76EF6DC0-5F8B-429E-A09E-8D28E369A26E}"/>
    <cellStyle name="Vírgula 2 2 2 3 3 3 3 2" xfId="5139" xr:uid="{370A2455-7339-4DB5-B4ED-A9894411DE62}"/>
    <cellStyle name="Vírgula 2 2 2 3 3 3 3 2 2" xfId="11283" xr:uid="{AD20D851-1AA3-4A52-BAD3-67750D03F6A3}"/>
    <cellStyle name="Vírgula 2 2 2 3 3 3 3 2 2 2" xfId="23571" xr:uid="{380B9B9F-2620-43AE-8621-2D13DF2BE34E}"/>
    <cellStyle name="Vírgula 2 2 2 3 3 3 3 2 2 2 2" xfId="48146" xr:uid="{DA1117C0-D2FC-4285-891C-7F16478BCA5B}"/>
    <cellStyle name="Vírgula 2 2 2 3 3 3 3 2 2 3" xfId="35858" xr:uid="{8B85AC7A-2F91-4A6E-AD56-359CDE92E76D}"/>
    <cellStyle name="Vírgula 2 2 2 3 3 3 3 2 3" xfId="17427" xr:uid="{F4893A67-B538-4515-A7BF-EA3EBBEE7912}"/>
    <cellStyle name="Vírgula 2 2 2 3 3 3 3 2 3 2" xfId="42002" xr:uid="{966230B0-6866-4A99-81E7-E9BD646CC179}"/>
    <cellStyle name="Vírgula 2 2 2 3 3 3 3 2 4" xfId="29715" xr:uid="{01668125-741C-493A-B0D3-23041BF6AB53}"/>
    <cellStyle name="Vírgula 2 2 2 3 3 3 3 3" xfId="8211" xr:uid="{F21BE746-A681-46FC-A080-D64C8D1D8D0A}"/>
    <cellStyle name="Vírgula 2 2 2 3 3 3 3 3 2" xfId="20499" xr:uid="{1182B13F-53AC-4AC2-877D-ACA2AC6DA0B0}"/>
    <cellStyle name="Vírgula 2 2 2 3 3 3 3 3 2 2" xfId="45074" xr:uid="{2524FB97-D4F5-4993-BC58-20CC72410D79}"/>
    <cellStyle name="Vírgula 2 2 2 3 3 3 3 3 3" xfId="32786" xr:uid="{5AD4CD3F-7602-49CE-A087-9DEAF568D45C}"/>
    <cellStyle name="Vírgula 2 2 2 3 3 3 3 4" xfId="14355" xr:uid="{F464609E-BFD3-4D08-9A17-E99FCE399FF8}"/>
    <cellStyle name="Vírgula 2 2 2 3 3 3 3 4 2" xfId="38930" xr:uid="{1B6BA123-AF49-4F35-885E-149FD667EAAB}"/>
    <cellStyle name="Vírgula 2 2 2 3 3 3 3 5" xfId="26643" xr:uid="{51E6657A-DB2B-4748-B77F-73BE8CF25FA5}"/>
    <cellStyle name="Vírgula 2 2 2 3 3 3 4" xfId="3603" xr:uid="{9096109C-6ED1-40CF-972F-8B208BDC0368}"/>
    <cellStyle name="Vírgula 2 2 2 3 3 3 4 2" xfId="9747" xr:uid="{25A25016-15E1-4445-8ADE-C1ABC7468D6E}"/>
    <cellStyle name="Vírgula 2 2 2 3 3 3 4 2 2" xfId="22035" xr:uid="{E6ADD5C6-64C6-4F93-A7D0-16DEF87B418F}"/>
    <cellStyle name="Vírgula 2 2 2 3 3 3 4 2 2 2" xfId="46610" xr:uid="{D9C89CF7-CD3B-4985-A137-63B334FA85A6}"/>
    <cellStyle name="Vírgula 2 2 2 3 3 3 4 2 3" xfId="34322" xr:uid="{4191F5E2-57CD-47A1-AE82-F1381BC05F4A}"/>
    <cellStyle name="Vírgula 2 2 2 3 3 3 4 3" xfId="15891" xr:uid="{6510307F-AD09-42DB-B8B0-82792445EEC4}"/>
    <cellStyle name="Vírgula 2 2 2 3 3 3 4 3 2" xfId="40466" xr:uid="{A742E46F-36FB-4314-9883-9BE24DD7915F}"/>
    <cellStyle name="Vírgula 2 2 2 3 3 3 4 4" xfId="28179" xr:uid="{D629E471-D472-4CB5-96DB-FF4CAF1B0305}"/>
    <cellStyle name="Vírgula 2 2 2 3 3 3 5" xfId="6675" xr:uid="{95B2F732-BDEA-499B-A3E7-59CECB94F0E0}"/>
    <cellStyle name="Vírgula 2 2 2 3 3 3 5 2" xfId="18963" xr:uid="{42DE66A8-B247-4E27-A766-A58B28AA69F9}"/>
    <cellStyle name="Vírgula 2 2 2 3 3 3 5 2 2" xfId="43538" xr:uid="{C53D3AEE-4C3F-4AC4-A133-1BE0A4C18BC5}"/>
    <cellStyle name="Vírgula 2 2 2 3 3 3 5 3" xfId="31250" xr:uid="{24EB6D02-FB65-4FD0-9720-ABD0992BA4FF}"/>
    <cellStyle name="Vírgula 2 2 2 3 3 3 6" xfId="12819" xr:uid="{8C362FA3-ECEA-4156-9989-711060C73DD7}"/>
    <cellStyle name="Vírgula 2 2 2 3 3 3 6 2" xfId="37394" xr:uid="{5B9117F6-38A8-4C54-B924-4350995BF969}"/>
    <cellStyle name="Vírgula 2 2 2 3 3 3 7" xfId="25107" xr:uid="{D41FC818-1163-465C-AD1D-F31F3F4AE580}"/>
    <cellStyle name="Vírgula 2 2 2 3 3 4" xfId="915" xr:uid="{FC42E56E-F857-445F-9778-0CB7271943D1}"/>
    <cellStyle name="Vírgula 2 2 2 3 3 4 2" xfId="2451" xr:uid="{5ED70956-5710-4F16-9483-0197A2575416}"/>
    <cellStyle name="Vírgula 2 2 2 3 3 4 2 2" xfId="5523" xr:uid="{37878112-3C72-48C6-B9B5-B90C0406FC58}"/>
    <cellStyle name="Vírgula 2 2 2 3 3 4 2 2 2" xfId="11667" xr:uid="{6A1BE759-8FBF-4883-8D9C-06C9CE9456AF}"/>
    <cellStyle name="Vírgula 2 2 2 3 3 4 2 2 2 2" xfId="23955" xr:uid="{8B6337E4-7ADB-4D57-ACB8-BDCBC754B59F}"/>
    <cellStyle name="Vírgula 2 2 2 3 3 4 2 2 2 2 2" xfId="48530" xr:uid="{C7B5E531-D346-47B0-89C1-3FC8EF7BE53C}"/>
    <cellStyle name="Vírgula 2 2 2 3 3 4 2 2 2 3" xfId="36242" xr:uid="{BB19821F-9680-4E5E-96B6-F58825A51E35}"/>
    <cellStyle name="Vírgula 2 2 2 3 3 4 2 2 3" xfId="17811" xr:uid="{6B436D82-9EA8-4760-9CB6-C0BC02916472}"/>
    <cellStyle name="Vírgula 2 2 2 3 3 4 2 2 3 2" xfId="42386" xr:uid="{05F4E2C9-637A-4A4E-A3FE-DB96D0477CA8}"/>
    <cellStyle name="Vírgula 2 2 2 3 3 4 2 2 4" xfId="30098" xr:uid="{F9A750AD-2322-4561-BE66-7BB7055F806F}"/>
    <cellStyle name="Vírgula 2 2 2 3 3 4 2 3" xfId="8595" xr:uid="{C38A51A4-E5D0-46F9-BF3F-E2A5805E3659}"/>
    <cellStyle name="Vírgula 2 2 2 3 3 4 2 3 2" xfId="20883" xr:uid="{C04754FD-6D68-49D0-A82D-CD6375C50808}"/>
    <cellStyle name="Vírgula 2 2 2 3 3 4 2 3 2 2" xfId="45458" xr:uid="{78D24030-9138-4743-9EC8-0789208941D3}"/>
    <cellStyle name="Vírgula 2 2 2 3 3 4 2 3 3" xfId="33170" xr:uid="{6865EA45-F975-467E-9D2B-B9069DA8192C}"/>
    <cellStyle name="Vírgula 2 2 2 3 3 4 2 4" xfId="14739" xr:uid="{F56E2295-9BB0-456B-B8FE-43A4327B9C56}"/>
    <cellStyle name="Vírgula 2 2 2 3 3 4 2 4 2" xfId="39314" xr:uid="{562379C8-0A44-4ECA-BF45-26302F3805A9}"/>
    <cellStyle name="Vírgula 2 2 2 3 3 4 2 5" xfId="27027" xr:uid="{9F2ED074-0BFE-45B5-B3B1-9F0A6B5451E9}"/>
    <cellStyle name="Vírgula 2 2 2 3 3 4 3" xfId="3987" xr:uid="{7B366C58-D48A-48BE-BCBE-C31D6DFA1C68}"/>
    <cellStyle name="Vírgula 2 2 2 3 3 4 3 2" xfId="10131" xr:uid="{283C4500-D68C-465F-B3A6-B5BA7DB70147}"/>
    <cellStyle name="Vírgula 2 2 2 3 3 4 3 2 2" xfId="22419" xr:uid="{96DDF948-FE2B-40EE-A45C-2D741A21CEFD}"/>
    <cellStyle name="Vírgula 2 2 2 3 3 4 3 2 2 2" xfId="46994" xr:uid="{F4202327-3D80-400A-8915-B0F5A0DE5717}"/>
    <cellStyle name="Vírgula 2 2 2 3 3 4 3 2 3" xfId="34706" xr:uid="{18E18314-2D02-4BBB-B73E-1DE0C705FEDC}"/>
    <cellStyle name="Vírgula 2 2 2 3 3 4 3 3" xfId="16275" xr:uid="{775BA1AA-DDFC-434D-8D1C-DF2B321E5140}"/>
    <cellStyle name="Vírgula 2 2 2 3 3 4 3 3 2" xfId="40850" xr:uid="{EAECD4E0-A503-4F59-B719-92D6F05A5999}"/>
    <cellStyle name="Vírgula 2 2 2 3 3 4 3 4" xfId="28563" xr:uid="{073D75CD-0642-4F40-BCEB-D2A53EFAE29D}"/>
    <cellStyle name="Vírgula 2 2 2 3 3 4 4" xfId="7059" xr:uid="{21A831C8-0415-43BD-BAFF-828F4CD5373E}"/>
    <cellStyle name="Vírgula 2 2 2 3 3 4 4 2" xfId="19347" xr:uid="{5B467A36-92B3-47A9-810E-D2C63E1BFA17}"/>
    <cellStyle name="Vírgula 2 2 2 3 3 4 4 2 2" xfId="43922" xr:uid="{5FC69A5C-E280-4566-8595-DBC4CA4BAA6B}"/>
    <cellStyle name="Vírgula 2 2 2 3 3 4 4 3" xfId="31634" xr:uid="{F4C54B79-77B7-4A47-A57E-2D39088721CF}"/>
    <cellStyle name="Vírgula 2 2 2 3 3 4 5" xfId="13203" xr:uid="{6BBD42DE-9740-4426-A166-4C17789B4C67}"/>
    <cellStyle name="Vírgula 2 2 2 3 3 4 5 2" xfId="37778" xr:uid="{76D51AD2-95F2-46FB-BC31-6B56F72C2881}"/>
    <cellStyle name="Vírgula 2 2 2 3 3 4 6" xfId="25491" xr:uid="{1B164154-0BF2-4D3F-A6F4-EAE24F69274B}"/>
    <cellStyle name="Vírgula 2 2 2 3 3 5" xfId="1683" xr:uid="{A555C3C3-1234-4399-8B05-295B39E48A36}"/>
    <cellStyle name="Vírgula 2 2 2 3 3 5 2" xfId="4755" xr:uid="{0DB75B43-BD89-4484-AA26-BC3AB362422A}"/>
    <cellStyle name="Vírgula 2 2 2 3 3 5 2 2" xfId="10899" xr:uid="{2F0ABA5D-140D-4287-A5AD-8E3E68F8831E}"/>
    <cellStyle name="Vírgula 2 2 2 3 3 5 2 2 2" xfId="23187" xr:uid="{FD7E1119-90FE-41B2-A7FA-51D1A8E0EF39}"/>
    <cellStyle name="Vírgula 2 2 2 3 3 5 2 2 2 2" xfId="47762" xr:uid="{A1CB359E-0644-44B4-8DEC-65A51E8FB05B}"/>
    <cellStyle name="Vírgula 2 2 2 3 3 5 2 2 3" xfId="35474" xr:uid="{96B522BB-BE40-4D23-9118-8716517F7763}"/>
    <cellStyle name="Vírgula 2 2 2 3 3 5 2 3" xfId="17043" xr:uid="{A0D89628-F994-441D-9189-9395EFCBA1A7}"/>
    <cellStyle name="Vírgula 2 2 2 3 3 5 2 3 2" xfId="41618" xr:uid="{AE712B41-A7EA-45AF-8186-36210EACA971}"/>
    <cellStyle name="Vírgula 2 2 2 3 3 5 2 4" xfId="29331" xr:uid="{F647096C-BB32-4472-B83E-0E2AF64C15EB}"/>
    <cellStyle name="Vírgula 2 2 2 3 3 5 3" xfId="7827" xr:uid="{F44E9457-94ED-4109-97AB-DBFFA1D4AA58}"/>
    <cellStyle name="Vírgula 2 2 2 3 3 5 3 2" xfId="20115" xr:uid="{8BDA28F4-9C68-44DB-A4BF-5631148E73F4}"/>
    <cellStyle name="Vírgula 2 2 2 3 3 5 3 2 2" xfId="44690" xr:uid="{5166CD75-0F82-4696-83C3-1F4ABF9B1D78}"/>
    <cellStyle name="Vírgula 2 2 2 3 3 5 3 3" xfId="32402" xr:uid="{2123EB1F-74C4-4791-8387-2C3D6CE61648}"/>
    <cellStyle name="Vírgula 2 2 2 3 3 5 4" xfId="13971" xr:uid="{8AD76178-67EB-43EE-878A-4FAFA7CD9424}"/>
    <cellStyle name="Vírgula 2 2 2 3 3 5 4 2" xfId="38546" xr:uid="{03FE5BDE-D67A-48EE-9E4A-03B705344B1D}"/>
    <cellStyle name="Vírgula 2 2 2 3 3 5 5" xfId="26259" xr:uid="{7833A450-04AB-4423-92B7-7BBC24BEDEFD}"/>
    <cellStyle name="Vírgula 2 2 2 3 3 6" xfId="3219" xr:uid="{CEEDB101-5344-44CF-8FA0-F764791587DB}"/>
    <cellStyle name="Vírgula 2 2 2 3 3 6 2" xfId="9363" xr:uid="{09D4670D-E968-4AD9-92DB-D2BA456EA27C}"/>
    <cellStyle name="Vírgula 2 2 2 3 3 6 2 2" xfId="21651" xr:uid="{B838B919-724C-4055-95B5-294CF9596342}"/>
    <cellStyle name="Vírgula 2 2 2 3 3 6 2 2 2" xfId="46226" xr:uid="{8EAC079D-4437-4730-983B-8FABF58133B1}"/>
    <cellStyle name="Vírgula 2 2 2 3 3 6 2 3" xfId="33938" xr:uid="{F4FB758D-98CF-4DBC-83F7-149083D15432}"/>
    <cellStyle name="Vírgula 2 2 2 3 3 6 3" xfId="15507" xr:uid="{E3E8DFB9-C0BE-4173-8D52-246B1EC9F034}"/>
    <cellStyle name="Vírgula 2 2 2 3 3 6 3 2" xfId="40082" xr:uid="{4885BAA0-9EEF-407F-AE98-A219DE1942BB}"/>
    <cellStyle name="Vírgula 2 2 2 3 3 6 4" xfId="27795" xr:uid="{967FB877-6820-41E1-B01D-3A431E5B191A}"/>
    <cellStyle name="Vírgula 2 2 2 3 3 7" xfId="6291" xr:uid="{F4FC1DCB-5275-4968-842F-29B28541CBE6}"/>
    <cellStyle name="Vírgula 2 2 2 3 3 7 2" xfId="18579" xr:uid="{DED78510-086E-455F-92DC-2909DECA3A36}"/>
    <cellStyle name="Vírgula 2 2 2 3 3 7 2 2" xfId="43154" xr:uid="{6B2240E7-141A-43A3-AC46-342FC5417EAE}"/>
    <cellStyle name="Vírgula 2 2 2 3 3 7 3" xfId="30866" xr:uid="{D75CBF61-4B5A-4CBC-B452-D249E0A3C4AC}"/>
    <cellStyle name="Vírgula 2 2 2 3 3 8" xfId="12435" xr:uid="{23639401-ECB2-4FEF-B016-4D62A3314915}"/>
    <cellStyle name="Vírgula 2 2 2 3 3 8 2" xfId="37010" xr:uid="{5F92CFE6-1D0E-4D0E-B3AC-E3D8F033DD96}"/>
    <cellStyle name="Vírgula 2 2 2 3 3 9" xfId="24723" xr:uid="{A02E2744-5B0F-4394-9E92-32C845A8C82C}"/>
    <cellStyle name="Vírgula 2 2 2 3 4" xfId="243" xr:uid="{DD5268EC-6D67-4FA1-B9D9-87826910C432}"/>
    <cellStyle name="Vírgula 2 2 2 3 4 2" xfId="627" xr:uid="{142810FB-5FBB-4F81-9DA1-5815C7EE4BFD}"/>
    <cellStyle name="Vírgula 2 2 2 3 4 2 2" xfId="1395" xr:uid="{F731234A-A73B-4442-A56B-DEDB2FEA7E58}"/>
    <cellStyle name="Vírgula 2 2 2 3 4 2 2 2" xfId="2931" xr:uid="{6BC1774B-68B6-45AF-AB84-9A321BF3F7FF}"/>
    <cellStyle name="Vírgula 2 2 2 3 4 2 2 2 2" xfId="6003" xr:uid="{12D23058-D0BA-4510-8DA1-71CF9ADE4B25}"/>
    <cellStyle name="Vírgula 2 2 2 3 4 2 2 2 2 2" xfId="12147" xr:uid="{69D9CB04-AAFB-45B8-B593-1C35C0622937}"/>
    <cellStyle name="Vírgula 2 2 2 3 4 2 2 2 2 2 2" xfId="24435" xr:uid="{7E325543-5F37-4A32-BBA5-3B908EDC1EB3}"/>
    <cellStyle name="Vírgula 2 2 2 3 4 2 2 2 2 2 2 2" xfId="49010" xr:uid="{D1A74114-3CB9-446E-89B9-DA0C77A02C4E}"/>
    <cellStyle name="Vírgula 2 2 2 3 4 2 2 2 2 2 3" xfId="36722" xr:uid="{A8269373-0301-4E8A-BF58-26AFBC62C75A}"/>
    <cellStyle name="Vírgula 2 2 2 3 4 2 2 2 2 3" xfId="18291" xr:uid="{E6C31DE6-C453-4375-87A9-C494511936C6}"/>
    <cellStyle name="Vírgula 2 2 2 3 4 2 2 2 2 3 2" xfId="42866" xr:uid="{9853F325-30AC-4A12-AEB2-D5491D3A3E4F}"/>
    <cellStyle name="Vírgula 2 2 2 3 4 2 2 2 2 4" xfId="30578" xr:uid="{89150D3B-D00D-4B20-991B-CA4B3FB0F9BC}"/>
    <cellStyle name="Vírgula 2 2 2 3 4 2 2 2 3" xfId="9075" xr:uid="{2DC0AC38-31F9-49EC-B155-9F123CFC0493}"/>
    <cellStyle name="Vírgula 2 2 2 3 4 2 2 2 3 2" xfId="21363" xr:uid="{F9199C10-F7E7-4C2A-B45C-3288F545D9F4}"/>
    <cellStyle name="Vírgula 2 2 2 3 4 2 2 2 3 2 2" xfId="45938" xr:uid="{21EF23A5-4A70-477A-9626-4F4393EAC12E}"/>
    <cellStyle name="Vírgula 2 2 2 3 4 2 2 2 3 3" xfId="33650" xr:uid="{35EAA78A-0E7A-461B-AA33-E6434DAD88D2}"/>
    <cellStyle name="Vírgula 2 2 2 3 4 2 2 2 4" xfId="15219" xr:uid="{2086BB43-170A-4EEA-8199-E87F5A201291}"/>
    <cellStyle name="Vírgula 2 2 2 3 4 2 2 2 4 2" xfId="39794" xr:uid="{3C855F8C-7B04-4F9B-AF74-37368E2BD1A5}"/>
    <cellStyle name="Vírgula 2 2 2 3 4 2 2 2 5" xfId="27507" xr:uid="{C4A71561-E6F9-40DB-A718-05E8788B128C}"/>
    <cellStyle name="Vírgula 2 2 2 3 4 2 2 3" xfId="4467" xr:uid="{C51D550C-15BF-4F51-8FEB-1BE437ABB1A1}"/>
    <cellStyle name="Vírgula 2 2 2 3 4 2 2 3 2" xfId="10611" xr:uid="{D99BBB81-8B01-4BD7-8013-5AF4F13757C0}"/>
    <cellStyle name="Vírgula 2 2 2 3 4 2 2 3 2 2" xfId="22899" xr:uid="{C325F9CB-EB1F-457F-8A39-CD63587DE664}"/>
    <cellStyle name="Vírgula 2 2 2 3 4 2 2 3 2 2 2" xfId="47474" xr:uid="{172AD9F5-0498-4DCA-8DA5-7D4C34B9AD50}"/>
    <cellStyle name="Vírgula 2 2 2 3 4 2 2 3 2 3" xfId="35186" xr:uid="{643E3CC2-3A54-49E9-8A71-AA316D4CBB82}"/>
    <cellStyle name="Vírgula 2 2 2 3 4 2 2 3 3" xfId="16755" xr:uid="{85D6429A-0A8E-49F1-B1B7-D8E914C78E5D}"/>
    <cellStyle name="Vírgula 2 2 2 3 4 2 2 3 3 2" xfId="41330" xr:uid="{91D910B1-996A-4B8B-AF5E-C72C37B54405}"/>
    <cellStyle name="Vírgula 2 2 2 3 4 2 2 3 4" xfId="29043" xr:uid="{CE2CF5FD-039D-4F6F-A41D-8DC55BF3593D}"/>
    <cellStyle name="Vírgula 2 2 2 3 4 2 2 4" xfId="7539" xr:uid="{E4AF58E0-85FA-414E-AC7E-67E95E6B6142}"/>
    <cellStyle name="Vírgula 2 2 2 3 4 2 2 4 2" xfId="19827" xr:uid="{CC40DCAA-D576-4F2B-9121-9E52F4B265D1}"/>
    <cellStyle name="Vírgula 2 2 2 3 4 2 2 4 2 2" xfId="44402" xr:uid="{673FE706-2CFE-406B-BB11-6B6398F7D031}"/>
    <cellStyle name="Vírgula 2 2 2 3 4 2 2 4 3" xfId="32114" xr:uid="{262C7FCA-DA00-498A-9B88-A225E4A65247}"/>
    <cellStyle name="Vírgula 2 2 2 3 4 2 2 5" xfId="13683" xr:uid="{49FDC2B4-427B-4887-944A-BE843D583E17}"/>
    <cellStyle name="Vírgula 2 2 2 3 4 2 2 5 2" xfId="38258" xr:uid="{05B03AC4-762D-47F1-B328-D442F4F18D64}"/>
    <cellStyle name="Vírgula 2 2 2 3 4 2 2 6" xfId="25971" xr:uid="{DB4330FD-4BF3-46A5-B92C-EA7AEC5AF79D}"/>
    <cellStyle name="Vírgula 2 2 2 3 4 2 3" xfId="2163" xr:uid="{D097D4C1-8465-4B1E-8ADE-7674DD26E956}"/>
    <cellStyle name="Vírgula 2 2 2 3 4 2 3 2" xfId="5235" xr:uid="{E2557993-E426-4AF1-A0E1-A30D04DE4B48}"/>
    <cellStyle name="Vírgula 2 2 2 3 4 2 3 2 2" xfId="11379" xr:uid="{98A921C3-F2D1-4B76-9D42-5B72B893DE2A}"/>
    <cellStyle name="Vírgula 2 2 2 3 4 2 3 2 2 2" xfId="23667" xr:uid="{ECD9DAFA-F65E-43B6-B78D-4B97D802688C}"/>
    <cellStyle name="Vírgula 2 2 2 3 4 2 3 2 2 2 2" xfId="48242" xr:uid="{4426C949-319A-40B6-9452-ED365E418CA3}"/>
    <cellStyle name="Vírgula 2 2 2 3 4 2 3 2 2 3" xfId="35954" xr:uid="{0D790AA1-A634-4BA7-91F5-95226DD9D2BE}"/>
    <cellStyle name="Vírgula 2 2 2 3 4 2 3 2 3" xfId="17523" xr:uid="{49C96049-FC0F-4175-8628-629596610DE0}"/>
    <cellStyle name="Vírgula 2 2 2 3 4 2 3 2 3 2" xfId="42098" xr:uid="{3703D4EA-AB22-4673-9335-E726041F6784}"/>
    <cellStyle name="Vírgula 2 2 2 3 4 2 3 2 4" xfId="29811" xr:uid="{97ABDD44-61F1-45C8-ACAA-F782921CA4FA}"/>
    <cellStyle name="Vírgula 2 2 2 3 4 2 3 3" xfId="8307" xr:uid="{8E223FCB-B31B-4749-BAAE-39A8080833B5}"/>
    <cellStyle name="Vírgula 2 2 2 3 4 2 3 3 2" xfId="20595" xr:uid="{DE0BF81F-C0CF-4F28-A030-8653ED389A8D}"/>
    <cellStyle name="Vírgula 2 2 2 3 4 2 3 3 2 2" xfId="45170" xr:uid="{50D15E7A-94CA-4331-8D10-7E7F643474A8}"/>
    <cellStyle name="Vírgula 2 2 2 3 4 2 3 3 3" xfId="32882" xr:uid="{E0709635-5C1B-4D5C-AF19-D9501364267F}"/>
    <cellStyle name="Vírgula 2 2 2 3 4 2 3 4" xfId="14451" xr:uid="{7405D5E0-CF45-40E8-B8ED-88B89DA3EEF4}"/>
    <cellStyle name="Vírgula 2 2 2 3 4 2 3 4 2" xfId="39026" xr:uid="{4C87CA43-EDEC-4E0C-AF9D-E706C66DB76C}"/>
    <cellStyle name="Vírgula 2 2 2 3 4 2 3 5" xfId="26739" xr:uid="{36948F67-C1CF-49DC-BF38-086E04754C85}"/>
    <cellStyle name="Vírgula 2 2 2 3 4 2 4" xfId="3699" xr:uid="{4D3ECE3F-F5D3-4C72-9C29-9FB1EFBE4DD2}"/>
    <cellStyle name="Vírgula 2 2 2 3 4 2 4 2" xfId="9843" xr:uid="{7C66DB33-704A-4D57-B5D9-E4FE7B6E0612}"/>
    <cellStyle name="Vírgula 2 2 2 3 4 2 4 2 2" xfId="22131" xr:uid="{00D4DF4D-6022-4656-B891-A6EF1091D3CA}"/>
    <cellStyle name="Vírgula 2 2 2 3 4 2 4 2 2 2" xfId="46706" xr:uid="{9F3AD876-B455-4293-8663-FD78BB968E22}"/>
    <cellStyle name="Vírgula 2 2 2 3 4 2 4 2 3" xfId="34418" xr:uid="{79F40AE9-AAA5-4BE0-93BF-50F15A2689B0}"/>
    <cellStyle name="Vírgula 2 2 2 3 4 2 4 3" xfId="15987" xr:uid="{17ED2D23-D2E9-4550-925C-FEA1E234C43D}"/>
    <cellStyle name="Vírgula 2 2 2 3 4 2 4 3 2" xfId="40562" xr:uid="{AD41C010-646B-46BE-8E08-8ACE353C5F38}"/>
    <cellStyle name="Vírgula 2 2 2 3 4 2 4 4" xfId="28275" xr:uid="{1177DA8B-E33C-43ED-B05B-3C51275F6132}"/>
    <cellStyle name="Vírgula 2 2 2 3 4 2 5" xfId="6771" xr:uid="{86B6802F-0B2C-45CA-915A-5DFD7B4E44C8}"/>
    <cellStyle name="Vírgula 2 2 2 3 4 2 5 2" xfId="19059" xr:uid="{D681ADB9-7035-49A8-956C-93AC6FB8A10A}"/>
    <cellStyle name="Vírgula 2 2 2 3 4 2 5 2 2" xfId="43634" xr:uid="{574EE2BC-2400-442A-B9C9-F9EDC22AD6D3}"/>
    <cellStyle name="Vírgula 2 2 2 3 4 2 5 3" xfId="31346" xr:uid="{F5E82219-9A42-4E78-BEDC-256B3AE7F24D}"/>
    <cellStyle name="Vírgula 2 2 2 3 4 2 6" xfId="12915" xr:uid="{7A7E8642-D28B-4A68-B78A-74E3EF65F886}"/>
    <cellStyle name="Vírgula 2 2 2 3 4 2 6 2" xfId="37490" xr:uid="{F6602370-EF1B-484C-A8A8-A25ACD2781B2}"/>
    <cellStyle name="Vírgula 2 2 2 3 4 2 7" xfId="25203" xr:uid="{1B5225AE-3324-41FF-A5E6-CA876424C5B9}"/>
    <cellStyle name="Vírgula 2 2 2 3 4 3" xfId="1011" xr:uid="{CBB30E15-C793-4989-8D81-B30989859AC8}"/>
    <cellStyle name="Vírgula 2 2 2 3 4 3 2" xfId="2547" xr:uid="{953721FA-F0DF-44A9-8857-C2B068269993}"/>
    <cellStyle name="Vírgula 2 2 2 3 4 3 2 2" xfId="5619" xr:uid="{2CF66B7A-80F8-4B66-A6C0-5AEAEF8C0905}"/>
    <cellStyle name="Vírgula 2 2 2 3 4 3 2 2 2" xfId="11763" xr:uid="{F3E96CC9-DAE8-47AA-83C5-E49A290FBB70}"/>
    <cellStyle name="Vírgula 2 2 2 3 4 3 2 2 2 2" xfId="24051" xr:uid="{41371C1B-DCED-499C-9BC8-3222F76F922E}"/>
    <cellStyle name="Vírgula 2 2 2 3 4 3 2 2 2 2 2" xfId="48626" xr:uid="{96589D27-D4A5-4709-8BB6-0B31777E8D87}"/>
    <cellStyle name="Vírgula 2 2 2 3 4 3 2 2 2 3" xfId="36338" xr:uid="{300FF06C-10E5-4295-A8B6-3CDB7908539F}"/>
    <cellStyle name="Vírgula 2 2 2 3 4 3 2 2 3" xfId="17907" xr:uid="{18A935AD-FA88-4E45-A89E-318CB8E69A95}"/>
    <cellStyle name="Vírgula 2 2 2 3 4 3 2 2 3 2" xfId="42482" xr:uid="{26CFE444-7876-46FD-BDBF-BFDA60E99EE8}"/>
    <cellStyle name="Vírgula 2 2 2 3 4 3 2 2 4" xfId="30194" xr:uid="{852B5363-26D6-4F70-8BAE-8A9AE4373A52}"/>
    <cellStyle name="Vírgula 2 2 2 3 4 3 2 3" xfId="8691" xr:uid="{74B04339-A007-4BFC-BD68-404538DA68FA}"/>
    <cellStyle name="Vírgula 2 2 2 3 4 3 2 3 2" xfId="20979" xr:uid="{15A61173-9ED8-4904-AAE1-884310A1EAF6}"/>
    <cellStyle name="Vírgula 2 2 2 3 4 3 2 3 2 2" xfId="45554" xr:uid="{6461BA9C-359C-43B1-8058-EC41E1DA3514}"/>
    <cellStyle name="Vírgula 2 2 2 3 4 3 2 3 3" xfId="33266" xr:uid="{6C40AC92-3444-4954-9108-E2567C3ACB0B}"/>
    <cellStyle name="Vírgula 2 2 2 3 4 3 2 4" xfId="14835" xr:uid="{8F41D2C5-5E36-435F-AF44-E8A8B1129876}"/>
    <cellStyle name="Vírgula 2 2 2 3 4 3 2 4 2" xfId="39410" xr:uid="{AFBBA6C5-282C-4196-9A76-68D29E748614}"/>
    <cellStyle name="Vírgula 2 2 2 3 4 3 2 5" xfId="27123" xr:uid="{A1A33D85-70EE-476E-8EC2-F408A69DEE18}"/>
    <cellStyle name="Vírgula 2 2 2 3 4 3 3" xfId="4083" xr:uid="{6458EB61-CB1E-4686-8247-688E45C7D639}"/>
    <cellStyle name="Vírgula 2 2 2 3 4 3 3 2" xfId="10227" xr:uid="{9B1241DA-E407-4B0E-8B3F-E94DCC1407F3}"/>
    <cellStyle name="Vírgula 2 2 2 3 4 3 3 2 2" xfId="22515" xr:uid="{897F913A-9710-4286-B797-F9EED5961C04}"/>
    <cellStyle name="Vírgula 2 2 2 3 4 3 3 2 2 2" xfId="47090" xr:uid="{65D4E86B-6DF6-4411-AD35-6E09F2E72E1A}"/>
    <cellStyle name="Vírgula 2 2 2 3 4 3 3 2 3" xfId="34802" xr:uid="{2872CA3E-9778-4483-913C-08C1A2F91F8A}"/>
    <cellStyle name="Vírgula 2 2 2 3 4 3 3 3" xfId="16371" xr:uid="{B7E741C2-7596-4DCC-8C0A-94B64EF8FB1C}"/>
    <cellStyle name="Vírgula 2 2 2 3 4 3 3 3 2" xfId="40946" xr:uid="{CA7DEB26-3396-41DD-8FD1-F2888F34D42C}"/>
    <cellStyle name="Vírgula 2 2 2 3 4 3 3 4" xfId="28659" xr:uid="{D3EA3FD6-8F83-4550-8B5C-AFCB857701E8}"/>
    <cellStyle name="Vírgula 2 2 2 3 4 3 4" xfId="7155" xr:uid="{7C62478A-4807-484C-A7E7-269DF7ED6BFF}"/>
    <cellStyle name="Vírgula 2 2 2 3 4 3 4 2" xfId="19443" xr:uid="{5DE2D289-B224-429A-8B7B-6A166FD33F5D}"/>
    <cellStyle name="Vírgula 2 2 2 3 4 3 4 2 2" xfId="44018" xr:uid="{F149983E-CBFD-416C-9497-F844B1AA0E84}"/>
    <cellStyle name="Vírgula 2 2 2 3 4 3 4 3" xfId="31730" xr:uid="{E759F6F2-92A2-497E-A2C2-0A5FB34E86A9}"/>
    <cellStyle name="Vírgula 2 2 2 3 4 3 5" xfId="13299" xr:uid="{FF3AAC56-D2B0-44CC-9E58-256DA2113BA0}"/>
    <cellStyle name="Vírgula 2 2 2 3 4 3 5 2" xfId="37874" xr:uid="{26C919A6-FF0F-43AB-B02E-E0E4CF0476F9}"/>
    <cellStyle name="Vírgula 2 2 2 3 4 3 6" xfId="25587" xr:uid="{3009A857-B70B-49EA-8030-8775DFDB684E}"/>
    <cellStyle name="Vírgula 2 2 2 3 4 4" xfId="1779" xr:uid="{723C395F-AECD-411D-BF10-3F52E7653D0A}"/>
    <cellStyle name="Vírgula 2 2 2 3 4 4 2" xfId="4851" xr:uid="{5485747E-DAAB-431C-BF52-7667092DEE33}"/>
    <cellStyle name="Vírgula 2 2 2 3 4 4 2 2" xfId="10995" xr:uid="{DFF4F98D-4BDA-4ECE-8687-84A8FBDF38DB}"/>
    <cellStyle name="Vírgula 2 2 2 3 4 4 2 2 2" xfId="23283" xr:uid="{574C4A2D-5AC8-4276-9189-B9D8B92F7113}"/>
    <cellStyle name="Vírgula 2 2 2 3 4 4 2 2 2 2" xfId="47858" xr:uid="{AB9FB608-506E-4C10-8570-21A3C2A9F6A1}"/>
    <cellStyle name="Vírgula 2 2 2 3 4 4 2 2 3" xfId="35570" xr:uid="{F26D3657-70AD-439B-9EB9-5DFAD8BA9C2A}"/>
    <cellStyle name="Vírgula 2 2 2 3 4 4 2 3" xfId="17139" xr:uid="{4DA421C6-14BE-4405-A07A-D874167E0D8A}"/>
    <cellStyle name="Vírgula 2 2 2 3 4 4 2 3 2" xfId="41714" xr:uid="{BE09B456-C2FB-4C8D-AE22-A30EC03DF54D}"/>
    <cellStyle name="Vírgula 2 2 2 3 4 4 2 4" xfId="29427" xr:uid="{8C33A573-8A9B-404C-8B68-41C4932222D5}"/>
    <cellStyle name="Vírgula 2 2 2 3 4 4 3" xfId="7923" xr:uid="{BB8B420E-1AFF-483A-BA47-3FB3EED56861}"/>
    <cellStyle name="Vírgula 2 2 2 3 4 4 3 2" xfId="20211" xr:uid="{A5CDC7D6-39A7-45C9-8910-035900033F3B}"/>
    <cellStyle name="Vírgula 2 2 2 3 4 4 3 2 2" xfId="44786" xr:uid="{C0F885C5-A199-4E28-A04C-87CD64C1B243}"/>
    <cellStyle name="Vírgula 2 2 2 3 4 4 3 3" xfId="32498" xr:uid="{83A5002D-06D2-4F6E-B00C-2E8F70A00CEF}"/>
    <cellStyle name="Vírgula 2 2 2 3 4 4 4" xfId="14067" xr:uid="{0E959F42-F6E4-416A-A24B-F658308EEB96}"/>
    <cellStyle name="Vírgula 2 2 2 3 4 4 4 2" xfId="38642" xr:uid="{78BE347D-1BEB-4BD0-9CAE-58DE6DE7B272}"/>
    <cellStyle name="Vírgula 2 2 2 3 4 4 5" xfId="26355" xr:uid="{67F9F6F5-37CB-4499-8DB6-E27AC226C719}"/>
    <cellStyle name="Vírgula 2 2 2 3 4 5" xfId="3315" xr:uid="{D4B6947D-31B7-44A1-9BD9-14FFF1DA46DA}"/>
    <cellStyle name="Vírgula 2 2 2 3 4 5 2" xfId="9459" xr:uid="{2B9EF9A4-5735-4199-A49C-A10B28EAF394}"/>
    <cellStyle name="Vírgula 2 2 2 3 4 5 2 2" xfId="21747" xr:uid="{A8A65E94-F0C1-43A7-8816-2526B01205B0}"/>
    <cellStyle name="Vírgula 2 2 2 3 4 5 2 2 2" xfId="46322" xr:uid="{B20E4880-5ADE-4250-BF00-DD92C0C0C569}"/>
    <cellStyle name="Vírgula 2 2 2 3 4 5 2 3" xfId="34034" xr:uid="{06C7D6AF-E721-4AD3-A184-37EAC6327144}"/>
    <cellStyle name="Vírgula 2 2 2 3 4 5 3" xfId="15603" xr:uid="{CE62217C-7877-4762-834D-F3259A28F922}"/>
    <cellStyle name="Vírgula 2 2 2 3 4 5 3 2" xfId="40178" xr:uid="{ABC867A2-25D4-4855-894C-74E7FBCFFEAC}"/>
    <cellStyle name="Vírgula 2 2 2 3 4 5 4" xfId="27891" xr:uid="{3A56B364-93D1-4633-9BF6-FA24507C30D3}"/>
    <cellStyle name="Vírgula 2 2 2 3 4 6" xfId="6387" xr:uid="{44B825C7-6DFE-4A0B-93BF-49EDF7A023C6}"/>
    <cellStyle name="Vírgula 2 2 2 3 4 6 2" xfId="18675" xr:uid="{80855FEA-662A-4416-A5AF-9B4FE110F7D5}"/>
    <cellStyle name="Vírgula 2 2 2 3 4 6 2 2" xfId="43250" xr:uid="{6D398A0B-CCBF-409C-B8FE-2ADDAC4FA046}"/>
    <cellStyle name="Vírgula 2 2 2 3 4 6 3" xfId="30962" xr:uid="{823F25D2-FA06-4329-A9AE-A8166F199368}"/>
    <cellStyle name="Vírgula 2 2 2 3 4 7" xfId="12531" xr:uid="{DF928B48-0355-422E-9257-34235CB70BA2}"/>
    <cellStyle name="Vírgula 2 2 2 3 4 7 2" xfId="37106" xr:uid="{38327BAA-F33B-4CF9-A478-8E3A97B83359}"/>
    <cellStyle name="Vírgula 2 2 2 3 4 8" xfId="24819" xr:uid="{A88611E2-567A-4B41-B848-77DAD790EC5E}"/>
    <cellStyle name="Vírgula 2 2 2 3 5" xfId="435" xr:uid="{2C23C430-CEAC-4BBB-A004-09F7A02B399E}"/>
    <cellStyle name="Vírgula 2 2 2 3 5 2" xfId="1203" xr:uid="{10BE0CE5-BE0E-4942-80D4-30D1B94E1E51}"/>
    <cellStyle name="Vírgula 2 2 2 3 5 2 2" xfId="2739" xr:uid="{23AC7D94-E0DE-430D-854E-30230197D452}"/>
    <cellStyle name="Vírgula 2 2 2 3 5 2 2 2" xfId="5811" xr:uid="{7479CAA3-689C-4AD0-BD12-7946309EDCED}"/>
    <cellStyle name="Vírgula 2 2 2 3 5 2 2 2 2" xfId="11955" xr:uid="{16E6F2F0-8673-4293-9305-15E65A0A8BE6}"/>
    <cellStyle name="Vírgula 2 2 2 3 5 2 2 2 2 2" xfId="24243" xr:uid="{7562809D-6E38-4A85-B313-D5EF072475CF}"/>
    <cellStyle name="Vírgula 2 2 2 3 5 2 2 2 2 2 2" xfId="48818" xr:uid="{B3DDD0C7-076B-42B6-A375-6FEEAFB2645C}"/>
    <cellStyle name="Vírgula 2 2 2 3 5 2 2 2 2 3" xfId="36530" xr:uid="{A7980B03-B7B7-4AA0-AD1A-55C568A9E653}"/>
    <cellStyle name="Vírgula 2 2 2 3 5 2 2 2 3" xfId="18099" xr:uid="{2EE633D9-05D7-45A3-B701-D8181CC5AF84}"/>
    <cellStyle name="Vírgula 2 2 2 3 5 2 2 2 3 2" xfId="42674" xr:uid="{CB7DE07E-5B1E-4028-ABAA-8CF2E62CAE06}"/>
    <cellStyle name="Vírgula 2 2 2 3 5 2 2 2 4" xfId="30386" xr:uid="{4A0A56FE-F304-43AE-B6E6-3C236A3A54A7}"/>
    <cellStyle name="Vírgula 2 2 2 3 5 2 2 3" xfId="8883" xr:uid="{68BDC247-17E7-4379-89E4-9BD29B7BF1E0}"/>
    <cellStyle name="Vírgula 2 2 2 3 5 2 2 3 2" xfId="21171" xr:uid="{3D0523FC-ED4C-488C-B9E3-53E6531E4166}"/>
    <cellStyle name="Vírgula 2 2 2 3 5 2 2 3 2 2" xfId="45746" xr:uid="{0B20A7BB-C6F5-46CC-B94D-24BD7E2B3728}"/>
    <cellStyle name="Vírgula 2 2 2 3 5 2 2 3 3" xfId="33458" xr:uid="{DB813A7B-729C-4EBF-9F77-4DA013037233}"/>
    <cellStyle name="Vírgula 2 2 2 3 5 2 2 4" xfId="15027" xr:uid="{79BDEE79-0A73-4B27-9597-98B40CEFB6AE}"/>
    <cellStyle name="Vírgula 2 2 2 3 5 2 2 4 2" xfId="39602" xr:uid="{E1A9CAAF-AAC0-424B-9C0A-BBAA180EEBE1}"/>
    <cellStyle name="Vírgula 2 2 2 3 5 2 2 5" xfId="27315" xr:uid="{672E415A-D68C-46B6-8503-D709159D5992}"/>
    <cellStyle name="Vírgula 2 2 2 3 5 2 3" xfId="4275" xr:uid="{E6BC3B5D-C4AE-4BF0-B569-C3E8DA30A87C}"/>
    <cellStyle name="Vírgula 2 2 2 3 5 2 3 2" xfId="10419" xr:uid="{932E190E-7312-43D8-B023-A971AA9769D8}"/>
    <cellStyle name="Vírgula 2 2 2 3 5 2 3 2 2" xfId="22707" xr:uid="{BBFF6684-515D-4424-A39A-BCEF3A9F27B1}"/>
    <cellStyle name="Vírgula 2 2 2 3 5 2 3 2 2 2" xfId="47282" xr:uid="{F54004BF-4237-41C9-90E6-9AB78F728230}"/>
    <cellStyle name="Vírgula 2 2 2 3 5 2 3 2 3" xfId="34994" xr:uid="{26EE1515-5881-4674-AFDE-F2285B28F8E8}"/>
    <cellStyle name="Vírgula 2 2 2 3 5 2 3 3" xfId="16563" xr:uid="{39067D08-F1A3-4978-9E0E-14868AE5A4CD}"/>
    <cellStyle name="Vírgula 2 2 2 3 5 2 3 3 2" xfId="41138" xr:uid="{8291FE80-C546-4327-9B75-4B02F4CF0F80}"/>
    <cellStyle name="Vírgula 2 2 2 3 5 2 3 4" xfId="28851" xr:uid="{49683A3E-02DF-48E1-8685-C970418770B8}"/>
    <cellStyle name="Vírgula 2 2 2 3 5 2 4" xfId="7347" xr:uid="{7A66B32F-6CC7-49DA-92AC-F0679D6C20C2}"/>
    <cellStyle name="Vírgula 2 2 2 3 5 2 4 2" xfId="19635" xr:uid="{FE4A900A-17F0-4455-A5BA-68A7AFF07A29}"/>
    <cellStyle name="Vírgula 2 2 2 3 5 2 4 2 2" xfId="44210" xr:uid="{067C4CE1-5B14-4F7D-A143-AC27CA738CD7}"/>
    <cellStyle name="Vírgula 2 2 2 3 5 2 4 3" xfId="31922" xr:uid="{9B1FE18E-3A47-4523-AD84-C5DD6BEFF2CB}"/>
    <cellStyle name="Vírgula 2 2 2 3 5 2 5" xfId="13491" xr:uid="{66B44B86-7C3D-4830-88DB-E3FA61A60906}"/>
    <cellStyle name="Vírgula 2 2 2 3 5 2 5 2" xfId="38066" xr:uid="{DE8C4CBA-FBE8-4267-9281-D6E6D0A57292}"/>
    <cellStyle name="Vírgula 2 2 2 3 5 2 6" xfId="25779" xr:uid="{DAFA0A25-83D5-4046-BC67-7D7933DEF40D}"/>
    <cellStyle name="Vírgula 2 2 2 3 5 3" xfId="1971" xr:uid="{E2BEEE5E-EF6F-4DF2-A810-7BDEA9FB9D3B}"/>
    <cellStyle name="Vírgula 2 2 2 3 5 3 2" xfId="5043" xr:uid="{35AFAFF2-6C87-477B-A9AD-3271832ADA37}"/>
    <cellStyle name="Vírgula 2 2 2 3 5 3 2 2" xfId="11187" xr:uid="{9C1182E4-6AA2-471F-AF0E-F0E74194FBC4}"/>
    <cellStyle name="Vírgula 2 2 2 3 5 3 2 2 2" xfId="23475" xr:uid="{33C92D28-F29D-459D-B810-8FA2502BDBD4}"/>
    <cellStyle name="Vírgula 2 2 2 3 5 3 2 2 2 2" xfId="48050" xr:uid="{11983989-89D6-45AB-9499-7D240380428B}"/>
    <cellStyle name="Vírgula 2 2 2 3 5 3 2 2 3" xfId="35762" xr:uid="{76FC6B63-C2C6-4912-AC45-FE223052A7BF}"/>
    <cellStyle name="Vírgula 2 2 2 3 5 3 2 3" xfId="17331" xr:uid="{ED1022AE-28D5-4802-93B9-7451A31D5B5A}"/>
    <cellStyle name="Vírgula 2 2 2 3 5 3 2 3 2" xfId="41906" xr:uid="{08F9D4E6-22EE-4A8C-99A3-5F43AC358FF7}"/>
    <cellStyle name="Vírgula 2 2 2 3 5 3 2 4" xfId="29619" xr:uid="{77B221D0-FD41-4E19-B003-B50D99EB5B41}"/>
    <cellStyle name="Vírgula 2 2 2 3 5 3 3" xfId="8115" xr:uid="{D7A173BE-BE5A-4FB2-94B9-5629D1778EBE}"/>
    <cellStyle name="Vírgula 2 2 2 3 5 3 3 2" xfId="20403" xr:uid="{A37B5348-0849-4C1F-81F1-9802EF38945E}"/>
    <cellStyle name="Vírgula 2 2 2 3 5 3 3 2 2" xfId="44978" xr:uid="{BE925A6D-6B30-4260-94DA-5E4CC054E8D7}"/>
    <cellStyle name="Vírgula 2 2 2 3 5 3 3 3" xfId="32690" xr:uid="{53F5B7CD-8FDA-47BE-8E54-E527DA40D46E}"/>
    <cellStyle name="Vírgula 2 2 2 3 5 3 4" xfId="14259" xr:uid="{282D8B59-E539-43FB-B9D8-718F66D345D0}"/>
    <cellStyle name="Vírgula 2 2 2 3 5 3 4 2" xfId="38834" xr:uid="{A3F10683-06B5-432D-983D-EED472FC5091}"/>
    <cellStyle name="Vírgula 2 2 2 3 5 3 5" xfId="26547" xr:uid="{D874C4E1-007B-40EA-9D5B-0B06D5EF40CD}"/>
    <cellStyle name="Vírgula 2 2 2 3 5 4" xfId="3507" xr:uid="{399F2EF4-DC31-4535-BA9E-745C911F718B}"/>
    <cellStyle name="Vírgula 2 2 2 3 5 4 2" xfId="9651" xr:uid="{8150772C-F154-4E3A-B546-FD8F4989C037}"/>
    <cellStyle name="Vírgula 2 2 2 3 5 4 2 2" xfId="21939" xr:uid="{F8B2987A-39E1-4E15-A625-D86405F15D87}"/>
    <cellStyle name="Vírgula 2 2 2 3 5 4 2 2 2" xfId="46514" xr:uid="{12B2C8BB-EB87-4950-BEFB-D96A52798145}"/>
    <cellStyle name="Vírgula 2 2 2 3 5 4 2 3" xfId="34226" xr:uid="{438742F0-CABF-4783-8528-89767C3F12FB}"/>
    <cellStyle name="Vírgula 2 2 2 3 5 4 3" xfId="15795" xr:uid="{20B569AF-202B-4594-BECC-E9064D8DA31A}"/>
    <cellStyle name="Vírgula 2 2 2 3 5 4 3 2" xfId="40370" xr:uid="{FB9A8267-09C9-4BC1-A328-0495C3682D74}"/>
    <cellStyle name="Vírgula 2 2 2 3 5 4 4" xfId="28083" xr:uid="{778EA05A-F9A5-4FAE-9842-FC321AF8D684}"/>
    <cellStyle name="Vírgula 2 2 2 3 5 5" xfId="6579" xr:uid="{41F04029-DC8D-4F03-92A2-A73DD8D7C94F}"/>
    <cellStyle name="Vírgula 2 2 2 3 5 5 2" xfId="18867" xr:uid="{774E6B50-398B-416F-B744-C1E1F9068B12}"/>
    <cellStyle name="Vírgula 2 2 2 3 5 5 2 2" xfId="43442" xr:uid="{80EB1725-E695-497C-BEC8-CC3C0979EB5A}"/>
    <cellStyle name="Vírgula 2 2 2 3 5 5 3" xfId="31154" xr:uid="{463B9ED8-7073-4276-B8D4-310D831CA560}"/>
    <cellStyle name="Vírgula 2 2 2 3 5 6" xfId="12723" xr:uid="{02F0D22E-9479-4C79-8ABC-6DA495B31023}"/>
    <cellStyle name="Vírgula 2 2 2 3 5 6 2" xfId="37298" xr:uid="{139E8A32-5FB0-420C-A855-FE3F9EF7D08E}"/>
    <cellStyle name="Vírgula 2 2 2 3 5 7" xfId="25011" xr:uid="{1D5DD3DD-F345-4E23-839C-B590AE2FE987}"/>
    <cellStyle name="Vírgula 2 2 2 3 6" xfId="819" xr:uid="{80F3D0FC-CAE7-461A-B49C-D40275395B3B}"/>
    <cellStyle name="Vírgula 2 2 2 3 6 2" xfId="2355" xr:uid="{D0FB6EB1-B805-422A-8243-606F81D36034}"/>
    <cellStyle name="Vírgula 2 2 2 3 6 2 2" xfId="5427" xr:uid="{40411F70-3FFF-4152-8AC3-452145180E25}"/>
    <cellStyle name="Vírgula 2 2 2 3 6 2 2 2" xfId="11571" xr:uid="{0FDE2E8E-5EAE-4CAF-A5CC-97DAE9B7F080}"/>
    <cellStyle name="Vírgula 2 2 2 3 6 2 2 2 2" xfId="23859" xr:uid="{2E91E826-83CF-48F7-BB06-937E348C06FE}"/>
    <cellStyle name="Vírgula 2 2 2 3 6 2 2 2 2 2" xfId="48434" xr:uid="{26B4D9A2-E2E1-4F6A-831E-122CCFF44201}"/>
    <cellStyle name="Vírgula 2 2 2 3 6 2 2 2 3" xfId="36146" xr:uid="{F3FF262C-0C49-4235-86D7-0CC77D698B11}"/>
    <cellStyle name="Vírgula 2 2 2 3 6 2 2 3" xfId="17715" xr:uid="{65640624-A5E0-44FF-A935-C9B5ADED96AC}"/>
    <cellStyle name="Vírgula 2 2 2 3 6 2 2 3 2" xfId="42290" xr:uid="{A5D675DA-B76E-4FE1-9796-7A9E7E8185E8}"/>
    <cellStyle name="Vírgula 2 2 2 3 6 2 2 4" xfId="30002" xr:uid="{BF713703-C774-417B-947B-7D2FEF628A6B}"/>
    <cellStyle name="Vírgula 2 2 2 3 6 2 3" xfId="8499" xr:uid="{3753014C-8D44-4A32-A557-44B91CE75D89}"/>
    <cellStyle name="Vírgula 2 2 2 3 6 2 3 2" xfId="20787" xr:uid="{ABCE5EA6-789D-46F4-A84B-EF6F7B10433C}"/>
    <cellStyle name="Vírgula 2 2 2 3 6 2 3 2 2" xfId="45362" xr:uid="{15AECC1C-B6BD-4189-BC91-6E3A7762D583}"/>
    <cellStyle name="Vírgula 2 2 2 3 6 2 3 3" xfId="33074" xr:uid="{BE7C4F0B-EF25-440E-9A2B-D8DF497F8E75}"/>
    <cellStyle name="Vírgula 2 2 2 3 6 2 4" xfId="14643" xr:uid="{23111CD6-CB9C-448B-9175-E0A504429DB1}"/>
    <cellStyle name="Vírgula 2 2 2 3 6 2 4 2" xfId="39218" xr:uid="{342A7837-A55B-4F54-BA30-FFC951A92C93}"/>
    <cellStyle name="Vírgula 2 2 2 3 6 2 5" xfId="26931" xr:uid="{D7E62A6F-1281-4F84-B392-C0087310929F}"/>
    <cellStyle name="Vírgula 2 2 2 3 6 3" xfId="3891" xr:uid="{7B77FB0D-1814-4DFF-8546-87B88AD910B6}"/>
    <cellStyle name="Vírgula 2 2 2 3 6 3 2" xfId="10035" xr:uid="{0F7BE49C-C05A-4B7C-8762-CB039E216208}"/>
    <cellStyle name="Vírgula 2 2 2 3 6 3 2 2" xfId="22323" xr:uid="{D9F781B0-8B96-47D1-A127-19749E73EF3F}"/>
    <cellStyle name="Vírgula 2 2 2 3 6 3 2 2 2" xfId="46898" xr:uid="{0A16D524-3D24-4951-976F-B0393B0C27F4}"/>
    <cellStyle name="Vírgula 2 2 2 3 6 3 2 3" xfId="34610" xr:uid="{9CBDE122-D527-4971-95CC-0312A11F130E}"/>
    <cellStyle name="Vírgula 2 2 2 3 6 3 3" xfId="16179" xr:uid="{DF758737-F825-4DF7-A01E-8483858FAF3F}"/>
    <cellStyle name="Vírgula 2 2 2 3 6 3 3 2" xfId="40754" xr:uid="{67B4CD35-EC87-4553-9C77-7012FF814C53}"/>
    <cellStyle name="Vírgula 2 2 2 3 6 3 4" xfId="28467" xr:uid="{A61B81E0-51E5-4C38-85BC-808A5082A507}"/>
    <cellStyle name="Vírgula 2 2 2 3 6 4" xfId="6963" xr:uid="{7A25C859-A120-4D25-B6B7-B46A5F486F31}"/>
    <cellStyle name="Vírgula 2 2 2 3 6 4 2" xfId="19251" xr:uid="{ACE72520-B8D9-47A4-9F96-7C083C2D7D76}"/>
    <cellStyle name="Vírgula 2 2 2 3 6 4 2 2" xfId="43826" xr:uid="{D71D7E5D-4064-45DF-BAAB-DCFCD431EEE3}"/>
    <cellStyle name="Vírgula 2 2 2 3 6 4 3" xfId="31538" xr:uid="{7F635F47-32F0-4BAD-AFB2-A21E13BF4D50}"/>
    <cellStyle name="Vírgula 2 2 2 3 6 5" xfId="13107" xr:uid="{B92DE4F7-A797-424F-A40F-E8CDD4E9668F}"/>
    <cellStyle name="Vírgula 2 2 2 3 6 5 2" xfId="37682" xr:uid="{22739DAF-58AA-40E2-8F2F-20EB04CE8FF1}"/>
    <cellStyle name="Vírgula 2 2 2 3 6 6" xfId="25395" xr:uid="{0BB62BCA-DAB8-4533-92A3-1224D7B55811}"/>
    <cellStyle name="Vírgula 2 2 2 3 7" xfId="1587" xr:uid="{CABFF8E5-8B23-4F99-BCF8-E5D5126F916A}"/>
    <cellStyle name="Vírgula 2 2 2 3 7 2" xfId="4659" xr:uid="{AFAA7399-3EA4-4F94-B9B5-BEED3B17A77D}"/>
    <cellStyle name="Vírgula 2 2 2 3 7 2 2" xfId="10803" xr:uid="{D41DC1E6-0B8E-4DBB-A565-7E02E9700D57}"/>
    <cellStyle name="Vírgula 2 2 2 3 7 2 2 2" xfId="23091" xr:uid="{D95DE232-F127-4CA1-B82E-F3BAFF287E68}"/>
    <cellStyle name="Vírgula 2 2 2 3 7 2 2 2 2" xfId="47666" xr:uid="{37E7A7FF-AD03-4A4C-A64E-DA18E60C2883}"/>
    <cellStyle name="Vírgula 2 2 2 3 7 2 2 3" xfId="35378" xr:uid="{35D5256B-2282-4E26-A502-4264C6A586DA}"/>
    <cellStyle name="Vírgula 2 2 2 3 7 2 3" xfId="16947" xr:uid="{E7C1999E-D1E6-4F6C-B106-6A309E424A54}"/>
    <cellStyle name="Vírgula 2 2 2 3 7 2 3 2" xfId="41522" xr:uid="{DDA1E456-8EA2-4D46-970F-11DEDC3B386E}"/>
    <cellStyle name="Vírgula 2 2 2 3 7 2 4" xfId="29235" xr:uid="{5F3B4CA5-F502-46C0-A2CB-E32757296A9E}"/>
    <cellStyle name="Vírgula 2 2 2 3 7 3" xfId="7731" xr:uid="{AB206798-132F-4251-9967-3AA2D14104BE}"/>
    <cellStyle name="Vírgula 2 2 2 3 7 3 2" xfId="20019" xr:uid="{4D1AC2F9-B627-4747-9A79-4BF1969576F1}"/>
    <cellStyle name="Vírgula 2 2 2 3 7 3 2 2" xfId="44594" xr:uid="{540A03F9-8E2C-49E3-BAD1-EB0F1406C555}"/>
    <cellStyle name="Vírgula 2 2 2 3 7 3 3" xfId="32306" xr:uid="{5FB51852-5078-4C61-83BD-76B41CD5D83A}"/>
    <cellStyle name="Vírgula 2 2 2 3 7 4" xfId="13875" xr:uid="{734B2159-1A76-4331-A6DB-8E6DE630BC15}"/>
    <cellStyle name="Vírgula 2 2 2 3 7 4 2" xfId="38450" xr:uid="{301A1587-1689-448E-9028-4741A6D9EB75}"/>
    <cellStyle name="Vírgula 2 2 2 3 7 5" xfId="26163" xr:uid="{9CE1CA47-3F02-47AC-A655-DBE86176247E}"/>
    <cellStyle name="Vírgula 2 2 2 3 8" xfId="3123" xr:uid="{1494840B-4E81-430E-AE4B-3896868FE3C6}"/>
    <cellStyle name="Vírgula 2 2 2 3 8 2" xfId="9267" xr:uid="{7897D441-E3B2-4DA1-ADFD-85F372CD48E5}"/>
    <cellStyle name="Vírgula 2 2 2 3 8 2 2" xfId="21555" xr:uid="{75ED6673-E2FA-4A90-ADE5-3677308C9E39}"/>
    <cellStyle name="Vírgula 2 2 2 3 8 2 2 2" xfId="46130" xr:uid="{4D0E1DEC-1CFC-4AFA-A62F-E235185DEA71}"/>
    <cellStyle name="Vírgula 2 2 2 3 8 2 3" xfId="33842" xr:uid="{37E31456-D124-4E56-93AC-3E9EB68EFF32}"/>
    <cellStyle name="Vírgula 2 2 2 3 8 3" xfId="15411" xr:uid="{0ADBDCF0-B03E-4BDC-ABC7-68A0077D8648}"/>
    <cellStyle name="Vírgula 2 2 2 3 8 3 2" xfId="39986" xr:uid="{68B45262-9643-4873-A711-1B822E1DDA1E}"/>
    <cellStyle name="Vírgula 2 2 2 3 8 4" xfId="27699" xr:uid="{26C3ADA0-B3FA-4C3F-B738-B9FD31917DA5}"/>
    <cellStyle name="Vírgula 2 2 2 3 9" xfId="6195" xr:uid="{CF34C088-28D4-4833-9736-F7572044FE52}"/>
    <cellStyle name="Vírgula 2 2 2 3 9 2" xfId="18483" xr:uid="{922F48B7-CEE0-44A1-9E3A-4F66B0A5B425}"/>
    <cellStyle name="Vírgula 2 2 2 3 9 2 2" xfId="43058" xr:uid="{09BE1094-A66A-4546-AC65-23D4E77A8915}"/>
    <cellStyle name="Vírgula 2 2 2 3 9 3" xfId="30770" xr:uid="{754A9D31-425C-4851-9584-E0CAF8E75525}"/>
    <cellStyle name="Vírgula 2 2 2 4" xfId="75" xr:uid="{98A9C076-F69F-457E-8393-4AA916C9EFD3}"/>
    <cellStyle name="Vírgula 2 2 2 4 10" xfId="24651" xr:uid="{1F1B41E3-EEF3-4A11-BCCE-BB5C32EE9349}"/>
    <cellStyle name="Vírgula 2 2 2 4 2" xfId="171" xr:uid="{E6B6CA2D-269D-47A0-85E4-AD1A8C9C45D9}"/>
    <cellStyle name="Vírgula 2 2 2 4 2 2" xfId="363" xr:uid="{83BACD99-5110-47A1-9420-B5A2D88BA668}"/>
    <cellStyle name="Vírgula 2 2 2 4 2 2 2" xfId="747" xr:uid="{41D1C7BB-4196-4FA7-8BEB-6CFF12D6800B}"/>
    <cellStyle name="Vírgula 2 2 2 4 2 2 2 2" xfId="1515" xr:uid="{1F04E575-96AB-4DD8-90F4-FF1D8A16E088}"/>
    <cellStyle name="Vírgula 2 2 2 4 2 2 2 2 2" xfId="3051" xr:uid="{BC9AB13F-5E33-4CF8-8A2A-22D2C242FDD6}"/>
    <cellStyle name="Vírgula 2 2 2 4 2 2 2 2 2 2" xfId="6123" xr:uid="{6A201EDE-0176-4DE5-9033-A42FF4BC3D67}"/>
    <cellStyle name="Vírgula 2 2 2 4 2 2 2 2 2 2 2" xfId="12267" xr:uid="{F833BF2D-1E48-4F20-A3E2-C123CCCCE155}"/>
    <cellStyle name="Vírgula 2 2 2 4 2 2 2 2 2 2 2 2" xfId="24555" xr:uid="{374DAD8F-88FC-4861-92C9-F5BBE4B8EC7D}"/>
    <cellStyle name="Vírgula 2 2 2 4 2 2 2 2 2 2 2 2 2" xfId="49130" xr:uid="{04345825-2988-47E8-A567-F216BF85F134}"/>
    <cellStyle name="Vírgula 2 2 2 4 2 2 2 2 2 2 2 3" xfId="36842" xr:uid="{5B754888-5C01-4EDB-80BA-4E66DDCF7484}"/>
    <cellStyle name="Vírgula 2 2 2 4 2 2 2 2 2 2 3" xfId="18411" xr:uid="{DA04AB93-BFE1-44B7-8912-A74A33C51B2E}"/>
    <cellStyle name="Vírgula 2 2 2 4 2 2 2 2 2 2 3 2" xfId="42986" xr:uid="{1B61FF53-786C-4F6D-AB2E-0F812E80E7F9}"/>
    <cellStyle name="Vírgula 2 2 2 4 2 2 2 2 2 2 4" xfId="30698" xr:uid="{8FC4FB85-EB23-47F0-B91E-05051388EF7C}"/>
    <cellStyle name="Vírgula 2 2 2 4 2 2 2 2 2 3" xfId="9195" xr:uid="{6CE38DA4-234F-478F-B8AC-C73E37500E36}"/>
    <cellStyle name="Vírgula 2 2 2 4 2 2 2 2 2 3 2" xfId="21483" xr:uid="{D6456F9C-CD30-4114-A173-C6501C00D326}"/>
    <cellStyle name="Vírgula 2 2 2 4 2 2 2 2 2 3 2 2" xfId="46058" xr:uid="{E797C0D8-712F-4622-B62D-2CC54A476D4F}"/>
    <cellStyle name="Vírgula 2 2 2 4 2 2 2 2 2 3 3" xfId="33770" xr:uid="{25F9E8A8-3A7A-497C-AB52-8EA69B5B7791}"/>
    <cellStyle name="Vírgula 2 2 2 4 2 2 2 2 2 4" xfId="15339" xr:uid="{207B9AED-7CE4-4027-93E2-82965EEE2536}"/>
    <cellStyle name="Vírgula 2 2 2 4 2 2 2 2 2 4 2" xfId="39914" xr:uid="{E2DEF69A-E5B4-44D5-AE42-F5362FA41A21}"/>
    <cellStyle name="Vírgula 2 2 2 4 2 2 2 2 2 5" xfId="27627" xr:uid="{2C4D0949-9547-448E-951D-309AA3E84C3B}"/>
    <cellStyle name="Vírgula 2 2 2 4 2 2 2 2 3" xfId="4587" xr:uid="{6A8B5F52-D719-43CD-AEB7-ADBCC83F2147}"/>
    <cellStyle name="Vírgula 2 2 2 4 2 2 2 2 3 2" xfId="10731" xr:uid="{30FA5340-650A-4A9D-B18C-325310B5A3ED}"/>
    <cellStyle name="Vírgula 2 2 2 4 2 2 2 2 3 2 2" xfId="23019" xr:uid="{8F3ACD51-EFD4-4604-9BE8-139DA7DAB4EC}"/>
    <cellStyle name="Vírgula 2 2 2 4 2 2 2 2 3 2 2 2" xfId="47594" xr:uid="{5EA57839-C7A4-44EE-8509-BF9EE6637DAC}"/>
    <cellStyle name="Vírgula 2 2 2 4 2 2 2 2 3 2 3" xfId="35306" xr:uid="{3D4D826C-F984-4B79-BEF8-4562987793C3}"/>
    <cellStyle name="Vírgula 2 2 2 4 2 2 2 2 3 3" xfId="16875" xr:uid="{9C1A6BCB-97B9-4C50-9180-0B92BA90B994}"/>
    <cellStyle name="Vírgula 2 2 2 4 2 2 2 2 3 3 2" xfId="41450" xr:uid="{110BC0D0-8D2C-4C82-8A53-D878655877B9}"/>
    <cellStyle name="Vírgula 2 2 2 4 2 2 2 2 3 4" xfId="29163" xr:uid="{6486ADA9-673A-47CB-8C30-67F2BB107025}"/>
    <cellStyle name="Vírgula 2 2 2 4 2 2 2 2 4" xfId="7659" xr:uid="{EC28A44B-2FF3-44A0-8E46-EA00E94A0DDF}"/>
    <cellStyle name="Vírgula 2 2 2 4 2 2 2 2 4 2" xfId="19947" xr:uid="{7C84C9FB-7984-4D70-BFAB-498B8C21FC6D}"/>
    <cellStyle name="Vírgula 2 2 2 4 2 2 2 2 4 2 2" xfId="44522" xr:uid="{42DA3B61-5A5E-48C5-88E0-EE7543AABBFC}"/>
    <cellStyle name="Vírgula 2 2 2 4 2 2 2 2 4 3" xfId="32234" xr:uid="{787438A4-B54C-479A-9F59-45C64364E2C3}"/>
    <cellStyle name="Vírgula 2 2 2 4 2 2 2 2 5" xfId="13803" xr:uid="{B5688C75-6F39-4474-851E-0881995FF5C1}"/>
    <cellStyle name="Vírgula 2 2 2 4 2 2 2 2 5 2" xfId="38378" xr:uid="{89D3753E-7B3E-47BA-81D6-92247EB32BEE}"/>
    <cellStyle name="Vírgula 2 2 2 4 2 2 2 2 6" xfId="26091" xr:uid="{A19D3259-8A9D-42C5-860B-329D55F08541}"/>
    <cellStyle name="Vírgula 2 2 2 4 2 2 2 3" xfId="2283" xr:uid="{2FA83AB2-CEB7-4F08-A558-D0260F6A5874}"/>
    <cellStyle name="Vírgula 2 2 2 4 2 2 2 3 2" xfId="5355" xr:uid="{04F2DC36-02B5-4F83-8C34-D46CBB099D2C}"/>
    <cellStyle name="Vírgula 2 2 2 4 2 2 2 3 2 2" xfId="11499" xr:uid="{65717510-94CF-4C43-BF82-A17209DD2FEA}"/>
    <cellStyle name="Vírgula 2 2 2 4 2 2 2 3 2 2 2" xfId="23787" xr:uid="{6CC29B6B-17B3-491E-B0A5-E77CE8E8DB78}"/>
    <cellStyle name="Vírgula 2 2 2 4 2 2 2 3 2 2 2 2" xfId="48362" xr:uid="{CA03A264-9C03-4625-9BEA-D8E7851A8549}"/>
    <cellStyle name="Vírgula 2 2 2 4 2 2 2 3 2 2 3" xfId="36074" xr:uid="{3D09D923-AF87-443D-922A-BBA793434F40}"/>
    <cellStyle name="Vírgula 2 2 2 4 2 2 2 3 2 3" xfId="17643" xr:uid="{8CE3F46A-919B-41D3-8D19-753B4D759F55}"/>
    <cellStyle name="Vírgula 2 2 2 4 2 2 2 3 2 3 2" xfId="42218" xr:uid="{2B2CE213-3F11-4BA3-949C-DAF73A33C889}"/>
    <cellStyle name="Vírgula 2 2 2 4 2 2 2 3 2 4" xfId="29931" xr:uid="{8A5D5360-D97E-4FD1-AC73-27C0C5563206}"/>
    <cellStyle name="Vírgula 2 2 2 4 2 2 2 3 3" xfId="8427" xr:uid="{0FB4E052-A92D-44DD-8F8B-1EBFEBD05D9D}"/>
    <cellStyle name="Vírgula 2 2 2 4 2 2 2 3 3 2" xfId="20715" xr:uid="{D256CBF3-9486-4F10-91AB-0A3A16D66728}"/>
    <cellStyle name="Vírgula 2 2 2 4 2 2 2 3 3 2 2" xfId="45290" xr:uid="{501A1D87-3D32-4534-9B3B-C114D0D2F0D9}"/>
    <cellStyle name="Vírgula 2 2 2 4 2 2 2 3 3 3" xfId="33002" xr:uid="{47E0A05F-B959-443C-8164-329B1C42001A}"/>
    <cellStyle name="Vírgula 2 2 2 4 2 2 2 3 4" xfId="14571" xr:uid="{146237D5-F49C-4CCF-98C3-F51B2FBBFE9E}"/>
    <cellStyle name="Vírgula 2 2 2 4 2 2 2 3 4 2" xfId="39146" xr:uid="{73D5389D-FEDA-43EA-B8FC-C77B4C2E0EEF}"/>
    <cellStyle name="Vírgula 2 2 2 4 2 2 2 3 5" xfId="26859" xr:uid="{90855240-BAE9-4D55-A3CC-DEEF809544FC}"/>
    <cellStyle name="Vírgula 2 2 2 4 2 2 2 4" xfId="3819" xr:uid="{E11AD149-911E-46F5-AB20-D477F2C43619}"/>
    <cellStyle name="Vírgula 2 2 2 4 2 2 2 4 2" xfId="9963" xr:uid="{3C058FBC-8C3A-4BE9-94B2-0483B10079DE}"/>
    <cellStyle name="Vírgula 2 2 2 4 2 2 2 4 2 2" xfId="22251" xr:uid="{FAFA3EF5-A1E1-4C1C-9F3B-5C9E77F4DBF1}"/>
    <cellStyle name="Vírgula 2 2 2 4 2 2 2 4 2 2 2" xfId="46826" xr:uid="{05BA9843-248D-4FF1-8663-99485CDBF771}"/>
    <cellStyle name="Vírgula 2 2 2 4 2 2 2 4 2 3" xfId="34538" xr:uid="{CBCAAA92-E16A-43CF-A6C5-FBF2A3D64936}"/>
    <cellStyle name="Vírgula 2 2 2 4 2 2 2 4 3" xfId="16107" xr:uid="{DB0E5790-95A9-46D6-8CD4-146642950DE0}"/>
    <cellStyle name="Vírgula 2 2 2 4 2 2 2 4 3 2" xfId="40682" xr:uid="{2784E9AB-F202-4464-8F86-140064EF5EB5}"/>
    <cellStyle name="Vírgula 2 2 2 4 2 2 2 4 4" xfId="28395" xr:uid="{685A0BB8-FD07-4B66-9832-0EB5EC5D8C8F}"/>
    <cellStyle name="Vírgula 2 2 2 4 2 2 2 5" xfId="6891" xr:uid="{28960495-0DA7-4CCA-B1B0-F977465D39B1}"/>
    <cellStyle name="Vírgula 2 2 2 4 2 2 2 5 2" xfId="19179" xr:uid="{1157E2A4-9C30-42AD-9950-FF4743594EC4}"/>
    <cellStyle name="Vírgula 2 2 2 4 2 2 2 5 2 2" xfId="43754" xr:uid="{17C9440C-B78D-4A06-9873-640267D6833E}"/>
    <cellStyle name="Vírgula 2 2 2 4 2 2 2 5 3" xfId="31466" xr:uid="{27CD26B2-1335-459B-842B-2ED70B5B9C63}"/>
    <cellStyle name="Vírgula 2 2 2 4 2 2 2 6" xfId="13035" xr:uid="{B8B221E8-BED4-4AD5-AC75-A35468012629}"/>
    <cellStyle name="Vírgula 2 2 2 4 2 2 2 6 2" xfId="37610" xr:uid="{B49EA99E-FF64-4C61-A76F-2F4A2FC72DE1}"/>
    <cellStyle name="Vírgula 2 2 2 4 2 2 2 7" xfId="25323" xr:uid="{B4CBE597-C760-44BC-AC50-2BEA161B4FBE}"/>
    <cellStyle name="Vírgula 2 2 2 4 2 2 3" xfId="1131" xr:uid="{B2A3281B-EB0C-4D6B-8D0A-FC0B11A7E8B1}"/>
    <cellStyle name="Vírgula 2 2 2 4 2 2 3 2" xfId="2667" xr:uid="{03974D82-B5E5-4146-832D-0B20C0C81BE1}"/>
    <cellStyle name="Vírgula 2 2 2 4 2 2 3 2 2" xfId="5739" xr:uid="{0210C2B0-857F-41B2-A71C-A94551C293FC}"/>
    <cellStyle name="Vírgula 2 2 2 4 2 2 3 2 2 2" xfId="11883" xr:uid="{B431346E-366A-4774-8CF7-66B174DABE11}"/>
    <cellStyle name="Vírgula 2 2 2 4 2 2 3 2 2 2 2" xfId="24171" xr:uid="{ACF8ED80-1021-44DC-861D-E8C16D0AEE1C}"/>
    <cellStyle name="Vírgula 2 2 2 4 2 2 3 2 2 2 2 2" xfId="48746" xr:uid="{9B5438B4-4780-4A3F-B323-3EE1F14772E8}"/>
    <cellStyle name="Vírgula 2 2 2 4 2 2 3 2 2 2 3" xfId="36458" xr:uid="{09B0A024-071F-4925-87F1-A439FAE83C50}"/>
    <cellStyle name="Vírgula 2 2 2 4 2 2 3 2 2 3" xfId="18027" xr:uid="{EEEFBD10-C8AD-47F8-8BE6-E24D5D5C0B07}"/>
    <cellStyle name="Vírgula 2 2 2 4 2 2 3 2 2 3 2" xfId="42602" xr:uid="{FAA819AE-9739-46F6-8724-A22D4A20185E}"/>
    <cellStyle name="Vírgula 2 2 2 4 2 2 3 2 2 4" xfId="30314" xr:uid="{AA14A6C3-50E2-42ED-BB8A-C369D6BA1862}"/>
    <cellStyle name="Vírgula 2 2 2 4 2 2 3 2 3" xfId="8811" xr:uid="{276CB938-CB2D-4BB8-8386-0E5262D28A96}"/>
    <cellStyle name="Vírgula 2 2 2 4 2 2 3 2 3 2" xfId="21099" xr:uid="{29397A91-A0AE-40A3-A60B-D17AF3E9872A}"/>
    <cellStyle name="Vírgula 2 2 2 4 2 2 3 2 3 2 2" xfId="45674" xr:uid="{CAE3AFB4-56D1-4EB9-A99E-0FA0D7A07631}"/>
    <cellStyle name="Vírgula 2 2 2 4 2 2 3 2 3 3" xfId="33386" xr:uid="{FCAFE4E1-BAB1-4A3E-8168-AAD5B54DAD95}"/>
    <cellStyle name="Vírgula 2 2 2 4 2 2 3 2 4" xfId="14955" xr:uid="{187CA380-D585-41CA-8FCB-DBE5E6F7780E}"/>
    <cellStyle name="Vírgula 2 2 2 4 2 2 3 2 4 2" xfId="39530" xr:uid="{6A7791CD-7C31-4A15-8F23-03CAB502D99E}"/>
    <cellStyle name="Vírgula 2 2 2 4 2 2 3 2 5" xfId="27243" xr:uid="{A65343C4-9E66-4F5D-80D1-095D3EAF3E00}"/>
    <cellStyle name="Vírgula 2 2 2 4 2 2 3 3" xfId="4203" xr:uid="{58C14E32-D442-4A55-97E4-DC44F0E6C744}"/>
    <cellStyle name="Vírgula 2 2 2 4 2 2 3 3 2" xfId="10347" xr:uid="{3D217FF5-F126-45C5-BDBC-BCA8A27FE57C}"/>
    <cellStyle name="Vírgula 2 2 2 4 2 2 3 3 2 2" xfId="22635" xr:uid="{7822D435-EEDA-41CD-A14D-4631996E3C9D}"/>
    <cellStyle name="Vírgula 2 2 2 4 2 2 3 3 2 2 2" xfId="47210" xr:uid="{C49547FC-AAAB-4EBC-9140-61B0A7F8FA02}"/>
    <cellStyle name="Vírgula 2 2 2 4 2 2 3 3 2 3" xfId="34922" xr:uid="{6898CFE6-F481-48CA-BE62-D8139B5906AC}"/>
    <cellStyle name="Vírgula 2 2 2 4 2 2 3 3 3" xfId="16491" xr:uid="{22C9540C-ED37-4765-A8B9-F17A58FA332C}"/>
    <cellStyle name="Vírgula 2 2 2 4 2 2 3 3 3 2" xfId="41066" xr:uid="{229A0A9D-1F95-4430-8F74-FE266AD7AF8D}"/>
    <cellStyle name="Vírgula 2 2 2 4 2 2 3 3 4" xfId="28779" xr:uid="{AD61CA26-ECD9-48B8-A289-60B38A569C84}"/>
    <cellStyle name="Vírgula 2 2 2 4 2 2 3 4" xfId="7275" xr:uid="{233E3C40-D843-420A-9EB2-8AFE871F2384}"/>
    <cellStyle name="Vírgula 2 2 2 4 2 2 3 4 2" xfId="19563" xr:uid="{33117B4B-05DF-4A6F-9238-1A85653F6B06}"/>
    <cellStyle name="Vírgula 2 2 2 4 2 2 3 4 2 2" xfId="44138" xr:uid="{5EF77FFD-199F-4436-9ADD-E24929736189}"/>
    <cellStyle name="Vírgula 2 2 2 4 2 2 3 4 3" xfId="31850" xr:uid="{EC89ED1B-88D0-4994-9FC1-23536BF6FDB9}"/>
    <cellStyle name="Vírgula 2 2 2 4 2 2 3 5" xfId="13419" xr:uid="{2FFB8100-B2DB-4E7F-9ACD-FC4339FA7789}"/>
    <cellStyle name="Vírgula 2 2 2 4 2 2 3 5 2" xfId="37994" xr:uid="{86DCBB3E-9C6A-4A45-817C-475744B25A46}"/>
    <cellStyle name="Vírgula 2 2 2 4 2 2 3 6" xfId="25707" xr:uid="{CC79854A-54FA-44B1-9CC4-E73FA1E98BA4}"/>
    <cellStyle name="Vírgula 2 2 2 4 2 2 4" xfId="1899" xr:uid="{0F1235F5-9971-403C-9EC6-EA91C91DC66F}"/>
    <cellStyle name="Vírgula 2 2 2 4 2 2 4 2" xfId="4971" xr:uid="{01C66803-CB47-473A-916C-296CB0C567EA}"/>
    <cellStyle name="Vírgula 2 2 2 4 2 2 4 2 2" xfId="11115" xr:uid="{15ABF412-55A4-42CB-9845-11FC2896867F}"/>
    <cellStyle name="Vírgula 2 2 2 4 2 2 4 2 2 2" xfId="23403" xr:uid="{0610B004-49E6-47A3-9AFB-DD0274B537DB}"/>
    <cellStyle name="Vírgula 2 2 2 4 2 2 4 2 2 2 2" xfId="47978" xr:uid="{DA14A9CD-379B-48AE-9D25-916D15376C85}"/>
    <cellStyle name="Vírgula 2 2 2 4 2 2 4 2 2 3" xfId="35690" xr:uid="{E184B7F7-0B16-4EA4-9E50-21B0E61DADD7}"/>
    <cellStyle name="Vírgula 2 2 2 4 2 2 4 2 3" xfId="17259" xr:uid="{8AD4AB85-E134-4077-9E37-5F79082DC331}"/>
    <cellStyle name="Vírgula 2 2 2 4 2 2 4 2 3 2" xfId="41834" xr:uid="{DD22F568-56FD-49DF-BA63-DEBACAFA9B91}"/>
    <cellStyle name="Vírgula 2 2 2 4 2 2 4 2 4" xfId="29547" xr:uid="{2CD6BAA5-3834-417B-8403-09172945BC68}"/>
    <cellStyle name="Vírgula 2 2 2 4 2 2 4 3" xfId="8043" xr:uid="{1533A345-2E75-49CD-83DD-EB90DB2A7FEC}"/>
    <cellStyle name="Vírgula 2 2 2 4 2 2 4 3 2" xfId="20331" xr:uid="{70F7FA35-0940-4F9E-86C9-9616D0BB1B3E}"/>
    <cellStyle name="Vírgula 2 2 2 4 2 2 4 3 2 2" xfId="44906" xr:uid="{973750BE-A4CF-48C1-BA7A-D6BF3593BA99}"/>
    <cellStyle name="Vírgula 2 2 2 4 2 2 4 3 3" xfId="32618" xr:uid="{1933872C-013C-4BC0-9CBE-DF9AF689D495}"/>
    <cellStyle name="Vírgula 2 2 2 4 2 2 4 4" xfId="14187" xr:uid="{A02A12FA-6A31-4434-9B1D-68DFD5E8CB74}"/>
    <cellStyle name="Vírgula 2 2 2 4 2 2 4 4 2" xfId="38762" xr:uid="{D984DEBC-CE5A-41D6-9B8D-12C377FB72BD}"/>
    <cellStyle name="Vírgula 2 2 2 4 2 2 4 5" xfId="26475" xr:uid="{13AE77D5-B7D6-4728-A0CB-C8660DF0B4AF}"/>
    <cellStyle name="Vírgula 2 2 2 4 2 2 5" xfId="3435" xr:uid="{10573C77-3BC1-4271-8ACE-8BCAA510EB5A}"/>
    <cellStyle name="Vírgula 2 2 2 4 2 2 5 2" xfId="9579" xr:uid="{97AD7E09-3390-466E-B755-DF8AD2C9AC47}"/>
    <cellStyle name="Vírgula 2 2 2 4 2 2 5 2 2" xfId="21867" xr:uid="{273756CC-B2AD-4E3A-9343-4DC4AB40D4EC}"/>
    <cellStyle name="Vírgula 2 2 2 4 2 2 5 2 2 2" xfId="46442" xr:uid="{94B0BB66-C3A4-4294-974B-92A18C1DDAAE}"/>
    <cellStyle name="Vírgula 2 2 2 4 2 2 5 2 3" xfId="34154" xr:uid="{12308846-7D26-4FDE-9DEA-44D80BB3A946}"/>
    <cellStyle name="Vírgula 2 2 2 4 2 2 5 3" xfId="15723" xr:uid="{161920EF-1621-41F0-89AF-81E994742412}"/>
    <cellStyle name="Vírgula 2 2 2 4 2 2 5 3 2" xfId="40298" xr:uid="{4BF1F7CE-3666-4FA2-91C2-288C86BE15CF}"/>
    <cellStyle name="Vírgula 2 2 2 4 2 2 5 4" xfId="28011" xr:uid="{9D0A7699-BB5A-49AC-8916-A62B71BC598A}"/>
    <cellStyle name="Vírgula 2 2 2 4 2 2 6" xfId="6507" xr:uid="{B3C4CEB2-C8EF-409A-97E9-98D96C337A4F}"/>
    <cellStyle name="Vírgula 2 2 2 4 2 2 6 2" xfId="18795" xr:uid="{CF4F490A-0D93-4BA2-A889-BC93F76B7FA2}"/>
    <cellStyle name="Vírgula 2 2 2 4 2 2 6 2 2" xfId="43370" xr:uid="{2D30759E-58BA-42BB-A575-7179F2149B2A}"/>
    <cellStyle name="Vírgula 2 2 2 4 2 2 6 3" xfId="31082" xr:uid="{B501427F-4277-43A8-9F52-C4BEBD797859}"/>
    <cellStyle name="Vírgula 2 2 2 4 2 2 7" xfId="12651" xr:uid="{B5AA9D68-5592-443E-A934-E76A62659F0B}"/>
    <cellStyle name="Vírgula 2 2 2 4 2 2 7 2" xfId="37226" xr:uid="{DEF8CC94-327E-4729-A871-3D4C1DFEA5DF}"/>
    <cellStyle name="Vírgula 2 2 2 4 2 2 8" xfId="24939" xr:uid="{0DD1EAAA-2A53-4A73-B690-EE341C5C7961}"/>
    <cellStyle name="Vírgula 2 2 2 4 2 3" xfId="555" xr:uid="{B5D44AB2-B793-4A69-9B3D-20F93E2BB9F7}"/>
    <cellStyle name="Vírgula 2 2 2 4 2 3 2" xfId="1323" xr:uid="{1FCF8905-1126-4666-9D12-408B54E50101}"/>
    <cellStyle name="Vírgula 2 2 2 4 2 3 2 2" xfId="2859" xr:uid="{E2E81496-06C6-4334-85F9-C87DC4587EB1}"/>
    <cellStyle name="Vírgula 2 2 2 4 2 3 2 2 2" xfId="5931" xr:uid="{91467BAC-A356-47F9-8EB0-D0D925CDC01F}"/>
    <cellStyle name="Vírgula 2 2 2 4 2 3 2 2 2 2" xfId="12075" xr:uid="{0FEFC0BF-AE85-40FF-AE44-5D19B5D2B0FA}"/>
    <cellStyle name="Vírgula 2 2 2 4 2 3 2 2 2 2 2" xfId="24363" xr:uid="{2A9AB602-126E-49AA-B092-C8070B10AD91}"/>
    <cellStyle name="Vírgula 2 2 2 4 2 3 2 2 2 2 2 2" xfId="48938" xr:uid="{C484A00E-2A53-4A72-8864-7AC1ED2B453C}"/>
    <cellStyle name="Vírgula 2 2 2 4 2 3 2 2 2 2 3" xfId="36650" xr:uid="{FE715337-A488-42B3-AC18-CD7DFCF0918E}"/>
    <cellStyle name="Vírgula 2 2 2 4 2 3 2 2 2 3" xfId="18219" xr:uid="{2AA1ABF7-8147-4677-BE4C-4642F465F8EC}"/>
    <cellStyle name="Vírgula 2 2 2 4 2 3 2 2 2 3 2" xfId="42794" xr:uid="{F64F68FF-1604-4E91-9A87-ADE5DD8303D2}"/>
    <cellStyle name="Vírgula 2 2 2 4 2 3 2 2 2 4" xfId="30506" xr:uid="{279CFDAD-BBAD-4A0C-8C10-94F12D45CA0C}"/>
    <cellStyle name="Vírgula 2 2 2 4 2 3 2 2 3" xfId="9003" xr:uid="{0CD95118-7D7B-4C2B-A779-81F3F014C881}"/>
    <cellStyle name="Vírgula 2 2 2 4 2 3 2 2 3 2" xfId="21291" xr:uid="{DCA08B11-A2F3-45C8-9DE4-6E5725BF3ED5}"/>
    <cellStyle name="Vírgula 2 2 2 4 2 3 2 2 3 2 2" xfId="45866" xr:uid="{4C6A3B36-5EEF-4714-BDEE-28858B133CDA}"/>
    <cellStyle name="Vírgula 2 2 2 4 2 3 2 2 3 3" xfId="33578" xr:uid="{2B6D6261-40E0-4EBA-9591-4EA7925EEF21}"/>
    <cellStyle name="Vírgula 2 2 2 4 2 3 2 2 4" xfId="15147" xr:uid="{E34FB9AF-249D-48E9-AF9C-093C94E7D34B}"/>
    <cellStyle name="Vírgula 2 2 2 4 2 3 2 2 4 2" xfId="39722" xr:uid="{CFBF92E0-0316-4C4B-808E-D61B45943CE4}"/>
    <cellStyle name="Vírgula 2 2 2 4 2 3 2 2 5" xfId="27435" xr:uid="{7FEDA4B0-326B-433A-A89D-1A7D42FEAE4C}"/>
    <cellStyle name="Vírgula 2 2 2 4 2 3 2 3" xfId="4395" xr:uid="{F0F8C74A-24DD-4C7F-8DC0-4ECA2FD060F2}"/>
    <cellStyle name="Vírgula 2 2 2 4 2 3 2 3 2" xfId="10539" xr:uid="{AB2BD1BD-67D5-4C7E-AEE0-8D17322E7383}"/>
    <cellStyle name="Vírgula 2 2 2 4 2 3 2 3 2 2" xfId="22827" xr:uid="{AB0BE12D-0D49-449D-A23F-6C386026D3D4}"/>
    <cellStyle name="Vírgula 2 2 2 4 2 3 2 3 2 2 2" xfId="47402" xr:uid="{8E76D9EB-27A8-4EC2-9099-0BB3E1979330}"/>
    <cellStyle name="Vírgula 2 2 2 4 2 3 2 3 2 3" xfId="35114" xr:uid="{F83852D6-EAC5-4E51-9911-C49F9DBCB41B}"/>
    <cellStyle name="Vírgula 2 2 2 4 2 3 2 3 3" xfId="16683" xr:uid="{F46ECF32-1228-41D1-BD35-59CAEAEE79C1}"/>
    <cellStyle name="Vírgula 2 2 2 4 2 3 2 3 3 2" xfId="41258" xr:uid="{999907B6-BC18-4AC7-93EB-D30798201A45}"/>
    <cellStyle name="Vírgula 2 2 2 4 2 3 2 3 4" xfId="28971" xr:uid="{024E56B8-8250-43E5-9C0A-B0978881034B}"/>
    <cellStyle name="Vírgula 2 2 2 4 2 3 2 4" xfId="7467" xr:uid="{A8BB98AA-3A3B-4564-9B14-F4C3E61CF14D}"/>
    <cellStyle name="Vírgula 2 2 2 4 2 3 2 4 2" xfId="19755" xr:uid="{5831828C-7E39-463B-B0FC-1671F625E86C}"/>
    <cellStyle name="Vírgula 2 2 2 4 2 3 2 4 2 2" xfId="44330" xr:uid="{C56D82B7-365E-47D5-A5D1-4CC1551513BA}"/>
    <cellStyle name="Vírgula 2 2 2 4 2 3 2 4 3" xfId="32042" xr:uid="{60A94FBB-998F-483B-B64D-25938FF2F27D}"/>
    <cellStyle name="Vírgula 2 2 2 4 2 3 2 5" xfId="13611" xr:uid="{2F59FBF3-C4FA-42D0-AAC1-434B0C90B5A4}"/>
    <cellStyle name="Vírgula 2 2 2 4 2 3 2 5 2" xfId="38186" xr:uid="{269CD00D-FE74-438A-BF64-FFBF5AF3A434}"/>
    <cellStyle name="Vírgula 2 2 2 4 2 3 2 6" xfId="25899" xr:uid="{66202779-B062-45CD-B76D-B4AFA4192CE5}"/>
    <cellStyle name="Vírgula 2 2 2 4 2 3 3" xfId="2091" xr:uid="{B402C65D-D670-4B1B-ADA2-29FD90441284}"/>
    <cellStyle name="Vírgula 2 2 2 4 2 3 3 2" xfId="5163" xr:uid="{DFAA149F-5FA9-4D1D-9AD9-5B9A71057308}"/>
    <cellStyle name="Vírgula 2 2 2 4 2 3 3 2 2" xfId="11307" xr:uid="{C65AE9A7-E6EC-4FB1-8CFC-78BC7C3BB504}"/>
    <cellStyle name="Vírgula 2 2 2 4 2 3 3 2 2 2" xfId="23595" xr:uid="{7F28EDF8-5798-4F20-8ECC-63A2D0CCEB4F}"/>
    <cellStyle name="Vírgula 2 2 2 4 2 3 3 2 2 2 2" xfId="48170" xr:uid="{BEC3A789-B835-485A-90A9-0BBC18FBAF6E}"/>
    <cellStyle name="Vírgula 2 2 2 4 2 3 3 2 2 3" xfId="35882" xr:uid="{18CFBB07-CD82-44D1-873D-0FB7E9691899}"/>
    <cellStyle name="Vírgula 2 2 2 4 2 3 3 2 3" xfId="17451" xr:uid="{F2E2E76A-66D7-4990-82DD-89532E27FB35}"/>
    <cellStyle name="Vírgula 2 2 2 4 2 3 3 2 3 2" xfId="42026" xr:uid="{C02B54FE-D10C-4A99-8CFF-6A014183C0F6}"/>
    <cellStyle name="Vírgula 2 2 2 4 2 3 3 2 4" xfId="29739" xr:uid="{25C49FD7-57BF-4C60-AD74-22358981CC70}"/>
    <cellStyle name="Vírgula 2 2 2 4 2 3 3 3" xfId="8235" xr:uid="{6C1C8959-FC40-48F8-88A9-8B42F34A6AAA}"/>
    <cellStyle name="Vírgula 2 2 2 4 2 3 3 3 2" xfId="20523" xr:uid="{3DF8F5E8-A6F1-471C-823D-EEBC56B38915}"/>
    <cellStyle name="Vírgula 2 2 2 4 2 3 3 3 2 2" xfId="45098" xr:uid="{33798EFB-21B0-42C7-8E1D-1410E62FC126}"/>
    <cellStyle name="Vírgula 2 2 2 4 2 3 3 3 3" xfId="32810" xr:uid="{3D198A1B-ADCF-4568-9258-7436DDC83912}"/>
    <cellStyle name="Vírgula 2 2 2 4 2 3 3 4" xfId="14379" xr:uid="{E28ECA83-D9B7-4F5A-8AA6-E0279D8D03F7}"/>
    <cellStyle name="Vírgula 2 2 2 4 2 3 3 4 2" xfId="38954" xr:uid="{9EE83D71-DAB4-4E08-AD59-EE594A8E9D89}"/>
    <cellStyle name="Vírgula 2 2 2 4 2 3 3 5" xfId="26667" xr:uid="{D814E2C4-CA92-4F6D-8CFE-63CDFA9F67C4}"/>
    <cellStyle name="Vírgula 2 2 2 4 2 3 4" xfId="3627" xr:uid="{27570C7D-859B-4554-AAE8-4661AC5520A6}"/>
    <cellStyle name="Vírgula 2 2 2 4 2 3 4 2" xfId="9771" xr:uid="{91343988-FC9C-4818-A42D-612B09E9559B}"/>
    <cellStyle name="Vírgula 2 2 2 4 2 3 4 2 2" xfId="22059" xr:uid="{D1E1C207-A5E9-4F6B-86B3-597CE01733A8}"/>
    <cellStyle name="Vírgula 2 2 2 4 2 3 4 2 2 2" xfId="46634" xr:uid="{77CDB24A-A213-4750-8FCA-EF1310F446FE}"/>
    <cellStyle name="Vírgula 2 2 2 4 2 3 4 2 3" xfId="34346" xr:uid="{84BB5E1A-E003-402F-B175-0D5165911C0D}"/>
    <cellStyle name="Vírgula 2 2 2 4 2 3 4 3" xfId="15915" xr:uid="{08377325-8D6F-43A3-8211-08901CED1088}"/>
    <cellStyle name="Vírgula 2 2 2 4 2 3 4 3 2" xfId="40490" xr:uid="{87C7DB63-B755-4272-88B5-669DBD9EF588}"/>
    <cellStyle name="Vírgula 2 2 2 4 2 3 4 4" xfId="28203" xr:uid="{E98B7EC1-7996-4246-B668-33E40FEC1307}"/>
    <cellStyle name="Vírgula 2 2 2 4 2 3 5" xfId="6699" xr:uid="{A6367866-717D-41B9-8019-9A2F8C97BC26}"/>
    <cellStyle name="Vírgula 2 2 2 4 2 3 5 2" xfId="18987" xr:uid="{75F520DF-C53C-471B-8251-AA5B4F3E9FD7}"/>
    <cellStyle name="Vírgula 2 2 2 4 2 3 5 2 2" xfId="43562" xr:uid="{9F972766-2301-4EFD-8D80-4ECB7204DD47}"/>
    <cellStyle name="Vírgula 2 2 2 4 2 3 5 3" xfId="31274" xr:uid="{D74BF41C-6D6A-4A7E-AB31-D17211428798}"/>
    <cellStyle name="Vírgula 2 2 2 4 2 3 6" xfId="12843" xr:uid="{20E10A3C-E3FC-4906-8494-D0EDE78F3AB3}"/>
    <cellStyle name="Vírgula 2 2 2 4 2 3 6 2" xfId="37418" xr:uid="{E87CB808-47BC-43D3-ABD3-6E6CEABC0294}"/>
    <cellStyle name="Vírgula 2 2 2 4 2 3 7" xfId="25131" xr:uid="{30564BB8-2453-46A9-A10E-647CB7840975}"/>
    <cellStyle name="Vírgula 2 2 2 4 2 4" xfId="939" xr:uid="{399D12F8-A856-46BD-BB17-8E1E03C35EA4}"/>
    <cellStyle name="Vírgula 2 2 2 4 2 4 2" xfId="2475" xr:uid="{833CA610-B54B-466D-A17B-8226DED25DEA}"/>
    <cellStyle name="Vírgula 2 2 2 4 2 4 2 2" xfId="5547" xr:uid="{6CC7FF07-99A0-41DD-B37C-AECCFD110B90}"/>
    <cellStyle name="Vírgula 2 2 2 4 2 4 2 2 2" xfId="11691" xr:uid="{160AC173-2400-4559-AEF4-9D2799B00F5F}"/>
    <cellStyle name="Vírgula 2 2 2 4 2 4 2 2 2 2" xfId="23979" xr:uid="{46B4D42C-4950-41EB-AE3A-7ABF7FC909EF}"/>
    <cellStyle name="Vírgula 2 2 2 4 2 4 2 2 2 2 2" xfId="48554" xr:uid="{7398F24B-C638-44CF-BD45-2F2319BE0381}"/>
    <cellStyle name="Vírgula 2 2 2 4 2 4 2 2 2 3" xfId="36266" xr:uid="{60A6A6A2-CDA7-4B56-8985-3350CB8FA64D}"/>
    <cellStyle name="Vírgula 2 2 2 4 2 4 2 2 3" xfId="17835" xr:uid="{FF950CA0-AC34-4579-870C-DEDE7F820778}"/>
    <cellStyle name="Vírgula 2 2 2 4 2 4 2 2 3 2" xfId="42410" xr:uid="{473BA83B-090F-43EB-ADE2-B55CD7FC4A85}"/>
    <cellStyle name="Vírgula 2 2 2 4 2 4 2 2 4" xfId="30122" xr:uid="{E2650CEC-EA26-45AC-A9DC-C49022D76DC9}"/>
    <cellStyle name="Vírgula 2 2 2 4 2 4 2 3" xfId="8619" xr:uid="{30FA64FD-ADA5-40AA-ACEB-DD3BF08304F1}"/>
    <cellStyle name="Vírgula 2 2 2 4 2 4 2 3 2" xfId="20907" xr:uid="{A72B0580-E7A9-4CCE-909F-77DD8C345724}"/>
    <cellStyle name="Vírgula 2 2 2 4 2 4 2 3 2 2" xfId="45482" xr:uid="{BB882E75-BB42-4B36-A27C-0B062F9FA1A0}"/>
    <cellStyle name="Vírgula 2 2 2 4 2 4 2 3 3" xfId="33194" xr:uid="{65E5053B-C6E1-42C3-B48F-08C31331B653}"/>
    <cellStyle name="Vírgula 2 2 2 4 2 4 2 4" xfId="14763" xr:uid="{A359699C-19E7-4A44-8420-6F98BD97787C}"/>
    <cellStyle name="Vírgula 2 2 2 4 2 4 2 4 2" xfId="39338" xr:uid="{CC69D0FB-1B05-44FB-81F1-57D20CB8E090}"/>
    <cellStyle name="Vírgula 2 2 2 4 2 4 2 5" xfId="27051" xr:uid="{FB9BA84C-C874-45E1-942A-81A5E508D38F}"/>
    <cellStyle name="Vírgula 2 2 2 4 2 4 3" xfId="4011" xr:uid="{F0FDBC35-D022-4B8A-B4ED-C87AEDCFA6CF}"/>
    <cellStyle name="Vírgula 2 2 2 4 2 4 3 2" xfId="10155" xr:uid="{80D4F9F8-0B41-4C23-B3B7-77B0C4255CBF}"/>
    <cellStyle name="Vírgula 2 2 2 4 2 4 3 2 2" xfId="22443" xr:uid="{62B1A1A6-B3D9-46DD-8C20-292F0048275B}"/>
    <cellStyle name="Vírgula 2 2 2 4 2 4 3 2 2 2" xfId="47018" xr:uid="{33C08B38-469F-4532-8814-749E176FD0A3}"/>
    <cellStyle name="Vírgula 2 2 2 4 2 4 3 2 3" xfId="34730" xr:uid="{B86E343D-2A11-4A3C-9A1F-E4E7EE97A439}"/>
    <cellStyle name="Vírgula 2 2 2 4 2 4 3 3" xfId="16299" xr:uid="{32D54837-5334-4674-BB23-A2D6522A90D6}"/>
    <cellStyle name="Vírgula 2 2 2 4 2 4 3 3 2" xfId="40874" xr:uid="{565212AB-5F43-45D5-AE9B-5CDD9EF7FE8C}"/>
    <cellStyle name="Vírgula 2 2 2 4 2 4 3 4" xfId="28587" xr:uid="{8B4726E5-C245-4E2C-97AA-8E94D0AB19E6}"/>
    <cellStyle name="Vírgula 2 2 2 4 2 4 4" xfId="7083" xr:uid="{DE966F33-2CBA-4889-98B9-FC31CE7DEC34}"/>
    <cellStyle name="Vírgula 2 2 2 4 2 4 4 2" xfId="19371" xr:uid="{8E80B296-7532-4980-879C-7D659DE771D1}"/>
    <cellStyle name="Vírgula 2 2 2 4 2 4 4 2 2" xfId="43946" xr:uid="{D4437B65-C983-4BCC-98E5-C7C6953AEFEB}"/>
    <cellStyle name="Vírgula 2 2 2 4 2 4 4 3" xfId="31658" xr:uid="{29C55819-E9A9-43C7-9C6E-626EC6BB9A69}"/>
    <cellStyle name="Vírgula 2 2 2 4 2 4 5" xfId="13227" xr:uid="{8B8D3A0E-3502-48A2-91A8-12EE0031B1AD}"/>
    <cellStyle name="Vírgula 2 2 2 4 2 4 5 2" xfId="37802" xr:uid="{006A5F6A-E033-43E4-90DC-D476D35ED31D}"/>
    <cellStyle name="Vírgula 2 2 2 4 2 4 6" xfId="25515" xr:uid="{243004B6-9669-41B3-AADB-E047A6671068}"/>
    <cellStyle name="Vírgula 2 2 2 4 2 5" xfId="1707" xr:uid="{4C0530A7-3CB8-4B4A-8C1B-EE97A26801CC}"/>
    <cellStyle name="Vírgula 2 2 2 4 2 5 2" xfId="4779" xr:uid="{A7EBCD48-AD4C-4202-9B3C-0830E307781D}"/>
    <cellStyle name="Vírgula 2 2 2 4 2 5 2 2" xfId="10923" xr:uid="{2E3860FA-C7B0-4AE0-B64A-2F15A9E9E500}"/>
    <cellStyle name="Vírgula 2 2 2 4 2 5 2 2 2" xfId="23211" xr:uid="{9C93A94D-7521-4E85-8DCC-E484DA064836}"/>
    <cellStyle name="Vírgula 2 2 2 4 2 5 2 2 2 2" xfId="47786" xr:uid="{7FB2A8C9-7F7C-462B-8424-8F51896A9956}"/>
    <cellStyle name="Vírgula 2 2 2 4 2 5 2 2 3" xfId="35498" xr:uid="{CC0C2445-20A4-4156-8DBB-6ABA9B663BEC}"/>
    <cellStyle name="Vírgula 2 2 2 4 2 5 2 3" xfId="17067" xr:uid="{33D0DB44-AF48-4BC4-92EE-3D7BB571C57E}"/>
    <cellStyle name="Vírgula 2 2 2 4 2 5 2 3 2" xfId="41642" xr:uid="{4AA15203-FBE5-4481-9FD6-3575E924E330}"/>
    <cellStyle name="Vírgula 2 2 2 4 2 5 2 4" xfId="29355" xr:uid="{45E8AAE9-2F49-42FB-81AD-B35E1886F253}"/>
    <cellStyle name="Vírgula 2 2 2 4 2 5 3" xfId="7851" xr:uid="{684271C8-6428-436B-8BFD-2A1AA456D2C5}"/>
    <cellStyle name="Vírgula 2 2 2 4 2 5 3 2" xfId="20139" xr:uid="{BD965205-A1AB-4F99-B488-D94A093E3C2E}"/>
    <cellStyle name="Vírgula 2 2 2 4 2 5 3 2 2" xfId="44714" xr:uid="{D4A19DCB-5D7E-4475-9760-331971FCC9E4}"/>
    <cellStyle name="Vírgula 2 2 2 4 2 5 3 3" xfId="32426" xr:uid="{952DB5EC-6B90-4730-B511-998C69C2FECB}"/>
    <cellStyle name="Vírgula 2 2 2 4 2 5 4" xfId="13995" xr:uid="{6E55A5A3-83E5-42F2-B402-612B9C90C443}"/>
    <cellStyle name="Vírgula 2 2 2 4 2 5 4 2" xfId="38570" xr:uid="{1B234313-22D9-4AC5-A7FF-88233A2AFFBA}"/>
    <cellStyle name="Vírgula 2 2 2 4 2 5 5" xfId="26283" xr:uid="{FBB358A1-898E-48E7-9254-F1BF4DF0E0CD}"/>
    <cellStyle name="Vírgula 2 2 2 4 2 6" xfId="3243" xr:uid="{187D7141-3C67-4571-BF9F-40B84ED445AB}"/>
    <cellStyle name="Vírgula 2 2 2 4 2 6 2" xfId="9387" xr:uid="{3A7A57EF-2516-4F9C-B428-9BD4CB5E3C55}"/>
    <cellStyle name="Vírgula 2 2 2 4 2 6 2 2" xfId="21675" xr:uid="{A7F8DDDF-460C-44F0-A149-2CA8B6359CD3}"/>
    <cellStyle name="Vírgula 2 2 2 4 2 6 2 2 2" xfId="46250" xr:uid="{AD2917DA-BACD-4C5F-AECF-9C9A6D85DD23}"/>
    <cellStyle name="Vírgula 2 2 2 4 2 6 2 3" xfId="33962" xr:uid="{D0A7F61E-462C-429D-BA98-186E55163C2A}"/>
    <cellStyle name="Vírgula 2 2 2 4 2 6 3" xfId="15531" xr:uid="{C46D7E35-C775-4558-976A-1DD12263064F}"/>
    <cellStyle name="Vírgula 2 2 2 4 2 6 3 2" xfId="40106" xr:uid="{B3F48FC9-F563-4807-A160-361EB246E33C}"/>
    <cellStyle name="Vírgula 2 2 2 4 2 6 4" xfId="27819" xr:uid="{EC8ECF45-6F7E-4E69-AF0E-13C861B1A829}"/>
    <cellStyle name="Vírgula 2 2 2 4 2 7" xfId="6315" xr:uid="{B555A01C-B048-475F-9403-C40CEBA742C7}"/>
    <cellStyle name="Vírgula 2 2 2 4 2 7 2" xfId="18603" xr:uid="{55B6A188-ACB7-4CE0-86C5-7A9A775ACC47}"/>
    <cellStyle name="Vírgula 2 2 2 4 2 7 2 2" xfId="43178" xr:uid="{FD140EB4-A749-45A9-B5F5-9359F68C2CFF}"/>
    <cellStyle name="Vírgula 2 2 2 4 2 7 3" xfId="30890" xr:uid="{A7739D63-0C9A-4F7C-88CA-B7FAC837453A}"/>
    <cellStyle name="Vírgula 2 2 2 4 2 8" xfId="12459" xr:uid="{7C67B286-275C-46A3-82A4-6C46F21E37CC}"/>
    <cellStyle name="Vírgula 2 2 2 4 2 8 2" xfId="37034" xr:uid="{FF48BE30-14B0-4707-BA41-F13FCBE0CA4E}"/>
    <cellStyle name="Vírgula 2 2 2 4 2 9" xfId="24747" xr:uid="{6BD0AD4E-F55E-4B99-A808-C95999D29578}"/>
    <cellStyle name="Vírgula 2 2 2 4 3" xfId="267" xr:uid="{F7A89994-E59E-40F4-A5CC-FA7A4F92BF3B}"/>
    <cellStyle name="Vírgula 2 2 2 4 3 2" xfId="651" xr:uid="{381ECEB6-7509-446C-89C2-06B08585E4A3}"/>
    <cellStyle name="Vírgula 2 2 2 4 3 2 2" xfId="1419" xr:uid="{33D71D6F-E0C7-45BA-9F66-0EB341E6EF5D}"/>
    <cellStyle name="Vírgula 2 2 2 4 3 2 2 2" xfId="2955" xr:uid="{BFA70D53-A563-480D-AB56-7D985F0C41CC}"/>
    <cellStyle name="Vírgula 2 2 2 4 3 2 2 2 2" xfId="6027" xr:uid="{F30BC03B-E908-40AD-B068-8B6C587A3827}"/>
    <cellStyle name="Vírgula 2 2 2 4 3 2 2 2 2 2" xfId="12171" xr:uid="{AF57FB28-8128-4121-ACB4-567D82988461}"/>
    <cellStyle name="Vírgula 2 2 2 4 3 2 2 2 2 2 2" xfId="24459" xr:uid="{13DE2820-7E05-4F0A-AB59-5B598D94F623}"/>
    <cellStyle name="Vírgula 2 2 2 4 3 2 2 2 2 2 2 2" xfId="49034" xr:uid="{DDE1A143-BEDE-49C7-A439-45C6D06E061F}"/>
    <cellStyle name="Vírgula 2 2 2 4 3 2 2 2 2 2 3" xfId="36746" xr:uid="{D178DCE7-74EA-4F56-BECC-0312EC1C0A55}"/>
    <cellStyle name="Vírgula 2 2 2 4 3 2 2 2 2 3" xfId="18315" xr:uid="{69B9CD00-4241-43DB-9F48-FD7AB6D7BC15}"/>
    <cellStyle name="Vírgula 2 2 2 4 3 2 2 2 2 3 2" xfId="42890" xr:uid="{C0B4079C-AA2D-47FC-A937-92D6E5856776}"/>
    <cellStyle name="Vírgula 2 2 2 4 3 2 2 2 2 4" xfId="30602" xr:uid="{066E492A-BF99-4997-BD16-407DBA95631D}"/>
    <cellStyle name="Vírgula 2 2 2 4 3 2 2 2 3" xfId="9099" xr:uid="{1DD31FFB-2D31-430F-9543-DF3414AFCB5F}"/>
    <cellStyle name="Vírgula 2 2 2 4 3 2 2 2 3 2" xfId="21387" xr:uid="{7B8A4D6F-043E-436C-A343-49CABC5F1917}"/>
    <cellStyle name="Vírgula 2 2 2 4 3 2 2 2 3 2 2" xfId="45962" xr:uid="{3471F32D-9FCA-4CC9-8F25-A440FB230B77}"/>
    <cellStyle name="Vírgula 2 2 2 4 3 2 2 2 3 3" xfId="33674" xr:uid="{398E77B8-15CC-4E2A-8C18-005B022985DD}"/>
    <cellStyle name="Vírgula 2 2 2 4 3 2 2 2 4" xfId="15243" xr:uid="{8B9F296F-8880-4D7C-A14B-95F959E58F17}"/>
    <cellStyle name="Vírgula 2 2 2 4 3 2 2 2 4 2" xfId="39818" xr:uid="{3B1EB263-FA43-4316-AC0B-301E95325AFE}"/>
    <cellStyle name="Vírgula 2 2 2 4 3 2 2 2 5" xfId="27531" xr:uid="{EA2B7374-EAF4-429F-995C-8DFD3F99CD3F}"/>
    <cellStyle name="Vírgula 2 2 2 4 3 2 2 3" xfId="4491" xr:uid="{2A0F6F02-2886-4F6C-8865-4A7CD9D32946}"/>
    <cellStyle name="Vírgula 2 2 2 4 3 2 2 3 2" xfId="10635" xr:uid="{7501E764-562F-48FC-AE77-03B2C5CD568F}"/>
    <cellStyle name="Vírgula 2 2 2 4 3 2 2 3 2 2" xfId="22923" xr:uid="{C9019AD9-3D3D-4CF0-B0B6-A9E533234A5B}"/>
    <cellStyle name="Vírgula 2 2 2 4 3 2 2 3 2 2 2" xfId="47498" xr:uid="{68EE8E62-8DEB-40C5-9017-F067E4750462}"/>
    <cellStyle name="Vírgula 2 2 2 4 3 2 2 3 2 3" xfId="35210" xr:uid="{112220FC-4BDF-476B-ABC1-968819BEF7B7}"/>
    <cellStyle name="Vírgula 2 2 2 4 3 2 2 3 3" xfId="16779" xr:uid="{1FDD494E-1121-4733-B0D1-35B64BFCF56A}"/>
    <cellStyle name="Vírgula 2 2 2 4 3 2 2 3 3 2" xfId="41354" xr:uid="{B6AA9D47-6464-49CF-A926-9C6DB529370F}"/>
    <cellStyle name="Vírgula 2 2 2 4 3 2 2 3 4" xfId="29067" xr:uid="{F9108A18-1A51-4C90-8780-1F11FEBFFF96}"/>
    <cellStyle name="Vírgula 2 2 2 4 3 2 2 4" xfId="7563" xr:uid="{DC4D109A-5CA7-4DC7-9A7C-98313AF43C52}"/>
    <cellStyle name="Vírgula 2 2 2 4 3 2 2 4 2" xfId="19851" xr:uid="{800A10E2-59A7-4F19-970B-C379B666D33F}"/>
    <cellStyle name="Vírgula 2 2 2 4 3 2 2 4 2 2" xfId="44426" xr:uid="{18CA90FD-0F41-4078-8302-55F88E0F90B5}"/>
    <cellStyle name="Vírgula 2 2 2 4 3 2 2 4 3" xfId="32138" xr:uid="{1906054B-A1BC-41A1-A925-448AB453C609}"/>
    <cellStyle name="Vírgula 2 2 2 4 3 2 2 5" xfId="13707" xr:uid="{464C3D7E-C722-40C7-BBCF-768EAAC0CB05}"/>
    <cellStyle name="Vírgula 2 2 2 4 3 2 2 5 2" xfId="38282" xr:uid="{EA2E745C-E30E-435D-A497-1B4862CD869C}"/>
    <cellStyle name="Vírgula 2 2 2 4 3 2 2 6" xfId="25995" xr:uid="{4487EED1-64F4-400D-BAC5-AD871FFF5EB0}"/>
    <cellStyle name="Vírgula 2 2 2 4 3 2 3" xfId="2187" xr:uid="{E35FA911-C18D-414C-A327-F2524F5F7EFF}"/>
    <cellStyle name="Vírgula 2 2 2 4 3 2 3 2" xfId="5259" xr:uid="{650E2548-7CF3-41C7-984F-4520B9BBAAEE}"/>
    <cellStyle name="Vírgula 2 2 2 4 3 2 3 2 2" xfId="11403" xr:uid="{2D4A6D09-5139-4598-B974-274A78AFDF87}"/>
    <cellStyle name="Vírgula 2 2 2 4 3 2 3 2 2 2" xfId="23691" xr:uid="{D3BD6EFA-40F6-457A-8E25-4B2E71B73F94}"/>
    <cellStyle name="Vírgula 2 2 2 4 3 2 3 2 2 2 2" xfId="48266" xr:uid="{9684BFE5-0C03-45DD-9AA9-53BBE7ACA877}"/>
    <cellStyle name="Vírgula 2 2 2 4 3 2 3 2 2 3" xfId="35978" xr:uid="{6F5D3AF7-17D4-4EEA-BF84-D32BD1C362B8}"/>
    <cellStyle name="Vírgula 2 2 2 4 3 2 3 2 3" xfId="17547" xr:uid="{5532363F-8AF4-4B12-9D71-48A6D8586742}"/>
    <cellStyle name="Vírgula 2 2 2 4 3 2 3 2 3 2" xfId="42122" xr:uid="{CD371944-8E5E-416D-B866-63EC6185154F}"/>
    <cellStyle name="Vírgula 2 2 2 4 3 2 3 2 4" xfId="29835" xr:uid="{0EC26373-D358-4CAA-9765-B3328FCD8FCB}"/>
    <cellStyle name="Vírgula 2 2 2 4 3 2 3 3" xfId="8331" xr:uid="{BF3FFA36-002F-4BCB-8AAF-BFF4DCED6E1A}"/>
    <cellStyle name="Vírgula 2 2 2 4 3 2 3 3 2" xfId="20619" xr:uid="{2A325C60-60EA-4883-8BDD-276EBDC4B9DE}"/>
    <cellStyle name="Vírgula 2 2 2 4 3 2 3 3 2 2" xfId="45194" xr:uid="{7E86E2D5-596C-428E-B7DA-90E28279F8F8}"/>
    <cellStyle name="Vírgula 2 2 2 4 3 2 3 3 3" xfId="32906" xr:uid="{75C48BFD-DE4C-4C32-9CDE-760610DAC4C3}"/>
    <cellStyle name="Vírgula 2 2 2 4 3 2 3 4" xfId="14475" xr:uid="{A35DCC4C-3FFC-475A-9951-224536ACD5CD}"/>
    <cellStyle name="Vírgula 2 2 2 4 3 2 3 4 2" xfId="39050" xr:uid="{FA71C759-3CFE-44A4-975F-FB5DC551F790}"/>
    <cellStyle name="Vírgula 2 2 2 4 3 2 3 5" xfId="26763" xr:uid="{C52E9255-C7FA-450D-98B3-319312A79D2B}"/>
    <cellStyle name="Vírgula 2 2 2 4 3 2 4" xfId="3723" xr:uid="{E7B9D9C8-2A77-4415-8F8D-7608FF79EE1E}"/>
    <cellStyle name="Vírgula 2 2 2 4 3 2 4 2" xfId="9867" xr:uid="{D3EB084F-386D-41D9-A178-287EF4A3B3A5}"/>
    <cellStyle name="Vírgula 2 2 2 4 3 2 4 2 2" xfId="22155" xr:uid="{F72C5F3C-F7B7-4538-BE09-943AE01F5C1A}"/>
    <cellStyle name="Vírgula 2 2 2 4 3 2 4 2 2 2" xfId="46730" xr:uid="{C74A3CE5-83C3-4E15-818F-EAEB881651A9}"/>
    <cellStyle name="Vírgula 2 2 2 4 3 2 4 2 3" xfId="34442" xr:uid="{A90D7AEB-5439-4BED-BEDF-67160C94E312}"/>
    <cellStyle name="Vírgula 2 2 2 4 3 2 4 3" xfId="16011" xr:uid="{AE6CA653-8748-4413-8154-48E89571C292}"/>
    <cellStyle name="Vírgula 2 2 2 4 3 2 4 3 2" xfId="40586" xr:uid="{13413811-AC96-4B38-9528-D19B6C97384B}"/>
    <cellStyle name="Vírgula 2 2 2 4 3 2 4 4" xfId="28299" xr:uid="{021AEDA5-F58D-4E78-BA41-454BB3AA1E9B}"/>
    <cellStyle name="Vírgula 2 2 2 4 3 2 5" xfId="6795" xr:uid="{0F940D84-E6B6-4D34-976A-882447D19C2B}"/>
    <cellStyle name="Vírgula 2 2 2 4 3 2 5 2" xfId="19083" xr:uid="{1132B4D3-E36C-4C95-ABBB-CD84A850B030}"/>
    <cellStyle name="Vírgula 2 2 2 4 3 2 5 2 2" xfId="43658" xr:uid="{9744F489-785A-4C12-9CD3-780EB4E5C72C}"/>
    <cellStyle name="Vírgula 2 2 2 4 3 2 5 3" xfId="31370" xr:uid="{FEEB0DF0-EEBE-4F9D-A884-8A3E4D3B7F5E}"/>
    <cellStyle name="Vírgula 2 2 2 4 3 2 6" xfId="12939" xr:uid="{EB15E1F0-1706-43B8-BF1C-B3F2D9D355E6}"/>
    <cellStyle name="Vírgula 2 2 2 4 3 2 6 2" xfId="37514" xr:uid="{222E7662-2D03-4B37-86E0-AFDC7A7FF189}"/>
    <cellStyle name="Vírgula 2 2 2 4 3 2 7" xfId="25227" xr:uid="{0A15FBBF-F317-43C7-A75C-8C2EE32A4B35}"/>
    <cellStyle name="Vírgula 2 2 2 4 3 3" xfId="1035" xr:uid="{17FCA7BF-08BD-42B5-A8AA-250D2A35333A}"/>
    <cellStyle name="Vírgula 2 2 2 4 3 3 2" xfId="2571" xr:uid="{91B4C8CB-8518-40EB-9275-C8EF8F19CBBC}"/>
    <cellStyle name="Vírgula 2 2 2 4 3 3 2 2" xfId="5643" xr:uid="{9D33C7E2-5382-4616-8DAF-EE4A3266F24C}"/>
    <cellStyle name="Vírgula 2 2 2 4 3 3 2 2 2" xfId="11787" xr:uid="{3953454D-1FF8-4252-A6B1-4EEFCEF2A340}"/>
    <cellStyle name="Vírgula 2 2 2 4 3 3 2 2 2 2" xfId="24075" xr:uid="{FE6E938B-7A7A-4BE2-B3B0-EDCA140B1A27}"/>
    <cellStyle name="Vírgula 2 2 2 4 3 3 2 2 2 2 2" xfId="48650" xr:uid="{AC05C9E1-13C6-4FFE-9973-055BF17730A8}"/>
    <cellStyle name="Vírgula 2 2 2 4 3 3 2 2 2 3" xfId="36362" xr:uid="{2860E8B3-3EC1-48A6-B497-59CEB4F9EBBD}"/>
    <cellStyle name="Vírgula 2 2 2 4 3 3 2 2 3" xfId="17931" xr:uid="{DF54912E-88DC-4A25-AF09-171D7DB82CE9}"/>
    <cellStyle name="Vírgula 2 2 2 4 3 3 2 2 3 2" xfId="42506" xr:uid="{0721EC4A-C977-48CC-8A26-70F56EB438DF}"/>
    <cellStyle name="Vírgula 2 2 2 4 3 3 2 2 4" xfId="30218" xr:uid="{E049726D-ED97-4347-BB0F-759F40BD605F}"/>
    <cellStyle name="Vírgula 2 2 2 4 3 3 2 3" xfId="8715" xr:uid="{915ABCFF-489D-4889-9D81-20BB635D3D40}"/>
    <cellStyle name="Vírgula 2 2 2 4 3 3 2 3 2" xfId="21003" xr:uid="{CFA0BE65-B8C1-429E-A744-1FEA32B51D70}"/>
    <cellStyle name="Vírgula 2 2 2 4 3 3 2 3 2 2" xfId="45578" xr:uid="{D102925E-156B-4437-B37B-27F1B03A44C0}"/>
    <cellStyle name="Vírgula 2 2 2 4 3 3 2 3 3" xfId="33290" xr:uid="{3C0AD67F-9D34-42E9-B3B3-2DE519C4A673}"/>
    <cellStyle name="Vírgula 2 2 2 4 3 3 2 4" xfId="14859" xr:uid="{EB581A97-F14C-4C25-8F2D-C1A4A6D7E8E4}"/>
    <cellStyle name="Vírgula 2 2 2 4 3 3 2 4 2" xfId="39434" xr:uid="{DA56AE56-1367-4DE1-9236-523CF1EA79DF}"/>
    <cellStyle name="Vírgula 2 2 2 4 3 3 2 5" xfId="27147" xr:uid="{2D9A2BC7-072A-4A55-9FDD-E27E183B2AFF}"/>
    <cellStyle name="Vírgula 2 2 2 4 3 3 3" xfId="4107" xr:uid="{3A3B93A8-A1DE-474A-A895-EC53F897CF4E}"/>
    <cellStyle name="Vírgula 2 2 2 4 3 3 3 2" xfId="10251" xr:uid="{FCB75BE7-34AE-4CEC-8DA7-34294DDAF4B0}"/>
    <cellStyle name="Vírgula 2 2 2 4 3 3 3 2 2" xfId="22539" xr:uid="{5F0DE5FD-FB79-4CB6-8111-18623819733F}"/>
    <cellStyle name="Vírgula 2 2 2 4 3 3 3 2 2 2" xfId="47114" xr:uid="{A3255A71-79B0-445F-9D08-A737A6E732C6}"/>
    <cellStyle name="Vírgula 2 2 2 4 3 3 3 2 3" xfId="34826" xr:uid="{E6D6FD78-D013-449C-9E67-5EFB6FAC1DD5}"/>
    <cellStyle name="Vírgula 2 2 2 4 3 3 3 3" xfId="16395" xr:uid="{FBDF90B8-988A-488C-8498-D057187E570B}"/>
    <cellStyle name="Vírgula 2 2 2 4 3 3 3 3 2" xfId="40970" xr:uid="{0A80F1EC-F90D-4363-B63F-83305ADD8C21}"/>
    <cellStyle name="Vírgula 2 2 2 4 3 3 3 4" xfId="28683" xr:uid="{8262E084-146F-4F6C-8F12-18E14EF83E4D}"/>
    <cellStyle name="Vírgula 2 2 2 4 3 3 4" xfId="7179" xr:uid="{89EC50E6-1332-4158-B78C-EAE93A83248D}"/>
    <cellStyle name="Vírgula 2 2 2 4 3 3 4 2" xfId="19467" xr:uid="{79242F71-841F-4637-89B3-ACD66BAE2A75}"/>
    <cellStyle name="Vírgula 2 2 2 4 3 3 4 2 2" xfId="44042" xr:uid="{DA4D1A25-4B3D-4EBD-BF19-CAFD5EFC9204}"/>
    <cellStyle name="Vírgula 2 2 2 4 3 3 4 3" xfId="31754" xr:uid="{B35F3E0F-22E1-4B39-B325-8F12A77E133B}"/>
    <cellStyle name="Vírgula 2 2 2 4 3 3 5" xfId="13323" xr:uid="{A4E0399E-444D-4A4D-A8B4-19CDB3BDF639}"/>
    <cellStyle name="Vírgula 2 2 2 4 3 3 5 2" xfId="37898" xr:uid="{91D69913-3EF6-4864-A734-A3E7CA7484EF}"/>
    <cellStyle name="Vírgula 2 2 2 4 3 3 6" xfId="25611" xr:uid="{DB8D95CC-347A-476C-BB20-A03D7FAF99A4}"/>
    <cellStyle name="Vírgula 2 2 2 4 3 4" xfId="1803" xr:uid="{43779BC6-C3D8-4883-ABC3-1187044528BD}"/>
    <cellStyle name="Vírgula 2 2 2 4 3 4 2" xfId="4875" xr:uid="{295E2278-5047-4F62-A803-CAAD8C95DCCC}"/>
    <cellStyle name="Vírgula 2 2 2 4 3 4 2 2" xfId="11019" xr:uid="{E32F5883-CE13-4BE2-83E6-6526ADCABC1C}"/>
    <cellStyle name="Vírgula 2 2 2 4 3 4 2 2 2" xfId="23307" xr:uid="{C64120E1-1497-49B6-95A9-913C349AB18E}"/>
    <cellStyle name="Vírgula 2 2 2 4 3 4 2 2 2 2" xfId="47882" xr:uid="{1108E010-A1AA-4807-9306-E6EAC4654BC0}"/>
    <cellStyle name="Vírgula 2 2 2 4 3 4 2 2 3" xfId="35594" xr:uid="{AB17FEA9-A11B-4AE8-9D8D-4670197AE454}"/>
    <cellStyle name="Vírgula 2 2 2 4 3 4 2 3" xfId="17163" xr:uid="{82301A6D-F028-41AA-B4A1-10A0A7E32874}"/>
    <cellStyle name="Vírgula 2 2 2 4 3 4 2 3 2" xfId="41738" xr:uid="{87151824-9637-4E56-80C1-5310FD54753C}"/>
    <cellStyle name="Vírgula 2 2 2 4 3 4 2 4" xfId="29451" xr:uid="{AFD24D07-97DD-4F3B-9024-6BC1B214D700}"/>
    <cellStyle name="Vírgula 2 2 2 4 3 4 3" xfId="7947" xr:uid="{EB229186-3142-470E-9C26-AB41D4DCEB14}"/>
    <cellStyle name="Vírgula 2 2 2 4 3 4 3 2" xfId="20235" xr:uid="{3933BA92-2991-47E3-9393-EAB43D1E3FB9}"/>
    <cellStyle name="Vírgula 2 2 2 4 3 4 3 2 2" xfId="44810" xr:uid="{ECC10D0D-AECD-4C83-B20A-0778E2117F56}"/>
    <cellStyle name="Vírgula 2 2 2 4 3 4 3 3" xfId="32522" xr:uid="{072ED3BE-3F20-46B8-BA26-08EBC7167C91}"/>
    <cellStyle name="Vírgula 2 2 2 4 3 4 4" xfId="14091" xr:uid="{1CC0082E-E42C-4087-B424-EEEEB88208F7}"/>
    <cellStyle name="Vírgula 2 2 2 4 3 4 4 2" xfId="38666" xr:uid="{A00F1533-B467-4261-97B4-A5CCBF75ABDA}"/>
    <cellStyle name="Vírgula 2 2 2 4 3 4 5" xfId="26379" xr:uid="{CBD5014C-3A7B-45FA-83CC-A78E2B8EA87C}"/>
    <cellStyle name="Vírgula 2 2 2 4 3 5" xfId="3339" xr:uid="{BE1237C3-B05F-4D2F-A0C7-34E525796424}"/>
    <cellStyle name="Vírgula 2 2 2 4 3 5 2" xfId="9483" xr:uid="{0764872A-6D7D-4F7D-A0B7-E2F4F97303FC}"/>
    <cellStyle name="Vírgula 2 2 2 4 3 5 2 2" xfId="21771" xr:uid="{310F47B6-F299-4947-8201-130F52E99816}"/>
    <cellStyle name="Vírgula 2 2 2 4 3 5 2 2 2" xfId="46346" xr:uid="{6C422BE3-1EEC-42B1-B95B-8B484E78581F}"/>
    <cellStyle name="Vírgula 2 2 2 4 3 5 2 3" xfId="34058" xr:uid="{7DC3526E-B308-431B-8700-36DEFCC2FEEF}"/>
    <cellStyle name="Vírgula 2 2 2 4 3 5 3" xfId="15627" xr:uid="{B8AEFC47-AE66-4DCA-AEC2-F52949B587EF}"/>
    <cellStyle name="Vírgula 2 2 2 4 3 5 3 2" xfId="40202" xr:uid="{63AE7C12-C466-4EF0-9EBC-125FC10796B7}"/>
    <cellStyle name="Vírgula 2 2 2 4 3 5 4" xfId="27915" xr:uid="{26950753-C0F5-45FA-8C03-DA7D398D06E2}"/>
    <cellStyle name="Vírgula 2 2 2 4 3 6" xfId="6411" xr:uid="{9C2FAC5E-391A-4DAB-A2B1-41639B564D82}"/>
    <cellStyle name="Vírgula 2 2 2 4 3 6 2" xfId="18699" xr:uid="{D75BDF94-96BD-43E3-84D0-5FF3E991A0E7}"/>
    <cellStyle name="Vírgula 2 2 2 4 3 6 2 2" xfId="43274" xr:uid="{981D8A50-0C74-400B-8124-6D2566BBD056}"/>
    <cellStyle name="Vírgula 2 2 2 4 3 6 3" xfId="30986" xr:uid="{519536B1-31EA-479E-8C0F-06D9AB38E6ED}"/>
    <cellStyle name="Vírgula 2 2 2 4 3 7" xfId="12555" xr:uid="{24322FF0-DB53-4B72-907C-7AE3802B33E3}"/>
    <cellStyle name="Vírgula 2 2 2 4 3 7 2" xfId="37130" xr:uid="{BC1820F7-CD9A-47BD-97E7-C66B63FEAE4F}"/>
    <cellStyle name="Vírgula 2 2 2 4 3 8" xfId="24843" xr:uid="{2D78DE96-29C5-4852-9A05-3691A45BD04F}"/>
    <cellStyle name="Vírgula 2 2 2 4 4" xfId="459" xr:uid="{B44A0E95-FFC3-4EB1-BEA6-842FE7A9CCED}"/>
    <cellStyle name="Vírgula 2 2 2 4 4 2" xfId="1227" xr:uid="{EB031C00-E4F2-4C4E-908B-D4160DD8AE76}"/>
    <cellStyle name="Vírgula 2 2 2 4 4 2 2" xfId="2763" xr:uid="{2FE4541D-0148-4434-9FB8-98FC642E0DB4}"/>
    <cellStyle name="Vírgula 2 2 2 4 4 2 2 2" xfId="5835" xr:uid="{92EF6CAA-098B-4C82-AB82-70F1B0A13C31}"/>
    <cellStyle name="Vírgula 2 2 2 4 4 2 2 2 2" xfId="11979" xr:uid="{3B825B4E-0CC9-42B5-B7D4-9931CF35AE82}"/>
    <cellStyle name="Vírgula 2 2 2 4 4 2 2 2 2 2" xfId="24267" xr:uid="{65F96B7D-AABD-4CBC-9385-0CC1672CA56D}"/>
    <cellStyle name="Vírgula 2 2 2 4 4 2 2 2 2 2 2" xfId="48842" xr:uid="{88B787F3-674E-4908-BEAB-4C0CD17B154A}"/>
    <cellStyle name="Vírgula 2 2 2 4 4 2 2 2 2 3" xfId="36554" xr:uid="{19D883D1-C23E-4AC3-9015-F3F431B3CB43}"/>
    <cellStyle name="Vírgula 2 2 2 4 4 2 2 2 3" xfId="18123" xr:uid="{4887B03C-E8AD-4CB8-9ED6-60B12C368639}"/>
    <cellStyle name="Vírgula 2 2 2 4 4 2 2 2 3 2" xfId="42698" xr:uid="{CBE6E204-44AC-416A-B305-AEF6829FB51F}"/>
    <cellStyle name="Vírgula 2 2 2 4 4 2 2 2 4" xfId="30410" xr:uid="{C8BDFD9F-A039-4796-B220-38FA64553CD4}"/>
    <cellStyle name="Vírgula 2 2 2 4 4 2 2 3" xfId="8907" xr:uid="{6ABEF120-856D-4001-94A4-0D73F04AB87C}"/>
    <cellStyle name="Vírgula 2 2 2 4 4 2 2 3 2" xfId="21195" xr:uid="{46DA8A3C-C1EB-4BD3-8B56-801845902F7C}"/>
    <cellStyle name="Vírgula 2 2 2 4 4 2 2 3 2 2" xfId="45770" xr:uid="{C9C00161-86F3-4B39-B4CC-FF61D129F7A4}"/>
    <cellStyle name="Vírgula 2 2 2 4 4 2 2 3 3" xfId="33482" xr:uid="{7FB15D9D-46BF-435D-8D6A-9151F2EBF06C}"/>
    <cellStyle name="Vírgula 2 2 2 4 4 2 2 4" xfId="15051" xr:uid="{2930FD9E-F4E8-4253-976D-E65BD013886C}"/>
    <cellStyle name="Vírgula 2 2 2 4 4 2 2 4 2" xfId="39626" xr:uid="{1C94570A-6062-48CF-845A-770E9992438B}"/>
    <cellStyle name="Vírgula 2 2 2 4 4 2 2 5" xfId="27339" xr:uid="{4160357C-8D3F-4C5F-BD9F-F49547F5FC1A}"/>
    <cellStyle name="Vírgula 2 2 2 4 4 2 3" xfId="4299" xr:uid="{513A6791-FFA1-45E9-B21C-EB3F6BA27B16}"/>
    <cellStyle name="Vírgula 2 2 2 4 4 2 3 2" xfId="10443" xr:uid="{10F82EAD-559E-44B9-963C-16D8828C7C66}"/>
    <cellStyle name="Vírgula 2 2 2 4 4 2 3 2 2" xfId="22731" xr:uid="{9B69E52A-2A6E-453A-9354-18AA9B358333}"/>
    <cellStyle name="Vírgula 2 2 2 4 4 2 3 2 2 2" xfId="47306" xr:uid="{8B458C16-C1F1-479D-9CEA-B419574AC332}"/>
    <cellStyle name="Vírgula 2 2 2 4 4 2 3 2 3" xfId="35018" xr:uid="{8F9668F9-1530-4495-9C3F-12E21FB2161C}"/>
    <cellStyle name="Vírgula 2 2 2 4 4 2 3 3" xfId="16587" xr:uid="{E7745D5F-95EA-47FA-B5E1-D5BB054D86CA}"/>
    <cellStyle name="Vírgula 2 2 2 4 4 2 3 3 2" xfId="41162" xr:uid="{D63FBF66-9AE4-47D9-AA7A-230668CFB10E}"/>
    <cellStyle name="Vírgula 2 2 2 4 4 2 3 4" xfId="28875" xr:uid="{8B80E194-D8B2-4850-B404-8C09D0970EAB}"/>
    <cellStyle name="Vírgula 2 2 2 4 4 2 4" xfId="7371" xr:uid="{63DC5398-520B-438C-8F42-F9F564455905}"/>
    <cellStyle name="Vírgula 2 2 2 4 4 2 4 2" xfId="19659" xr:uid="{F85F7BF5-CB7C-4D99-9C46-790BE8293C52}"/>
    <cellStyle name="Vírgula 2 2 2 4 4 2 4 2 2" xfId="44234" xr:uid="{6CD1C2D3-5D53-425A-B9A9-6D9E90B5737F}"/>
    <cellStyle name="Vírgula 2 2 2 4 4 2 4 3" xfId="31946" xr:uid="{251535EE-51E9-41E8-B6D8-18BB451FA6F7}"/>
    <cellStyle name="Vírgula 2 2 2 4 4 2 5" xfId="13515" xr:uid="{F584D466-26B2-437F-B7D9-E261AF2DA609}"/>
    <cellStyle name="Vírgula 2 2 2 4 4 2 5 2" xfId="38090" xr:uid="{407FB84E-3D2B-415F-8D36-19B7CF4C5981}"/>
    <cellStyle name="Vírgula 2 2 2 4 4 2 6" xfId="25803" xr:uid="{0907AF45-71B7-43E9-93FE-B0BD3A263B33}"/>
    <cellStyle name="Vírgula 2 2 2 4 4 3" xfId="1995" xr:uid="{7179FA9A-81FF-472A-88F5-953FD20AB791}"/>
    <cellStyle name="Vírgula 2 2 2 4 4 3 2" xfId="5067" xr:uid="{002C80A7-AC86-4095-A06A-BF48069BE632}"/>
    <cellStyle name="Vírgula 2 2 2 4 4 3 2 2" xfId="11211" xr:uid="{46E51395-D116-4787-A5A6-812EF6ADA396}"/>
    <cellStyle name="Vírgula 2 2 2 4 4 3 2 2 2" xfId="23499" xr:uid="{2B89B4B3-FE85-40F0-A58B-84025DB7F88E}"/>
    <cellStyle name="Vírgula 2 2 2 4 4 3 2 2 2 2" xfId="48074" xr:uid="{F52CA64B-7766-423D-B71F-F55ECDB64044}"/>
    <cellStyle name="Vírgula 2 2 2 4 4 3 2 2 3" xfId="35786" xr:uid="{7ECFF894-20AB-4A29-B5D3-BD8DA8EFCCFB}"/>
    <cellStyle name="Vírgula 2 2 2 4 4 3 2 3" xfId="17355" xr:uid="{5585BEEF-24BF-427E-8AAB-A86A8B8A6E84}"/>
    <cellStyle name="Vírgula 2 2 2 4 4 3 2 3 2" xfId="41930" xr:uid="{F3871188-CDBF-48D5-ABA6-39A47F3EA83E}"/>
    <cellStyle name="Vírgula 2 2 2 4 4 3 2 4" xfId="29643" xr:uid="{A510995E-EC19-4F4C-ADA8-8F3170CCBEA7}"/>
    <cellStyle name="Vírgula 2 2 2 4 4 3 3" xfId="8139" xr:uid="{8FB16B42-D0DB-414C-B2D2-6935D93BB6C7}"/>
    <cellStyle name="Vírgula 2 2 2 4 4 3 3 2" xfId="20427" xr:uid="{D741EBFE-2EEC-4394-A13B-E714E9BA22C8}"/>
    <cellStyle name="Vírgula 2 2 2 4 4 3 3 2 2" xfId="45002" xr:uid="{90D8F54D-BA86-4483-8A54-7B93AAA4E394}"/>
    <cellStyle name="Vírgula 2 2 2 4 4 3 3 3" xfId="32714" xr:uid="{E1EA3AE8-73AE-406F-AB3E-18A4C45F32F7}"/>
    <cellStyle name="Vírgula 2 2 2 4 4 3 4" xfId="14283" xr:uid="{C77FF038-8209-46AB-8B1D-48DB0C41DEEE}"/>
    <cellStyle name="Vírgula 2 2 2 4 4 3 4 2" xfId="38858" xr:uid="{43F92CFD-B7EE-45FE-B098-35F8161620BA}"/>
    <cellStyle name="Vírgula 2 2 2 4 4 3 5" xfId="26571" xr:uid="{6E0A64F4-9FB5-4E1F-9BE5-F7A22BB7884E}"/>
    <cellStyle name="Vírgula 2 2 2 4 4 4" xfId="3531" xr:uid="{646CFE7F-7241-4451-B2FD-3412E8EE1D00}"/>
    <cellStyle name="Vírgula 2 2 2 4 4 4 2" xfId="9675" xr:uid="{BAAA0650-DE04-468D-943D-0D6EDD9D9E1B}"/>
    <cellStyle name="Vírgula 2 2 2 4 4 4 2 2" xfId="21963" xr:uid="{72E57D5F-4BBF-4EBE-A591-7680DBC5180A}"/>
    <cellStyle name="Vírgula 2 2 2 4 4 4 2 2 2" xfId="46538" xr:uid="{D9F2E41B-D791-46DA-B978-9B1809E0651B}"/>
    <cellStyle name="Vírgula 2 2 2 4 4 4 2 3" xfId="34250" xr:uid="{7A10FA97-D06C-40E4-8392-773A7C2D2861}"/>
    <cellStyle name="Vírgula 2 2 2 4 4 4 3" xfId="15819" xr:uid="{A5904AA7-711B-40EE-B3E9-9DBC58CD3EAB}"/>
    <cellStyle name="Vírgula 2 2 2 4 4 4 3 2" xfId="40394" xr:uid="{09C8EA2D-676A-43F0-BFB6-FC447723B84F}"/>
    <cellStyle name="Vírgula 2 2 2 4 4 4 4" xfId="28107" xr:uid="{AA8BA326-34AD-4229-AFAA-C66C0BA41DAB}"/>
    <cellStyle name="Vírgula 2 2 2 4 4 5" xfId="6603" xr:uid="{99998299-25F5-444E-8F1C-8ACE26DE560A}"/>
    <cellStyle name="Vírgula 2 2 2 4 4 5 2" xfId="18891" xr:uid="{509BAC72-0F50-4E71-A52B-30E473C4DECC}"/>
    <cellStyle name="Vírgula 2 2 2 4 4 5 2 2" xfId="43466" xr:uid="{4C3D9D33-0B94-41B4-9656-BD315D778E8D}"/>
    <cellStyle name="Vírgula 2 2 2 4 4 5 3" xfId="31178" xr:uid="{BD784DB0-9AFB-4661-8711-917E284157A8}"/>
    <cellStyle name="Vírgula 2 2 2 4 4 6" xfId="12747" xr:uid="{A4ADDDDB-B35F-45C7-9C7E-D1A24E7CDB34}"/>
    <cellStyle name="Vírgula 2 2 2 4 4 6 2" xfId="37322" xr:uid="{1F80B120-9AB5-414E-87EB-AD3E90234E1D}"/>
    <cellStyle name="Vírgula 2 2 2 4 4 7" xfId="25035" xr:uid="{403C3B36-623C-434F-8B70-AD40ACE0279E}"/>
    <cellStyle name="Vírgula 2 2 2 4 5" xfId="843" xr:uid="{11C8D117-174E-41A5-8E6C-085982275F70}"/>
    <cellStyle name="Vírgula 2 2 2 4 5 2" xfId="2379" xr:uid="{A5361B52-8640-4E8F-B926-2FD4CE8B8678}"/>
    <cellStyle name="Vírgula 2 2 2 4 5 2 2" xfId="5451" xr:uid="{B73510F9-E422-4643-AAEC-DBC5AD4D7F6F}"/>
    <cellStyle name="Vírgula 2 2 2 4 5 2 2 2" xfId="11595" xr:uid="{77AC1CCF-6A7A-4EE6-935B-2BCB18C78FB5}"/>
    <cellStyle name="Vírgula 2 2 2 4 5 2 2 2 2" xfId="23883" xr:uid="{720792DA-2CB8-474B-958C-E55AFE69525C}"/>
    <cellStyle name="Vírgula 2 2 2 4 5 2 2 2 2 2" xfId="48458" xr:uid="{03B95B10-3BB9-4CDA-9FCF-6F2D7359BA13}"/>
    <cellStyle name="Vírgula 2 2 2 4 5 2 2 2 3" xfId="36170" xr:uid="{C793BF43-1643-4745-8A80-FFC9ECF0A0B3}"/>
    <cellStyle name="Vírgula 2 2 2 4 5 2 2 3" xfId="17739" xr:uid="{D5BB2CC1-212F-4B28-8BD8-C9162C019EA5}"/>
    <cellStyle name="Vírgula 2 2 2 4 5 2 2 3 2" xfId="42314" xr:uid="{C1050694-5103-4EC2-A287-F91177C0951D}"/>
    <cellStyle name="Vírgula 2 2 2 4 5 2 2 4" xfId="30026" xr:uid="{196DFAA7-D377-41A3-B16B-FF3A8624BFA7}"/>
    <cellStyle name="Vírgula 2 2 2 4 5 2 3" xfId="8523" xr:uid="{127927DF-D115-462E-9933-297F6CC8471A}"/>
    <cellStyle name="Vírgula 2 2 2 4 5 2 3 2" xfId="20811" xr:uid="{8D8D9C2A-060C-4602-8495-73B7EBD1C628}"/>
    <cellStyle name="Vírgula 2 2 2 4 5 2 3 2 2" xfId="45386" xr:uid="{05F051F4-16E7-440D-98C1-8BC9B16ACB65}"/>
    <cellStyle name="Vírgula 2 2 2 4 5 2 3 3" xfId="33098" xr:uid="{B8CA2236-BFE5-4408-A433-097755966003}"/>
    <cellStyle name="Vírgula 2 2 2 4 5 2 4" xfId="14667" xr:uid="{7E3FB892-6B6C-4808-9FA6-BC48697C548D}"/>
    <cellStyle name="Vírgula 2 2 2 4 5 2 4 2" xfId="39242" xr:uid="{703EAD65-E76F-4063-968E-2C4510D3C0D4}"/>
    <cellStyle name="Vírgula 2 2 2 4 5 2 5" xfId="26955" xr:uid="{9FE08DD4-05F5-4AA7-BF68-C6E57B91B740}"/>
    <cellStyle name="Vírgula 2 2 2 4 5 3" xfId="3915" xr:uid="{5FDE929E-19B2-4D9F-9D93-AAE42EEB58B5}"/>
    <cellStyle name="Vírgula 2 2 2 4 5 3 2" xfId="10059" xr:uid="{3A2E1C4C-96D5-4343-AA7A-D0A8501DC6FA}"/>
    <cellStyle name="Vírgula 2 2 2 4 5 3 2 2" xfId="22347" xr:uid="{4E959FA2-B145-42D2-975A-9313273600B1}"/>
    <cellStyle name="Vírgula 2 2 2 4 5 3 2 2 2" xfId="46922" xr:uid="{E9E3C836-3954-4C1D-A6B4-17FD5E1B05AC}"/>
    <cellStyle name="Vírgula 2 2 2 4 5 3 2 3" xfId="34634" xr:uid="{83C9E4FB-592C-44C7-A0FC-469F067F653B}"/>
    <cellStyle name="Vírgula 2 2 2 4 5 3 3" xfId="16203" xr:uid="{9812E5AD-9F7E-46FE-A50A-310E17EEF157}"/>
    <cellStyle name="Vírgula 2 2 2 4 5 3 3 2" xfId="40778" xr:uid="{6E14C8C6-B51B-4BED-B0FC-740E0AA6CA2C}"/>
    <cellStyle name="Vírgula 2 2 2 4 5 3 4" xfId="28491" xr:uid="{26663DD5-030A-4098-8782-2730823D2DE3}"/>
    <cellStyle name="Vírgula 2 2 2 4 5 4" xfId="6987" xr:uid="{F681E9D9-6807-4602-8526-7FB958531258}"/>
    <cellStyle name="Vírgula 2 2 2 4 5 4 2" xfId="19275" xr:uid="{5AF8A563-F055-413C-9E6E-0051180EC97E}"/>
    <cellStyle name="Vírgula 2 2 2 4 5 4 2 2" xfId="43850" xr:uid="{E7175D2A-2773-4A49-B0F8-EB55D50B82C6}"/>
    <cellStyle name="Vírgula 2 2 2 4 5 4 3" xfId="31562" xr:uid="{BD72239A-3FB5-460E-9341-A725C96E6737}"/>
    <cellStyle name="Vírgula 2 2 2 4 5 5" xfId="13131" xr:uid="{1F2FEB8C-21A6-44AE-BA38-D6B168D3208A}"/>
    <cellStyle name="Vírgula 2 2 2 4 5 5 2" xfId="37706" xr:uid="{447E0F0D-1347-47E8-B3CE-5CFD2CE1E063}"/>
    <cellStyle name="Vírgula 2 2 2 4 5 6" xfId="25419" xr:uid="{1D15DF19-9D17-4906-9AE9-CFBBC5EF6EDC}"/>
    <cellStyle name="Vírgula 2 2 2 4 6" xfId="1611" xr:uid="{35EF96EA-0A88-4991-B83B-4149E87A899D}"/>
    <cellStyle name="Vírgula 2 2 2 4 6 2" xfId="4683" xr:uid="{EE7BEA1F-69EC-47C9-9F05-4F9896B4394F}"/>
    <cellStyle name="Vírgula 2 2 2 4 6 2 2" xfId="10827" xr:uid="{289B75F1-3F2C-408C-8846-B6A2FA4E5C1C}"/>
    <cellStyle name="Vírgula 2 2 2 4 6 2 2 2" xfId="23115" xr:uid="{373012CA-B1E6-4CE9-ADC4-A3D3AB74990F}"/>
    <cellStyle name="Vírgula 2 2 2 4 6 2 2 2 2" xfId="47690" xr:uid="{3E7E03AE-16A5-4C62-82BE-418918BAA8F5}"/>
    <cellStyle name="Vírgula 2 2 2 4 6 2 2 3" xfId="35402" xr:uid="{F66AD7D5-4430-4937-8A0F-158CC6CA2D6E}"/>
    <cellStyle name="Vírgula 2 2 2 4 6 2 3" xfId="16971" xr:uid="{F74BEE7C-291B-4F15-9714-8F70959ED0E8}"/>
    <cellStyle name="Vírgula 2 2 2 4 6 2 3 2" xfId="41546" xr:uid="{74821717-9AB5-4A1F-AFB6-C0EA5F9831DE}"/>
    <cellStyle name="Vírgula 2 2 2 4 6 2 4" xfId="29259" xr:uid="{05DFE87C-F434-4FDB-98B8-EB16E238FDB7}"/>
    <cellStyle name="Vírgula 2 2 2 4 6 3" xfId="7755" xr:uid="{EBC5EE5A-579A-4D7E-8F7D-F1AFCB401CDE}"/>
    <cellStyle name="Vírgula 2 2 2 4 6 3 2" xfId="20043" xr:uid="{D06EAA65-87CF-42AF-8A74-0B7FC53D275C}"/>
    <cellStyle name="Vírgula 2 2 2 4 6 3 2 2" xfId="44618" xr:uid="{49A22966-BB74-42A1-93B7-3041E15CA943}"/>
    <cellStyle name="Vírgula 2 2 2 4 6 3 3" xfId="32330" xr:uid="{F92CC6F6-766B-46C4-AD74-FFC3DC5939A9}"/>
    <cellStyle name="Vírgula 2 2 2 4 6 4" xfId="13899" xr:uid="{9CB53F5F-0DAD-4990-A37B-A3899DCE7F01}"/>
    <cellStyle name="Vírgula 2 2 2 4 6 4 2" xfId="38474" xr:uid="{873B914A-D27E-4994-8B05-110CE492A8C9}"/>
    <cellStyle name="Vírgula 2 2 2 4 6 5" xfId="26187" xr:uid="{B2ADFB88-B13F-49E4-B865-41C96B11A884}"/>
    <cellStyle name="Vírgula 2 2 2 4 7" xfId="3147" xr:uid="{05B74E45-0E00-4647-972E-CCBD25A0B999}"/>
    <cellStyle name="Vírgula 2 2 2 4 7 2" xfId="9291" xr:uid="{17B976C0-2D7E-4186-8205-5AABE35C4361}"/>
    <cellStyle name="Vírgula 2 2 2 4 7 2 2" xfId="21579" xr:uid="{CCE77785-D0EF-4531-957A-186A5DCC6ED2}"/>
    <cellStyle name="Vírgula 2 2 2 4 7 2 2 2" xfId="46154" xr:uid="{97E272BA-6119-4499-AE4D-7DF0E9BA3F83}"/>
    <cellStyle name="Vírgula 2 2 2 4 7 2 3" xfId="33866" xr:uid="{370AE4C5-B65F-4A01-B8A6-305D43BC6F26}"/>
    <cellStyle name="Vírgula 2 2 2 4 7 3" xfId="15435" xr:uid="{FBE900E0-E842-4F6E-8D7B-B328A73E332D}"/>
    <cellStyle name="Vírgula 2 2 2 4 7 3 2" xfId="40010" xr:uid="{F9304CA9-0DAD-4198-88C9-CD976DE8A2E6}"/>
    <cellStyle name="Vírgula 2 2 2 4 7 4" xfId="27723" xr:uid="{38D936CE-2B1A-4273-84D3-8EF7EE98B8C0}"/>
    <cellStyle name="Vírgula 2 2 2 4 8" xfId="6219" xr:uid="{609C0ADA-6D4A-4607-8AF5-215CFAE17933}"/>
    <cellStyle name="Vírgula 2 2 2 4 8 2" xfId="18507" xr:uid="{CC9455D8-2DC8-4A22-BF55-82E4527BA0F4}"/>
    <cellStyle name="Vírgula 2 2 2 4 8 2 2" xfId="43082" xr:uid="{189890B7-68FB-4B94-8674-B80F5A550966}"/>
    <cellStyle name="Vírgula 2 2 2 4 8 3" xfId="30794" xr:uid="{4FA56A88-37ED-4565-9610-60AECA77C955}"/>
    <cellStyle name="Vírgula 2 2 2 4 9" xfId="12363" xr:uid="{A54E1549-9761-414C-84AE-AEB375C9E91B}"/>
    <cellStyle name="Vírgula 2 2 2 4 9 2" xfId="36938" xr:uid="{55F1EE75-192B-401A-A321-0686FE529E9F}"/>
    <cellStyle name="Vírgula 2 2 2 5" xfId="123" xr:uid="{5E90B188-580C-4B21-BE78-6A342630D61D}"/>
    <cellStyle name="Vírgula 2 2 2 5 2" xfId="315" xr:uid="{CFFAD3B9-8091-47BF-A110-4769659953BF}"/>
    <cellStyle name="Vírgula 2 2 2 5 2 2" xfId="699" xr:uid="{CB49CA27-6D52-4C71-B44D-3256283C8EB9}"/>
    <cellStyle name="Vírgula 2 2 2 5 2 2 2" xfId="1467" xr:uid="{D9520377-8C06-41C3-9FFC-C8BE1AAECD72}"/>
    <cellStyle name="Vírgula 2 2 2 5 2 2 2 2" xfId="3003" xr:uid="{7C515C89-F254-47CC-91AE-1D1F8F6C8C38}"/>
    <cellStyle name="Vírgula 2 2 2 5 2 2 2 2 2" xfId="6075" xr:uid="{D8858952-D46F-43EF-9514-BB29A9C352BC}"/>
    <cellStyle name="Vírgula 2 2 2 5 2 2 2 2 2 2" xfId="12219" xr:uid="{CC41397F-3B11-495C-9A05-F79E3EF4AE03}"/>
    <cellStyle name="Vírgula 2 2 2 5 2 2 2 2 2 2 2" xfId="24507" xr:uid="{4E01D716-4F6C-49E6-B14C-5F4B163B8679}"/>
    <cellStyle name="Vírgula 2 2 2 5 2 2 2 2 2 2 2 2" xfId="49082" xr:uid="{69A29804-77EA-4127-9449-FCAB091AFB16}"/>
    <cellStyle name="Vírgula 2 2 2 5 2 2 2 2 2 2 3" xfId="36794" xr:uid="{9D79C496-200C-49AC-B945-9BAF9D92A186}"/>
    <cellStyle name="Vírgula 2 2 2 5 2 2 2 2 2 3" xfId="18363" xr:uid="{3AB9193E-89F7-4F1A-B6EC-53F0C0848C84}"/>
    <cellStyle name="Vírgula 2 2 2 5 2 2 2 2 2 3 2" xfId="42938" xr:uid="{10CE3578-420B-41E9-9828-6559A6D89A10}"/>
    <cellStyle name="Vírgula 2 2 2 5 2 2 2 2 2 4" xfId="30650" xr:uid="{42532787-6E6E-4057-9D9D-6F1E1F53407E}"/>
    <cellStyle name="Vírgula 2 2 2 5 2 2 2 2 3" xfId="9147" xr:uid="{6D9460CA-8200-4D3C-91DB-267EA8A62FA1}"/>
    <cellStyle name="Vírgula 2 2 2 5 2 2 2 2 3 2" xfId="21435" xr:uid="{1FFC2E43-BBF5-4F78-89B7-8CB5849FF939}"/>
    <cellStyle name="Vírgula 2 2 2 5 2 2 2 2 3 2 2" xfId="46010" xr:uid="{102482D0-F8DD-4221-A948-2376FE10C713}"/>
    <cellStyle name="Vírgula 2 2 2 5 2 2 2 2 3 3" xfId="33722" xr:uid="{1310953A-7B53-4845-837A-A5A2056F00CF}"/>
    <cellStyle name="Vírgula 2 2 2 5 2 2 2 2 4" xfId="15291" xr:uid="{A36C6CBA-901C-45F8-A64F-4CF807F13C3A}"/>
    <cellStyle name="Vírgula 2 2 2 5 2 2 2 2 4 2" xfId="39866" xr:uid="{78A0DB34-F679-40F9-AF13-B7A8FCFBEA21}"/>
    <cellStyle name="Vírgula 2 2 2 5 2 2 2 2 5" xfId="27579" xr:uid="{827A3027-182D-4889-A088-6AB5F2E2DACB}"/>
    <cellStyle name="Vírgula 2 2 2 5 2 2 2 3" xfId="4539" xr:uid="{36516C07-E077-4E2A-AEA3-FBADCF755826}"/>
    <cellStyle name="Vírgula 2 2 2 5 2 2 2 3 2" xfId="10683" xr:uid="{A0B5831D-6B71-49C4-BA9A-1D364F760995}"/>
    <cellStyle name="Vírgula 2 2 2 5 2 2 2 3 2 2" xfId="22971" xr:uid="{E085A265-16B3-46EE-928A-F60B1B5E8166}"/>
    <cellStyle name="Vírgula 2 2 2 5 2 2 2 3 2 2 2" xfId="47546" xr:uid="{0EC1D5B2-E809-4C19-AD86-15C6303C8F6D}"/>
    <cellStyle name="Vírgula 2 2 2 5 2 2 2 3 2 3" xfId="35258" xr:uid="{C14E1809-D24A-40A5-93CD-5DEAB839B06E}"/>
    <cellStyle name="Vírgula 2 2 2 5 2 2 2 3 3" xfId="16827" xr:uid="{6816228E-8810-44A3-8051-A476A2476CA5}"/>
    <cellStyle name="Vírgula 2 2 2 5 2 2 2 3 3 2" xfId="41402" xr:uid="{BC6291E0-11F5-489D-92D5-5BFF43FF862A}"/>
    <cellStyle name="Vírgula 2 2 2 5 2 2 2 3 4" xfId="29115" xr:uid="{2A07AB6C-0492-4381-865D-5199BAD2978A}"/>
    <cellStyle name="Vírgula 2 2 2 5 2 2 2 4" xfId="7611" xr:uid="{C922632B-17CE-4875-A9C6-80AD4C0D5078}"/>
    <cellStyle name="Vírgula 2 2 2 5 2 2 2 4 2" xfId="19899" xr:uid="{2F490F40-8886-4BB9-AD84-516E5DE16BB3}"/>
    <cellStyle name="Vírgula 2 2 2 5 2 2 2 4 2 2" xfId="44474" xr:uid="{AE75F930-C555-45AD-A6E5-1F4CDA4D181A}"/>
    <cellStyle name="Vírgula 2 2 2 5 2 2 2 4 3" xfId="32186" xr:uid="{7BE83BA7-C6C5-4B3C-BC56-E990390A03E9}"/>
    <cellStyle name="Vírgula 2 2 2 5 2 2 2 5" xfId="13755" xr:uid="{72E4A742-FB40-4882-A4AE-BE9C9869CB3B}"/>
    <cellStyle name="Vírgula 2 2 2 5 2 2 2 5 2" xfId="38330" xr:uid="{858F8F76-BCDE-45EC-9C06-5E7F418306C1}"/>
    <cellStyle name="Vírgula 2 2 2 5 2 2 2 6" xfId="26043" xr:uid="{C2E0138C-43F8-4CD9-8C84-285323B1061D}"/>
    <cellStyle name="Vírgula 2 2 2 5 2 2 3" xfId="2235" xr:uid="{54143F18-18A1-484E-95D2-7FF663FE5B7A}"/>
    <cellStyle name="Vírgula 2 2 2 5 2 2 3 2" xfId="5307" xr:uid="{77535639-43A9-4E50-93DC-B274B275535F}"/>
    <cellStyle name="Vírgula 2 2 2 5 2 2 3 2 2" xfId="11451" xr:uid="{AE163E0F-B86F-47A6-933B-4FC2BE8CEF82}"/>
    <cellStyle name="Vírgula 2 2 2 5 2 2 3 2 2 2" xfId="23739" xr:uid="{552E224C-A072-4822-90B1-F28AFF50DDB0}"/>
    <cellStyle name="Vírgula 2 2 2 5 2 2 3 2 2 2 2" xfId="48314" xr:uid="{55B710FA-4452-44F5-B004-2D138498EBE9}"/>
    <cellStyle name="Vírgula 2 2 2 5 2 2 3 2 2 3" xfId="36026" xr:uid="{130B13DB-1224-44D5-9D22-E1C578CBEA29}"/>
    <cellStyle name="Vírgula 2 2 2 5 2 2 3 2 3" xfId="17595" xr:uid="{9AFCF143-51E6-42CE-9C8D-C33FAD8C8D3D}"/>
    <cellStyle name="Vírgula 2 2 2 5 2 2 3 2 3 2" xfId="42170" xr:uid="{8EEA7711-E468-4716-8993-A4CAAAD790E7}"/>
    <cellStyle name="Vírgula 2 2 2 5 2 2 3 2 4" xfId="29883" xr:uid="{F23C29E8-4994-45C6-A499-1D2BBB93D582}"/>
    <cellStyle name="Vírgula 2 2 2 5 2 2 3 3" xfId="8379" xr:uid="{D63C4EAE-28F5-4F81-9CFB-2F9E795661D7}"/>
    <cellStyle name="Vírgula 2 2 2 5 2 2 3 3 2" xfId="20667" xr:uid="{2904AC2E-405F-4FDB-8394-10E3BA4CE9B2}"/>
    <cellStyle name="Vírgula 2 2 2 5 2 2 3 3 2 2" xfId="45242" xr:uid="{70DCDAED-E485-47AD-BB75-EE4DE6E62EED}"/>
    <cellStyle name="Vírgula 2 2 2 5 2 2 3 3 3" xfId="32954" xr:uid="{9BC1C831-6F75-430A-998A-7ADF3E685D82}"/>
    <cellStyle name="Vírgula 2 2 2 5 2 2 3 4" xfId="14523" xr:uid="{95470140-C57E-485C-A215-F3E51D5650B3}"/>
    <cellStyle name="Vírgula 2 2 2 5 2 2 3 4 2" xfId="39098" xr:uid="{42DB024B-FDFA-4FDA-9FCF-049916914C6B}"/>
    <cellStyle name="Vírgula 2 2 2 5 2 2 3 5" xfId="26811" xr:uid="{90007375-CD70-4250-86FF-B82207C20F51}"/>
    <cellStyle name="Vírgula 2 2 2 5 2 2 4" xfId="3771" xr:uid="{56E76E76-85B4-4608-8472-38CE6B3D9A62}"/>
    <cellStyle name="Vírgula 2 2 2 5 2 2 4 2" xfId="9915" xr:uid="{A28942D8-BEFA-4617-BA58-95AE74E4D812}"/>
    <cellStyle name="Vírgula 2 2 2 5 2 2 4 2 2" xfId="22203" xr:uid="{6C453184-418A-494A-8E9F-38EDB7A5EC94}"/>
    <cellStyle name="Vírgula 2 2 2 5 2 2 4 2 2 2" xfId="46778" xr:uid="{EF67D4E1-2487-48B2-A79C-4756D74533A2}"/>
    <cellStyle name="Vírgula 2 2 2 5 2 2 4 2 3" xfId="34490" xr:uid="{C61DBDD1-C193-4032-A692-DF71C6B86220}"/>
    <cellStyle name="Vírgula 2 2 2 5 2 2 4 3" xfId="16059" xr:uid="{A15E88D3-960F-4ED9-8C78-27FB0A951AA8}"/>
    <cellStyle name="Vírgula 2 2 2 5 2 2 4 3 2" xfId="40634" xr:uid="{67C89BAD-7140-4BA7-A1C2-4D4330C7A136}"/>
    <cellStyle name="Vírgula 2 2 2 5 2 2 4 4" xfId="28347" xr:uid="{5A08E5CD-3E1E-45F7-A0F8-AB878EEDB511}"/>
    <cellStyle name="Vírgula 2 2 2 5 2 2 5" xfId="6843" xr:uid="{9EB8B966-C622-44AF-82FC-747BBF78FFF5}"/>
    <cellStyle name="Vírgula 2 2 2 5 2 2 5 2" xfId="19131" xr:uid="{3519738D-7BA2-46D3-8D9A-2B94C7F8FC1B}"/>
    <cellStyle name="Vírgula 2 2 2 5 2 2 5 2 2" xfId="43706" xr:uid="{E9AF59D2-3312-4C04-AC15-00F660819545}"/>
    <cellStyle name="Vírgula 2 2 2 5 2 2 5 3" xfId="31418" xr:uid="{C8948B16-8BDD-4933-B69D-B265B573F8A5}"/>
    <cellStyle name="Vírgula 2 2 2 5 2 2 6" xfId="12987" xr:uid="{F0FA100F-0EF3-41F5-8C51-EB8BD8B3F4BD}"/>
    <cellStyle name="Vírgula 2 2 2 5 2 2 6 2" xfId="37562" xr:uid="{778D2AE5-3974-42C3-9A0B-E0524BB862CD}"/>
    <cellStyle name="Vírgula 2 2 2 5 2 2 7" xfId="25275" xr:uid="{6033799D-A98D-46F5-B5AA-AB721F7AC6D9}"/>
    <cellStyle name="Vírgula 2 2 2 5 2 3" xfId="1083" xr:uid="{5DFE5AD1-7D07-410B-9B0C-D753017076AA}"/>
    <cellStyle name="Vírgula 2 2 2 5 2 3 2" xfId="2619" xr:uid="{C856DFC4-637C-4739-8314-A7450B569430}"/>
    <cellStyle name="Vírgula 2 2 2 5 2 3 2 2" xfId="5691" xr:uid="{8BF88BFB-8F19-48F9-8A47-F4F45918A482}"/>
    <cellStyle name="Vírgula 2 2 2 5 2 3 2 2 2" xfId="11835" xr:uid="{CB52DED3-38D4-4548-9251-2977A003B74D}"/>
    <cellStyle name="Vírgula 2 2 2 5 2 3 2 2 2 2" xfId="24123" xr:uid="{E1A06369-353D-4CCE-99FB-BA36E471A708}"/>
    <cellStyle name="Vírgula 2 2 2 5 2 3 2 2 2 2 2" xfId="48698" xr:uid="{8B3E9C7F-54C9-4C5E-99F5-6B8D99E081F4}"/>
    <cellStyle name="Vírgula 2 2 2 5 2 3 2 2 2 3" xfId="36410" xr:uid="{90623B6B-7217-4F33-8706-523E1C52C821}"/>
    <cellStyle name="Vírgula 2 2 2 5 2 3 2 2 3" xfId="17979" xr:uid="{422991C2-85FD-42DA-9DD4-B7DC25181EE4}"/>
    <cellStyle name="Vírgula 2 2 2 5 2 3 2 2 3 2" xfId="42554" xr:uid="{BE4E8749-CF9A-48AE-9D7E-66E71D314035}"/>
    <cellStyle name="Vírgula 2 2 2 5 2 3 2 2 4" xfId="30266" xr:uid="{006D7DA7-30C4-4E9B-B3E5-F8603E1FAE5B}"/>
    <cellStyle name="Vírgula 2 2 2 5 2 3 2 3" xfId="8763" xr:uid="{09DBA5B8-E121-4CD1-9BAC-139C990D863E}"/>
    <cellStyle name="Vírgula 2 2 2 5 2 3 2 3 2" xfId="21051" xr:uid="{E103DB81-C37D-4421-B290-9AD40141B289}"/>
    <cellStyle name="Vírgula 2 2 2 5 2 3 2 3 2 2" xfId="45626" xr:uid="{0982C460-79DF-451F-9621-E3109F8F5E22}"/>
    <cellStyle name="Vírgula 2 2 2 5 2 3 2 3 3" xfId="33338" xr:uid="{9A9B5598-3D9E-474E-A7D7-99C932CFD79D}"/>
    <cellStyle name="Vírgula 2 2 2 5 2 3 2 4" xfId="14907" xr:uid="{714CD727-0977-4522-B5A3-4033E14BE597}"/>
    <cellStyle name="Vírgula 2 2 2 5 2 3 2 4 2" xfId="39482" xr:uid="{7DB25D82-24B2-4FBD-AE9A-81F28D4504F8}"/>
    <cellStyle name="Vírgula 2 2 2 5 2 3 2 5" xfId="27195" xr:uid="{A59AF335-AA90-4E7C-835C-242CDF8BF3BE}"/>
    <cellStyle name="Vírgula 2 2 2 5 2 3 3" xfId="4155" xr:uid="{8C68B982-5BC3-4659-8842-0ED56F9CDA66}"/>
    <cellStyle name="Vírgula 2 2 2 5 2 3 3 2" xfId="10299" xr:uid="{BC09CA56-9D6D-4363-A5E0-D9E460FE6C53}"/>
    <cellStyle name="Vírgula 2 2 2 5 2 3 3 2 2" xfId="22587" xr:uid="{B9F26CF1-E780-44B6-8196-1A9FEF7D555E}"/>
    <cellStyle name="Vírgula 2 2 2 5 2 3 3 2 2 2" xfId="47162" xr:uid="{C8E3E64B-79BD-4AA9-88CE-315CA2607E8D}"/>
    <cellStyle name="Vírgula 2 2 2 5 2 3 3 2 3" xfId="34874" xr:uid="{4702892B-F45F-4D73-AC90-728460F8C28B}"/>
    <cellStyle name="Vírgula 2 2 2 5 2 3 3 3" xfId="16443" xr:uid="{68820364-C3B1-4849-9B5B-D451E677828E}"/>
    <cellStyle name="Vírgula 2 2 2 5 2 3 3 3 2" xfId="41018" xr:uid="{59294E8A-620A-44E7-AB31-79CE5255DCF6}"/>
    <cellStyle name="Vírgula 2 2 2 5 2 3 3 4" xfId="28731" xr:uid="{2C8F1684-D7BC-4573-8B7C-FF75E2B0B480}"/>
    <cellStyle name="Vírgula 2 2 2 5 2 3 4" xfId="7227" xr:uid="{6067A221-9764-4CB8-91D4-ABF7D03FC9FD}"/>
    <cellStyle name="Vírgula 2 2 2 5 2 3 4 2" xfId="19515" xr:uid="{7E239E9F-51F3-46EC-9462-4BEA8D164BE9}"/>
    <cellStyle name="Vírgula 2 2 2 5 2 3 4 2 2" xfId="44090" xr:uid="{3135C633-58D3-434D-8812-946E0D5A8929}"/>
    <cellStyle name="Vírgula 2 2 2 5 2 3 4 3" xfId="31802" xr:uid="{5EC2E5F7-6A72-4C66-A866-25DF4E034738}"/>
    <cellStyle name="Vírgula 2 2 2 5 2 3 5" xfId="13371" xr:uid="{6502AC92-A2BA-4B49-8F11-1312F99BCD3E}"/>
    <cellStyle name="Vírgula 2 2 2 5 2 3 5 2" xfId="37946" xr:uid="{DB66EEA8-1BEF-4111-B3EE-E70208126B72}"/>
    <cellStyle name="Vírgula 2 2 2 5 2 3 6" xfId="25659" xr:uid="{DE562A6C-87EB-4092-8282-E965CB6EBCD2}"/>
    <cellStyle name="Vírgula 2 2 2 5 2 4" xfId="1851" xr:uid="{0C35C2B3-2071-417A-91A9-502614EB1857}"/>
    <cellStyle name="Vírgula 2 2 2 5 2 4 2" xfId="4923" xr:uid="{475A1C73-FF89-42EF-BE5C-67FCCC0E78C5}"/>
    <cellStyle name="Vírgula 2 2 2 5 2 4 2 2" xfId="11067" xr:uid="{6478E10C-FCF8-40D9-A205-E682C6C7E565}"/>
    <cellStyle name="Vírgula 2 2 2 5 2 4 2 2 2" xfId="23355" xr:uid="{CDACBA73-AA5A-4126-BBE4-E89A2CA30A09}"/>
    <cellStyle name="Vírgula 2 2 2 5 2 4 2 2 2 2" xfId="47930" xr:uid="{8C1084F1-6338-4AF1-A36F-24D2AD22BE07}"/>
    <cellStyle name="Vírgula 2 2 2 5 2 4 2 2 3" xfId="35642" xr:uid="{2ACD8DD4-DE03-423F-AEDB-C3E43863FA17}"/>
    <cellStyle name="Vírgula 2 2 2 5 2 4 2 3" xfId="17211" xr:uid="{50C4F8B9-F17E-4DDB-A023-1C089E3EFFC2}"/>
    <cellStyle name="Vírgula 2 2 2 5 2 4 2 3 2" xfId="41786" xr:uid="{A1EDDC9D-649C-4B81-BB02-D065BCAF71E9}"/>
    <cellStyle name="Vírgula 2 2 2 5 2 4 2 4" xfId="29499" xr:uid="{37F298B9-ECAF-48C1-A442-85BE81774968}"/>
    <cellStyle name="Vírgula 2 2 2 5 2 4 3" xfId="7995" xr:uid="{99C5C820-C6C7-487F-A176-3B7E3E0992F6}"/>
    <cellStyle name="Vírgula 2 2 2 5 2 4 3 2" xfId="20283" xr:uid="{F5904E64-F9D8-4C24-8A5B-B99E6CD4E183}"/>
    <cellStyle name="Vírgula 2 2 2 5 2 4 3 2 2" xfId="44858" xr:uid="{0E4BF559-CF0A-488A-8FF1-F44607C6AD0E}"/>
    <cellStyle name="Vírgula 2 2 2 5 2 4 3 3" xfId="32570" xr:uid="{7800A3EE-51C5-4053-971F-B18C5EB29BD2}"/>
    <cellStyle name="Vírgula 2 2 2 5 2 4 4" xfId="14139" xr:uid="{7ED8EA72-CF73-456F-811A-79B91986AEEF}"/>
    <cellStyle name="Vírgula 2 2 2 5 2 4 4 2" xfId="38714" xr:uid="{1F484D31-E24C-4ACD-AFD6-C9A8294247EA}"/>
    <cellStyle name="Vírgula 2 2 2 5 2 4 5" xfId="26427" xr:uid="{A7DFC81B-2B5E-4E6E-A3A9-EB15299D0A70}"/>
    <cellStyle name="Vírgula 2 2 2 5 2 5" xfId="3387" xr:uid="{343BA49D-3432-4313-9E53-C6D5EFF5E37D}"/>
    <cellStyle name="Vírgula 2 2 2 5 2 5 2" xfId="9531" xr:uid="{030F0995-88E2-421C-9144-C480D19058D0}"/>
    <cellStyle name="Vírgula 2 2 2 5 2 5 2 2" xfId="21819" xr:uid="{3B60E1A1-4252-4EDA-9CC7-05ED9A3A2B46}"/>
    <cellStyle name="Vírgula 2 2 2 5 2 5 2 2 2" xfId="46394" xr:uid="{463A39AC-7778-4635-942E-4D7E6DCC4A95}"/>
    <cellStyle name="Vírgula 2 2 2 5 2 5 2 3" xfId="34106" xr:uid="{216D06E0-C4F3-4282-BB5E-F62871EC1297}"/>
    <cellStyle name="Vírgula 2 2 2 5 2 5 3" xfId="15675" xr:uid="{3305AB00-88D9-4BC5-AC49-FE5AE2C8D67E}"/>
    <cellStyle name="Vírgula 2 2 2 5 2 5 3 2" xfId="40250" xr:uid="{78DF4043-BBC1-4963-AEE7-57982A3CFEA1}"/>
    <cellStyle name="Vírgula 2 2 2 5 2 5 4" xfId="27963" xr:uid="{DAC9FF61-321A-46A7-8C1B-7FDD7057EBDA}"/>
    <cellStyle name="Vírgula 2 2 2 5 2 6" xfId="6459" xr:uid="{6CF5BA56-EB7A-4D9B-97E3-E438E72A7C7C}"/>
    <cellStyle name="Vírgula 2 2 2 5 2 6 2" xfId="18747" xr:uid="{9472920E-3724-4AC2-98A2-81D438D1A10E}"/>
    <cellStyle name="Vírgula 2 2 2 5 2 6 2 2" xfId="43322" xr:uid="{B37D3DD5-4FEC-4AE7-A2F2-69C7A024F5A8}"/>
    <cellStyle name="Vírgula 2 2 2 5 2 6 3" xfId="31034" xr:uid="{A9871129-493B-46EC-B97A-463C04A97677}"/>
    <cellStyle name="Vírgula 2 2 2 5 2 7" xfId="12603" xr:uid="{7B13ABBE-F56A-48FA-9B58-A107A378579C}"/>
    <cellStyle name="Vírgula 2 2 2 5 2 7 2" xfId="37178" xr:uid="{023F74F3-6F6E-4471-AAAC-F7C3F1F4CB2B}"/>
    <cellStyle name="Vírgula 2 2 2 5 2 8" xfId="24891" xr:uid="{E259ED46-A41C-45B3-B5E6-3444CAB41F11}"/>
    <cellStyle name="Vírgula 2 2 2 5 3" xfId="507" xr:uid="{D3B3FED2-DF7B-4687-A284-838793FCA1D2}"/>
    <cellStyle name="Vírgula 2 2 2 5 3 2" xfId="1275" xr:uid="{7239FAED-9FB5-46D2-9AE6-2D957B68EBBF}"/>
    <cellStyle name="Vírgula 2 2 2 5 3 2 2" xfId="2811" xr:uid="{4789E932-3F73-4AAE-A060-9BEAC04907BF}"/>
    <cellStyle name="Vírgula 2 2 2 5 3 2 2 2" xfId="5883" xr:uid="{35235293-A07D-4D58-9E94-930ED2A6EB2B}"/>
    <cellStyle name="Vírgula 2 2 2 5 3 2 2 2 2" xfId="12027" xr:uid="{69020EF3-73A2-4349-A700-BE52C2BD9035}"/>
    <cellStyle name="Vírgula 2 2 2 5 3 2 2 2 2 2" xfId="24315" xr:uid="{1E43D217-A9B4-4EDC-A56E-BEA88A2E37D1}"/>
    <cellStyle name="Vírgula 2 2 2 5 3 2 2 2 2 2 2" xfId="48890" xr:uid="{521ED9DB-B2A4-4399-A836-4F0D06273EF2}"/>
    <cellStyle name="Vírgula 2 2 2 5 3 2 2 2 2 3" xfId="36602" xr:uid="{C7BC0F68-6DFD-48DF-820B-D889A1214338}"/>
    <cellStyle name="Vírgula 2 2 2 5 3 2 2 2 3" xfId="18171" xr:uid="{640C46D1-0ECD-4412-80BD-F763EDE67FB6}"/>
    <cellStyle name="Vírgula 2 2 2 5 3 2 2 2 3 2" xfId="42746" xr:uid="{D1F20EA5-F15D-4328-8DE8-B3027CACDE18}"/>
    <cellStyle name="Vírgula 2 2 2 5 3 2 2 2 4" xfId="30458" xr:uid="{A1A84683-BD33-4CD4-A827-0F72B47854C0}"/>
    <cellStyle name="Vírgula 2 2 2 5 3 2 2 3" xfId="8955" xr:uid="{0F21BAC0-7BC1-4734-80DF-A5EB60BBFC5B}"/>
    <cellStyle name="Vírgula 2 2 2 5 3 2 2 3 2" xfId="21243" xr:uid="{BD12F43D-0917-415B-943C-7C40E3F117CD}"/>
    <cellStyle name="Vírgula 2 2 2 5 3 2 2 3 2 2" xfId="45818" xr:uid="{C4BC80F1-4F11-4439-92FE-5AC2530CDECB}"/>
    <cellStyle name="Vírgula 2 2 2 5 3 2 2 3 3" xfId="33530" xr:uid="{AD732A48-2F0F-4825-8ECD-A11FB2AA1C11}"/>
    <cellStyle name="Vírgula 2 2 2 5 3 2 2 4" xfId="15099" xr:uid="{4BF29871-C8E4-4914-B1A4-6F6ACD62F0ED}"/>
    <cellStyle name="Vírgula 2 2 2 5 3 2 2 4 2" xfId="39674" xr:uid="{874D626B-1D38-4E9C-B718-82CB45720D8E}"/>
    <cellStyle name="Vírgula 2 2 2 5 3 2 2 5" xfId="27387" xr:uid="{B9F25044-69BC-4F33-90C2-EA162ED65214}"/>
    <cellStyle name="Vírgula 2 2 2 5 3 2 3" xfId="4347" xr:uid="{54F09781-9517-4F0C-B8B9-FBA90D082E3A}"/>
    <cellStyle name="Vírgula 2 2 2 5 3 2 3 2" xfId="10491" xr:uid="{27792924-482F-4C28-B808-9C5D6C8157E7}"/>
    <cellStyle name="Vírgula 2 2 2 5 3 2 3 2 2" xfId="22779" xr:uid="{19DAB91A-47EE-4C2F-A159-6BCB9188F28A}"/>
    <cellStyle name="Vírgula 2 2 2 5 3 2 3 2 2 2" xfId="47354" xr:uid="{99136C0F-C8A2-4F55-844C-EECD158F8C50}"/>
    <cellStyle name="Vírgula 2 2 2 5 3 2 3 2 3" xfId="35066" xr:uid="{87C66BA6-B211-4FB2-A628-3ED0FB20E635}"/>
    <cellStyle name="Vírgula 2 2 2 5 3 2 3 3" xfId="16635" xr:uid="{3F933F6C-0CAD-4FD3-85FA-0DED3754FC55}"/>
    <cellStyle name="Vírgula 2 2 2 5 3 2 3 3 2" xfId="41210" xr:uid="{6A5598E0-526F-404B-B961-972DFC9771A6}"/>
    <cellStyle name="Vírgula 2 2 2 5 3 2 3 4" xfId="28923" xr:uid="{BC9D08E8-CFF5-4AA1-9D95-1BC2DB214CE6}"/>
    <cellStyle name="Vírgula 2 2 2 5 3 2 4" xfId="7419" xr:uid="{D97B5698-2C3C-4658-8B36-CB73450CB71A}"/>
    <cellStyle name="Vírgula 2 2 2 5 3 2 4 2" xfId="19707" xr:uid="{1F4D0C52-EC9F-445D-86A4-E4C384A84DCE}"/>
    <cellStyle name="Vírgula 2 2 2 5 3 2 4 2 2" xfId="44282" xr:uid="{E35D3272-9296-4297-88DB-E8D84480EC5F}"/>
    <cellStyle name="Vírgula 2 2 2 5 3 2 4 3" xfId="31994" xr:uid="{9ABEA66D-87E8-4F42-A387-78ED2C3D1FC4}"/>
    <cellStyle name="Vírgula 2 2 2 5 3 2 5" xfId="13563" xr:uid="{BAF1661B-0D13-49B8-8802-D635C278580C}"/>
    <cellStyle name="Vírgula 2 2 2 5 3 2 5 2" xfId="38138" xr:uid="{65222B47-1C33-4A51-A672-037C7C9A5D7E}"/>
    <cellStyle name="Vírgula 2 2 2 5 3 2 6" xfId="25851" xr:uid="{B2EEC425-4F01-45A3-870E-5E97B72CACB0}"/>
    <cellStyle name="Vírgula 2 2 2 5 3 3" xfId="2043" xr:uid="{03F3484B-5F9F-46F7-97B5-892309FCD7E3}"/>
    <cellStyle name="Vírgula 2 2 2 5 3 3 2" xfId="5115" xr:uid="{DDF3D05C-EA5D-4678-B7AA-019744DE884F}"/>
    <cellStyle name="Vírgula 2 2 2 5 3 3 2 2" xfId="11259" xr:uid="{C5FFCC1D-1514-42CC-8C26-6373D9F7368B}"/>
    <cellStyle name="Vírgula 2 2 2 5 3 3 2 2 2" xfId="23547" xr:uid="{E54DB4EE-7130-43D1-9BAC-E91A17A296B8}"/>
    <cellStyle name="Vírgula 2 2 2 5 3 3 2 2 2 2" xfId="48122" xr:uid="{B61EF001-2F23-48B8-8A3A-E435C75030FF}"/>
    <cellStyle name="Vírgula 2 2 2 5 3 3 2 2 3" xfId="35834" xr:uid="{729B0BCB-1135-4E1B-BD5A-15D7641A7444}"/>
    <cellStyle name="Vírgula 2 2 2 5 3 3 2 3" xfId="17403" xr:uid="{58911AEA-58B0-43D4-AA63-5F823407BA6C}"/>
    <cellStyle name="Vírgula 2 2 2 5 3 3 2 3 2" xfId="41978" xr:uid="{65326C4A-1622-4F5D-8CE1-ADE7D1012BFF}"/>
    <cellStyle name="Vírgula 2 2 2 5 3 3 2 4" xfId="29691" xr:uid="{FABBA67E-4C91-468A-9964-6A44A5E5493D}"/>
    <cellStyle name="Vírgula 2 2 2 5 3 3 3" xfId="8187" xr:uid="{529CE9C7-A83F-423C-BA77-82B5F468E297}"/>
    <cellStyle name="Vírgula 2 2 2 5 3 3 3 2" xfId="20475" xr:uid="{142FAC69-D769-46F9-99F7-23A36E9F5D02}"/>
    <cellStyle name="Vírgula 2 2 2 5 3 3 3 2 2" xfId="45050" xr:uid="{3A26114C-59CF-4139-B86A-EC0B35436A85}"/>
    <cellStyle name="Vírgula 2 2 2 5 3 3 3 3" xfId="32762" xr:uid="{0E62F1D0-1A2B-4A8D-823B-847CA84F0127}"/>
    <cellStyle name="Vírgula 2 2 2 5 3 3 4" xfId="14331" xr:uid="{5BB77A67-305C-4475-8A5D-2DD2D59F6CB9}"/>
    <cellStyle name="Vírgula 2 2 2 5 3 3 4 2" xfId="38906" xr:uid="{FC6BF5B0-BF8C-42C4-9F9E-A7EACC780D4A}"/>
    <cellStyle name="Vírgula 2 2 2 5 3 3 5" xfId="26619" xr:uid="{5B570EA6-14AC-4D19-9AC9-9610B65A364D}"/>
    <cellStyle name="Vírgula 2 2 2 5 3 4" xfId="3579" xr:uid="{B9C36358-FF5F-4EBC-BA9A-C31694991B7F}"/>
    <cellStyle name="Vírgula 2 2 2 5 3 4 2" xfId="9723" xr:uid="{7106C4A3-5171-469D-861F-BFF616A370AF}"/>
    <cellStyle name="Vírgula 2 2 2 5 3 4 2 2" xfId="22011" xr:uid="{BA8966F4-558D-4C66-A21C-024399677DD3}"/>
    <cellStyle name="Vírgula 2 2 2 5 3 4 2 2 2" xfId="46586" xr:uid="{DE35EBA6-46FD-436F-9B37-0216D63EF465}"/>
    <cellStyle name="Vírgula 2 2 2 5 3 4 2 3" xfId="34298" xr:uid="{773D84FD-C3E3-4932-821F-9A81543681D6}"/>
    <cellStyle name="Vírgula 2 2 2 5 3 4 3" xfId="15867" xr:uid="{3047B526-9BE6-4E88-B14E-F1ABF28EF33D}"/>
    <cellStyle name="Vírgula 2 2 2 5 3 4 3 2" xfId="40442" xr:uid="{70945E65-15A9-4851-86D1-4DBE6E128DC5}"/>
    <cellStyle name="Vírgula 2 2 2 5 3 4 4" xfId="28155" xr:uid="{E24F5792-A3F4-46B7-9428-F2F1994DB13E}"/>
    <cellStyle name="Vírgula 2 2 2 5 3 5" xfId="6651" xr:uid="{8A49AEC6-5096-4556-89E7-277E6FBC2BD2}"/>
    <cellStyle name="Vírgula 2 2 2 5 3 5 2" xfId="18939" xr:uid="{667C680A-A265-44E2-BA95-285C66C9CB79}"/>
    <cellStyle name="Vírgula 2 2 2 5 3 5 2 2" xfId="43514" xr:uid="{151662BC-8AF1-4D35-B470-4401A4748C28}"/>
    <cellStyle name="Vírgula 2 2 2 5 3 5 3" xfId="31226" xr:uid="{7DF91269-466E-4516-AE86-FA9BCBEC40C4}"/>
    <cellStyle name="Vírgula 2 2 2 5 3 6" xfId="12795" xr:uid="{4ECFF7E9-7142-496F-BA63-63149992608D}"/>
    <cellStyle name="Vírgula 2 2 2 5 3 6 2" xfId="37370" xr:uid="{A50087A2-2687-4264-8F7B-64EC8F021590}"/>
    <cellStyle name="Vírgula 2 2 2 5 3 7" xfId="25083" xr:uid="{DC32726D-B6C2-4416-866A-AF346D2CE51E}"/>
    <cellStyle name="Vírgula 2 2 2 5 4" xfId="891" xr:uid="{2B242022-F4D2-493C-91A5-65F4CCF9AD7A}"/>
    <cellStyle name="Vírgula 2 2 2 5 4 2" xfId="2427" xr:uid="{8167DC59-B0F7-479D-B695-AF603AF9A711}"/>
    <cellStyle name="Vírgula 2 2 2 5 4 2 2" xfId="5499" xr:uid="{13114DB6-FB44-41DD-B79F-42E12ECA3D8C}"/>
    <cellStyle name="Vírgula 2 2 2 5 4 2 2 2" xfId="11643" xr:uid="{AACF4C7A-DC45-4889-BCB9-BD64ED34F4D3}"/>
    <cellStyle name="Vírgula 2 2 2 5 4 2 2 2 2" xfId="23931" xr:uid="{B3B90278-10C0-4660-846C-B187D3A5333E}"/>
    <cellStyle name="Vírgula 2 2 2 5 4 2 2 2 2 2" xfId="48506" xr:uid="{F16FAEC8-BDC3-45F8-B264-2C4A5224AF36}"/>
    <cellStyle name="Vírgula 2 2 2 5 4 2 2 2 3" xfId="36218" xr:uid="{A7B45F20-5067-4FC3-B0A3-E2E867FE76E5}"/>
    <cellStyle name="Vírgula 2 2 2 5 4 2 2 3" xfId="17787" xr:uid="{5BD4741A-07F0-49F1-AE6F-5BED43C5C74F}"/>
    <cellStyle name="Vírgula 2 2 2 5 4 2 2 3 2" xfId="42362" xr:uid="{86931860-73BD-48FF-9E56-B149436759C4}"/>
    <cellStyle name="Vírgula 2 2 2 5 4 2 2 4" xfId="30074" xr:uid="{5A1E2DE7-878D-4560-91FF-55F357524E40}"/>
    <cellStyle name="Vírgula 2 2 2 5 4 2 3" xfId="8571" xr:uid="{0A1D8E44-46FC-4ED1-8D6E-1435143AB9B2}"/>
    <cellStyle name="Vírgula 2 2 2 5 4 2 3 2" xfId="20859" xr:uid="{2A60DB0A-99F7-4030-8F18-8DDB0CCB2750}"/>
    <cellStyle name="Vírgula 2 2 2 5 4 2 3 2 2" xfId="45434" xr:uid="{D19929D6-616B-4A5B-94BC-A67E8AAE0E5C}"/>
    <cellStyle name="Vírgula 2 2 2 5 4 2 3 3" xfId="33146" xr:uid="{CF73A09D-8D46-4F35-906D-9387C57897D1}"/>
    <cellStyle name="Vírgula 2 2 2 5 4 2 4" xfId="14715" xr:uid="{1E3BF7AE-9B31-42CE-86D3-F72E206C2CB9}"/>
    <cellStyle name="Vírgula 2 2 2 5 4 2 4 2" xfId="39290" xr:uid="{5BB141F0-094D-4533-BCAA-CF6F1CA005B1}"/>
    <cellStyle name="Vírgula 2 2 2 5 4 2 5" xfId="27003" xr:uid="{88945D9A-BCC3-44A1-AFA6-91836B256F45}"/>
    <cellStyle name="Vírgula 2 2 2 5 4 3" xfId="3963" xr:uid="{BAF1EE0D-A023-4D38-A3AE-60E37D56883D}"/>
    <cellStyle name="Vírgula 2 2 2 5 4 3 2" xfId="10107" xr:uid="{9C39053C-FCA6-4B3D-A24D-5A79EB4F0CEF}"/>
    <cellStyle name="Vírgula 2 2 2 5 4 3 2 2" xfId="22395" xr:uid="{8349F03E-2287-4141-B811-4F2067B5B973}"/>
    <cellStyle name="Vírgula 2 2 2 5 4 3 2 2 2" xfId="46970" xr:uid="{E38C1331-97A1-4B39-BA74-E52EC830E5DA}"/>
    <cellStyle name="Vírgula 2 2 2 5 4 3 2 3" xfId="34682" xr:uid="{D7BBC02C-CAD3-472E-948F-71404CBA03C8}"/>
    <cellStyle name="Vírgula 2 2 2 5 4 3 3" xfId="16251" xr:uid="{0E5CF2B0-C0AD-47EA-9FFA-EBAAA062284F}"/>
    <cellStyle name="Vírgula 2 2 2 5 4 3 3 2" xfId="40826" xr:uid="{5856BEA9-88C9-4AA3-B2E0-27F353EC1289}"/>
    <cellStyle name="Vírgula 2 2 2 5 4 3 4" xfId="28539" xr:uid="{B72FC7D9-FFD9-4E02-B048-77B56A366D76}"/>
    <cellStyle name="Vírgula 2 2 2 5 4 4" xfId="7035" xr:uid="{C7CB01A6-4DC3-4E0A-8789-EBE2DDA5B82A}"/>
    <cellStyle name="Vírgula 2 2 2 5 4 4 2" xfId="19323" xr:uid="{CEEB6807-EC83-4360-8DAB-6DDD9C1F238A}"/>
    <cellStyle name="Vírgula 2 2 2 5 4 4 2 2" xfId="43898" xr:uid="{3B9C461E-ECDD-496C-B148-7C56C956C141}"/>
    <cellStyle name="Vírgula 2 2 2 5 4 4 3" xfId="31610" xr:uid="{7B7FF72D-4D7F-4371-8571-29631E81056F}"/>
    <cellStyle name="Vírgula 2 2 2 5 4 5" xfId="13179" xr:uid="{B94E7828-23D2-4912-A8CD-74F0409FC8EC}"/>
    <cellStyle name="Vírgula 2 2 2 5 4 5 2" xfId="37754" xr:uid="{F8304473-04E4-41BC-93BE-AC7A5F477FE8}"/>
    <cellStyle name="Vírgula 2 2 2 5 4 6" xfId="25467" xr:uid="{B89D53C5-9B2A-49A1-88B9-BE389EAC2DAD}"/>
    <cellStyle name="Vírgula 2 2 2 5 5" xfId="1659" xr:uid="{36BD466E-58C5-40FD-A4D3-419B3CA3D5CB}"/>
    <cellStyle name="Vírgula 2 2 2 5 5 2" xfId="4731" xr:uid="{4959C5E0-042C-4088-84FC-E1A6CFA01C92}"/>
    <cellStyle name="Vírgula 2 2 2 5 5 2 2" xfId="10875" xr:uid="{5B78313D-3890-4188-A08B-2735FCF69508}"/>
    <cellStyle name="Vírgula 2 2 2 5 5 2 2 2" xfId="23163" xr:uid="{925C7233-20C0-4187-B314-F08E2685920D}"/>
    <cellStyle name="Vírgula 2 2 2 5 5 2 2 2 2" xfId="47738" xr:uid="{D29CBEC7-7443-4040-8E74-51280A8AAC46}"/>
    <cellStyle name="Vírgula 2 2 2 5 5 2 2 3" xfId="35450" xr:uid="{803FAFDA-49E8-4019-956F-3E3B8F675529}"/>
    <cellStyle name="Vírgula 2 2 2 5 5 2 3" xfId="17019" xr:uid="{77CDC0D8-06EA-4A9A-914D-47F5284E5DF2}"/>
    <cellStyle name="Vírgula 2 2 2 5 5 2 3 2" xfId="41594" xr:uid="{8772B498-4E1F-4D5D-A75D-4EF868EC256A}"/>
    <cellStyle name="Vírgula 2 2 2 5 5 2 4" xfId="29307" xr:uid="{AD32BDA6-F9DE-4D18-B2BB-BF2F48702711}"/>
    <cellStyle name="Vírgula 2 2 2 5 5 3" xfId="7803" xr:uid="{0ACA3C83-F5FC-40B7-B20D-6D6EBD546328}"/>
    <cellStyle name="Vírgula 2 2 2 5 5 3 2" xfId="20091" xr:uid="{46EA1052-22EE-46F7-9A7E-892B2FDAC3AF}"/>
    <cellStyle name="Vírgula 2 2 2 5 5 3 2 2" xfId="44666" xr:uid="{EF3DDADF-251B-4DAF-9D86-F0D5D5E0D91F}"/>
    <cellStyle name="Vírgula 2 2 2 5 5 3 3" xfId="32378" xr:uid="{AE2DDBE6-9D02-446D-BAB7-0604C36DBFBA}"/>
    <cellStyle name="Vírgula 2 2 2 5 5 4" xfId="13947" xr:uid="{41B54248-E77D-4E35-B40D-EA949B5EE0B1}"/>
    <cellStyle name="Vírgula 2 2 2 5 5 4 2" xfId="38522" xr:uid="{855340C4-BF2E-417E-8FC7-8EDA555C0076}"/>
    <cellStyle name="Vírgula 2 2 2 5 5 5" xfId="26235" xr:uid="{05D30E52-C408-49DA-9085-E8EF2D634F89}"/>
    <cellStyle name="Vírgula 2 2 2 5 6" xfId="3195" xr:uid="{15F823E9-D2F1-4AF7-AC43-BDE66CCC5AED}"/>
    <cellStyle name="Vírgula 2 2 2 5 6 2" xfId="9339" xr:uid="{F245B911-FA4F-41C1-A29A-E8C008837D9D}"/>
    <cellStyle name="Vírgula 2 2 2 5 6 2 2" xfId="21627" xr:uid="{A21CE990-1C98-407D-B37F-48E2DBD4D725}"/>
    <cellStyle name="Vírgula 2 2 2 5 6 2 2 2" xfId="46202" xr:uid="{7FE27D04-9EA0-464C-B5A5-7EE158369FA3}"/>
    <cellStyle name="Vírgula 2 2 2 5 6 2 3" xfId="33914" xr:uid="{AE21799A-D148-44ED-A061-14C33D170588}"/>
    <cellStyle name="Vírgula 2 2 2 5 6 3" xfId="15483" xr:uid="{18A77E3E-72D6-4647-AA18-2EFB6B303DE6}"/>
    <cellStyle name="Vírgula 2 2 2 5 6 3 2" xfId="40058" xr:uid="{33E41842-7DC9-4D04-98D5-ED4D016D2A65}"/>
    <cellStyle name="Vírgula 2 2 2 5 6 4" xfId="27771" xr:uid="{077A914C-BBD6-4DCB-9827-48BA88E2E8F0}"/>
    <cellStyle name="Vírgula 2 2 2 5 7" xfId="6267" xr:uid="{30502E75-C3D5-4ABB-B5CF-2E944D2C8934}"/>
    <cellStyle name="Vírgula 2 2 2 5 7 2" xfId="18555" xr:uid="{FC6FBB6C-6292-4064-9F45-B3D3CC5DA17C}"/>
    <cellStyle name="Vírgula 2 2 2 5 7 2 2" xfId="43130" xr:uid="{860ACBD5-0227-4024-B6B3-57D0082FD234}"/>
    <cellStyle name="Vírgula 2 2 2 5 7 3" xfId="30842" xr:uid="{31280776-EF9D-4225-B2E7-478EF59535EF}"/>
    <cellStyle name="Vírgula 2 2 2 5 8" xfId="12411" xr:uid="{39E08010-5F6D-47AF-B0CC-B8EF022DA843}"/>
    <cellStyle name="Vírgula 2 2 2 5 8 2" xfId="36986" xr:uid="{E2BC9298-32C7-4097-8A54-21BDC7D2AB62}"/>
    <cellStyle name="Vírgula 2 2 2 5 9" xfId="24699" xr:uid="{6118FB02-01BD-4AB1-B0DC-1E6A8D85CF9B}"/>
    <cellStyle name="Vírgula 2 2 2 6" xfId="219" xr:uid="{9449A4B3-AD46-471E-962D-37D1EF3A6BAD}"/>
    <cellStyle name="Vírgula 2 2 2 6 2" xfId="603" xr:uid="{0B6F89EA-7FBD-4AEF-B93B-E4A85B468976}"/>
    <cellStyle name="Vírgula 2 2 2 6 2 2" xfId="1371" xr:uid="{31BF364A-3F98-4453-A2A2-A14966F33543}"/>
    <cellStyle name="Vírgula 2 2 2 6 2 2 2" xfId="2907" xr:uid="{18CF3F8B-2982-434B-A321-6C4B19E666EF}"/>
    <cellStyle name="Vírgula 2 2 2 6 2 2 2 2" xfId="5979" xr:uid="{4E7902D6-BBC4-4D47-931A-F2828820E193}"/>
    <cellStyle name="Vírgula 2 2 2 6 2 2 2 2 2" xfId="12123" xr:uid="{64F4C9BD-5016-4424-B8F8-DE625A184158}"/>
    <cellStyle name="Vírgula 2 2 2 6 2 2 2 2 2 2" xfId="24411" xr:uid="{6BF5410A-57B9-454B-B436-6190AEC95628}"/>
    <cellStyle name="Vírgula 2 2 2 6 2 2 2 2 2 2 2" xfId="48986" xr:uid="{5B9D068D-AEDB-41FB-B371-D40A01B7A574}"/>
    <cellStyle name="Vírgula 2 2 2 6 2 2 2 2 2 3" xfId="36698" xr:uid="{2D00B2ED-40A2-45B8-9202-1838A4A8465E}"/>
    <cellStyle name="Vírgula 2 2 2 6 2 2 2 2 3" xfId="18267" xr:uid="{42A06110-92EA-481F-B8F2-339889E17A2F}"/>
    <cellStyle name="Vírgula 2 2 2 6 2 2 2 2 3 2" xfId="42842" xr:uid="{574A3F08-F14B-4692-9736-0E35CA1EC7C2}"/>
    <cellStyle name="Vírgula 2 2 2 6 2 2 2 2 4" xfId="30554" xr:uid="{6F4127EA-0A00-428F-90A8-F1B771CCB31A}"/>
    <cellStyle name="Vírgula 2 2 2 6 2 2 2 3" xfId="9051" xr:uid="{2E74F47D-3A44-4784-BA70-F39CC3C4DF4A}"/>
    <cellStyle name="Vírgula 2 2 2 6 2 2 2 3 2" xfId="21339" xr:uid="{E36CCAB2-7150-4DA2-BCA9-B342916D48A5}"/>
    <cellStyle name="Vírgula 2 2 2 6 2 2 2 3 2 2" xfId="45914" xr:uid="{A9447C5E-93B4-4723-91C0-A1492074FEDB}"/>
    <cellStyle name="Vírgula 2 2 2 6 2 2 2 3 3" xfId="33626" xr:uid="{2544B105-155A-4A9F-9065-82C94AA56AAB}"/>
    <cellStyle name="Vírgula 2 2 2 6 2 2 2 4" xfId="15195" xr:uid="{E68DC49E-127A-44CB-A760-1E0805A5146C}"/>
    <cellStyle name="Vírgula 2 2 2 6 2 2 2 4 2" xfId="39770" xr:uid="{B0EDF50A-8C21-49BD-8577-ADFEE80907E2}"/>
    <cellStyle name="Vírgula 2 2 2 6 2 2 2 5" xfId="27483" xr:uid="{DD25FEF1-A4F1-4AF4-B90B-E1FA5828F582}"/>
    <cellStyle name="Vírgula 2 2 2 6 2 2 3" xfId="4443" xr:uid="{DA5EC62A-692D-4DC9-BCDE-8440B8EA8D97}"/>
    <cellStyle name="Vírgula 2 2 2 6 2 2 3 2" xfId="10587" xr:uid="{B811FE0E-E63B-43B6-B20B-451A7F117C5A}"/>
    <cellStyle name="Vírgula 2 2 2 6 2 2 3 2 2" xfId="22875" xr:uid="{23B2AFDC-58D2-439E-B51E-BE0A006133C5}"/>
    <cellStyle name="Vírgula 2 2 2 6 2 2 3 2 2 2" xfId="47450" xr:uid="{FF99DF8F-DD11-4BBE-9523-C4BE4A1C2990}"/>
    <cellStyle name="Vírgula 2 2 2 6 2 2 3 2 3" xfId="35162" xr:uid="{132A28E0-FFB7-4897-915D-77A7D77327F3}"/>
    <cellStyle name="Vírgula 2 2 2 6 2 2 3 3" xfId="16731" xr:uid="{9F2FB363-B00D-4676-A4D1-F8DCF808067E}"/>
    <cellStyle name="Vírgula 2 2 2 6 2 2 3 3 2" xfId="41306" xr:uid="{9240B66E-0F8E-4B19-9932-441F2E9C3A5C}"/>
    <cellStyle name="Vírgula 2 2 2 6 2 2 3 4" xfId="29019" xr:uid="{BA8067DA-60AC-4AE3-9D66-C1DBEA933552}"/>
    <cellStyle name="Vírgula 2 2 2 6 2 2 4" xfId="7515" xr:uid="{1568F858-C376-4BE6-A561-909850A0D04C}"/>
    <cellStyle name="Vírgula 2 2 2 6 2 2 4 2" xfId="19803" xr:uid="{A2CF6015-1DA9-43FE-BB0A-EF90B5B90663}"/>
    <cellStyle name="Vírgula 2 2 2 6 2 2 4 2 2" xfId="44378" xr:uid="{D58EBED5-E610-4990-9A96-C0835AF1EDAA}"/>
    <cellStyle name="Vírgula 2 2 2 6 2 2 4 3" xfId="32090" xr:uid="{5AF0B2FE-A494-43E8-ABB5-059C9F5EB2C7}"/>
    <cellStyle name="Vírgula 2 2 2 6 2 2 5" xfId="13659" xr:uid="{3B8B6495-BD87-4339-871F-CBFF45A3C879}"/>
    <cellStyle name="Vírgula 2 2 2 6 2 2 5 2" xfId="38234" xr:uid="{CF879A7A-D0B4-479F-9157-4B972E8A9EF4}"/>
    <cellStyle name="Vírgula 2 2 2 6 2 2 6" xfId="25947" xr:uid="{839F5CF5-7A97-49E3-9140-22D869D6DFE9}"/>
    <cellStyle name="Vírgula 2 2 2 6 2 3" xfId="2139" xr:uid="{2745FB37-22AD-420C-B246-97518EC8132D}"/>
    <cellStyle name="Vírgula 2 2 2 6 2 3 2" xfId="5211" xr:uid="{5FAD8AD6-DE03-4B55-8627-C513A01E97FE}"/>
    <cellStyle name="Vírgula 2 2 2 6 2 3 2 2" xfId="11355" xr:uid="{D83651B9-BD51-42A0-99AF-10508699A2F4}"/>
    <cellStyle name="Vírgula 2 2 2 6 2 3 2 2 2" xfId="23643" xr:uid="{5A33B6BD-E8E5-4F02-A685-F6354896884B}"/>
    <cellStyle name="Vírgula 2 2 2 6 2 3 2 2 2 2" xfId="48218" xr:uid="{5F67DB67-7F6D-4D82-AB5B-1A2D4EA25DAE}"/>
    <cellStyle name="Vírgula 2 2 2 6 2 3 2 2 3" xfId="35930" xr:uid="{C5A12A6D-46AF-4B1B-A4E4-5A1469D3EBC1}"/>
    <cellStyle name="Vírgula 2 2 2 6 2 3 2 3" xfId="17499" xr:uid="{4A52F871-E2C3-421B-A0A0-9B574F3F975D}"/>
    <cellStyle name="Vírgula 2 2 2 6 2 3 2 3 2" xfId="42074" xr:uid="{48DE7783-297A-46B8-BFBD-4CB37F548F4B}"/>
    <cellStyle name="Vírgula 2 2 2 6 2 3 2 4" xfId="29787" xr:uid="{455B3540-19C1-4ACD-AAD1-00BFDD0FA713}"/>
    <cellStyle name="Vírgula 2 2 2 6 2 3 3" xfId="8283" xr:uid="{05B8DC8F-1921-421D-AF62-2EAFE345221B}"/>
    <cellStyle name="Vírgula 2 2 2 6 2 3 3 2" xfId="20571" xr:uid="{8F7F05BB-894A-4308-B4A8-C1A5B769F395}"/>
    <cellStyle name="Vírgula 2 2 2 6 2 3 3 2 2" xfId="45146" xr:uid="{ACA155E2-C4CB-4664-8802-AB9BEAF3487B}"/>
    <cellStyle name="Vírgula 2 2 2 6 2 3 3 3" xfId="32858" xr:uid="{3E6E2899-ED59-4827-B5A5-62D83E9C2F87}"/>
    <cellStyle name="Vírgula 2 2 2 6 2 3 4" xfId="14427" xr:uid="{2D1ED378-331A-4009-AE52-0DBB6BF6F530}"/>
    <cellStyle name="Vírgula 2 2 2 6 2 3 4 2" xfId="39002" xr:uid="{E18D7F2B-A8D0-4B4A-87BB-F58828D5F4D3}"/>
    <cellStyle name="Vírgula 2 2 2 6 2 3 5" xfId="26715" xr:uid="{1E4054DE-E997-4118-8AD2-2EE9B83E1A2C}"/>
    <cellStyle name="Vírgula 2 2 2 6 2 4" xfId="3675" xr:uid="{3895723E-E091-411A-9B8B-2158E8ABE770}"/>
    <cellStyle name="Vírgula 2 2 2 6 2 4 2" xfId="9819" xr:uid="{6861A2B9-E055-4CF6-A4E4-2369AB86E86B}"/>
    <cellStyle name="Vírgula 2 2 2 6 2 4 2 2" xfId="22107" xr:uid="{913D552E-3EB3-44A1-9884-1B4118E74BB2}"/>
    <cellStyle name="Vírgula 2 2 2 6 2 4 2 2 2" xfId="46682" xr:uid="{E99A9F75-0947-4C68-8908-1EE80BB53033}"/>
    <cellStyle name="Vírgula 2 2 2 6 2 4 2 3" xfId="34394" xr:uid="{85A604E1-AFB7-47E7-90AD-FA8838DDEF9C}"/>
    <cellStyle name="Vírgula 2 2 2 6 2 4 3" xfId="15963" xr:uid="{0CAD5E6B-5C1B-41E5-B38D-B9B30A095F78}"/>
    <cellStyle name="Vírgula 2 2 2 6 2 4 3 2" xfId="40538" xr:uid="{2B1D5C99-7D5D-4F10-9795-8F502418858F}"/>
    <cellStyle name="Vírgula 2 2 2 6 2 4 4" xfId="28251" xr:uid="{74B5AA53-6BAC-4FE6-A610-BD69A090041D}"/>
    <cellStyle name="Vírgula 2 2 2 6 2 5" xfId="6747" xr:uid="{B0DB5B1D-E067-4665-B9BF-921E2C158A24}"/>
    <cellStyle name="Vírgula 2 2 2 6 2 5 2" xfId="19035" xr:uid="{CB8823BD-2B62-409E-AF94-E5C00D1419DD}"/>
    <cellStyle name="Vírgula 2 2 2 6 2 5 2 2" xfId="43610" xr:uid="{B0D9329D-545D-4EC7-AAAC-B3C22EE98C77}"/>
    <cellStyle name="Vírgula 2 2 2 6 2 5 3" xfId="31322" xr:uid="{674D7491-2D04-484F-BEF7-19067CC0724D}"/>
    <cellStyle name="Vírgula 2 2 2 6 2 6" xfId="12891" xr:uid="{D923D0C3-84AA-45FA-85C1-59D6E3EDDA39}"/>
    <cellStyle name="Vírgula 2 2 2 6 2 6 2" xfId="37466" xr:uid="{35C2B837-7C39-46B5-B0D6-F45914C73152}"/>
    <cellStyle name="Vírgula 2 2 2 6 2 7" xfId="25179" xr:uid="{163A20F6-0BB7-45C0-B352-F48FD47599A6}"/>
    <cellStyle name="Vírgula 2 2 2 6 3" xfId="987" xr:uid="{45329772-929A-45D2-952E-36930010DEEB}"/>
    <cellStyle name="Vírgula 2 2 2 6 3 2" xfId="2523" xr:uid="{2B6DBCCF-060B-4BED-A3DD-71D528EF5BE7}"/>
    <cellStyle name="Vírgula 2 2 2 6 3 2 2" xfId="5595" xr:uid="{71FD7389-DCCD-4495-BE52-ECB3B5634D3D}"/>
    <cellStyle name="Vírgula 2 2 2 6 3 2 2 2" xfId="11739" xr:uid="{7A681D24-CB09-4236-B6A3-5D533277150A}"/>
    <cellStyle name="Vírgula 2 2 2 6 3 2 2 2 2" xfId="24027" xr:uid="{302C60DB-8DD0-404F-A24A-3DA206CF4EEE}"/>
    <cellStyle name="Vírgula 2 2 2 6 3 2 2 2 2 2" xfId="48602" xr:uid="{6924C36A-DA9C-41FE-A576-49B6FA475E7E}"/>
    <cellStyle name="Vírgula 2 2 2 6 3 2 2 2 3" xfId="36314" xr:uid="{73D10B3C-D382-44FA-8E9B-CC9233F09074}"/>
    <cellStyle name="Vírgula 2 2 2 6 3 2 2 3" xfId="17883" xr:uid="{4DD3F43D-58B7-430A-AFC7-610D06A5D66C}"/>
    <cellStyle name="Vírgula 2 2 2 6 3 2 2 3 2" xfId="42458" xr:uid="{A52BBEFD-CF38-4A93-A924-9575D09A79EC}"/>
    <cellStyle name="Vírgula 2 2 2 6 3 2 2 4" xfId="30170" xr:uid="{0315858F-DD95-4535-84B1-569C01A28F97}"/>
    <cellStyle name="Vírgula 2 2 2 6 3 2 3" xfId="8667" xr:uid="{3BFC4B0B-9502-40F9-8E55-9EE8E302E17B}"/>
    <cellStyle name="Vírgula 2 2 2 6 3 2 3 2" xfId="20955" xr:uid="{63D85904-AC8F-437A-9554-4C3D4FC7B5FE}"/>
    <cellStyle name="Vírgula 2 2 2 6 3 2 3 2 2" xfId="45530" xr:uid="{F3AABA1D-46FA-43EC-95BF-258399B08234}"/>
    <cellStyle name="Vírgula 2 2 2 6 3 2 3 3" xfId="33242" xr:uid="{31F6B23C-98E1-47B2-9747-F5D6CDE8706B}"/>
    <cellStyle name="Vírgula 2 2 2 6 3 2 4" xfId="14811" xr:uid="{AB07F65F-25B3-457F-BD87-C22EFA01AEAC}"/>
    <cellStyle name="Vírgula 2 2 2 6 3 2 4 2" xfId="39386" xr:uid="{953476C6-6C2C-4B71-A944-3BD8B41BE0EE}"/>
    <cellStyle name="Vírgula 2 2 2 6 3 2 5" xfId="27099" xr:uid="{B00DD28D-B290-461D-8EA7-C61358394F82}"/>
    <cellStyle name="Vírgula 2 2 2 6 3 3" xfId="4059" xr:uid="{4FFA3EF4-172C-4B85-B751-68C36A067A09}"/>
    <cellStyle name="Vírgula 2 2 2 6 3 3 2" xfId="10203" xr:uid="{F13A3475-E6BB-4415-93CE-949038DDDB25}"/>
    <cellStyle name="Vírgula 2 2 2 6 3 3 2 2" xfId="22491" xr:uid="{2C2F1DF0-90ED-4656-AD24-5ED40D71C29E}"/>
    <cellStyle name="Vírgula 2 2 2 6 3 3 2 2 2" xfId="47066" xr:uid="{5A39B423-7329-4364-B275-2B5A59E57ED3}"/>
    <cellStyle name="Vírgula 2 2 2 6 3 3 2 3" xfId="34778" xr:uid="{F13B0C34-3661-43D6-9CCC-47F3CCFCF3A8}"/>
    <cellStyle name="Vírgula 2 2 2 6 3 3 3" xfId="16347" xr:uid="{3FFFA3FB-F13D-4F9E-809D-B03BE5125FC3}"/>
    <cellStyle name="Vírgula 2 2 2 6 3 3 3 2" xfId="40922" xr:uid="{F8F1D999-B37C-47AF-87BA-2302DFA35BFD}"/>
    <cellStyle name="Vírgula 2 2 2 6 3 3 4" xfId="28635" xr:uid="{58545533-E557-4FCC-B3EE-D526F9BC50FB}"/>
    <cellStyle name="Vírgula 2 2 2 6 3 4" xfId="7131" xr:uid="{97E8EA7D-9FA6-4154-8CBF-CD9E32EDAF16}"/>
    <cellStyle name="Vírgula 2 2 2 6 3 4 2" xfId="19419" xr:uid="{D08BC3A5-B3E4-47D8-808F-2EA8433D80E9}"/>
    <cellStyle name="Vírgula 2 2 2 6 3 4 2 2" xfId="43994" xr:uid="{D2BC3102-C5F9-445D-B95C-0D20C70FE62D}"/>
    <cellStyle name="Vírgula 2 2 2 6 3 4 3" xfId="31706" xr:uid="{7E953F88-91EB-4EDA-9C06-7C33AEC06DE2}"/>
    <cellStyle name="Vírgula 2 2 2 6 3 5" xfId="13275" xr:uid="{89032123-32DB-4813-B014-9B739E136C68}"/>
    <cellStyle name="Vírgula 2 2 2 6 3 5 2" xfId="37850" xr:uid="{61BD14F2-50FE-4339-B382-A644331EE391}"/>
    <cellStyle name="Vírgula 2 2 2 6 3 6" xfId="25563" xr:uid="{7B8C15CA-046B-44F2-9F44-C905C5C5753A}"/>
    <cellStyle name="Vírgula 2 2 2 6 4" xfId="1755" xr:uid="{D5E5B270-58D4-41E7-84DD-BF1B4B827315}"/>
    <cellStyle name="Vírgula 2 2 2 6 4 2" xfId="4827" xr:uid="{6B3DD1B9-0F07-47C2-BC69-121FE6A29AEC}"/>
    <cellStyle name="Vírgula 2 2 2 6 4 2 2" xfId="10971" xr:uid="{E10E0D4D-2FFC-415E-936D-6ACB2F028227}"/>
    <cellStyle name="Vírgula 2 2 2 6 4 2 2 2" xfId="23259" xr:uid="{E75FAF02-D856-4EB4-86D8-D5F6E3210DDC}"/>
    <cellStyle name="Vírgula 2 2 2 6 4 2 2 2 2" xfId="47834" xr:uid="{93E0B715-2DEF-42F6-A7B7-C7CBBD145006}"/>
    <cellStyle name="Vírgula 2 2 2 6 4 2 2 3" xfId="35546" xr:uid="{4B63155D-8AED-4AED-8CDD-0BAB7611E132}"/>
    <cellStyle name="Vírgula 2 2 2 6 4 2 3" xfId="17115" xr:uid="{9E2417AC-E349-4AAF-898D-C50DD1B9EEC4}"/>
    <cellStyle name="Vírgula 2 2 2 6 4 2 3 2" xfId="41690" xr:uid="{39C4FB21-7EDA-46E1-8D75-C92EE2CD8397}"/>
    <cellStyle name="Vírgula 2 2 2 6 4 2 4" xfId="29403" xr:uid="{DE64F5DC-A9E8-44E1-9EB4-BDEB62AA4B3B}"/>
    <cellStyle name="Vírgula 2 2 2 6 4 3" xfId="7899" xr:uid="{53FFD6DD-CF49-4CCB-B841-66A0CD06AC54}"/>
    <cellStyle name="Vírgula 2 2 2 6 4 3 2" xfId="20187" xr:uid="{31398E63-2515-4AAB-AE1B-3A188BB559FB}"/>
    <cellStyle name="Vírgula 2 2 2 6 4 3 2 2" xfId="44762" xr:uid="{C85A5A0E-02B5-4C76-B451-2A3920055E1A}"/>
    <cellStyle name="Vírgula 2 2 2 6 4 3 3" xfId="32474" xr:uid="{185B2DE3-67F0-49D7-8F4E-03AA749FD118}"/>
    <cellStyle name="Vírgula 2 2 2 6 4 4" xfId="14043" xr:uid="{247AE2BE-6DFE-40AE-A6A6-02147E77E6BD}"/>
    <cellStyle name="Vírgula 2 2 2 6 4 4 2" xfId="38618" xr:uid="{31D50D91-B1D5-4304-94F2-BF34FE1B1A13}"/>
    <cellStyle name="Vírgula 2 2 2 6 4 5" xfId="26331" xr:uid="{169F85ED-B163-4D20-BDEF-3CACE2A9E543}"/>
    <cellStyle name="Vírgula 2 2 2 6 5" xfId="3291" xr:uid="{CB999113-F155-45B2-85FF-FED4ACF8AC61}"/>
    <cellStyle name="Vírgula 2 2 2 6 5 2" xfId="9435" xr:uid="{589DC67D-A845-4CB5-8DC7-D32F36DCD185}"/>
    <cellStyle name="Vírgula 2 2 2 6 5 2 2" xfId="21723" xr:uid="{288A706C-2C46-4333-B57A-C009B723A6B3}"/>
    <cellStyle name="Vírgula 2 2 2 6 5 2 2 2" xfId="46298" xr:uid="{5482A7FB-C523-4891-AF89-86D4FD98F085}"/>
    <cellStyle name="Vírgula 2 2 2 6 5 2 3" xfId="34010" xr:uid="{F322C2B4-5749-4F95-BBD1-C610C3F797E7}"/>
    <cellStyle name="Vírgula 2 2 2 6 5 3" xfId="15579" xr:uid="{49D133F2-2CA8-4B25-975A-6FB07FF04A04}"/>
    <cellStyle name="Vírgula 2 2 2 6 5 3 2" xfId="40154" xr:uid="{7958D399-C1DD-4AF6-B6A3-BD5133D78533}"/>
    <cellStyle name="Vírgula 2 2 2 6 5 4" xfId="27867" xr:uid="{BE5030C1-357C-4431-9792-E495450469FA}"/>
    <cellStyle name="Vírgula 2 2 2 6 6" xfId="6363" xr:uid="{DF90D26C-EEDA-42F7-9D8A-D8460184A19C}"/>
    <cellStyle name="Vírgula 2 2 2 6 6 2" xfId="18651" xr:uid="{7E2E3BCE-08D5-4B65-9719-CAE57FD1736A}"/>
    <cellStyle name="Vírgula 2 2 2 6 6 2 2" xfId="43226" xr:uid="{B7BC7848-8EBD-4AC0-B0EE-9A03CF074A61}"/>
    <cellStyle name="Vírgula 2 2 2 6 6 3" xfId="30938" xr:uid="{ACB386D8-B6F9-4A24-ADCD-D17A26AA6DA2}"/>
    <cellStyle name="Vírgula 2 2 2 6 7" xfId="12507" xr:uid="{B23B8968-229E-42DB-84AC-99C053287134}"/>
    <cellStyle name="Vírgula 2 2 2 6 7 2" xfId="37082" xr:uid="{8F84C605-0792-4D73-8E6B-EC435BA398B2}"/>
    <cellStyle name="Vírgula 2 2 2 6 8" xfId="24795" xr:uid="{F6E79C93-0D70-4403-95BC-58B6587B61B9}"/>
    <cellStyle name="Vírgula 2 2 2 7" xfId="411" xr:uid="{FC02520A-2B76-484C-A287-57D6EC9E4E47}"/>
    <cellStyle name="Vírgula 2 2 2 7 2" xfId="1179" xr:uid="{DA1CA487-D118-4D59-A7D9-947F2241B24E}"/>
    <cellStyle name="Vírgula 2 2 2 7 2 2" xfId="2715" xr:uid="{CBFA64EC-D0F1-445E-95FD-557FA0330F20}"/>
    <cellStyle name="Vírgula 2 2 2 7 2 2 2" xfId="5787" xr:uid="{9C6D6654-11B8-48EB-882B-F06D531818A2}"/>
    <cellStyle name="Vírgula 2 2 2 7 2 2 2 2" xfId="11931" xr:uid="{2E454C09-D602-4350-9335-E92DA0D75C60}"/>
    <cellStyle name="Vírgula 2 2 2 7 2 2 2 2 2" xfId="24219" xr:uid="{417363CC-A557-4F53-95BE-578B2B38908B}"/>
    <cellStyle name="Vírgula 2 2 2 7 2 2 2 2 2 2" xfId="48794" xr:uid="{A8CD71E0-A89B-4F64-8E1F-EA4E07298722}"/>
    <cellStyle name="Vírgula 2 2 2 7 2 2 2 2 3" xfId="36506" xr:uid="{8B952164-F9B6-43F3-9B85-B9198E0388E8}"/>
    <cellStyle name="Vírgula 2 2 2 7 2 2 2 3" xfId="18075" xr:uid="{6DFBCB7C-47FF-4FE1-A499-00E434C512B9}"/>
    <cellStyle name="Vírgula 2 2 2 7 2 2 2 3 2" xfId="42650" xr:uid="{D9A9AFD0-583C-4FB4-AB2A-566910481A46}"/>
    <cellStyle name="Vírgula 2 2 2 7 2 2 2 4" xfId="30362" xr:uid="{9D43B2EF-D3ED-4506-86FB-267FE36C97B4}"/>
    <cellStyle name="Vírgula 2 2 2 7 2 2 3" xfId="8859" xr:uid="{AC00C2F4-9073-442D-BA29-674704061F6E}"/>
    <cellStyle name="Vírgula 2 2 2 7 2 2 3 2" xfId="21147" xr:uid="{C29108CF-6D8D-4E9A-9C77-81B4B5B3C830}"/>
    <cellStyle name="Vírgula 2 2 2 7 2 2 3 2 2" xfId="45722" xr:uid="{7400E73C-55E7-47FE-93E9-28BB4186C615}"/>
    <cellStyle name="Vírgula 2 2 2 7 2 2 3 3" xfId="33434" xr:uid="{1318E569-A613-4257-A4FB-959EF4EB5F29}"/>
    <cellStyle name="Vírgula 2 2 2 7 2 2 4" xfId="15003" xr:uid="{657C7800-8E87-4BAD-A864-FB625747355B}"/>
    <cellStyle name="Vírgula 2 2 2 7 2 2 4 2" xfId="39578" xr:uid="{2EB53396-F41E-43AD-9C61-1B034D2E2EE5}"/>
    <cellStyle name="Vírgula 2 2 2 7 2 2 5" xfId="27291" xr:uid="{833ECF07-D60C-475E-BC75-61123AE18EAD}"/>
    <cellStyle name="Vírgula 2 2 2 7 2 3" xfId="4251" xr:uid="{AD49D987-044D-4C3C-A9DE-187E06A6972E}"/>
    <cellStyle name="Vírgula 2 2 2 7 2 3 2" xfId="10395" xr:uid="{FAD32E28-6FA9-437C-9BF9-EFB786A8E7B3}"/>
    <cellStyle name="Vírgula 2 2 2 7 2 3 2 2" xfId="22683" xr:uid="{B69A2AAA-ABBF-4591-B343-A1AE39104DDC}"/>
    <cellStyle name="Vírgula 2 2 2 7 2 3 2 2 2" xfId="47258" xr:uid="{836CA32A-7E15-40AD-85B5-61B7E8424F1A}"/>
    <cellStyle name="Vírgula 2 2 2 7 2 3 2 3" xfId="34970" xr:uid="{1905FDE8-804F-45F7-A140-4A8998E8905D}"/>
    <cellStyle name="Vírgula 2 2 2 7 2 3 3" xfId="16539" xr:uid="{53ABFF3D-68B0-4300-9237-53996FB228B5}"/>
    <cellStyle name="Vírgula 2 2 2 7 2 3 3 2" xfId="41114" xr:uid="{08852D0B-4758-4CE2-90F1-F8D7C508AC28}"/>
    <cellStyle name="Vírgula 2 2 2 7 2 3 4" xfId="28827" xr:uid="{BDEB5FBE-D8F6-4FB1-8E6E-BB0E08792FB9}"/>
    <cellStyle name="Vírgula 2 2 2 7 2 4" xfId="7323" xr:uid="{8DA86ED7-F4F2-4564-B74E-42E3E91F53B2}"/>
    <cellStyle name="Vírgula 2 2 2 7 2 4 2" xfId="19611" xr:uid="{B45BB0D2-05D7-4939-B1DF-0ED4FFC8BCEE}"/>
    <cellStyle name="Vírgula 2 2 2 7 2 4 2 2" xfId="44186" xr:uid="{16D6B59D-A9AA-4F8E-89AB-D962A13AC6B3}"/>
    <cellStyle name="Vírgula 2 2 2 7 2 4 3" xfId="31898" xr:uid="{04F4CE4D-C04B-4E9F-9665-56DCA3C84129}"/>
    <cellStyle name="Vírgula 2 2 2 7 2 5" xfId="13467" xr:uid="{07118853-34E7-4501-9AAC-3D847257FE56}"/>
    <cellStyle name="Vírgula 2 2 2 7 2 5 2" xfId="38042" xr:uid="{D92C5417-45FE-4F72-B0EB-B09EB403FB3A}"/>
    <cellStyle name="Vírgula 2 2 2 7 2 6" xfId="25755" xr:uid="{2B0C0390-99F5-431A-A5AE-9A1928A67FD4}"/>
    <cellStyle name="Vírgula 2 2 2 7 3" xfId="1947" xr:uid="{F640CEFC-4AA1-4AB8-ABD3-D1172DFD4856}"/>
    <cellStyle name="Vírgula 2 2 2 7 3 2" xfId="5019" xr:uid="{61AC5C90-A0A2-40BF-ABCE-3D950D247D66}"/>
    <cellStyle name="Vírgula 2 2 2 7 3 2 2" xfId="11163" xr:uid="{19C3A7F9-CCF7-47D7-8D98-E78646E74669}"/>
    <cellStyle name="Vírgula 2 2 2 7 3 2 2 2" xfId="23451" xr:uid="{F2549694-A93C-4FB1-881F-E1C753FE9C8E}"/>
    <cellStyle name="Vírgula 2 2 2 7 3 2 2 2 2" xfId="48026" xr:uid="{79656A9F-A1B5-4CAB-9C60-BE41DA3C2126}"/>
    <cellStyle name="Vírgula 2 2 2 7 3 2 2 3" xfId="35738" xr:uid="{EDEB7991-55EE-4D2C-BB73-ACDCAD2B888C}"/>
    <cellStyle name="Vírgula 2 2 2 7 3 2 3" xfId="17307" xr:uid="{32273359-509C-4CDF-B8A4-CAA3BD141340}"/>
    <cellStyle name="Vírgula 2 2 2 7 3 2 3 2" xfId="41882" xr:uid="{84A17130-4251-4EEC-9244-7EC54ADF1EE1}"/>
    <cellStyle name="Vírgula 2 2 2 7 3 2 4" xfId="29595" xr:uid="{153F1270-E998-47E3-919E-2197F4CE593A}"/>
    <cellStyle name="Vírgula 2 2 2 7 3 3" xfId="8091" xr:uid="{76F86F98-85D9-4E7D-9B0A-364D90D7175A}"/>
    <cellStyle name="Vírgula 2 2 2 7 3 3 2" xfId="20379" xr:uid="{A0A76130-D6EE-4CEB-9BB3-9C0C9F870F2C}"/>
    <cellStyle name="Vírgula 2 2 2 7 3 3 2 2" xfId="44954" xr:uid="{F78C2925-4645-4289-A43D-3466D0BA0135}"/>
    <cellStyle name="Vírgula 2 2 2 7 3 3 3" xfId="32666" xr:uid="{D3355F5A-A91C-4465-9EEC-692B56B1D785}"/>
    <cellStyle name="Vírgula 2 2 2 7 3 4" xfId="14235" xr:uid="{3A186E17-FACD-437A-8431-77B17C9B7FB9}"/>
    <cellStyle name="Vírgula 2 2 2 7 3 4 2" xfId="38810" xr:uid="{848FB99E-0A9C-4998-B259-5A90B5D5E732}"/>
    <cellStyle name="Vírgula 2 2 2 7 3 5" xfId="26523" xr:uid="{7344AC28-6B81-4D84-97DC-98EB3E747047}"/>
    <cellStyle name="Vírgula 2 2 2 7 4" xfId="3483" xr:uid="{759FB33F-AF61-42E9-8AB1-5137BD2A4123}"/>
    <cellStyle name="Vírgula 2 2 2 7 4 2" xfId="9627" xr:uid="{0C6828EB-E5B8-4CB9-9B9E-60DDD0033FC2}"/>
    <cellStyle name="Vírgula 2 2 2 7 4 2 2" xfId="21915" xr:uid="{37A3902B-6D76-40E8-A6A5-7A71F93BD331}"/>
    <cellStyle name="Vírgula 2 2 2 7 4 2 2 2" xfId="46490" xr:uid="{AB49285E-1941-4302-9067-808C90F14F60}"/>
    <cellStyle name="Vírgula 2 2 2 7 4 2 3" xfId="34202" xr:uid="{0D194D5A-2B8C-4052-A478-AA2DB3397537}"/>
    <cellStyle name="Vírgula 2 2 2 7 4 3" xfId="15771" xr:uid="{BCCF71B3-7979-4697-A7D9-6EC52D1CC58F}"/>
    <cellStyle name="Vírgula 2 2 2 7 4 3 2" xfId="40346" xr:uid="{5197A7FA-7699-4667-8F49-8CA2BB64C910}"/>
    <cellStyle name="Vírgula 2 2 2 7 4 4" xfId="28059" xr:uid="{FC755A47-3E39-4430-81D6-6397FE471B12}"/>
    <cellStyle name="Vírgula 2 2 2 7 5" xfId="6555" xr:uid="{2CDDD47E-3071-4936-B17A-C965579D436E}"/>
    <cellStyle name="Vírgula 2 2 2 7 5 2" xfId="18843" xr:uid="{8BBD8CB1-C1A1-413E-B3F7-87AB6267F2E1}"/>
    <cellStyle name="Vírgula 2 2 2 7 5 2 2" xfId="43418" xr:uid="{6EFB605C-7503-4F25-9A81-6AC3CBC1F637}"/>
    <cellStyle name="Vírgula 2 2 2 7 5 3" xfId="31130" xr:uid="{C8333075-5B11-4190-9531-EAE3BEB1CCA8}"/>
    <cellStyle name="Vírgula 2 2 2 7 6" xfId="12699" xr:uid="{AF5F1E69-711C-473D-A80F-B4098ADB98FF}"/>
    <cellStyle name="Vírgula 2 2 2 7 6 2" xfId="37274" xr:uid="{9BADC6DB-D136-4E55-BA52-0DD90C20C61B}"/>
    <cellStyle name="Vírgula 2 2 2 7 7" xfId="24987" xr:uid="{7D8F205F-23E0-44E0-BF95-06093A7A85AF}"/>
    <cellStyle name="Vírgula 2 2 2 8" xfId="795" xr:uid="{D7439D35-286B-424A-8649-FC42690B894B}"/>
    <cellStyle name="Vírgula 2 2 2 8 2" xfId="2331" xr:uid="{D5CE9663-5F87-4A2A-9CA4-E92F2AF24B3E}"/>
    <cellStyle name="Vírgula 2 2 2 8 2 2" xfId="5403" xr:uid="{7BA3BDCF-481A-4E25-846C-349679F07393}"/>
    <cellStyle name="Vírgula 2 2 2 8 2 2 2" xfId="11547" xr:uid="{8705E571-421D-486C-BD10-334D8D8D6511}"/>
    <cellStyle name="Vírgula 2 2 2 8 2 2 2 2" xfId="23835" xr:uid="{BAD5972A-583B-4140-ACD7-CE7961CA6281}"/>
    <cellStyle name="Vírgula 2 2 2 8 2 2 2 2 2" xfId="48410" xr:uid="{CEBE017F-B233-4D88-B2C7-DC884248B710}"/>
    <cellStyle name="Vírgula 2 2 2 8 2 2 2 3" xfId="36122" xr:uid="{890D223F-7615-4AB8-B8EC-40477977BA47}"/>
    <cellStyle name="Vírgula 2 2 2 8 2 2 3" xfId="17691" xr:uid="{ADAACEFF-F6E7-4578-AE66-739B7CB8CAA1}"/>
    <cellStyle name="Vírgula 2 2 2 8 2 2 3 2" xfId="42266" xr:uid="{767E5189-879B-4800-91A2-8309006610D8}"/>
    <cellStyle name="Vírgula 2 2 2 8 2 2 4" xfId="29978" xr:uid="{C5C2DCAA-0D99-48E6-9FFE-CD2A2B08CA49}"/>
    <cellStyle name="Vírgula 2 2 2 8 2 3" xfId="8475" xr:uid="{097700B8-20EE-4C63-9C0C-D1D7C076CA5B}"/>
    <cellStyle name="Vírgula 2 2 2 8 2 3 2" xfId="20763" xr:uid="{D452851D-777A-48AA-8C31-8B691C82FA45}"/>
    <cellStyle name="Vírgula 2 2 2 8 2 3 2 2" xfId="45338" xr:uid="{0D61DDEB-0C6E-4133-BF29-8772A0FBD6E3}"/>
    <cellStyle name="Vírgula 2 2 2 8 2 3 3" xfId="33050" xr:uid="{386A3028-79DA-41AA-9324-F21AA9E0D0F1}"/>
    <cellStyle name="Vírgula 2 2 2 8 2 4" xfId="14619" xr:uid="{CD59D9AE-EFD4-41C2-B718-BE5BFFC550E5}"/>
    <cellStyle name="Vírgula 2 2 2 8 2 4 2" xfId="39194" xr:uid="{98DD4B1F-1E17-4090-AD38-FAB45C28416D}"/>
    <cellStyle name="Vírgula 2 2 2 8 2 5" xfId="26907" xr:uid="{111199F2-E124-4CA4-966B-ED3EF5F3B243}"/>
    <cellStyle name="Vírgula 2 2 2 8 3" xfId="3867" xr:uid="{CEF07984-76A1-4725-A2D9-4A201EEF003D}"/>
    <cellStyle name="Vírgula 2 2 2 8 3 2" xfId="10011" xr:uid="{4DCDF6DC-952F-4B57-A702-C238832D33D1}"/>
    <cellStyle name="Vírgula 2 2 2 8 3 2 2" xfId="22299" xr:uid="{64923051-3FEB-4C81-921C-C3A43F245AF1}"/>
    <cellStyle name="Vírgula 2 2 2 8 3 2 2 2" xfId="46874" xr:uid="{987CF89B-590F-4EE5-BA93-7B98A312EA89}"/>
    <cellStyle name="Vírgula 2 2 2 8 3 2 3" xfId="34586" xr:uid="{B36AC5BE-B0B2-486F-B590-D3F61B572C9F}"/>
    <cellStyle name="Vírgula 2 2 2 8 3 3" xfId="16155" xr:uid="{97879B5D-8058-40FC-92B3-473413B4B3CF}"/>
    <cellStyle name="Vírgula 2 2 2 8 3 3 2" xfId="40730" xr:uid="{3FF74FBB-BC8E-4874-AABA-012D9CA8B603}"/>
    <cellStyle name="Vírgula 2 2 2 8 3 4" xfId="28443" xr:uid="{755132BD-E70A-4904-893D-5FAD1D4855DE}"/>
    <cellStyle name="Vírgula 2 2 2 8 4" xfId="6939" xr:uid="{3E03082B-3D9E-481D-B457-6C824B2D928E}"/>
    <cellStyle name="Vírgula 2 2 2 8 4 2" xfId="19227" xr:uid="{A7FA1051-EBD0-410B-BD4A-A91456016569}"/>
    <cellStyle name="Vírgula 2 2 2 8 4 2 2" xfId="43802" xr:uid="{2DBF2373-CFBF-4289-9A39-FCF9D5388143}"/>
    <cellStyle name="Vírgula 2 2 2 8 4 3" xfId="31514" xr:uid="{841E7CD4-9CF3-43C3-A0B9-9EE89E2D10FC}"/>
    <cellStyle name="Vírgula 2 2 2 8 5" xfId="13083" xr:uid="{27D81558-CEA0-4E05-B49A-26B55E3DDEC3}"/>
    <cellStyle name="Vírgula 2 2 2 8 5 2" xfId="37658" xr:uid="{C68EF373-2AFD-4606-871E-EC922C981961}"/>
    <cellStyle name="Vírgula 2 2 2 8 6" xfId="25371" xr:uid="{9242AB85-122F-4658-A061-7FE105964126}"/>
    <cellStyle name="Vírgula 2 2 2 9" xfId="1563" xr:uid="{7223743A-369F-4415-A4A6-AF32A6918C58}"/>
    <cellStyle name="Vírgula 2 2 2 9 2" xfId="4635" xr:uid="{1B4F9AE2-0A9B-4177-A246-75D33382C410}"/>
    <cellStyle name="Vírgula 2 2 2 9 2 2" xfId="10779" xr:uid="{1F19E0D8-EF56-4720-AED9-9F84EEBE1F0A}"/>
    <cellStyle name="Vírgula 2 2 2 9 2 2 2" xfId="23067" xr:uid="{AAD25827-B5A0-4225-A4D5-F5FF697343FF}"/>
    <cellStyle name="Vírgula 2 2 2 9 2 2 2 2" xfId="47642" xr:uid="{A45DF499-1A55-4676-B751-2BE1CB086411}"/>
    <cellStyle name="Vírgula 2 2 2 9 2 2 3" xfId="35354" xr:uid="{B94F68A0-B45B-42B7-BB31-33DA6D1A47C0}"/>
    <cellStyle name="Vírgula 2 2 2 9 2 3" xfId="16923" xr:uid="{5487AF0F-1B24-44B2-9AAB-0D72860586AF}"/>
    <cellStyle name="Vírgula 2 2 2 9 2 3 2" xfId="41498" xr:uid="{429C7DB1-F349-479A-ABF7-D6F74709D7C8}"/>
    <cellStyle name="Vírgula 2 2 2 9 2 4" xfId="29211" xr:uid="{8CBE5546-1D60-44D1-AE3F-1E76DBCFED15}"/>
    <cellStyle name="Vírgula 2 2 2 9 3" xfId="7707" xr:uid="{1BCB94BA-F464-4667-A685-DCE9D527430D}"/>
    <cellStyle name="Vírgula 2 2 2 9 3 2" xfId="19995" xr:uid="{6B22A0FC-6BF5-458E-AAD1-A820AE863CC8}"/>
    <cellStyle name="Vírgula 2 2 2 9 3 2 2" xfId="44570" xr:uid="{FC2605C5-E349-4ECD-B028-7BF9D8A6A4DA}"/>
    <cellStyle name="Vírgula 2 2 2 9 3 3" xfId="32282" xr:uid="{AE8FE285-49CE-45CC-8F49-2F3E23A85F6C}"/>
    <cellStyle name="Vírgula 2 2 2 9 4" xfId="13851" xr:uid="{8AFA64B7-248A-4489-97ED-587640016335}"/>
    <cellStyle name="Vírgula 2 2 2 9 4 2" xfId="38426" xr:uid="{DF05C38B-9A1D-4CEE-B33C-1D7430326160}"/>
    <cellStyle name="Vírgula 2 2 2 9 5" xfId="26139" xr:uid="{A0076B97-1CD1-4B24-AD49-B9C576712B5C}"/>
    <cellStyle name="Vírgula 2 2 3" xfId="33" xr:uid="{176DB047-CFB6-4FA0-BECF-B9FFF3426BA9}"/>
    <cellStyle name="Vírgula 2 2 3 10" xfId="6177" xr:uid="{F9BC1911-FBB0-46DE-9C2B-FE295D70108B}"/>
    <cellStyle name="Vírgula 2 2 3 10 2" xfId="18465" xr:uid="{31BF2D63-94E8-45C9-BF67-8C52741C3AA0}"/>
    <cellStyle name="Vírgula 2 2 3 10 2 2" xfId="43040" xr:uid="{AA9CA75E-930D-40C8-A0BB-72F3D1AD30BE}"/>
    <cellStyle name="Vírgula 2 2 3 10 3" xfId="30752" xr:uid="{7467C79A-03B5-4F57-A390-F0FA9C706692}"/>
    <cellStyle name="Vírgula 2 2 3 11" xfId="12321" xr:uid="{8ED2F042-EBBC-4AAE-B716-4B8DD5C27499}"/>
    <cellStyle name="Vírgula 2 2 3 11 2" xfId="36896" xr:uid="{E85F5D9F-24ED-4E3F-9DE6-5788542ECA15}"/>
    <cellStyle name="Vírgula 2 2 3 12" xfId="24609" xr:uid="{81C79D14-41C1-4DAC-A5C9-A3E07342E14C}"/>
    <cellStyle name="Vírgula 2 2 3 2" xfId="57" xr:uid="{4F4B3557-235C-4E29-9CDC-650704BDD194}"/>
    <cellStyle name="Vírgula 2 2 3 2 10" xfId="12345" xr:uid="{A392D644-BF08-4F07-9A4D-46DF380FA429}"/>
    <cellStyle name="Vírgula 2 2 3 2 10 2" xfId="36920" xr:uid="{BE956EFC-C5C6-4A90-8ECE-A2556E092C26}"/>
    <cellStyle name="Vírgula 2 2 3 2 11" xfId="24633" xr:uid="{70365DF3-0223-4F48-97BE-2BD43A8AA103}"/>
    <cellStyle name="Vírgula 2 2 3 2 2" xfId="105" xr:uid="{1617AF20-4BCD-45D4-A7F1-622D713A7212}"/>
    <cellStyle name="Vírgula 2 2 3 2 2 10" xfId="24681" xr:uid="{1577D065-F4E6-4F85-87CF-72A770857FDB}"/>
    <cellStyle name="Vírgula 2 2 3 2 2 2" xfId="201" xr:uid="{1AF5E35B-DA03-4944-ABE7-E6C561A1A10D}"/>
    <cellStyle name="Vírgula 2 2 3 2 2 2 2" xfId="393" xr:uid="{41FB11C7-6E25-4F89-9BB9-103684DC877B}"/>
    <cellStyle name="Vírgula 2 2 3 2 2 2 2 2" xfId="777" xr:uid="{1DF47444-D707-470F-88E7-E88349EA3656}"/>
    <cellStyle name="Vírgula 2 2 3 2 2 2 2 2 2" xfId="1545" xr:uid="{A972EC9C-288B-4BF4-8702-D85264916491}"/>
    <cellStyle name="Vírgula 2 2 3 2 2 2 2 2 2 2" xfId="3081" xr:uid="{C7F8B799-DE29-4B86-A69B-E69E5A3A0B6E}"/>
    <cellStyle name="Vírgula 2 2 3 2 2 2 2 2 2 2 2" xfId="6153" xr:uid="{18B5DB00-73F4-4FEC-B111-24A34DE8D722}"/>
    <cellStyle name="Vírgula 2 2 3 2 2 2 2 2 2 2 2 2" xfId="12297" xr:uid="{F06C0BEF-6DA3-4922-804A-97F9C873514B}"/>
    <cellStyle name="Vírgula 2 2 3 2 2 2 2 2 2 2 2 2 2" xfId="24585" xr:uid="{81B83B2A-6027-4FA9-9733-5390ACED0C8C}"/>
    <cellStyle name="Vírgula 2 2 3 2 2 2 2 2 2 2 2 2 2 2" xfId="49160" xr:uid="{79F51E69-E71D-4C44-9E80-7645D0B4C2ED}"/>
    <cellStyle name="Vírgula 2 2 3 2 2 2 2 2 2 2 2 2 3" xfId="36872" xr:uid="{B97A7C8E-E8BC-456B-AD30-5AF92E019142}"/>
    <cellStyle name="Vírgula 2 2 3 2 2 2 2 2 2 2 2 3" xfId="18441" xr:uid="{67E80DF4-8D6F-432F-AF4D-9AA9469D8060}"/>
    <cellStyle name="Vírgula 2 2 3 2 2 2 2 2 2 2 2 3 2" xfId="43016" xr:uid="{67F2D069-7E1B-4E89-9E9F-311B3DC3DD79}"/>
    <cellStyle name="Vírgula 2 2 3 2 2 2 2 2 2 2 2 4" xfId="30728" xr:uid="{B43BC6A4-1E64-4403-B927-8D3573A3FBF6}"/>
    <cellStyle name="Vírgula 2 2 3 2 2 2 2 2 2 2 3" xfId="9225" xr:uid="{A8137989-B935-478B-B87D-5010EC09E9B8}"/>
    <cellStyle name="Vírgula 2 2 3 2 2 2 2 2 2 2 3 2" xfId="21513" xr:uid="{59BAF694-F2B4-479D-A875-E60372786773}"/>
    <cellStyle name="Vírgula 2 2 3 2 2 2 2 2 2 2 3 2 2" xfId="46088" xr:uid="{EDE74F7F-2D24-4403-83EF-28A6B40C0E29}"/>
    <cellStyle name="Vírgula 2 2 3 2 2 2 2 2 2 2 3 3" xfId="33800" xr:uid="{7FEC7787-23CB-4613-8578-582925396B8F}"/>
    <cellStyle name="Vírgula 2 2 3 2 2 2 2 2 2 2 4" xfId="15369" xr:uid="{C8F5BDC7-92E3-4DC8-A34C-57ABBD47C08A}"/>
    <cellStyle name="Vírgula 2 2 3 2 2 2 2 2 2 2 4 2" xfId="39944" xr:uid="{119D1F59-B9D1-41D2-877D-207D890A9549}"/>
    <cellStyle name="Vírgula 2 2 3 2 2 2 2 2 2 2 5" xfId="27657" xr:uid="{CA63F29F-7F55-4493-BC45-E0A3A32301A6}"/>
    <cellStyle name="Vírgula 2 2 3 2 2 2 2 2 2 3" xfId="4617" xr:uid="{E509DAA8-40A9-49A7-B06B-61081900A1B3}"/>
    <cellStyle name="Vírgula 2 2 3 2 2 2 2 2 2 3 2" xfId="10761" xr:uid="{420FB31B-2388-4BEA-83D1-CC1811852BE4}"/>
    <cellStyle name="Vírgula 2 2 3 2 2 2 2 2 2 3 2 2" xfId="23049" xr:uid="{787E278E-E2E5-4C5E-8ECC-E89EFC8CC650}"/>
    <cellStyle name="Vírgula 2 2 3 2 2 2 2 2 2 3 2 2 2" xfId="47624" xr:uid="{F6BF3532-FD61-44C8-9FBA-930182BE28DA}"/>
    <cellStyle name="Vírgula 2 2 3 2 2 2 2 2 2 3 2 3" xfId="35336" xr:uid="{E82B4C78-2B35-4FD3-B8AA-9527B02C4B65}"/>
    <cellStyle name="Vírgula 2 2 3 2 2 2 2 2 2 3 3" xfId="16905" xr:uid="{4BC6080C-B3E8-4BD8-B3CB-7ED34DA156C2}"/>
    <cellStyle name="Vírgula 2 2 3 2 2 2 2 2 2 3 3 2" xfId="41480" xr:uid="{55847070-26D3-4670-9896-BA15EA45655C}"/>
    <cellStyle name="Vírgula 2 2 3 2 2 2 2 2 2 3 4" xfId="29193" xr:uid="{6524AB57-A1C4-40A6-B6FD-06118734643B}"/>
    <cellStyle name="Vírgula 2 2 3 2 2 2 2 2 2 4" xfId="7689" xr:uid="{44AA55F2-F4E7-42E4-B4E4-6F9F7131FA3F}"/>
    <cellStyle name="Vírgula 2 2 3 2 2 2 2 2 2 4 2" xfId="19977" xr:uid="{015D7921-982A-42CD-870E-C972BD9FB39C}"/>
    <cellStyle name="Vírgula 2 2 3 2 2 2 2 2 2 4 2 2" xfId="44552" xr:uid="{A61EB3DD-43F7-4005-873E-389209A41534}"/>
    <cellStyle name="Vírgula 2 2 3 2 2 2 2 2 2 4 3" xfId="32264" xr:uid="{33DB20DB-4FAC-4445-9F1A-5084ACB87C91}"/>
    <cellStyle name="Vírgula 2 2 3 2 2 2 2 2 2 5" xfId="13833" xr:uid="{A8F458E4-FDB0-4230-AB5C-DF51B6205DD8}"/>
    <cellStyle name="Vírgula 2 2 3 2 2 2 2 2 2 5 2" xfId="38408" xr:uid="{6A5C1A14-41FD-4862-9B68-8A4FAD30D7B2}"/>
    <cellStyle name="Vírgula 2 2 3 2 2 2 2 2 2 6" xfId="26121" xr:uid="{12C70486-2913-480F-8F1D-64D786360BF8}"/>
    <cellStyle name="Vírgula 2 2 3 2 2 2 2 2 3" xfId="2313" xr:uid="{72B76581-6071-46FC-BA63-C43EEFAB0DB3}"/>
    <cellStyle name="Vírgula 2 2 3 2 2 2 2 2 3 2" xfId="5385" xr:uid="{59647AFF-7BD8-484D-8838-7A129606A47C}"/>
    <cellStyle name="Vírgula 2 2 3 2 2 2 2 2 3 2 2" xfId="11529" xr:uid="{D94FFD23-D952-4450-ADB4-06D7B7194003}"/>
    <cellStyle name="Vírgula 2 2 3 2 2 2 2 2 3 2 2 2" xfId="23817" xr:uid="{32CF5B94-2965-4681-B187-F3B36942DFDB}"/>
    <cellStyle name="Vírgula 2 2 3 2 2 2 2 2 3 2 2 2 2" xfId="48392" xr:uid="{4054B6B9-8514-4749-804D-49FFD467C51D}"/>
    <cellStyle name="Vírgula 2 2 3 2 2 2 2 2 3 2 2 3" xfId="36104" xr:uid="{7DC688A2-2E4A-4D94-A780-33E5B18E7446}"/>
    <cellStyle name="Vírgula 2 2 3 2 2 2 2 2 3 2 3" xfId="17673" xr:uid="{25A57E75-D0D2-466B-AAAC-2EF260D4790D}"/>
    <cellStyle name="Vírgula 2 2 3 2 2 2 2 2 3 2 3 2" xfId="42248" xr:uid="{6E7BB07F-9744-46AB-BAE0-BCB806C3B1BE}"/>
    <cellStyle name="Vírgula 2 2 3 2 2 2 2 2 3 2 4" xfId="29961" xr:uid="{20AEC865-2754-47EC-995C-B6A0D6CF4D57}"/>
    <cellStyle name="Vírgula 2 2 3 2 2 2 2 2 3 3" xfId="8457" xr:uid="{8C0D4839-669F-4E8B-BC1E-C004DC9BC6CD}"/>
    <cellStyle name="Vírgula 2 2 3 2 2 2 2 2 3 3 2" xfId="20745" xr:uid="{1C5CC703-5323-44F2-A2B4-D4FB7EE0069A}"/>
    <cellStyle name="Vírgula 2 2 3 2 2 2 2 2 3 3 2 2" xfId="45320" xr:uid="{B18EFD79-7D97-44CC-9EC3-BDABCF8C261C}"/>
    <cellStyle name="Vírgula 2 2 3 2 2 2 2 2 3 3 3" xfId="33032" xr:uid="{A6493059-A491-4889-8A44-FECBCE49D683}"/>
    <cellStyle name="Vírgula 2 2 3 2 2 2 2 2 3 4" xfId="14601" xr:uid="{5357A7C8-D8C0-4B7C-8A67-A75753A01BE8}"/>
    <cellStyle name="Vírgula 2 2 3 2 2 2 2 2 3 4 2" xfId="39176" xr:uid="{384413D4-12C1-45D2-9B4D-A11F4B6413F0}"/>
    <cellStyle name="Vírgula 2 2 3 2 2 2 2 2 3 5" xfId="26889" xr:uid="{A738F0A2-6DEE-4228-849E-8A3126004CB5}"/>
    <cellStyle name="Vírgula 2 2 3 2 2 2 2 2 4" xfId="3849" xr:uid="{D7847899-1B28-487F-8909-056D2CDAB5AD}"/>
    <cellStyle name="Vírgula 2 2 3 2 2 2 2 2 4 2" xfId="9993" xr:uid="{C1F365E5-7E0B-404F-9299-440A883E5285}"/>
    <cellStyle name="Vírgula 2 2 3 2 2 2 2 2 4 2 2" xfId="22281" xr:uid="{8AD9B936-F52A-4C5B-9942-AD3AD66117BE}"/>
    <cellStyle name="Vírgula 2 2 3 2 2 2 2 2 4 2 2 2" xfId="46856" xr:uid="{A0872690-5EBA-4F85-8EC4-95E5A27B4EFB}"/>
    <cellStyle name="Vírgula 2 2 3 2 2 2 2 2 4 2 3" xfId="34568" xr:uid="{0169482D-56CE-43F2-A76F-8CCB832B59EA}"/>
    <cellStyle name="Vírgula 2 2 3 2 2 2 2 2 4 3" xfId="16137" xr:uid="{531153F3-FA64-4FDC-A90E-DB140DBFF7A4}"/>
    <cellStyle name="Vírgula 2 2 3 2 2 2 2 2 4 3 2" xfId="40712" xr:uid="{2217215B-C4C4-4379-BE74-6FE5B1A54E36}"/>
    <cellStyle name="Vírgula 2 2 3 2 2 2 2 2 4 4" xfId="28425" xr:uid="{D2CD72A7-9B7D-45A6-B165-9CEC33D76B91}"/>
    <cellStyle name="Vírgula 2 2 3 2 2 2 2 2 5" xfId="6921" xr:uid="{C975B796-6807-424E-938A-22323788B5E6}"/>
    <cellStyle name="Vírgula 2 2 3 2 2 2 2 2 5 2" xfId="19209" xr:uid="{46B84D6A-A7C3-4CDF-B4A5-14B0BD6F8649}"/>
    <cellStyle name="Vírgula 2 2 3 2 2 2 2 2 5 2 2" xfId="43784" xr:uid="{F1B0AD3C-33CD-4FD0-9A32-16F7EBD5C6B3}"/>
    <cellStyle name="Vírgula 2 2 3 2 2 2 2 2 5 3" xfId="31496" xr:uid="{33387F2E-C3EE-4503-89F0-922977CCB5BA}"/>
    <cellStyle name="Vírgula 2 2 3 2 2 2 2 2 6" xfId="13065" xr:uid="{60842453-D1E6-427F-9956-1C97C9F83829}"/>
    <cellStyle name="Vírgula 2 2 3 2 2 2 2 2 6 2" xfId="37640" xr:uid="{9BC8EC18-51C0-4D1A-8043-4296C74D5CEA}"/>
    <cellStyle name="Vírgula 2 2 3 2 2 2 2 2 7" xfId="25353" xr:uid="{CD4C0C6A-5175-4BAE-A5C5-B94E6BC027EA}"/>
    <cellStyle name="Vírgula 2 2 3 2 2 2 2 3" xfId="1161" xr:uid="{F3A6CDCD-855C-4A68-B11C-531E177772F3}"/>
    <cellStyle name="Vírgula 2 2 3 2 2 2 2 3 2" xfId="2697" xr:uid="{DABDFAA4-FEB1-4A6D-A6ED-6B7BEE605012}"/>
    <cellStyle name="Vírgula 2 2 3 2 2 2 2 3 2 2" xfId="5769" xr:uid="{A99D0838-7F2E-4475-909A-9C445FF43D28}"/>
    <cellStyle name="Vírgula 2 2 3 2 2 2 2 3 2 2 2" xfId="11913" xr:uid="{A4970E63-91AC-42D8-9406-654C1D6A584C}"/>
    <cellStyle name="Vírgula 2 2 3 2 2 2 2 3 2 2 2 2" xfId="24201" xr:uid="{24CB3485-DBB0-4D96-B2C5-1E2D867D2913}"/>
    <cellStyle name="Vírgula 2 2 3 2 2 2 2 3 2 2 2 2 2" xfId="48776" xr:uid="{2876BCB2-FB08-41E9-B80F-630B9C99447D}"/>
    <cellStyle name="Vírgula 2 2 3 2 2 2 2 3 2 2 2 3" xfId="36488" xr:uid="{58F3C57E-BF76-413E-8011-A775637E5547}"/>
    <cellStyle name="Vírgula 2 2 3 2 2 2 2 3 2 2 3" xfId="18057" xr:uid="{36812244-F715-4E6F-B7BA-2B60ADF419A3}"/>
    <cellStyle name="Vírgula 2 2 3 2 2 2 2 3 2 2 3 2" xfId="42632" xr:uid="{562E67FB-294F-471D-9A19-A866A06EA6CC}"/>
    <cellStyle name="Vírgula 2 2 3 2 2 2 2 3 2 2 4" xfId="30344" xr:uid="{E68379FA-90D4-4C78-B084-7F5DC9344BC4}"/>
    <cellStyle name="Vírgula 2 2 3 2 2 2 2 3 2 3" xfId="8841" xr:uid="{8B3D84B2-FA91-4920-B080-F6253BB2CF50}"/>
    <cellStyle name="Vírgula 2 2 3 2 2 2 2 3 2 3 2" xfId="21129" xr:uid="{799FB5A9-B0D5-4E71-AA81-074013F46A67}"/>
    <cellStyle name="Vírgula 2 2 3 2 2 2 2 3 2 3 2 2" xfId="45704" xr:uid="{B6D20E07-2438-4D76-9B68-58D1C6E51860}"/>
    <cellStyle name="Vírgula 2 2 3 2 2 2 2 3 2 3 3" xfId="33416" xr:uid="{460A614C-5A3B-4DA9-84D6-8FC2EF095A84}"/>
    <cellStyle name="Vírgula 2 2 3 2 2 2 2 3 2 4" xfId="14985" xr:uid="{434084C4-EA6A-4C73-9A77-1C37EDD6DCC3}"/>
    <cellStyle name="Vírgula 2 2 3 2 2 2 2 3 2 4 2" xfId="39560" xr:uid="{89840C0B-0C8F-44FE-A66A-4706BEAE8ECA}"/>
    <cellStyle name="Vírgula 2 2 3 2 2 2 2 3 2 5" xfId="27273" xr:uid="{6688F368-CCD8-49B5-9C97-AF8C40C3FC6D}"/>
    <cellStyle name="Vírgula 2 2 3 2 2 2 2 3 3" xfId="4233" xr:uid="{038276C0-54D8-4817-8ED2-43A4857BD8F4}"/>
    <cellStyle name="Vírgula 2 2 3 2 2 2 2 3 3 2" xfId="10377" xr:uid="{85688869-248B-4E95-A8DC-F58D4A6889F0}"/>
    <cellStyle name="Vírgula 2 2 3 2 2 2 2 3 3 2 2" xfId="22665" xr:uid="{040EBA4E-0553-486F-912F-7F86EA75720A}"/>
    <cellStyle name="Vírgula 2 2 3 2 2 2 2 3 3 2 2 2" xfId="47240" xr:uid="{A742BF29-A3CF-47D8-9BE5-CB4EF7AFFF53}"/>
    <cellStyle name="Vírgula 2 2 3 2 2 2 2 3 3 2 3" xfId="34952" xr:uid="{F7592E92-6267-47CE-8B5F-162ADE03B20E}"/>
    <cellStyle name="Vírgula 2 2 3 2 2 2 2 3 3 3" xfId="16521" xr:uid="{2F0C0A67-FF30-4B0D-BFE6-FDAC0B865897}"/>
    <cellStyle name="Vírgula 2 2 3 2 2 2 2 3 3 3 2" xfId="41096" xr:uid="{B82EC78A-5CD8-44F0-88CA-F4B52F5D4F73}"/>
    <cellStyle name="Vírgula 2 2 3 2 2 2 2 3 3 4" xfId="28809" xr:uid="{4D606D17-BEA3-48E7-ACC0-5C67D5E4EEDF}"/>
    <cellStyle name="Vírgula 2 2 3 2 2 2 2 3 4" xfId="7305" xr:uid="{7EFE58B8-9E5E-4757-8738-7A005740E78D}"/>
    <cellStyle name="Vírgula 2 2 3 2 2 2 2 3 4 2" xfId="19593" xr:uid="{040E24BC-60DD-4BB9-82D7-322AB71ADC2B}"/>
    <cellStyle name="Vírgula 2 2 3 2 2 2 2 3 4 2 2" xfId="44168" xr:uid="{D478ED06-EE4D-4559-A04B-D09BA74648FC}"/>
    <cellStyle name="Vírgula 2 2 3 2 2 2 2 3 4 3" xfId="31880" xr:uid="{43E2403C-4CEA-4F11-ABB2-E396969F9A9C}"/>
    <cellStyle name="Vírgula 2 2 3 2 2 2 2 3 5" xfId="13449" xr:uid="{C1825F19-15F4-485C-A130-D67D9BA642B0}"/>
    <cellStyle name="Vírgula 2 2 3 2 2 2 2 3 5 2" xfId="38024" xr:uid="{7720D942-63F1-489C-8648-50FBD49A5FB2}"/>
    <cellStyle name="Vírgula 2 2 3 2 2 2 2 3 6" xfId="25737" xr:uid="{90A253EF-886B-49D2-B5AD-0F86E283479E}"/>
    <cellStyle name="Vírgula 2 2 3 2 2 2 2 4" xfId="1929" xr:uid="{E7A9C7B5-FC93-4CBC-BE10-67B6982F7D43}"/>
    <cellStyle name="Vírgula 2 2 3 2 2 2 2 4 2" xfId="5001" xr:uid="{CEFB8068-2913-438A-A23F-C60B123C1C22}"/>
    <cellStyle name="Vírgula 2 2 3 2 2 2 2 4 2 2" xfId="11145" xr:uid="{2CFE2A49-1DDA-4C1F-B6EF-62D6CBE8805C}"/>
    <cellStyle name="Vírgula 2 2 3 2 2 2 2 4 2 2 2" xfId="23433" xr:uid="{1ED422FF-5C01-47A2-92F5-C7BD2E901A1E}"/>
    <cellStyle name="Vírgula 2 2 3 2 2 2 2 4 2 2 2 2" xfId="48008" xr:uid="{74C270F6-A1A6-495C-B3D4-7CE0E5387B98}"/>
    <cellStyle name="Vírgula 2 2 3 2 2 2 2 4 2 2 3" xfId="35720" xr:uid="{11EB2742-2103-4D12-AC68-3C3CBA70C62F}"/>
    <cellStyle name="Vírgula 2 2 3 2 2 2 2 4 2 3" xfId="17289" xr:uid="{C70A5800-1838-4B58-B134-027F65A4E7FC}"/>
    <cellStyle name="Vírgula 2 2 3 2 2 2 2 4 2 3 2" xfId="41864" xr:uid="{1025C7EC-F48F-4720-A4CB-847DC9F69E5F}"/>
    <cellStyle name="Vírgula 2 2 3 2 2 2 2 4 2 4" xfId="29577" xr:uid="{FB461846-7A79-4C19-AC09-255B5B1E8AAF}"/>
    <cellStyle name="Vírgula 2 2 3 2 2 2 2 4 3" xfId="8073" xr:uid="{9CED8BBF-E2C6-4878-8EE4-3B07F97A6CCB}"/>
    <cellStyle name="Vírgula 2 2 3 2 2 2 2 4 3 2" xfId="20361" xr:uid="{DC48199D-5FEC-4CDD-9446-35E069AFC12A}"/>
    <cellStyle name="Vírgula 2 2 3 2 2 2 2 4 3 2 2" xfId="44936" xr:uid="{95112214-AF2D-4120-AA28-AF50C0AC588F}"/>
    <cellStyle name="Vírgula 2 2 3 2 2 2 2 4 3 3" xfId="32648" xr:uid="{3C5EE070-537C-4852-B5EB-EBA3D89A5179}"/>
    <cellStyle name="Vírgula 2 2 3 2 2 2 2 4 4" xfId="14217" xr:uid="{40E2DF48-9415-4ADE-B26E-6360D72E89E5}"/>
    <cellStyle name="Vírgula 2 2 3 2 2 2 2 4 4 2" xfId="38792" xr:uid="{ED6DFDF5-5A08-4EFE-9D9C-F5C57EF616C0}"/>
    <cellStyle name="Vírgula 2 2 3 2 2 2 2 4 5" xfId="26505" xr:uid="{3E8D91F9-1E0A-4582-97C8-F8858077E7A6}"/>
    <cellStyle name="Vírgula 2 2 3 2 2 2 2 5" xfId="3465" xr:uid="{D0362FA0-A97D-42C4-BC72-1435432A7529}"/>
    <cellStyle name="Vírgula 2 2 3 2 2 2 2 5 2" xfId="9609" xr:uid="{A7B7B685-CCBA-498E-9BFB-31AE2C6CF5F1}"/>
    <cellStyle name="Vírgula 2 2 3 2 2 2 2 5 2 2" xfId="21897" xr:uid="{2BC44095-B412-40FC-A406-7EF9CA9D3E6E}"/>
    <cellStyle name="Vírgula 2 2 3 2 2 2 2 5 2 2 2" xfId="46472" xr:uid="{924F63A5-6110-4797-BBB1-671CB8E67681}"/>
    <cellStyle name="Vírgula 2 2 3 2 2 2 2 5 2 3" xfId="34184" xr:uid="{4B7FB59A-BCBB-4752-A95E-5AC01145EAA3}"/>
    <cellStyle name="Vírgula 2 2 3 2 2 2 2 5 3" xfId="15753" xr:uid="{9952EE8F-A15A-4085-ABB5-FB417BA72D62}"/>
    <cellStyle name="Vírgula 2 2 3 2 2 2 2 5 3 2" xfId="40328" xr:uid="{6CE97BCC-B7DB-4A6D-A009-E05555972C70}"/>
    <cellStyle name="Vírgula 2 2 3 2 2 2 2 5 4" xfId="28041" xr:uid="{40C8CDDA-BDE2-427E-A6F2-896115B96222}"/>
    <cellStyle name="Vírgula 2 2 3 2 2 2 2 6" xfId="6537" xr:uid="{C9629518-B5A4-41C2-A227-EB0D530DD48A}"/>
    <cellStyle name="Vírgula 2 2 3 2 2 2 2 6 2" xfId="18825" xr:uid="{4FAEF77B-437D-4046-9936-45A0F09AF83F}"/>
    <cellStyle name="Vírgula 2 2 3 2 2 2 2 6 2 2" xfId="43400" xr:uid="{E1B5178C-D6A0-4655-9AB5-6842D51FC312}"/>
    <cellStyle name="Vírgula 2 2 3 2 2 2 2 6 3" xfId="31112" xr:uid="{64AE5B8F-9F26-481B-AE59-D418841C25A9}"/>
    <cellStyle name="Vírgula 2 2 3 2 2 2 2 7" xfId="12681" xr:uid="{83AB94B5-BB9F-4490-B671-B020150B22E6}"/>
    <cellStyle name="Vírgula 2 2 3 2 2 2 2 7 2" xfId="37256" xr:uid="{70E24C0B-9EED-40D0-9686-5DF957EEAA7F}"/>
    <cellStyle name="Vírgula 2 2 3 2 2 2 2 8" xfId="24969" xr:uid="{6C1C3831-B693-4BA4-97CA-0404F81217C8}"/>
    <cellStyle name="Vírgula 2 2 3 2 2 2 3" xfId="585" xr:uid="{315B4095-88D5-4108-86AB-AD6007EE02E2}"/>
    <cellStyle name="Vírgula 2 2 3 2 2 2 3 2" xfId="1353" xr:uid="{143B67A2-06D1-4081-9E61-AD6FCC357E67}"/>
    <cellStyle name="Vírgula 2 2 3 2 2 2 3 2 2" xfId="2889" xr:uid="{736758A0-B68C-4332-B502-949A8F6CEF56}"/>
    <cellStyle name="Vírgula 2 2 3 2 2 2 3 2 2 2" xfId="5961" xr:uid="{AB4D5BDE-8284-4609-93FC-A694780D819F}"/>
    <cellStyle name="Vírgula 2 2 3 2 2 2 3 2 2 2 2" xfId="12105" xr:uid="{DDC1B0D7-E4E2-43A7-B6A4-54049CA344C0}"/>
    <cellStyle name="Vírgula 2 2 3 2 2 2 3 2 2 2 2 2" xfId="24393" xr:uid="{43B2C3C2-EA18-4A7B-956E-0AEB6D17F3AD}"/>
    <cellStyle name="Vírgula 2 2 3 2 2 2 3 2 2 2 2 2 2" xfId="48968" xr:uid="{EFAD2813-373A-40E4-8FAD-699B25699E43}"/>
    <cellStyle name="Vírgula 2 2 3 2 2 2 3 2 2 2 2 3" xfId="36680" xr:uid="{04BC5623-2F1E-444D-BCC1-CDEC01C64356}"/>
    <cellStyle name="Vírgula 2 2 3 2 2 2 3 2 2 2 3" xfId="18249" xr:uid="{2E3C077C-18D7-4220-839B-1F96968D409E}"/>
    <cellStyle name="Vírgula 2 2 3 2 2 2 3 2 2 2 3 2" xfId="42824" xr:uid="{FE8EBE89-4D0F-41E2-8305-7C06F628892F}"/>
    <cellStyle name="Vírgula 2 2 3 2 2 2 3 2 2 2 4" xfId="30536" xr:uid="{DF6C5DFD-3EA6-4F98-8007-895D7CFD8D7F}"/>
    <cellStyle name="Vírgula 2 2 3 2 2 2 3 2 2 3" xfId="9033" xr:uid="{78A3A254-EBD8-4B5C-B64F-168E2E3FCDC9}"/>
    <cellStyle name="Vírgula 2 2 3 2 2 2 3 2 2 3 2" xfId="21321" xr:uid="{7C6036E4-0951-4565-8925-8556A5083CA6}"/>
    <cellStyle name="Vírgula 2 2 3 2 2 2 3 2 2 3 2 2" xfId="45896" xr:uid="{B7316B98-7DBE-425D-ADB5-FA428AFACEFA}"/>
    <cellStyle name="Vírgula 2 2 3 2 2 2 3 2 2 3 3" xfId="33608" xr:uid="{158E7C35-47D1-4CE1-B363-9A7A5B318812}"/>
    <cellStyle name="Vírgula 2 2 3 2 2 2 3 2 2 4" xfId="15177" xr:uid="{B9FAE39C-95F9-4337-B782-59BA80E8EAA4}"/>
    <cellStyle name="Vírgula 2 2 3 2 2 2 3 2 2 4 2" xfId="39752" xr:uid="{FE488CE1-B6F2-4BDC-9D8B-4158476AC5A4}"/>
    <cellStyle name="Vírgula 2 2 3 2 2 2 3 2 2 5" xfId="27465" xr:uid="{8A9B6BD2-BB4C-4C04-B016-8CC924D2432C}"/>
    <cellStyle name="Vírgula 2 2 3 2 2 2 3 2 3" xfId="4425" xr:uid="{6DE3B499-2040-4495-8503-5628445A5B98}"/>
    <cellStyle name="Vírgula 2 2 3 2 2 2 3 2 3 2" xfId="10569" xr:uid="{148E1636-69C7-4102-9153-50F6EA52ECB4}"/>
    <cellStyle name="Vírgula 2 2 3 2 2 2 3 2 3 2 2" xfId="22857" xr:uid="{8A313103-9F7F-4722-9C0A-AE2890861008}"/>
    <cellStyle name="Vírgula 2 2 3 2 2 2 3 2 3 2 2 2" xfId="47432" xr:uid="{A5CF651A-E92B-4AF9-86F6-14E5E990C645}"/>
    <cellStyle name="Vírgula 2 2 3 2 2 2 3 2 3 2 3" xfId="35144" xr:uid="{095F996F-955F-4AB2-8DCF-637DF0804F68}"/>
    <cellStyle name="Vírgula 2 2 3 2 2 2 3 2 3 3" xfId="16713" xr:uid="{4720C09A-3651-4004-8BE5-DB4C8E6D567E}"/>
    <cellStyle name="Vírgula 2 2 3 2 2 2 3 2 3 3 2" xfId="41288" xr:uid="{069BB283-72DD-40E9-BD33-26F30177F7A2}"/>
    <cellStyle name="Vírgula 2 2 3 2 2 2 3 2 3 4" xfId="29001" xr:uid="{357EE126-9090-4F8B-ABEE-609315E7EC46}"/>
    <cellStyle name="Vírgula 2 2 3 2 2 2 3 2 4" xfId="7497" xr:uid="{11C5A0FC-EC51-4D19-919C-6F892D964D7F}"/>
    <cellStyle name="Vírgula 2 2 3 2 2 2 3 2 4 2" xfId="19785" xr:uid="{0F284F1D-57B7-44D8-A793-992945F09860}"/>
    <cellStyle name="Vírgula 2 2 3 2 2 2 3 2 4 2 2" xfId="44360" xr:uid="{985BD3E2-9CC0-474D-AC70-35C48E771119}"/>
    <cellStyle name="Vírgula 2 2 3 2 2 2 3 2 4 3" xfId="32072" xr:uid="{27D27B14-0A12-41D3-A90B-255B8196B8F4}"/>
    <cellStyle name="Vírgula 2 2 3 2 2 2 3 2 5" xfId="13641" xr:uid="{5AB8D761-88E8-4406-A6C5-2797C02DA629}"/>
    <cellStyle name="Vírgula 2 2 3 2 2 2 3 2 5 2" xfId="38216" xr:uid="{D4E8C49F-9C56-4F81-B9CA-D60F9D123A42}"/>
    <cellStyle name="Vírgula 2 2 3 2 2 2 3 2 6" xfId="25929" xr:uid="{1CB9CAFB-355B-4FCA-BB72-152C05108539}"/>
    <cellStyle name="Vírgula 2 2 3 2 2 2 3 3" xfId="2121" xr:uid="{326E413F-6BBC-43E4-8F2B-7FF2BFB57F52}"/>
    <cellStyle name="Vírgula 2 2 3 2 2 2 3 3 2" xfId="5193" xr:uid="{B6DEB465-7319-4500-A6F2-68DA49E37AA9}"/>
    <cellStyle name="Vírgula 2 2 3 2 2 2 3 3 2 2" xfId="11337" xr:uid="{4C0E0505-A9B6-4BEA-8630-026BBE6114F5}"/>
    <cellStyle name="Vírgula 2 2 3 2 2 2 3 3 2 2 2" xfId="23625" xr:uid="{DC894115-6B12-4AD2-B022-DF8638239736}"/>
    <cellStyle name="Vírgula 2 2 3 2 2 2 3 3 2 2 2 2" xfId="48200" xr:uid="{4FC1B713-F5DC-474E-979F-F2E440C015F1}"/>
    <cellStyle name="Vírgula 2 2 3 2 2 2 3 3 2 2 3" xfId="35912" xr:uid="{FB1DF0DF-CF12-4DA6-8E06-FA1BCEF64CE7}"/>
    <cellStyle name="Vírgula 2 2 3 2 2 2 3 3 2 3" xfId="17481" xr:uid="{6918E465-7770-430E-A89E-CE81838AA30C}"/>
    <cellStyle name="Vírgula 2 2 3 2 2 2 3 3 2 3 2" xfId="42056" xr:uid="{BD030F9C-D23C-4CEA-BCE4-AB1E09AD8331}"/>
    <cellStyle name="Vírgula 2 2 3 2 2 2 3 3 2 4" xfId="29769" xr:uid="{AC37CB54-3492-4F0D-9B42-DE59A2873E40}"/>
    <cellStyle name="Vírgula 2 2 3 2 2 2 3 3 3" xfId="8265" xr:uid="{4A78C0F5-3318-4ED4-9FDA-1C1470A3ACE9}"/>
    <cellStyle name="Vírgula 2 2 3 2 2 2 3 3 3 2" xfId="20553" xr:uid="{51EB83CC-0423-4574-AC0D-E7832B56C9E2}"/>
    <cellStyle name="Vírgula 2 2 3 2 2 2 3 3 3 2 2" xfId="45128" xr:uid="{ECA42455-D522-4891-8047-99BE62776B13}"/>
    <cellStyle name="Vírgula 2 2 3 2 2 2 3 3 3 3" xfId="32840" xr:uid="{9C8746BA-6374-4567-876A-2458413C3899}"/>
    <cellStyle name="Vírgula 2 2 3 2 2 2 3 3 4" xfId="14409" xr:uid="{DD4EAB41-F26C-4F3A-BD84-4E786DE01DF9}"/>
    <cellStyle name="Vírgula 2 2 3 2 2 2 3 3 4 2" xfId="38984" xr:uid="{27368783-5E27-4143-BA2A-255CF8D463ED}"/>
    <cellStyle name="Vírgula 2 2 3 2 2 2 3 3 5" xfId="26697" xr:uid="{0CFD065C-95C1-491A-B523-A0CBF7FB450E}"/>
    <cellStyle name="Vírgula 2 2 3 2 2 2 3 4" xfId="3657" xr:uid="{E06C41D5-AD46-4323-A28D-FA316760E2E6}"/>
    <cellStyle name="Vírgula 2 2 3 2 2 2 3 4 2" xfId="9801" xr:uid="{FFDC69BD-F066-4386-83DE-EF29DDAD5DC3}"/>
    <cellStyle name="Vírgula 2 2 3 2 2 2 3 4 2 2" xfId="22089" xr:uid="{0F25EDD6-C853-4E33-A9F6-9E145BE3100B}"/>
    <cellStyle name="Vírgula 2 2 3 2 2 2 3 4 2 2 2" xfId="46664" xr:uid="{1F05CDDE-1006-4B15-A232-63627E24AA3C}"/>
    <cellStyle name="Vírgula 2 2 3 2 2 2 3 4 2 3" xfId="34376" xr:uid="{DDA4C77F-34DE-42EB-B000-6AD52EC872FE}"/>
    <cellStyle name="Vírgula 2 2 3 2 2 2 3 4 3" xfId="15945" xr:uid="{9DAEC773-264C-4579-8D04-2DDEAFAF3D02}"/>
    <cellStyle name="Vírgula 2 2 3 2 2 2 3 4 3 2" xfId="40520" xr:uid="{EC5CCA75-09CA-411C-930E-FC75F307C40E}"/>
    <cellStyle name="Vírgula 2 2 3 2 2 2 3 4 4" xfId="28233" xr:uid="{9CD74D35-1214-4E56-AFF7-C1C7407D4BF5}"/>
    <cellStyle name="Vírgula 2 2 3 2 2 2 3 5" xfId="6729" xr:uid="{61C260C6-6CCA-4402-83BC-C0115C3516B5}"/>
    <cellStyle name="Vírgula 2 2 3 2 2 2 3 5 2" xfId="19017" xr:uid="{8BE6360E-0AF0-4C91-A507-D13FE1BA9403}"/>
    <cellStyle name="Vírgula 2 2 3 2 2 2 3 5 2 2" xfId="43592" xr:uid="{22DDFA31-97A5-42A8-9756-6AF733634490}"/>
    <cellStyle name="Vírgula 2 2 3 2 2 2 3 5 3" xfId="31304" xr:uid="{A3834404-AD4F-47CC-B9CB-A645D69012B4}"/>
    <cellStyle name="Vírgula 2 2 3 2 2 2 3 6" xfId="12873" xr:uid="{3261661A-9B6E-44FB-9E23-05CE43F966A2}"/>
    <cellStyle name="Vírgula 2 2 3 2 2 2 3 6 2" xfId="37448" xr:uid="{7C96B485-729E-4589-A6C0-252B519B0583}"/>
    <cellStyle name="Vírgula 2 2 3 2 2 2 3 7" xfId="25161" xr:uid="{779E99C3-02ED-4D55-809C-BEEB044EA275}"/>
    <cellStyle name="Vírgula 2 2 3 2 2 2 4" xfId="969" xr:uid="{810F2BC7-2C9D-4BC7-BFB4-CD6C09E8E9A4}"/>
    <cellStyle name="Vírgula 2 2 3 2 2 2 4 2" xfId="2505" xr:uid="{6CFED8E2-50DC-4FFE-A34B-E96266FBCCC0}"/>
    <cellStyle name="Vírgula 2 2 3 2 2 2 4 2 2" xfId="5577" xr:uid="{8A476DB0-4851-45B5-AD8E-20C043D69CD3}"/>
    <cellStyle name="Vírgula 2 2 3 2 2 2 4 2 2 2" xfId="11721" xr:uid="{D52D40B1-B799-404D-A152-64756C742ABE}"/>
    <cellStyle name="Vírgula 2 2 3 2 2 2 4 2 2 2 2" xfId="24009" xr:uid="{24B4CCD3-53FF-4433-BD58-6214E449A6BB}"/>
    <cellStyle name="Vírgula 2 2 3 2 2 2 4 2 2 2 2 2" xfId="48584" xr:uid="{523CE0FC-E6B3-4020-85A0-BC7694FFC862}"/>
    <cellStyle name="Vírgula 2 2 3 2 2 2 4 2 2 2 3" xfId="36296" xr:uid="{FBD98A5C-722D-45F5-9CD6-9622E6F35B8C}"/>
    <cellStyle name="Vírgula 2 2 3 2 2 2 4 2 2 3" xfId="17865" xr:uid="{5ADC88F6-9301-4BA2-BE50-C2A3CFFEDFF6}"/>
    <cellStyle name="Vírgula 2 2 3 2 2 2 4 2 2 3 2" xfId="42440" xr:uid="{BD82E010-AAA8-4888-9120-F598DC62242D}"/>
    <cellStyle name="Vírgula 2 2 3 2 2 2 4 2 2 4" xfId="30152" xr:uid="{EB8E9D3E-3E93-4391-9A37-30F7218F3342}"/>
    <cellStyle name="Vírgula 2 2 3 2 2 2 4 2 3" xfId="8649" xr:uid="{F5BFAC1F-043B-4E4C-B7E1-E1DCEB27659C}"/>
    <cellStyle name="Vírgula 2 2 3 2 2 2 4 2 3 2" xfId="20937" xr:uid="{B01C94F6-60BA-4A40-8B19-A3534BD1657A}"/>
    <cellStyle name="Vírgula 2 2 3 2 2 2 4 2 3 2 2" xfId="45512" xr:uid="{124FA021-4C59-43E4-982D-84058DE1174D}"/>
    <cellStyle name="Vírgula 2 2 3 2 2 2 4 2 3 3" xfId="33224" xr:uid="{7E35095B-9C51-4DD8-A2AE-C98E4E244140}"/>
    <cellStyle name="Vírgula 2 2 3 2 2 2 4 2 4" xfId="14793" xr:uid="{26E773B7-4D3E-4DB1-AB1A-2E78F15C4194}"/>
    <cellStyle name="Vírgula 2 2 3 2 2 2 4 2 4 2" xfId="39368" xr:uid="{6ECA9FA3-1152-4C29-85BD-BD43CD56134B}"/>
    <cellStyle name="Vírgula 2 2 3 2 2 2 4 2 5" xfId="27081" xr:uid="{524C54D6-2491-47C6-9C50-CF882877F2D2}"/>
    <cellStyle name="Vírgula 2 2 3 2 2 2 4 3" xfId="4041" xr:uid="{F55FD227-6E38-4BEF-84F5-CE888719A138}"/>
    <cellStyle name="Vírgula 2 2 3 2 2 2 4 3 2" xfId="10185" xr:uid="{408E1F4B-1C02-4453-BE94-CA856FF1BDFD}"/>
    <cellStyle name="Vírgula 2 2 3 2 2 2 4 3 2 2" xfId="22473" xr:uid="{252FBF58-3AAB-42CE-A7C7-6482B773FC29}"/>
    <cellStyle name="Vírgula 2 2 3 2 2 2 4 3 2 2 2" xfId="47048" xr:uid="{2CEDADD0-68D3-47DD-ADD5-F7B89B07CABF}"/>
    <cellStyle name="Vírgula 2 2 3 2 2 2 4 3 2 3" xfId="34760" xr:uid="{CB198368-3EC9-4A5A-98DA-92F6CC2B48AF}"/>
    <cellStyle name="Vírgula 2 2 3 2 2 2 4 3 3" xfId="16329" xr:uid="{25E9A6C5-4B74-4B72-8C90-D76CCFB35DB0}"/>
    <cellStyle name="Vírgula 2 2 3 2 2 2 4 3 3 2" xfId="40904" xr:uid="{04EF0D21-5767-4738-B9DB-FB15EC7E1CD0}"/>
    <cellStyle name="Vírgula 2 2 3 2 2 2 4 3 4" xfId="28617" xr:uid="{95ECC8EB-92CD-47D3-B99D-D9ACE6A0DBA0}"/>
    <cellStyle name="Vírgula 2 2 3 2 2 2 4 4" xfId="7113" xr:uid="{28DE1453-031B-435E-B8AC-5D827853B25A}"/>
    <cellStyle name="Vírgula 2 2 3 2 2 2 4 4 2" xfId="19401" xr:uid="{94FF4E20-328A-4F63-B285-F698E9A35D23}"/>
    <cellStyle name="Vírgula 2 2 3 2 2 2 4 4 2 2" xfId="43976" xr:uid="{96D06D49-5497-4FC3-ACA9-12095AED55A2}"/>
    <cellStyle name="Vírgula 2 2 3 2 2 2 4 4 3" xfId="31688" xr:uid="{351FE839-B9E7-4061-8AE2-95FEDF1600D6}"/>
    <cellStyle name="Vírgula 2 2 3 2 2 2 4 5" xfId="13257" xr:uid="{EF8ABD83-83D7-434F-8229-C09659EB3342}"/>
    <cellStyle name="Vírgula 2 2 3 2 2 2 4 5 2" xfId="37832" xr:uid="{A76192AA-8ACF-4A79-9B1D-82EAF7BC6240}"/>
    <cellStyle name="Vírgula 2 2 3 2 2 2 4 6" xfId="25545" xr:uid="{ED390CAF-9E26-4643-AEEF-8107AB9BC29C}"/>
    <cellStyle name="Vírgula 2 2 3 2 2 2 5" xfId="1737" xr:uid="{545F1D2C-E414-4C9D-B5FB-281E4DBF4417}"/>
    <cellStyle name="Vírgula 2 2 3 2 2 2 5 2" xfId="4809" xr:uid="{E0CDF52A-05A3-48EF-BDB0-A2106D19D32A}"/>
    <cellStyle name="Vírgula 2 2 3 2 2 2 5 2 2" xfId="10953" xr:uid="{E5454BC3-40F0-498F-9208-F588EFC13E2C}"/>
    <cellStyle name="Vírgula 2 2 3 2 2 2 5 2 2 2" xfId="23241" xr:uid="{D04EC12B-A6BB-4590-835B-DE04355AC5E0}"/>
    <cellStyle name="Vírgula 2 2 3 2 2 2 5 2 2 2 2" xfId="47816" xr:uid="{5F5C3F8B-EBA9-4D49-B5D4-E7D45D7BCB40}"/>
    <cellStyle name="Vírgula 2 2 3 2 2 2 5 2 2 3" xfId="35528" xr:uid="{661C3928-EEFD-4EC2-AEB4-362578D9E488}"/>
    <cellStyle name="Vírgula 2 2 3 2 2 2 5 2 3" xfId="17097" xr:uid="{1366F9F4-D382-450C-9C02-858F00115F57}"/>
    <cellStyle name="Vírgula 2 2 3 2 2 2 5 2 3 2" xfId="41672" xr:uid="{5748B033-0819-4D8B-9A76-2C4E82382ABE}"/>
    <cellStyle name="Vírgula 2 2 3 2 2 2 5 2 4" xfId="29385" xr:uid="{E9B94734-A65D-40B8-8CD8-52E57471B5A4}"/>
    <cellStyle name="Vírgula 2 2 3 2 2 2 5 3" xfId="7881" xr:uid="{945BBAB8-C0FA-4647-AA7B-F630AB69A252}"/>
    <cellStyle name="Vírgula 2 2 3 2 2 2 5 3 2" xfId="20169" xr:uid="{2A7067B8-CC5A-41C5-BF2E-2FF244837335}"/>
    <cellStyle name="Vírgula 2 2 3 2 2 2 5 3 2 2" xfId="44744" xr:uid="{FFEE8EC6-3973-4391-AB08-5135BEAC57BA}"/>
    <cellStyle name="Vírgula 2 2 3 2 2 2 5 3 3" xfId="32456" xr:uid="{E83783F9-44E0-46FB-8FCA-AAE80CC64291}"/>
    <cellStyle name="Vírgula 2 2 3 2 2 2 5 4" xfId="14025" xr:uid="{09581F63-FF76-4F3D-8072-8B4A325B627A}"/>
    <cellStyle name="Vírgula 2 2 3 2 2 2 5 4 2" xfId="38600" xr:uid="{6139C2B3-25FA-44B4-A6BE-2CABF973DF4D}"/>
    <cellStyle name="Vírgula 2 2 3 2 2 2 5 5" xfId="26313" xr:uid="{B128E798-7742-4013-9DCB-186E1A6279F4}"/>
    <cellStyle name="Vírgula 2 2 3 2 2 2 6" xfId="3273" xr:uid="{DC63563D-2555-4503-9A46-9B08F0ED2EDF}"/>
    <cellStyle name="Vírgula 2 2 3 2 2 2 6 2" xfId="9417" xr:uid="{7962C234-BC4D-4BBC-87FC-DA4B7F95C3AB}"/>
    <cellStyle name="Vírgula 2 2 3 2 2 2 6 2 2" xfId="21705" xr:uid="{7B27799F-26AB-4D04-8933-B86D3AC3C8D0}"/>
    <cellStyle name="Vírgula 2 2 3 2 2 2 6 2 2 2" xfId="46280" xr:uid="{73A2801C-14C6-40F3-9C95-A1BBE0DE570B}"/>
    <cellStyle name="Vírgula 2 2 3 2 2 2 6 2 3" xfId="33992" xr:uid="{180E96ED-37D2-4FF7-9DD0-75836FD9690A}"/>
    <cellStyle name="Vírgula 2 2 3 2 2 2 6 3" xfId="15561" xr:uid="{11F9F12C-F383-4442-A95D-50FBF539866D}"/>
    <cellStyle name="Vírgula 2 2 3 2 2 2 6 3 2" xfId="40136" xr:uid="{C6EDEBDD-9257-4F5D-91A9-3A88F2D7589C}"/>
    <cellStyle name="Vírgula 2 2 3 2 2 2 6 4" xfId="27849" xr:uid="{AB9885A9-C5AA-4959-81CE-C9AD5477C423}"/>
    <cellStyle name="Vírgula 2 2 3 2 2 2 7" xfId="6345" xr:uid="{F46307C8-5502-4DAD-9644-543CDE03E77C}"/>
    <cellStyle name="Vírgula 2 2 3 2 2 2 7 2" xfId="18633" xr:uid="{50AB084A-32BE-4A3A-A31A-4B8BF2F18CA5}"/>
    <cellStyle name="Vírgula 2 2 3 2 2 2 7 2 2" xfId="43208" xr:uid="{1F005CE8-5A7B-4EFF-ADE1-80C1B237B16E}"/>
    <cellStyle name="Vírgula 2 2 3 2 2 2 7 3" xfId="30920" xr:uid="{72BA697B-A0C0-4531-B4E0-D75E0E31107C}"/>
    <cellStyle name="Vírgula 2 2 3 2 2 2 8" xfId="12489" xr:uid="{25AAA2D3-28FD-43B0-B456-B76A22D53AAA}"/>
    <cellStyle name="Vírgula 2 2 3 2 2 2 8 2" xfId="37064" xr:uid="{D817D5A1-8E0C-405C-B51B-267DB9907691}"/>
    <cellStyle name="Vírgula 2 2 3 2 2 2 9" xfId="24777" xr:uid="{57D813A5-4B02-41EB-A2FF-D5002226FD78}"/>
    <cellStyle name="Vírgula 2 2 3 2 2 3" xfId="297" xr:uid="{D245AD85-A2AF-41B9-A8FC-52AA51CBBA08}"/>
    <cellStyle name="Vírgula 2 2 3 2 2 3 2" xfId="681" xr:uid="{EB3E8334-7639-427C-AD23-F4E14C2589F7}"/>
    <cellStyle name="Vírgula 2 2 3 2 2 3 2 2" xfId="1449" xr:uid="{86FA19DA-2653-4EDA-BA0E-EFFA561D05C6}"/>
    <cellStyle name="Vírgula 2 2 3 2 2 3 2 2 2" xfId="2985" xr:uid="{0A99048C-44E4-4F55-A334-D6FA8480B125}"/>
    <cellStyle name="Vírgula 2 2 3 2 2 3 2 2 2 2" xfId="6057" xr:uid="{82ACA8B6-35FC-4B5C-B06B-2D7A6ECE16F9}"/>
    <cellStyle name="Vírgula 2 2 3 2 2 3 2 2 2 2 2" xfId="12201" xr:uid="{093FC56A-6A63-4FCD-B309-3902B8A45962}"/>
    <cellStyle name="Vírgula 2 2 3 2 2 3 2 2 2 2 2 2" xfId="24489" xr:uid="{35D3BBFB-90A0-4BED-86C5-1FA45B2200F3}"/>
    <cellStyle name="Vírgula 2 2 3 2 2 3 2 2 2 2 2 2 2" xfId="49064" xr:uid="{639C069D-B090-4DE9-AD9F-74BFC1E9CD83}"/>
    <cellStyle name="Vírgula 2 2 3 2 2 3 2 2 2 2 2 3" xfId="36776" xr:uid="{A7B482EE-3D81-44E8-B418-A8E7FC865378}"/>
    <cellStyle name="Vírgula 2 2 3 2 2 3 2 2 2 2 3" xfId="18345" xr:uid="{C4731810-0DBC-4CCF-99F2-39FEAA7028B1}"/>
    <cellStyle name="Vírgula 2 2 3 2 2 3 2 2 2 2 3 2" xfId="42920" xr:uid="{4BA69DF9-5C82-4581-8DEB-77AD611A05BA}"/>
    <cellStyle name="Vírgula 2 2 3 2 2 3 2 2 2 2 4" xfId="30632" xr:uid="{CED17575-EF81-4075-9BC2-3FF6F8C5126D}"/>
    <cellStyle name="Vírgula 2 2 3 2 2 3 2 2 2 3" xfId="9129" xr:uid="{C19145A5-0B62-4474-94AC-64EA66FBB4F2}"/>
    <cellStyle name="Vírgula 2 2 3 2 2 3 2 2 2 3 2" xfId="21417" xr:uid="{5AD911EF-B317-41D9-B6D6-DF3C89FDCCD3}"/>
    <cellStyle name="Vírgula 2 2 3 2 2 3 2 2 2 3 2 2" xfId="45992" xr:uid="{D7308216-5DA2-43F2-92F0-BB87FE8F89A0}"/>
    <cellStyle name="Vírgula 2 2 3 2 2 3 2 2 2 3 3" xfId="33704" xr:uid="{0A956E9D-ACB0-413A-A79D-C09F7F6EC9F2}"/>
    <cellStyle name="Vírgula 2 2 3 2 2 3 2 2 2 4" xfId="15273" xr:uid="{C53433BC-FECA-404F-98F3-97EC34AB707F}"/>
    <cellStyle name="Vírgula 2 2 3 2 2 3 2 2 2 4 2" xfId="39848" xr:uid="{CF075ABE-4E11-4C13-B49F-EF516EDA4A0B}"/>
    <cellStyle name="Vírgula 2 2 3 2 2 3 2 2 2 5" xfId="27561" xr:uid="{9C7FE993-D1C2-42C1-BD00-30EC680274AA}"/>
    <cellStyle name="Vírgula 2 2 3 2 2 3 2 2 3" xfId="4521" xr:uid="{3C1DA44E-6DD1-4C43-B70F-364A4CD339CB}"/>
    <cellStyle name="Vírgula 2 2 3 2 2 3 2 2 3 2" xfId="10665" xr:uid="{04DF1E25-C3BB-471C-B7AF-556DA1EF50D4}"/>
    <cellStyle name="Vírgula 2 2 3 2 2 3 2 2 3 2 2" xfId="22953" xr:uid="{044BE15C-B563-4E03-9ECF-76FFB24BD878}"/>
    <cellStyle name="Vírgula 2 2 3 2 2 3 2 2 3 2 2 2" xfId="47528" xr:uid="{650E5DED-5B2B-4010-B5B8-F536C9849FFC}"/>
    <cellStyle name="Vírgula 2 2 3 2 2 3 2 2 3 2 3" xfId="35240" xr:uid="{3D96B78A-BB30-4870-BA99-332F1FFB5AB8}"/>
    <cellStyle name="Vírgula 2 2 3 2 2 3 2 2 3 3" xfId="16809" xr:uid="{312D5C96-CA84-4542-9256-4B0CD2A1AA83}"/>
    <cellStyle name="Vírgula 2 2 3 2 2 3 2 2 3 3 2" xfId="41384" xr:uid="{D264FD78-48E6-4C70-A808-A0DA8DF5D8D2}"/>
    <cellStyle name="Vírgula 2 2 3 2 2 3 2 2 3 4" xfId="29097" xr:uid="{3F0A54A0-0099-478C-8A38-6956BF7FD52D}"/>
    <cellStyle name="Vírgula 2 2 3 2 2 3 2 2 4" xfId="7593" xr:uid="{48836BCA-2ADD-4A2E-9C5D-A622704807D9}"/>
    <cellStyle name="Vírgula 2 2 3 2 2 3 2 2 4 2" xfId="19881" xr:uid="{6F1EC79E-4A46-42BB-900F-C0592C9425D5}"/>
    <cellStyle name="Vírgula 2 2 3 2 2 3 2 2 4 2 2" xfId="44456" xr:uid="{212AB513-55DB-4307-BD6E-B6C53E80AD5F}"/>
    <cellStyle name="Vírgula 2 2 3 2 2 3 2 2 4 3" xfId="32168" xr:uid="{9B517423-C156-4BB5-8980-EA2A26F0424F}"/>
    <cellStyle name="Vírgula 2 2 3 2 2 3 2 2 5" xfId="13737" xr:uid="{B087CC10-5F31-43E8-903F-8589E8B88E75}"/>
    <cellStyle name="Vírgula 2 2 3 2 2 3 2 2 5 2" xfId="38312" xr:uid="{AA560E22-27EE-4496-9DFD-119D648DEDC6}"/>
    <cellStyle name="Vírgula 2 2 3 2 2 3 2 2 6" xfId="26025" xr:uid="{ED9C982C-8A06-446B-861E-38B02E7EC99D}"/>
    <cellStyle name="Vírgula 2 2 3 2 2 3 2 3" xfId="2217" xr:uid="{6A3E4E6C-BC8C-474A-8A3D-7717F9C26105}"/>
    <cellStyle name="Vírgula 2 2 3 2 2 3 2 3 2" xfId="5289" xr:uid="{5C51E1C9-2BFA-43A9-A8E7-758611FEC3DF}"/>
    <cellStyle name="Vírgula 2 2 3 2 2 3 2 3 2 2" xfId="11433" xr:uid="{772CD12F-0FC2-4208-B5D7-0DD561FE64E8}"/>
    <cellStyle name="Vírgula 2 2 3 2 2 3 2 3 2 2 2" xfId="23721" xr:uid="{7D59E1FA-1F17-4AD4-BDEC-1553A83B24C2}"/>
    <cellStyle name="Vírgula 2 2 3 2 2 3 2 3 2 2 2 2" xfId="48296" xr:uid="{39C10C2A-DC80-47AC-BC0A-06935D65EA0C}"/>
    <cellStyle name="Vírgula 2 2 3 2 2 3 2 3 2 2 3" xfId="36008" xr:uid="{23CB582F-75D9-4C63-B438-F33ADEF7FC6C}"/>
    <cellStyle name="Vírgula 2 2 3 2 2 3 2 3 2 3" xfId="17577" xr:uid="{CAD13807-2D54-44EC-BD88-94EFC3721DB7}"/>
    <cellStyle name="Vírgula 2 2 3 2 2 3 2 3 2 3 2" xfId="42152" xr:uid="{9475F3F4-BB3B-48D8-BD18-3DAE65AF4F1A}"/>
    <cellStyle name="Vírgula 2 2 3 2 2 3 2 3 2 4" xfId="29865" xr:uid="{636DA904-0892-4221-A737-86347B537FB7}"/>
    <cellStyle name="Vírgula 2 2 3 2 2 3 2 3 3" xfId="8361" xr:uid="{3717DB2E-3490-4350-884D-824CAF1C28EF}"/>
    <cellStyle name="Vírgula 2 2 3 2 2 3 2 3 3 2" xfId="20649" xr:uid="{A41FE865-554D-49BC-A1A7-A8ACC925420C}"/>
    <cellStyle name="Vírgula 2 2 3 2 2 3 2 3 3 2 2" xfId="45224" xr:uid="{DA9FDCDE-E8EA-4480-AA27-F29E5289B92C}"/>
    <cellStyle name="Vírgula 2 2 3 2 2 3 2 3 3 3" xfId="32936" xr:uid="{6FCBFBA4-1515-4AC1-888D-DB087DCACF7B}"/>
    <cellStyle name="Vírgula 2 2 3 2 2 3 2 3 4" xfId="14505" xr:uid="{37473BBC-35EC-4088-B478-E4CFC5CDCFFD}"/>
    <cellStyle name="Vírgula 2 2 3 2 2 3 2 3 4 2" xfId="39080" xr:uid="{CEDB96CC-D969-462D-B7EF-313EB2BD3101}"/>
    <cellStyle name="Vírgula 2 2 3 2 2 3 2 3 5" xfId="26793" xr:uid="{50CC6049-7422-4B7D-9312-E824E6F99BE7}"/>
    <cellStyle name="Vírgula 2 2 3 2 2 3 2 4" xfId="3753" xr:uid="{A93DF1A5-93DF-43EF-AB31-CC4BCE938834}"/>
    <cellStyle name="Vírgula 2 2 3 2 2 3 2 4 2" xfId="9897" xr:uid="{EB4B5A14-4216-4773-A303-5FF698FA87F5}"/>
    <cellStyle name="Vírgula 2 2 3 2 2 3 2 4 2 2" xfId="22185" xr:uid="{9F9E3360-001B-405A-968C-C3950421328F}"/>
    <cellStyle name="Vírgula 2 2 3 2 2 3 2 4 2 2 2" xfId="46760" xr:uid="{F60BCCBA-537E-46E4-9C87-2F60F3FE37F4}"/>
    <cellStyle name="Vírgula 2 2 3 2 2 3 2 4 2 3" xfId="34472" xr:uid="{B21BAF1C-FDC5-4235-8559-0E13856F0945}"/>
    <cellStyle name="Vírgula 2 2 3 2 2 3 2 4 3" xfId="16041" xr:uid="{B5EB271D-75D1-45A7-BDC3-B6D3B2FCEDFD}"/>
    <cellStyle name="Vírgula 2 2 3 2 2 3 2 4 3 2" xfId="40616" xr:uid="{526EFC6D-B415-4E3E-81AE-23DDFEBDA321}"/>
    <cellStyle name="Vírgula 2 2 3 2 2 3 2 4 4" xfId="28329" xr:uid="{A04C1AF3-D6A8-4BBB-B36E-A4A97D28500F}"/>
    <cellStyle name="Vírgula 2 2 3 2 2 3 2 5" xfId="6825" xr:uid="{4A391650-6A0C-40EC-841D-D982E45EF2D6}"/>
    <cellStyle name="Vírgula 2 2 3 2 2 3 2 5 2" xfId="19113" xr:uid="{152662AE-7105-4B93-8BA6-A5CC65A3E9E5}"/>
    <cellStyle name="Vírgula 2 2 3 2 2 3 2 5 2 2" xfId="43688" xr:uid="{7236F727-1C59-4CC7-9A56-A7C2602121E2}"/>
    <cellStyle name="Vírgula 2 2 3 2 2 3 2 5 3" xfId="31400" xr:uid="{DED59D6F-880B-4A65-A60C-F1AA92F987E5}"/>
    <cellStyle name="Vírgula 2 2 3 2 2 3 2 6" xfId="12969" xr:uid="{21F39FFE-4114-4BF0-BBB5-07EC360AEF36}"/>
    <cellStyle name="Vírgula 2 2 3 2 2 3 2 6 2" xfId="37544" xr:uid="{F1CA1425-D064-45CD-81BC-4A62C0D662BA}"/>
    <cellStyle name="Vírgula 2 2 3 2 2 3 2 7" xfId="25257" xr:uid="{54DCEE2E-4A56-4EFC-A1C1-36A8293968F9}"/>
    <cellStyle name="Vírgula 2 2 3 2 2 3 3" xfId="1065" xr:uid="{75F8F180-CB5E-4E60-8A06-5EAD308DEFCD}"/>
    <cellStyle name="Vírgula 2 2 3 2 2 3 3 2" xfId="2601" xr:uid="{B5B5CBDF-3D37-4254-BABB-EF87963B3DA4}"/>
    <cellStyle name="Vírgula 2 2 3 2 2 3 3 2 2" xfId="5673" xr:uid="{D9B0800E-DE8D-4364-AC9A-A3BED9B328F3}"/>
    <cellStyle name="Vírgula 2 2 3 2 2 3 3 2 2 2" xfId="11817" xr:uid="{2E591E72-9F6D-437E-B80B-57E0A5484441}"/>
    <cellStyle name="Vírgula 2 2 3 2 2 3 3 2 2 2 2" xfId="24105" xr:uid="{A4ECFDC1-BC0C-4FF3-9B7B-4F67B996D1A1}"/>
    <cellStyle name="Vírgula 2 2 3 2 2 3 3 2 2 2 2 2" xfId="48680" xr:uid="{E1691310-AC7C-4815-BB55-9F86F963BFEF}"/>
    <cellStyle name="Vírgula 2 2 3 2 2 3 3 2 2 2 3" xfId="36392" xr:uid="{F985AA0C-41E5-48E9-A7A9-3B9969632FE8}"/>
    <cellStyle name="Vírgula 2 2 3 2 2 3 3 2 2 3" xfId="17961" xr:uid="{FD1F18C1-D1F2-434C-837C-C5F938E4BB69}"/>
    <cellStyle name="Vírgula 2 2 3 2 2 3 3 2 2 3 2" xfId="42536" xr:uid="{32F61A30-09EA-42AA-9066-72DD970D9AB8}"/>
    <cellStyle name="Vírgula 2 2 3 2 2 3 3 2 2 4" xfId="30248" xr:uid="{75AE9180-ACFA-441A-AC12-CAB89C731F87}"/>
    <cellStyle name="Vírgula 2 2 3 2 2 3 3 2 3" xfId="8745" xr:uid="{54D36E46-7493-4FA6-93F7-8867DCB8A9C1}"/>
    <cellStyle name="Vírgula 2 2 3 2 2 3 3 2 3 2" xfId="21033" xr:uid="{188A59C6-D80C-4DC2-A7F2-3E7813B1FFB7}"/>
    <cellStyle name="Vírgula 2 2 3 2 2 3 3 2 3 2 2" xfId="45608" xr:uid="{D9CD1012-FC63-43E8-8793-DAE3E5A9D649}"/>
    <cellStyle name="Vírgula 2 2 3 2 2 3 3 2 3 3" xfId="33320" xr:uid="{295852ED-D2C1-439C-9446-013B96AB90D7}"/>
    <cellStyle name="Vírgula 2 2 3 2 2 3 3 2 4" xfId="14889" xr:uid="{DD31B10E-00BC-490F-98EC-D171F9687B27}"/>
    <cellStyle name="Vírgula 2 2 3 2 2 3 3 2 4 2" xfId="39464" xr:uid="{35F3D046-ACEF-497D-9F5B-BBC03D68ACE8}"/>
    <cellStyle name="Vírgula 2 2 3 2 2 3 3 2 5" xfId="27177" xr:uid="{0582A964-3ACC-4984-BEA1-D827C2210FBD}"/>
    <cellStyle name="Vírgula 2 2 3 2 2 3 3 3" xfId="4137" xr:uid="{1676B74B-06CB-4E52-BFCE-619DBF76EE8B}"/>
    <cellStyle name="Vírgula 2 2 3 2 2 3 3 3 2" xfId="10281" xr:uid="{EF780C15-D8A2-4A55-AFE9-17C088DADC75}"/>
    <cellStyle name="Vírgula 2 2 3 2 2 3 3 3 2 2" xfId="22569" xr:uid="{879E8D3D-5F10-4996-BE7F-1372DA85A9D1}"/>
    <cellStyle name="Vírgula 2 2 3 2 2 3 3 3 2 2 2" xfId="47144" xr:uid="{F3F0C735-D942-4C6B-A26D-3868C3ADDF6C}"/>
    <cellStyle name="Vírgula 2 2 3 2 2 3 3 3 2 3" xfId="34856" xr:uid="{368AD3B8-F719-4CBB-B990-3953A0B0B72F}"/>
    <cellStyle name="Vírgula 2 2 3 2 2 3 3 3 3" xfId="16425" xr:uid="{A8225BE7-03C4-48FF-B809-E6963D3A7B84}"/>
    <cellStyle name="Vírgula 2 2 3 2 2 3 3 3 3 2" xfId="41000" xr:uid="{E64B730A-5C36-4FDA-A9CB-2F7F7A87287D}"/>
    <cellStyle name="Vírgula 2 2 3 2 2 3 3 3 4" xfId="28713" xr:uid="{CAAC621E-9B21-4D16-A085-E1B5B372569B}"/>
    <cellStyle name="Vírgula 2 2 3 2 2 3 3 4" xfId="7209" xr:uid="{949EE175-2B56-491C-A6C4-B4016AC437D9}"/>
    <cellStyle name="Vírgula 2 2 3 2 2 3 3 4 2" xfId="19497" xr:uid="{0CEF4928-C910-46FE-8B1E-BCE885C2C198}"/>
    <cellStyle name="Vírgula 2 2 3 2 2 3 3 4 2 2" xfId="44072" xr:uid="{0982CEA5-E4EB-40CE-A501-70137425D045}"/>
    <cellStyle name="Vírgula 2 2 3 2 2 3 3 4 3" xfId="31784" xr:uid="{5C5D4A1E-68EC-4EB1-9992-1DAD1DDEB6CD}"/>
    <cellStyle name="Vírgula 2 2 3 2 2 3 3 5" xfId="13353" xr:uid="{A2278CD1-C6D3-4614-9548-84A77DA8EBC3}"/>
    <cellStyle name="Vírgula 2 2 3 2 2 3 3 5 2" xfId="37928" xr:uid="{0995ABDA-AA76-4A39-ACAF-B4A95A83F69C}"/>
    <cellStyle name="Vírgula 2 2 3 2 2 3 3 6" xfId="25641" xr:uid="{4CF2C458-14B8-413B-89D2-FE11A61DF9A6}"/>
    <cellStyle name="Vírgula 2 2 3 2 2 3 4" xfId="1833" xr:uid="{8C2D3405-6CBB-4C2E-88DD-1968A35FBD5F}"/>
    <cellStyle name="Vírgula 2 2 3 2 2 3 4 2" xfId="4905" xr:uid="{49EB2067-7CAB-4683-9974-EAEFBAF00C28}"/>
    <cellStyle name="Vírgula 2 2 3 2 2 3 4 2 2" xfId="11049" xr:uid="{841FDFD2-1D74-44C5-B604-99ECDB67A18B}"/>
    <cellStyle name="Vírgula 2 2 3 2 2 3 4 2 2 2" xfId="23337" xr:uid="{78C31B6A-94BD-4E13-A034-6F1639EBF3BA}"/>
    <cellStyle name="Vírgula 2 2 3 2 2 3 4 2 2 2 2" xfId="47912" xr:uid="{8D9BD127-E645-44C9-874D-2FBCB7A6F261}"/>
    <cellStyle name="Vírgula 2 2 3 2 2 3 4 2 2 3" xfId="35624" xr:uid="{7AFB3E5E-F79C-4FA6-BE5A-DF02A34FFF22}"/>
    <cellStyle name="Vírgula 2 2 3 2 2 3 4 2 3" xfId="17193" xr:uid="{EEF44DFF-16DB-4AC1-9308-410D42AB9962}"/>
    <cellStyle name="Vírgula 2 2 3 2 2 3 4 2 3 2" xfId="41768" xr:uid="{B0127E75-0E40-42E2-BEA9-0B42140E1362}"/>
    <cellStyle name="Vírgula 2 2 3 2 2 3 4 2 4" xfId="29481" xr:uid="{7E1FB317-7A1B-4138-AEE6-DA93B2FD4A76}"/>
    <cellStyle name="Vírgula 2 2 3 2 2 3 4 3" xfId="7977" xr:uid="{BD2B0193-1AF0-4CE7-9B99-B6EEA8AD1160}"/>
    <cellStyle name="Vírgula 2 2 3 2 2 3 4 3 2" xfId="20265" xr:uid="{4E600158-C478-4A59-B111-949C5075B27B}"/>
    <cellStyle name="Vírgula 2 2 3 2 2 3 4 3 2 2" xfId="44840" xr:uid="{770C0CD6-0FB1-4BFE-B454-EBDEB23D671C}"/>
    <cellStyle name="Vírgula 2 2 3 2 2 3 4 3 3" xfId="32552" xr:uid="{206BE26C-DD48-4F2A-962A-9A0977891B2A}"/>
    <cellStyle name="Vírgula 2 2 3 2 2 3 4 4" xfId="14121" xr:uid="{9F030559-0909-43F6-AF98-D4FB8ECFB51F}"/>
    <cellStyle name="Vírgula 2 2 3 2 2 3 4 4 2" xfId="38696" xr:uid="{ED0F80F1-5D42-4F39-90E0-5EBE678751B1}"/>
    <cellStyle name="Vírgula 2 2 3 2 2 3 4 5" xfId="26409" xr:uid="{1F928092-F156-496C-A64E-8DF7EDF8352A}"/>
    <cellStyle name="Vírgula 2 2 3 2 2 3 5" xfId="3369" xr:uid="{58DD3A9E-B464-4630-A206-70FDBD5A8F9E}"/>
    <cellStyle name="Vírgula 2 2 3 2 2 3 5 2" xfId="9513" xr:uid="{40ED3941-2BED-4A67-8E7E-5C18E3DA4D28}"/>
    <cellStyle name="Vírgula 2 2 3 2 2 3 5 2 2" xfId="21801" xr:uid="{32379399-00EB-439A-8AA5-6FD503052CE6}"/>
    <cellStyle name="Vírgula 2 2 3 2 2 3 5 2 2 2" xfId="46376" xr:uid="{950B514C-72CF-464D-BC06-3B9AF364617F}"/>
    <cellStyle name="Vírgula 2 2 3 2 2 3 5 2 3" xfId="34088" xr:uid="{748B66C9-FC9C-44A9-8C65-CB467B177191}"/>
    <cellStyle name="Vírgula 2 2 3 2 2 3 5 3" xfId="15657" xr:uid="{90416697-8EE3-42B0-AF85-0425AB6A5397}"/>
    <cellStyle name="Vírgula 2 2 3 2 2 3 5 3 2" xfId="40232" xr:uid="{A01865C6-83C9-438E-9BB4-015421EB5C1F}"/>
    <cellStyle name="Vírgula 2 2 3 2 2 3 5 4" xfId="27945" xr:uid="{65B55338-5FE3-4E3C-A55D-00A7EB86B109}"/>
    <cellStyle name="Vírgula 2 2 3 2 2 3 6" xfId="6441" xr:uid="{DD03A3E0-3303-41BA-960F-37113476FC0C}"/>
    <cellStyle name="Vírgula 2 2 3 2 2 3 6 2" xfId="18729" xr:uid="{9ACD66F7-F530-4157-A0C9-658859B7AA28}"/>
    <cellStyle name="Vírgula 2 2 3 2 2 3 6 2 2" xfId="43304" xr:uid="{615CE423-8243-45FE-8E71-13FB349847B4}"/>
    <cellStyle name="Vírgula 2 2 3 2 2 3 6 3" xfId="31016" xr:uid="{39C14B42-A53A-4B6C-AD78-F07A53484346}"/>
    <cellStyle name="Vírgula 2 2 3 2 2 3 7" xfId="12585" xr:uid="{E3977FA6-E578-4B88-A5CC-108E936A2C89}"/>
    <cellStyle name="Vírgula 2 2 3 2 2 3 7 2" xfId="37160" xr:uid="{13DFC34A-3F3A-4C27-A29C-920DB1A93A9B}"/>
    <cellStyle name="Vírgula 2 2 3 2 2 3 8" xfId="24873" xr:uid="{2134E419-12E1-454A-B8D5-3D3E1BAB61A0}"/>
    <cellStyle name="Vírgula 2 2 3 2 2 4" xfId="489" xr:uid="{986B07E3-C88C-41C7-B07F-AC4E320E313C}"/>
    <cellStyle name="Vírgula 2 2 3 2 2 4 2" xfId="1257" xr:uid="{164C5458-D143-4ECA-9966-8AA4840E028D}"/>
    <cellStyle name="Vírgula 2 2 3 2 2 4 2 2" xfId="2793" xr:uid="{58BAAFED-3E94-43FF-B51A-0875AD765387}"/>
    <cellStyle name="Vírgula 2 2 3 2 2 4 2 2 2" xfId="5865" xr:uid="{0AF6C2F1-ADA1-482F-91FD-F4F0BDA5C719}"/>
    <cellStyle name="Vírgula 2 2 3 2 2 4 2 2 2 2" xfId="12009" xr:uid="{7B844EB4-5639-4F4A-AC24-AF1B9D17F490}"/>
    <cellStyle name="Vírgula 2 2 3 2 2 4 2 2 2 2 2" xfId="24297" xr:uid="{1A5EF9C8-E99F-4038-B449-1445787A718B}"/>
    <cellStyle name="Vírgula 2 2 3 2 2 4 2 2 2 2 2 2" xfId="48872" xr:uid="{9ED7A80F-5DF3-4CF9-A4EA-5BD9C8F7D82C}"/>
    <cellStyle name="Vírgula 2 2 3 2 2 4 2 2 2 2 3" xfId="36584" xr:uid="{7CDA827E-E932-4ADB-A3BF-A6B4875695A7}"/>
    <cellStyle name="Vírgula 2 2 3 2 2 4 2 2 2 3" xfId="18153" xr:uid="{AEA629CE-FF35-46F9-9866-F946ABBD8174}"/>
    <cellStyle name="Vírgula 2 2 3 2 2 4 2 2 2 3 2" xfId="42728" xr:uid="{7CEFBB99-596C-4A06-95E2-4B8FE7C3A4E3}"/>
    <cellStyle name="Vírgula 2 2 3 2 2 4 2 2 2 4" xfId="30440" xr:uid="{E81434F6-3B25-4F50-BD42-5A6E6AD43DE9}"/>
    <cellStyle name="Vírgula 2 2 3 2 2 4 2 2 3" xfId="8937" xr:uid="{69221CC7-BE26-4F26-AC93-45FD95A4CADF}"/>
    <cellStyle name="Vírgula 2 2 3 2 2 4 2 2 3 2" xfId="21225" xr:uid="{C08E820E-CAC0-48BE-A98B-454E09AFD647}"/>
    <cellStyle name="Vírgula 2 2 3 2 2 4 2 2 3 2 2" xfId="45800" xr:uid="{D0B92C6C-12EB-4CEE-B415-87574B777F26}"/>
    <cellStyle name="Vírgula 2 2 3 2 2 4 2 2 3 3" xfId="33512" xr:uid="{A17569EF-C3DB-4610-8381-21B3647A42D2}"/>
    <cellStyle name="Vírgula 2 2 3 2 2 4 2 2 4" xfId="15081" xr:uid="{E9C0FA69-E2B4-4B73-B45D-FE32921554CB}"/>
    <cellStyle name="Vírgula 2 2 3 2 2 4 2 2 4 2" xfId="39656" xr:uid="{BC5AC9A4-F5B7-44D1-B35F-AACC7FFF16BE}"/>
    <cellStyle name="Vírgula 2 2 3 2 2 4 2 2 5" xfId="27369" xr:uid="{7A05E18B-EF10-4C9C-A6F9-CFE2C2DB4B90}"/>
    <cellStyle name="Vírgula 2 2 3 2 2 4 2 3" xfId="4329" xr:uid="{689D2D82-573D-4E99-88C1-F0678BA8AFD4}"/>
    <cellStyle name="Vírgula 2 2 3 2 2 4 2 3 2" xfId="10473" xr:uid="{3456DD32-41AD-47C0-9F9F-E8F4D6565BC1}"/>
    <cellStyle name="Vírgula 2 2 3 2 2 4 2 3 2 2" xfId="22761" xr:uid="{2A859703-619A-47FD-8AC1-9CC391903E82}"/>
    <cellStyle name="Vírgula 2 2 3 2 2 4 2 3 2 2 2" xfId="47336" xr:uid="{238C0A25-4C8F-4506-B8F1-59F30A9A014A}"/>
    <cellStyle name="Vírgula 2 2 3 2 2 4 2 3 2 3" xfId="35048" xr:uid="{E93E88A6-A07F-4EF9-813D-86F44B90C33F}"/>
    <cellStyle name="Vírgula 2 2 3 2 2 4 2 3 3" xfId="16617" xr:uid="{475E6015-0B18-4445-A36A-5C6350842A8B}"/>
    <cellStyle name="Vírgula 2 2 3 2 2 4 2 3 3 2" xfId="41192" xr:uid="{C50FCCE5-551C-40A7-8798-EC3203099921}"/>
    <cellStyle name="Vírgula 2 2 3 2 2 4 2 3 4" xfId="28905" xr:uid="{272FBA7B-5743-40D1-B0EF-D3CCFEB616D6}"/>
    <cellStyle name="Vírgula 2 2 3 2 2 4 2 4" xfId="7401" xr:uid="{1A36FD36-E6D6-4B9A-8C5F-11AF8A986116}"/>
    <cellStyle name="Vírgula 2 2 3 2 2 4 2 4 2" xfId="19689" xr:uid="{5A2ADA84-FFC5-4F2C-A44E-F9DF7C260D61}"/>
    <cellStyle name="Vírgula 2 2 3 2 2 4 2 4 2 2" xfId="44264" xr:uid="{AB7BED52-27AB-41DE-9FF2-635B8A3B4CA0}"/>
    <cellStyle name="Vírgula 2 2 3 2 2 4 2 4 3" xfId="31976" xr:uid="{DCA74708-7E4C-4D50-9796-A1191515434B}"/>
    <cellStyle name="Vírgula 2 2 3 2 2 4 2 5" xfId="13545" xr:uid="{E55D8E6B-D5F5-4399-BAA8-9BA13DB022C9}"/>
    <cellStyle name="Vírgula 2 2 3 2 2 4 2 5 2" xfId="38120" xr:uid="{89E6900B-A4D8-4757-BDB1-0808A924E851}"/>
    <cellStyle name="Vírgula 2 2 3 2 2 4 2 6" xfId="25833" xr:uid="{544F1780-AF53-464E-9AD2-A677C3870F2D}"/>
    <cellStyle name="Vírgula 2 2 3 2 2 4 3" xfId="2025" xr:uid="{01F71938-B0B1-43D9-B5E4-38E05F9F22A6}"/>
    <cellStyle name="Vírgula 2 2 3 2 2 4 3 2" xfId="5097" xr:uid="{4CD609FA-4247-4DB8-A008-D7661A3F2C44}"/>
    <cellStyle name="Vírgula 2 2 3 2 2 4 3 2 2" xfId="11241" xr:uid="{86AD6C0B-1E90-4D9C-A77E-8D44B35809C5}"/>
    <cellStyle name="Vírgula 2 2 3 2 2 4 3 2 2 2" xfId="23529" xr:uid="{2D0D1BF4-DBE4-46C5-B3C3-BAC42E88641A}"/>
    <cellStyle name="Vírgula 2 2 3 2 2 4 3 2 2 2 2" xfId="48104" xr:uid="{D972B3BC-3379-4E5B-BE16-F8C902174D2F}"/>
    <cellStyle name="Vírgula 2 2 3 2 2 4 3 2 2 3" xfId="35816" xr:uid="{E9586F8F-0C88-422D-AD9F-11CF58524FC2}"/>
    <cellStyle name="Vírgula 2 2 3 2 2 4 3 2 3" xfId="17385" xr:uid="{93FDA676-CBCB-4B2E-9B34-31F05C31C3EE}"/>
    <cellStyle name="Vírgula 2 2 3 2 2 4 3 2 3 2" xfId="41960" xr:uid="{19F7D76E-8F6A-490C-8D08-B6FA9BDAB939}"/>
    <cellStyle name="Vírgula 2 2 3 2 2 4 3 2 4" xfId="29673" xr:uid="{5F66301A-274F-4DF7-82E7-44ABF87B4B5A}"/>
    <cellStyle name="Vírgula 2 2 3 2 2 4 3 3" xfId="8169" xr:uid="{6082E31A-F233-44F2-8190-16DFB037F17C}"/>
    <cellStyle name="Vírgula 2 2 3 2 2 4 3 3 2" xfId="20457" xr:uid="{01DF7B35-3254-47AA-886D-F72513FB0EEB}"/>
    <cellStyle name="Vírgula 2 2 3 2 2 4 3 3 2 2" xfId="45032" xr:uid="{4BE245BA-A392-4B6E-9660-A36062980817}"/>
    <cellStyle name="Vírgula 2 2 3 2 2 4 3 3 3" xfId="32744" xr:uid="{6500F98D-6DF7-4723-8921-507AF2F5FD85}"/>
    <cellStyle name="Vírgula 2 2 3 2 2 4 3 4" xfId="14313" xr:uid="{70C8DEED-13FF-48E6-8754-908081776197}"/>
    <cellStyle name="Vírgula 2 2 3 2 2 4 3 4 2" xfId="38888" xr:uid="{B8FD4D66-F7AB-4B05-8BBE-6BF6C95515C5}"/>
    <cellStyle name="Vírgula 2 2 3 2 2 4 3 5" xfId="26601" xr:uid="{A4E39970-CAE0-4C03-8C4D-47370707CB39}"/>
    <cellStyle name="Vírgula 2 2 3 2 2 4 4" xfId="3561" xr:uid="{8A09991B-AF40-4E68-B074-E18520AFAC4D}"/>
    <cellStyle name="Vírgula 2 2 3 2 2 4 4 2" xfId="9705" xr:uid="{110BD0EA-3C31-4AD8-B591-D7FBEFCE13FB}"/>
    <cellStyle name="Vírgula 2 2 3 2 2 4 4 2 2" xfId="21993" xr:uid="{4AC39E7F-9671-4CEF-838C-30DB7A84877E}"/>
    <cellStyle name="Vírgula 2 2 3 2 2 4 4 2 2 2" xfId="46568" xr:uid="{62286A3C-E120-4814-9B56-C254FD978C73}"/>
    <cellStyle name="Vírgula 2 2 3 2 2 4 4 2 3" xfId="34280" xr:uid="{5ECC2718-B40A-4063-A1E8-18E78C2BABBD}"/>
    <cellStyle name="Vírgula 2 2 3 2 2 4 4 3" xfId="15849" xr:uid="{142F83DD-D747-4390-AC07-BFEE2FA12794}"/>
    <cellStyle name="Vírgula 2 2 3 2 2 4 4 3 2" xfId="40424" xr:uid="{CD3FECC5-8D8E-4CC2-ACD8-CF216A405070}"/>
    <cellStyle name="Vírgula 2 2 3 2 2 4 4 4" xfId="28137" xr:uid="{449F6C42-FE7A-42DC-A1E1-0F1D996E3196}"/>
    <cellStyle name="Vírgula 2 2 3 2 2 4 5" xfId="6633" xr:uid="{151D970D-71EB-4FAB-86FF-352CE395CBAF}"/>
    <cellStyle name="Vírgula 2 2 3 2 2 4 5 2" xfId="18921" xr:uid="{28193019-2FE5-4554-ACED-6B23784110E3}"/>
    <cellStyle name="Vírgula 2 2 3 2 2 4 5 2 2" xfId="43496" xr:uid="{ACD3A43D-68D2-4A1E-9F3E-38697EA959EE}"/>
    <cellStyle name="Vírgula 2 2 3 2 2 4 5 3" xfId="31208" xr:uid="{057A0D12-B5A1-4893-9390-8F3998D81177}"/>
    <cellStyle name="Vírgula 2 2 3 2 2 4 6" xfId="12777" xr:uid="{A6A4F57B-807E-43EA-BDA4-182B8D5E6D88}"/>
    <cellStyle name="Vírgula 2 2 3 2 2 4 6 2" xfId="37352" xr:uid="{6C585A17-34B2-4B6A-A760-4376F15CCE15}"/>
    <cellStyle name="Vírgula 2 2 3 2 2 4 7" xfId="25065" xr:uid="{8109131E-8CB8-4F20-A1A7-2D5031D289C7}"/>
    <cellStyle name="Vírgula 2 2 3 2 2 5" xfId="873" xr:uid="{F0022005-5289-4834-AD5C-8E21DDC2CA03}"/>
    <cellStyle name="Vírgula 2 2 3 2 2 5 2" xfId="2409" xr:uid="{2FE716A5-ED50-45C5-995E-1A779C2CC808}"/>
    <cellStyle name="Vírgula 2 2 3 2 2 5 2 2" xfId="5481" xr:uid="{653C72F6-0C51-4E66-A90D-77F391D13E1E}"/>
    <cellStyle name="Vírgula 2 2 3 2 2 5 2 2 2" xfId="11625" xr:uid="{3F296CF9-2205-4A88-9577-03FA67EFBC38}"/>
    <cellStyle name="Vírgula 2 2 3 2 2 5 2 2 2 2" xfId="23913" xr:uid="{33B415B7-BC60-491C-897B-C965E0AC6572}"/>
    <cellStyle name="Vírgula 2 2 3 2 2 5 2 2 2 2 2" xfId="48488" xr:uid="{3F77B9F9-D599-4E33-97A2-CFE7874C77A4}"/>
    <cellStyle name="Vírgula 2 2 3 2 2 5 2 2 2 3" xfId="36200" xr:uid="{D3A7F092-C2CF-4405-967F-E4B64338A604}"/>
    <cellStyle name="Vírgula 2 2 3 2 2 5 2 2 3" xfId="17769" xr:uid="{2EDBE2B0-4405-4451-9AE7-ED3D661D8156}"/>
    <cellStyle name="Vírgula 2 2 3 2 2 5 2 2 3 2" xfId="42344" xr:uid="{1A27596D-3EC0-4277-8BC7-C7F6D4EC4E64}"/>
    <cellStyle name="Vírgula 2 2 3 2 2 5 2 2 4" xfId="30056" xr:uid="{2EED4A6A-0387-4FEC-9763-7A3D39642B41}"/>
    <cellStyle name="Vírgula 2 2 3 2 2 5 2 3" xfId="8553" xr:uid="{D15EE74D-982A-4336-883B-734BDAFC49A6}"/>
    <cellStyle name="Vírgula 2 2 3 2 2 5 2 3 2" xfId="20841" xr:uid="{AC062379-9910-4DD7-A03C-2BC0F6BB003D}"/>
    <cellStyle name="Vírgula 2 2 3 2 2 5 2 3 2 2" xfId="45416" xr:uid="{985FDEAA-29CA-45F9-B080-D9C3231FC785}"/>
    <cellStyle name="Vírgula 2 2 3 2 2 5 2 3 3" xfId="33128" xr:uid="{15685532-000C-459D-BB34-418FE6E70E8B}"/>
    <cellStyle name="Vírgula 2 2 3 2 2 5 2 4" xfId="14697" xr:uid="{818FEE94-148C-463A-84AA-9DE4225BC17F}"/>
    <cellStyle name="Vírgula 2 2 3 2 2 5 2 4 2" xfId="39272" xr:uid="{3AD06985-3FDF-45DE-B103-6056326DFE3D}"/>
    <cellStyle name="Vírgula 2 2 3 2 2 5 2 5" xfId="26985" xr:uid="{0B41F43B-AEE8-4ABC-A176-B26977B7853B}"/>
    <cellStyle name="Vírgula 2 2 3 2 2 5 3" xfId="3945" xr:uid="{D5DAA975-8400-4021-BF35-363FC8DC7EE4}"/>
    <cellStyle name="Vírgula 2 2 3 2 2 5 3 2" xfId="10089" xr:uid="{419BBBAC-3324-43A0-B2E9-E160F9FAB2B5}"/>
    <cellStyle name="Vírgula 2 2 3 2 2 5 3 2 2" xfId="22377" xr:uid="{5D4B09F1-6F53-4145-81CF-202F0CAD3547}"/>
    <cellStyle name="Vírgula 2 2 3 2 2 5 3 2 2 2" xfId="46952" xr:uid="{AB8F4716-CA15-4F9B-8074-4494CEB8DA85}"/>
    <cellStyle name="Vírgula 2 2 3 2 2 5 3 2 3" xfId="34664" xr:uid="{9DCB25FC-DFED-4512-A1DB-87751419D5C4}"/>
    <cellStyle name="Vírgula 2 2 3 2 2 5 3 3" xfId="16233" xr:uid="{E6F3F5AB-63C6-4CFA-BE35-1C37B29A723C}"/>
    <cellStyle name="Vírgula 2 2 3 2 2 5 3 3 2" xfId="40808" xr:uid="{7D1BCBAB-07A7-4EFF-ABB0-9744D0C9D79D}"/>
    <cellStyle name="Vírgula 2 2 3 2 2 5 3 4" xfId="28521" xr:uid="{3D81A526-8E5C-4BF1-8523-D04026513F18}"/>
    <cellStyle name="Vírgula 2 2 3 2 2 5 4" xfId="7017" xr:uid="{A5C25D87-1BE7-4608-8E6E-D8228D9E1C2E}"/>
    <cellStyle name="Vírgula 2 2 3 2 2 5 4 2" xfId="19305" xr:uid="{64BA8000-9771-424A-9256-84238209A1BC}"/>
    <cellStyle name="Vírgula 2 2 3 2 2 5 4 2 2" xfId="43880" xr:uid="{72617BD4-1506-4955-9515-D582E2749F3D}"/>
    <cellStyle name="Vírgula 2 2 3 2 2 5 4 3" xfId="31592" xr:uid="{C98E3030-04C4-4699-8D87-69CFFF5FCD0A}"/>
    <cellStyle name="Vírgula 2 2 3 2 2 5 5" xfId="13161" xr:uid="{7A26ED2B-3AAD-4047-98DF-42BB81C08BE7}"/>
    <cellStyle name="Vírgula 2 2 3 2 2 5 5 2" xfId="37736" xr:uid="{291B049F-F25B-402D-B5B3-F5A6D188EC82}"/>
    <cellStyle name="Vírgula 2 2 3 2 2 5 6" xfId="25449" xr:uid="{EE02AC66-CA83-4EA8-8995-F505F18CDF4A}"/>
    <cellStyle name="Vírgula 2 2 3 2 2 6" xfId="1641" xr:uid="{A4A57C0C-39D9-4460-B074-1352F5E94638}"/>
    <cellStyle name="Vírgula 2 2 3 2 2 6 2" xfId="4713" xr:uid="{EA021CA8-8F57-469A-99A3-6B886B14AF53}"/>
    <cellStyle name="Vírgula 2 2 3 2 2 6 2 2" xfId="10857" xr:uid="{FF012C5F-F40D-459D-BD93-73A2C748590D}"/>
    <cellStyle name="Vírgula 2 2 3 2 2 6 2 2 2" xfId="23145" xr:uid="{741C96B8-9D84-438A-8781-21F74CDA12E9}"/>
    <cellStyle name="Vírgula 2 2 3 2 2 6 2 2 2 2" xfId="47720" xr:uid="{3876E739-73B7-46AB-BD52-F8AABC8BA09F}"/>
    <cellStyle name="Vírgula 2 2 3 2 2 6 2 2 3" xfId="35432" xr:uid="{A7B2396B-8195-43EF-8DF9-A429ACCD8A46}"/>
    <cellStyle name="Vírgula 2 2 3 2 2 6 2 3" xfId="17001" xr:uid="{D1A55798-DBE2-4888-84DD-3C30E8130906}"/>
    <cellStyle name="Vírgula 2 2 3 2 2 6 2 3 2" xfId="41576" xr:uid="{96AB4EF2-8D16-45A4-9E8B-D2F788D2B156}"/>
    <cellStyle name="Vírgula 2 2 3 2 2 6 2 4" xfId="29289" xr:uid="{4F9E65FC-EFA5-4E17-893F-DEB4D1240567}"/>
    <cellStyle name="Vírgula 2 2 3 2 2 6 3" xfId="7785" xr:uid="{BA739007-4FB3-4878-98AD-A25ECD8C6768}"/>
    <cellStyle name="Vírgula 2 2 3 2 2 6 3 2" xfId="20073" xr:uid="{E60926E7-6C46-4885-A899-FD5BF4FB91B0}"/>
    <cellStyle name="Vírgula 2 2 3 2 2 6 3 2 2" xfId="44648" xr:uid="{819423A4-EF30-4B27-B5F3-960351466C2B}"/>
    <cellStyle name="Vírgula 2 2 3 2 2 6 3 3" xfId="32360" xr:uid="{15F40E8E-01E7-41BC-A9B2-825A6E581890}"/>
    <cellStyle name="Vírgula 2 2 3 2 2 6 4" xfId="13929" xr:uid="{8D80619F-A490-4BE5-B155-47B8CB79D981}"/>
    <cellStyle name="Vírgula 2 2 3 2 2 6 4 2" xfId="38504" xr:uid="{4E67A353-FC6B-4B9E-B81C-ADA9032EF070}"/>
    <cellStyle name="Vírgula 2 2 3 2 2 6 5" xfId="26217" xr:uid="{1DDBF53A-D555-4CD3-8C0B-2A953CC937BE}"/>
    <cellStyle name="Vírgula 2 2 3 2 2 7" xfId="3177" xr:uid="{5BA7C3DF-1C13-44EE-A5C4-F82A2F4AC779}"/>
    <cellStyle name="Vírgula 2 2 3 2 2 7 2" xfId="9321" xr:uid="{7EC5F4E8-CD57-4A87-BEED-EAECB1B7C97E}"/>
    <cellStyle name="Vírgula 2 2 3 2 2 7 2 2" xfId="21609" xr:uid="{3A7B8CCE-F995-4E0A-B63A-E7BFC60A1D1A}"/>
    <cellStyle name="Vírgula 2 2 3 2 2 7 2 2 2" xfId="46184" xr:uid="{83F87CA2-BE05-471E-8093-6C48EB575F3F}"/>
    <cellStyle name="Vírgula 2 2 3 2 2 7 2 3" xfId="33896" xr:uid="{3187C4E0-13B9-4B14-A942-12F6FF68427C}"/>
    <cellStyle name="Vírgula 2 2 3 2 2 7 3" xfId="15465" xr:uid="{FDD1E565-E9B8-4443-8B53-4980D044B1F6}"/>
    <cellStyle name="Vírgula 2 2 3 2 2 7 3 2" xfId="40040" xr:uid="{9F00D004-A1BD-4103-833B-2794E5849529}"/>
    <cellStyle name="Vírgula 2 2 3 2 2 7 4" xfId="27753" xr:uid="{312E1926-7D0F-4D2E-BED3-DCB4CEDFCE05}"/>
    <cellStyle name="Vírgula 2 2 3 2 2 8" xfId="6249" xr:uid="{C6690DC1-25E1-4DA3-80EC-61E9FD294B2D}"/>
    <cellStyle name="Vírgula 2 2 3 2 2 8 2" xfId="18537" xr:uid="{14D29DA6-C067-4AC6-9F92-0AE9426E5C65}"/>
    <cellStyle name="Vírgula 2 2 3 2 2 8 2 2" xfId="43112" xr:uid="{A94A244B-D45A-4EFA-AE39-E1CD0D695034}"/>
    <cellStyle name="Vírgula 2 2 3 2 2 8 3" xfId="30824" xr:uid="{864515FD-86DC-4AEC-8134-6EF2E23DB0D7}"/>
    <cellStyle name="Vírgula 2 2 3 2 2 9" xfId="12393" xr:uid="{3F2CD4C5-DAF7-44EF-8877-412978EDA922}"/>
    <cellStyle name="Vírgula 2 2 3 2 2 9 2" xfId="36968" xr:uid="{15C4DE5A-0EB2-4491-B17E-2A5B65DA2D9F}"/>
    <cellStyle name="Vírgula 2 2 3 2 3" xfId="153" xr:uid="{9147DA83-E930-4C92-A94E-15ECFB1A0350}"/>
    <cellStyle name="Vírgula 2 2 3 2 3 2" xfId="345" xr:uid="{B6F4DF39-F6AD-4565-913C-E9E528B1ED9C}"/>
    <cellStyle name="Vírgula 2 2 3 2 3 2 2" xfId="729" xr:uid="{4CDBD24F-1CA0-48EC-94EC-4F2377B62FC3}"/>
    <cellStyle name="Vírgula 2 2 3 2 3 2 2 2" xfId="1497" xr:uid="{4276588A-4678-4360-A323-96307CBA505A}"/>
    <cellStyle name="Vírgula 2 2 3 2 3 2 2 2 2" xfId="3033" xr:uid="{C214DD98-E95B-4C33-B5AB-D5481403FA6F}"/>
    <cellStyle name="Vírgula 2 2 3 2 3 2 2 2 2 2" xfId="6105" xr:uid="{7838A3AE-A561-4881-B18F-F0DD5F63FC86}"/>
    <cellStyle name="Vírgula 2 2 3 2 3 2 2 2 2 2 2" xfId="12249" xr:uid="{3E98D7A3-0DAE-46C2-B1A4-D132EF9F97D7}"/>
    <cellStyle name="Vírgula 2 2 3 2 3 2 2 2 2 2 2 2" xfId="24537" xr:uid="{A71CAFB2-AABC-40E6-958C-36F3A57CF506}"/>
    <cellStyle name="Vírgula 2 2 3 2 3 2 2 2 2 2 2 2 2" xfId="49112" xr:uid="{1DBFA344-0190-4BDF-9AE9-229D835D1B98}"/>
    <cellStyle name="Vírgula 2 2 3 2 3 2 2 2 2 2 2 3" xfId="36824" xr:uid="{9B97303C-B1D9-4DB2-8484-26147A538B82}"/>
    <cellStyle name="Vírgula 2 2 3 2 3 2 2 2 2 2 3" xfId="18393" xr:uid="{D2838D20-34B8-4064-B429-3C4EBC156F24}"/>
    <cellStyle name="Vírgula 2 2 3 2 3 2 2 2 2 2 3 2" xfId="42968" xr:uid="{E7550D01-F889-4B05-8759-B39D10C7296D}"/>
    <cellStyle name="Vírgula 2 2 3 2 3 2 2 2 2 2 4" xfId="30680" xr:uid="{31D5182E-4149-4EBE-8961-FE1A2D133E64}"/>
    <cellStyle name="Vírgula 2 2 3 2 3 2 2 2 2 3" xfId="9177" xr:uid="{236F2283-BD83-4182-8B70-214906F3E2FD}"/>
    <cellStyle name="Vírgula 2 2 3 2 3 2 2 2 2 3 2" xfId="21465" xr:uid="{19199BBF-2E1E-47B2-BEEC-E1382C0E1BBF}"/>
    <cellStyle name="Vírgula 2 2 3 2 3 2 2 2 2 3 2 2" xfId="46040" xr:uid="{701C5352-198A-4EF6-8328-50D2C22D9F4D}"/>
    <cellStyle name="Vírgula 2 2 3 2 3 2 2 2 2 3 3" xfId="33752" xr:uid="{826C5A68-98DD-4324-8F3F-8B8881FD199B}"/>
    <cellStyle name="Vírgula 2 2 3 2 3 2 2 2 2 4" xfId="15321" xr:uid="{E67C1C24-F822-449B-B09F-DB219AC9035E}"/>
    <cellStyle name="Vírgula 2 2 3 2 3 2 2 2 2 4 2" xfId="39896" xr:uid="{70BB507F-05EC-427F-8281-C0FB8D4D6355}"/>
    <cellStyle name="Vírgula 2 2 3 2 3 2 2 2 2 5" xfId="27609" xr:uid="{0B402B12-457B-4697-829C-063560374DEB}"/>
    <cellStyle name="Vírgula 2 2 3 2 3 2 2 2 3" xfId="4569" xr:uid="{C23CCAC2-79D4-40E5-A351-D3BE6264C793}"/>
    <cellStyle name="Vírgula 2 2 3 2 3 2 2 2 3 2" xfId="10713" xr:uid="{A6000928-6F54-4840-8E7B-CB6524A01CCE}"/>
    <cellStyle name="Vírgula 2 2 3 2 3 2 2 2 3 2 2" xfId="23001" xr:uid="{062A9987-D96B-40B9-8088-F477F201801C}"/>
    <cellStyle name="Vírgula 2 2 3 2 3 2 2 2 3 2 2 2" xfId="47576" xr:uid="{4966A3D3-FA1C-4D00-B428-B7B6BAA1CE47}"/>
    <cellStyle name="Vírgula 2 2 3 2 3 2 2 2 3 2 3" xfId="35288" xr:uid="{72F97FC0-F3F2-4212-837C-2EFCAF755514}"/>
    <cellStyle name="Vírgula 2 2 3 2 3 2 2 2 3 3" xfId="16857" xr:uid="{BDD5A955-746F-47BF-BB33-FAA0974D0E2D}"/>
    <cellStyle name="Vírgula 2 2 3 2 3 2 2 2 3 3 2" xfId="41432" xr:uid="{6883D8FB-CFE2-463B-8D22-E76FF31FF496}"/>
    <cellStyle name="Vírgula 2 2 3 2 3 2 2 2 3 4" xfId="29145" xr:uid="{C7331027-13F3-4B46-BB7B-22E5C53C4B9C}"/>
    <cellStyle name="Vírgula 2 2 3 2 3 2 2 2 4" xfId="7641" xr:uid="{69C8F8C1-0B7A-46D1-8EF1-8BF051A7F1DF}"/>
    <cellStyle name="Vírgula 2 2 3 2 3 2 2 2 4 2" xfId="19929" xr:uid="{B5AB3774-BF8E-4D6A-95E9-A9DC10A9DB97}"/>
    <cellStyle name="Vírgula 2 2 3 2 3 2 2 2 4 2 2" xfId="44504" xr:uid="{6B1256AD-A904-44C0-832F-9090BF711008}"/>
    <cellStyle name="Vírgula 2 2 3 2 3 2 2 2 4 3" xfId="32216" xr:uid="{B7C369D4-4C03-447A-AFB8-5DF233E3812C}"/>
    <cellStyle name="Vírgula 2 2 3 2 3 2 2 2 5" xfId="13785" xr:uid="{5F2B2804-888A-42CD-8B2C-6F0A4548D35E}"/>
    <cellStyle name="Vírgula 2 2 3 2 3 2 2 2 5 2" xfId="38360" xr:uid="{B1DE82F8-DC8D-4498-8C04-F3C874FCCB5C}"/>
    <cellStyle name="Vírgula 2 2 3 2 3 2 2 2 6" xfId="26073" xr:uid="{6FB9B4B2-00A1-4F3C-8623-EAB014DDF41A}"/>
    <cellStyle name="Vírgula 2 2 3 2 3 2 2 3" xfId="2265" xr:uid="{7507E0ED-F782-4507-9949-909761689C4F}"/>
    <cellStyle name="Vírgula 2 2 3 2 3 2 2 3 2" xfId="5337" xr:uid="{60A670A1-032D-4401-90F4-D224A1A71588}"/>
    <cellStyle name="Vírgula 2 2 3 2 3 2 2 3 2 2" xfId="11481" xr:uid="{32F05F12-26A1-4A74-8C35-1AB6368CADBF}"/>
    <cellStyle name="Vírgula 2 2 3 2 3 2 2 3 2 2 2" xfId="23769" xr:uid="{E3608776-E695-4192-857D-6A53E3098DDB}"/>
    <cellStyle name="Vírgula 2 2 3 2 3 2 2 3 2 2 2 2" xfId="48344" xr:uid="{15B30CC8-813F-4C4F-8D27-5AA48D214C9F}"/>
    <cellStyle name="Vírgula 2 2 3 2 3 2 2 3 2 2 3" xfId="36056" xr:uid="{9ED2CFFF-1C72-4E2D-ACBD-BB9FF81311A3}"/>
    <cellStyle name="Vírgula 2 2 3 2 3 2 2 3 2 3" xfId="17625" xr:uid="{FF5B2495-8B45-4A9C-906B-CAF2B6D3283D}"/>
    <cellStyle name="Vírgula 2 2 3 2 3 2 2 3 2 3 2" xfId="42200" xr:uid="{19152976-72A6-45BF-8421-08A85013DEA0}"/>
    <cellStyle name="Vírgula 2 2 3 2 3 2 2 3 2 4" xfId="29913" xr:uid="{2F18562A-8797-44D7-A703-9D53C6128A4B}"/>
    <cellStyle name="Vírgula 2 2 3 2 3 2 2 3 3" xfId="8409" xr:uid="{24BF06A2-9C2E-4F99-99B5-26FB7AAEF712}"/>
    <cellStyle name="Vírgula 2 2 3 2 3 2 2 3 3 2" xfId="20697" xr:uid="{7C2E2D1B-A8C5-4A89-A25B-AA1D68553223}"/>
    <cellStyle name="Vírgula 2 2 3 2 3 2 2 3 3 2 2" xfId="45272" xr:uid="{B2CBB384-74A3-4F06-89FF-051C875D38C8}"/>
    <cellStyle name="Vírgula 2 2 3 2 3 2 2 3 3 3" xfId="32984" xr:uid="{A552F3FE-C867-41A8-8838-7924A6D73250}"/>
    <cellStyle name="Vírgula 2 2 3 2 3 2 2 3 4" xfId="14553" xr:uid="{B0FC1AAC-A5B9-40BE-BD20-089A21B366A3}"/>
    <cellStyle name="Vírgula 2 2 3 2 3 2 2 3 4 2" xfId="39128" xr:uid="{D8F6A117-F085-4816-B987-C015484E3945}"/>
    <cellStyle name="Vírgula 2 2 3 2 3 2 2 3 5" xfId="26841" xr:uid="{CE905D23-6404-4B48-AF41-0A1BE172D088}"/>
    <cellStyle name="Vírgula 2 2 3 2 3 2 2 4" xfId="3801" xr:uid="{D2050C37-CFE1-455E-B5D7-0E52938F8A60}"/>
    <cellStyle name="Vírgula 2 2 3 2 3 2 2 4 2" xfId="9945" xr:uid="{14174B49-815F-4970-B3A8-266469B80EDA}"/>
    <cellStyle name="Vírgula 2 2 3 2 3 2 2 4 2 2" xfId="22233" xr:uid="{8A4529F6-C189-4D89-B314-CE9740D478F8}"/>
    <cellStyle name="Vírgula 2 2 3 2 3 2 2 4 2 2 2" xfId="46808" xr:uid="{10C4453C-6D52-4435-BC7C-E12AAF5DC5D3}"/>
    <cellStyle name="Vírgula 2 2 3 2 3 2 2 4 2 3" xfId="34520" xr:uid="{11FF700B-479B-4A75-85A0-C4586D00B2CD}"/>
    <cellStyle name="Vírgula 2 2 3 2 3 2 2 4 3" xfId="16089" xr:uid="{C8B79BE6-0317-49CB-B9CE-97CFCF716B7E}"/>
    <cellStyle name="Vírgula 2 2 3 2 3 2 2 4 3 2" xfId="40664" xr:uid="{84B41FCB-6E76-4F18-A137-08A89D9F39F8}"/>
    <cellStyle name="Vírgula 2 2 3 2 3 2 2 4 4" xfId="28377" xr:uid="{33944A16-32C0-4CDD-A65C-13796D03FABA}"/>
    <cellStyle name="Vírgula 2 2 3 2 3 2 2 5" xfId="6873" xr:uid="{6FF77F11-658C-40CC-978A-D4F9DE5F40BE}"/>
    <cellStyle name="Vírgula 2 2 3 2 3 2 2 5 2" xfId="19161" xr:uid="{1190D5E2-4472-480C-A29F-FB307985A6E2}"/>
    <cellStyle name="Vírgula 2 2 3 2 3 2 2 5 2 2" xfId="43736" xr:uid="{80CCEDE7-3471-422D-B85B-7282D1F20081}"/>
    <cellStyle name="Vírgula 2 2 3 2 3 2 2 5 3" xfId="31448" xr:uid="{3C1FB233-5FE8-45E1-A941-7E9B993184FF}"/>
    <cellStyle name="Vírgula 2 2 3 2 3 2 2 6" xfId="13017" xr:uid="{80177B6B-A710-4138-8E89-3C4F19C9F797}"/>
    <cellStyle name="Vírgula 2 2 3 2 3 2 2 6 2" xfId="37592" xr:uid="{70B422D5-0493-4E6F-8646-FC054D56333A}"/>
    <cellStyle name="Vírgula 2 2 3 2 3 2 2 7" xfId="25305" xr:uid="{1D8C275F-EAFF-4DC3-8977-5C79FD6BACB6}"/>
    <cellStyle name="Vírgula 2 2 3 2 3 2 3" xfId="1113" xr:uid="{ECF1F1E2-2499-4F34-86FA-D6267119BA1B}"/>
    <cellStyle name="Vírgula 2 2 3 2 3 2 3 2" xfId="2649" xr:uid="{F3A22E93-BF82-40D6-A5FC-A962F36B22D6}"/>
    <cellStyle name="Vírgula 2 2 3 2 3 2 3 2 2" xfId="5721" xr:uid="{06C11769-40D8-4BD6-BDD6-B33F7189BFF6}"/>
    <cellStyle name="Vírgula 2 2 3 2 3 2 3 2 2 2" xfId="11865" xr:uid="{501EBD31-7169-4849-A979-B1A937E60AFC}"/>
    <cellStyle name="Vírgula 2 2 3 2 3 2 3 2 2 2 2" xfId="24153" xr:uid="{D3BD31EA-D8E1-4BD2-ABAA-FB28678B8DCA}"/>
    <cellStyle name="Vírgula 2 2 3 2 3 2 3 2 2 2 2 2" xfId="48728" xr:uid="{737AF2CF-023F-4D09-96D0-F253B5D00189}"/>
    <cellStyle name="Vírgula 2 2 3 2 3 2 3 2 2 2 3" xfId="36440" xr:uid="{4B3A09A8-508A-485E-8CF0-03C899A31AB9}"/>
    <cellStyle name="Vírgula 2 2 3 2 3 2 3 2 2 3" xfId="18009" xr:uid="{199AB6D3-1EE0-4EFE-B1F1-7E39F9635F74}"/>
    <cellStyle name="Vírgula 2 2 3 2 3 2 3 2 2 3 2" xfId="42584" xr:uid="{110FFA39-445F-4806-B97C-F9628B195402}"/>
    <cellStyle name="Vírgula 2 2 3 2 3 2 3 2 2 4" xfId="30296" xr:uid="{3C35F075-532E-460E-ACA1-A7336442AC60}"/>
    <cellStyle name="Vírgula 2 2 3 2 3 2 3 2 3" xfId="8793" xr:uid="{DE64D7A8-20E8-4295-9872-27E3600BE3FE}"/>
    <cellStyle name="Vírgula 2 2 3 2 3 2 3 2 3 2" xfId="21081" xr:uid="{0E28EB2C-138F-4654-927F-D51493B025B8}"/>
    <cellStyle name="Vírgula 2 2 3 2 3 2 3 2 3 2 2" xfId="45656" xr:uid="{DCE09100-A33E-41BA-90B8-4FA78A8242FE}"/>
    <cellStyle name="Vírgula 2 2 3 2 3 2 3 2 3 3" xfId="33368" xr:uid="{8F7BEE01-D6AB-49B6-BFE1-AA987F806A3D}"/>
    <cellStyle name="Vírgula 2 2 3 2 3 2 3 2 4" xfId="14937" xr:uid="{8D29D0A0-BD37-4253-9B20-1374E802C796}"/>
    <cellStyle name="Vírgula 2 2 3 2 3 2 3 2 4 2" xfId="39512" xr:uid="{D17EEE03-DE7D-43B5-A3CE-724EA9BE2393}"/>
    <cellStyle name="Vírgula 2 2 3 2 3 2 3 2 5" xfId="27225" xr:uid="{7AF074CF-4C69-4625-94AB-1CB02AC9A009}"/>
    <cellStyle name="Vírgula 2 2 3 2 3 2 3 3" xfId="4185" xr:uid="{7021DB19-E885-4925-9F40-AB7AE3B2A372}"/>
    <cellStyle name="Vírgula 2 2 3 2 3 2 3 3 2" xfId="10329" xr:uid="{4E408E1D-7594-412F-BFF4-B7AB84C131AA}"/>
    <cellStyle name="Vírgula 2 2 3 2 3 2 3 3 2 2" xfId="22617" xr:uid="{6790E64B-C076-400B-A201-41CB13D4627A}"/>
    <cellStyle name="Vírgula 2 2 3 2 3 2 3 3 2 2 2" xfId="47192" xr:uid="{0F47E44A-276F-4185-9A2A-28C3670F3CFB}"/>
    <cellStyle name="Vírgula 2 2 3 2 3 2 3 3 2 3" xfId="34904" xr:uid="{F079F4E9-43AA-4714-AE52-9A7E5B8DDF17}"/>
    <cellStyle name="Vírgula 2 2 3 2 3 2 3 3 3" xfId="16473" xr:uid="{72EB38BF-662D-42F1-9732-50B05D2A133B}"/>
    <cellStyle name="Vírgula 2 2 3 2 3 2 3 3 3 2" xfId="41048" xr:uid="{6032CA04-A6E8-4378-BDCF-AF478586670F}"/>
    <cellStyle name="Vírgula 2 2 3 2 3 2 3 3 4" xfId="28761" xr:uid="{717E0574-989E-4743-9499-8286AFC00B60}"/>
    <cellStyle name="Vírgula 2 2 3 2 3 2 3 4" xfId="7257" xr:uid="{318D0F66-2C53-4CB4-99C3-C3D4B224FF88}"/>
    <cellStyle name="Vírgula 2 2 3 2 3 2 3 4 2" xfId="19545" xr:uid="{0017C84D-FBF3-4F27-B35B-0ECAA0539AEE}"/>
    <cellStyle name="Vírgula 2 2 3 2 3 2 3 4 2 2" xfId="44120" xr:uid="{918D2B8A-3F49-46C5-BAA2-3DBD76E61576}"/>
    <cellStyle name="Vírgula 2 2 3 2 3 2 3 4 3" xfId="31832" xr:uid="{CE38812C-2077-44C0-A869-573D84C93E7C}"/>
    <cellStyle name="Vírgula 2 2 3 2 3 2 3 5" xfId="13401" xr:uid="{D4A59121-AA6B-43B8-84D1-1252CE5D5E0B}"/>
    <cellStyle name="Vírgula 2 2 3 2 3 2 3 5 2" xfId="37976" xr:uid="{9DEF9916-877A-4D84-8D03-2A55AC9B8632}"/>
    <cellStyle name="Vírgula 2 2 3 2 3 2 3 6" xfId="25689" xr:uid="{8D9E0176-08C8-424F-91F1-FBED6259579B}"/>
    <cellStyle name="Vírgula 2 2 3 2 3 2 4" xfId="1881" xr:uid="{E1C7958D-73DC-449A-BBED-E6072C0E8AB0}"/>
    <cellStyle name="Vírgula 2 2 3 2 3 2 4 2" xfId="4953" xr:uid="{0C9A537F-CAFC-4464-91C5-9B5922C00D35}"/>
    <cellStyle name="Vírgula 2 2 3 2 3 2 4 2 2" xfId="11097" xr:uid="{26D08019-5D2A-4152-A0E3-91C34CDB7126}"/>
    <cellStyle name="Vírgula 2 2 3 2 3 2 4 2 2 2" xfId="23385" xr:uid="{0C01B171-96C7-4D70-96DB-3EDF9533FB1C}"/>
    <cellStyle name="Vírgula 2 2 3 2 3 2 4 2 2 2 2" xfId="47960" xr:uid="{88993E55-145E-44DF-9C1E-18261C2D9FA2}"/>
    <cellStyle name="Vírgula 2 2 3 2 3 2 4 2 2 3" xfId="35672" xr:uid="{749BA659-AE6E-4191-BDD4-9526AE7C7693}"/>
    <cellStyle name="Vírgula 2 2 3 2 3 2 4 2 3" xfId="17241" xr:uid="{CF76D543-B790-438E-987E-CC6E30C960D6}"/>
    <cellStyle name="Vírgula 2 2 3 2 3 2 4 2 3 2" xfId="41816" xr:uid="{FE6EFC9E-A503-46D9-BC3C-16493EDCDE93}"/>
    <cellStyle name="Vírgula 2 2 3 2 3 2 4 2 4" xfId="29529" xr:uid="{32F2DF42-7B0A-4B62-BAB2-4239E8C7F184}"/>
    <cellStyle name="Vírgula 2 2 3 2 3 2 4 3" xfId="8025" xr:uid="{6D5013FA-4D33-4485-AF69-761369DAD57D}"/>
    <cellStyle name="Vírgula 2 2 3 2 3 2 4 3 2" xfId="20313" xr:uid="{6F07DD60-6778-4184-8FC6-E951A8A3DB61}"/>
    <cellStyle name="Vírgula 2 2 3 2 3 2 4 3 2 2" xfId="44888" xr:uid="{15DA7E83-2608-4CE0-913D-93BF2B2E7DD3}"/>
    <cellStyle name="Vírgula 2 2 3 2 3 2 4 3 3" xfId="32600" xr:uid="{68A514F3-6FD5-4C73-8718-F2D7CBD7592D}"/>
    <cellStyle name="Vírgula 2 2 3 2 3 2 4 4" xfId="14169" xr:uid="{0C5F20ED-286A-4E4F-9FF1-61DBFEF962C0}"/>
    <cellStyle name="Vírgula 2 2 3 2 3 2 4 4 2" xfId="38744" xr:uid="{8DAEBAA8-CF1A-4EB2-B051-0ECEB36C4905}"/>
    <cellStyle name="Vírgula 2 2 3 2 3 2 4 5" xfId="26457" xr:uid="{995648FE-5514-4DDD-BE83-5752325A523B}"/>
    <cellStyle name="Vírgula 2 2 3 2 3 2 5" xfId="3417" xr:uid="{7D5690E9-DF1A-4BD5-938F-FEB9C1E40CDC}"/>
    <cellStyle name="Vírgula 2 2 3 2 3 2 5 2" xfId="9561" xr:uid="{20D09CBA-021F-4B1D-A4E8-126B524D167D}"/>
    <cellStyle name="Vírgula 2 2 3 2 3 2 5 2 2" xfId="21849" xr:uid="{DD154C95-0A18-4788-87E0-07ABCCD77E6B}"/>
    <cellStyle name="Vírgula 2 2 3 2 3 2 5 2 2 2" xfId="46424" xr:uid="{007EEDDD-17DF-40A3-B537-DABCEDDFA377}"/>
    <cellStyle name="Vírgula 2 2 3 2 3 2 5 2 3" xfId="34136" xr:uid="{77657535-EF98-4528-A4C5-22FDC12D0FB8}"/>
    <cellStyle name="Vírgula 2 2 3 2 3 2 5 3" xfId="15705" xr:uid="{BE054BA8-F1DA-4698-98D3-7B745BFDF71A}"/>
    <cellStyle name="Vírgula 2 2 3 2 3 2 5 3 2" xfId="40280" xr:uid="{A9303210-ECF3-4761-BE45-09CC507AE01D}"/>
    <cellStyle name="Vírgula 2 2 3 2 3 2 5 4" xfId="27993" xr:uid="{42E9057C-53AE-4E68-A2D5-B8FF600A7F69}"/>
    <cellStyle name="Vírgula 2 2 3 2 3 2 6" xfId="6489" xr:uid="{9A67AF22-0902-4931-86F8-68F004A3427D}"/>
    <cellStyle name="Vírgula 2 2 3 2 3 2 6 2" xfId="18777" xr:uid="{626521AB-CB68-4E82-ACAE-8DABD9BC285E}"/>
    <cellStyle name="Vírgula 2 2 3 2 3 2 6 2 2" xfId="43352" xr:uid="{9A9F182F-86B7-47A7-9C1D-3324D22430E5}"/>
    <cellStyle name="Vírgula 2 2 3 2 3 2 6 3" xfId="31064" xr:uid="{39D2103B-39A2-4FA9-AF1D-89FA90392F04}"/>
    <cellStyle name="Vírgula 2 2 3 2 3 2 7" xfId="12633" xr:uid="{E36C2379-466D-4184-A69F-2158696F808A}"/>
    <cellStyle name="Vírgula 2 2 3 2 3 2 7 2" xfId="37208" xr:uid="{19AF075E-4EC4-41C9-A4BC-4DE83C7E6C14}"/>
    <cellStyle name="Vírgula 2 2 3 2 3 2 8" xfId="24921" xr:uid="{6584FA0A-2F76-43C0-9440-FB8ECD393BB0}"/>
    <cellStyle name="Vírgula 2 2 3 2 3 3" xfId="537" xr:uid="{246E93B8-4A15-4D7C-9B7D-5DC06DA995D4}"/>
    <cellStyle name="Vírgula 2 2 3 2 3 3 2" xfId="1305" xr:uid="{15A76FC9-1C48-4950-905D-CEDE758027C5}"/>
    <cellStyle name="Vírgula 2 2 3 2 3 3 2 2" xfId="2841" xr:uid="{6983B72E-955B-4C34-AA49-DB03B6316727}"/>
    <cellStyle name="Vírgula 2 2 3 2 3 3 2 2 2" xfId="5913" xr:uid="{170BD947-7932-4751-8B01-C330E79EC968}"/>
    <cellStyle name="Vírgula 2 2 3 2 3 3 2 2 2 2" xfId="12057" xr:uid="{ED27D210-4C54-498E-B07F-4986C3E0A78F}"/>
    <cellStyle name="Vírgula 2 2 3 2 3 3 2 2 2 2 2" xfId="24345" xr:uid="{8FFE4379-1148-4178-867F-EEF09DCA7F85}"/>
    <cellStyle name="Vírgula 2 2 3 2 3 3 2 2 2 2 2 2" xfId="48920" xr:uid="{45FBBCD4-0E3C-493B-BF9D-40AA1132D8A9}"/>
    <cellStyle name="Vírgula 2 2 3 2 3 3 2 2 2 2 3" xfId="36632" xr:uid="{F4CA71D1-1E15-4223-B698-4485A308D308}"/>
    <cellStyle name="Vírgula 2 2 3 2 3 3 2 2 2 3" xfId="18201" xr:uid="{E525B297-2777-4A24-8E4A-79A41F81208A}"/>
    <cellStyle name="Vírgula 2 2 3 2 3 3 2 2 2 3 2" xfId="42776" xr:uid="{5069D439-DA06-413B-A51F-04DB6CEEF318}"/>
    <cellStyle name="Vírgula 2 2 3 2 3 3 2 2 2 4" xfId="30488" xr:uid="{F8AC0B9A-19C5-4F49-9047-DE49509080AD}"/>
    <cellStyle name="Vírgula 2 2 3 2 3 3 2 2 3" xfId="8985" xr:uid="{B21A1608-139C-4DFC-A814-7ECC789CC253}"/>
    <cellStyle name="Vírgula 2 2 3 2 3 3 2 2 3 2" xfId="21273" xr:uid="{3A7700F7-6D2D-4A82-BC76-08D639AE78C2}"/>
    <cellStyle name="Vírgula 2 2 3 2 3 3 2 2 3 2 2" xfId="45848" xr:uid="{BD396B99-FA1E-4AC0-9F69-142929FE396F}"/>
    <cellStyle name="Vírgula 2 2 3 2 3 3 2 2 3 3" xfId="33560" xr:uid="{97061D93-0607-459E-85AA-B6DCC5F3D5AA}"/>
    <cellStyle name="Vírgula 2 2 3 2 3 3 2 2 4" xfId="15129" xr:uid="{901FDCF4-172F-4D2A-8D41-B12D190C1EDB}"/>
    <cellStyle name="Vírgula 2 2 3 2 3 3 2 2 4 2" xfId="39704" xr:uid="{52676F41-FCA7-456E-BFD9-AAD52C2BD547}"/>
    <cellStyle name="Vírgula 2 2 3 2 3 3 2 2 5" xfId="27417" xr:uid="{6BD08752-EB18-4498-943F-B9A49C160083}"/>
    <cellStyle name="Vírgula 2 2 3 2 3 3 2 3" xfId="4377" xr:uid="{1EADC283-0A7E-4BC6-9672-58955B4808AE}"/>
    <cellStyle name="Vírgula 2 2 3 2 3 3 2 3 2" xfId="10521" xr:uid="{BA4C8CFF-8A4C-4789-A9E2-7543CD4ED603}"/>
    <cellStyle name="Vírgula 2 2 3 2 3 3 2 3 2 2" xfId="22809" xr:uid="{DE23551F-C6A2-408A-9655-CA70E90307D4}"/>
    <cellStyle name="Vírgula 2 2 3 2 3 3 2 3 2 2 2" xfId="47384" xr:uid="{ABA7C660-7E7C-4CD8-A4D9-9F3826D11C94}"/>
    <cellStyle name="Vírgula 2 2 3 2 3 3 2 3 2 3" xfId="35096" xr:uid="{D902DDAF-9913-45A0-95F9-0A8E0AB31090}"/>
    <cellStyle name="Vírgula 2 2 3 2 3 3 2 3 3" xfId="16665" xr:uid="{3F4D8E7E-D05C-498B-9CD0-0BF583E62132}"/>
    <cellStyle name="Vírgula 2 2 3 2 3 3 2 3 3 2" xfId="41240" xr:uid="{D3401CE8-F0BE-49CC-B911-A5D8FA00FE56}"/>
    <cellStyle name="Vírgula 2 2 3 2 3 3 2 3 4" xfId="28953" xr:uid="{C6DFF216-CF29-4528-B6FC-6F660BBD8C66}"/>
    <cellStyle name="Vírgula 2 2 3 2 3 3 2 4" xfId="7449" xr:uid="{8E036937-553A-4F27-B3CE-D745E13C2D25}"/>
    <cellStyle name="Vírgula 2 2 3 2 3 3 2 4 2" xfId="19737" xr:uid="{AFBD713C-87CF-4998-BE1D-3859F26B1DDD}"/>
    <cellStyle name="Vírgula 2 2 3 2 3 3 2 4 2 2" xfId="44312" xr:uid="{3737D9C5-F888-48DA-AF8B-65B80F434797}"/>
    <cellStyle name="Vírgula 2 2 3 2 3 3 2 4 3" xfId="32024" xr:uid="{A7A5691B-122E-4F29-B408-8FA956153C60}"/>
    <cellStyle name="Vírgula 2 2 3 2 3 3 2 5" xfId="13593" xr:uid="{112070A4-CA52-4E7D-98EC-A388DE5022E6}"/>
    <cellStyle name="Vírgula 2 2 3 2 3 3 2 5 2" xfId="38168" xr:uid="{ADE143D1-097B-40DF-9608-28300E3A61A1}"/>
    <cellStyle name="Vírgula 2 2 3 2 3 3 2 6" xfId="25881" xr:uid="{3D186C5F-C54D-41C5-A842-BC943BF77754}"/>
    <cellStyle name="Vírgula 2 2 3 2 3 3 3" xfId="2073" xr:uid="{50706471-3434-4AB3-98E7-E19239CA5A84}"/>
    <cellStyle name="Vírgula 2 2 3 2 3 3 3 2" xfId="5145" xr:uid="{BF541606-715C-4D59-95B3-C7D39E0F2E60}"/>
    <cellStyle name="Vírgula 2 2 3 2 3 3 3 2 2" xfId="11289" xr:uid="{751F803C-5CFD-48A1-9B62-703FD9ECC4A9}"/>
    <cellStyle name="Vírgula 2 2 3 2 3 3 3 2 2 2" xfId="23577" xr:uid="{876E940E-F0BA-4A2F-BCAA-CA667CB79414}"/>
    <cellStyle name="Vírgula 2 2 3 2 3 3 3 2 2 2 2" xfId="48152" xr:uid="{99F5AE09-7438-48A4-8E48-C54AF20EFE37}"/>
    <cellStyle name="Vírgula 2 2 3 2 3 3 3 2 2 3" xfId="35864" xr:uid="{E7FE1441-3071-4F63-A6D9-12221906CA29}"/>
    <cellStyle name="Vírgula 2 2 3 2 3 3 3 2 3" xfId="17433" xr:uid="{A866B686-B4E8-44FE-A911-D7E3572C2C9E}"/>
    <cellStyle name="Vírgula 2 2 3 2 3 3 3 2 3 2" xfId="42008" xr:uid="{5867A3F4-792B-4642-A52F-ECBA5764F26E}"/>
    <cellStyle name="Vírgula 2 2 3 2 3 3 3 2 4" xfId="29721" xr:uid="{5CF4B0BC-A702-49E8-9722-CEA911C6A757}"/>
    <cellStyle name="Vírgula 2 2 3 2 3 3 3 3" xfId="8217" xr:uid="{FC5F39FE-183A-4D4E-809D-9747427EA11B}"/>
    <cellStyle name="Vírgula 2 2 3 2 3 3 3 3 2" xfId="20505" xr:uid="{06FD8FD1-5B59-4C8C-A3B5-A9E6972A3261}"/>
    <cellStyle name="Vírgula 2 2 3 2 3 3 3 3 2 2" xfId="45080" xr:uid="{3572C4A9-2A64-4F41-8FA6-1A40F4D1549C}"/>
    <cellStyle name="Vírgula 2 2 3 2 3 3 3 3 3" xfId="32792" xr:uid="{E823B70B-BA8F-4C7C-9402-A3A8D0423722}"/>
    <cellStyle name="Vírgula 2 2 3 2 3 3 3 4" xfId="14361" xr:uid="{E763307F-D153-4B29-97FC-0E71E1945D79}"/>
    <cellStyle name="Vírgula 2 2 3 2 3 3 3 4 2" xfId="38936" xr:uid="{F7D0E551-1B50-4A64-BACF-527CA7F26191}"/>
    <cellStyle name="Vírgula 2 2 3 2 3 3 3 5" xfId="26649" xr:uid="{1B8D3632-D7D2-45E5-B234-7889DBFB1C28}"/>
    <cellStyle name="Vírgula 2 2 3 2 3 3 4" xfId="3609" xr:uid="{B7F33C19-EE80-437F-968C-8E3B5EB79969}"/>
    <cellStyle name="Vírgula 2 2 3 2 3 3 4 2" xfId="9753" xr:uid="{1BCB2498-A5ED-41D8-945A-D8E56B599DD3}"/>
    <cellStyle name="Vírgula 2 2 3 2 3 3 4 2 2" xfId="22041" xr:uid="{B5D106AA-B500-43CB-9BF0-A7532A0E5FE1}"/>
    <cellStyle name="Vírgula 2 2 3 2 3 3 4 2 2 2" xfId="46616" xr:uid="{6577674E-9CF8-4BFD-942F-B7035AAFB1C7}"/>
    <cellStyle name="Vírgula 2 2 3 2 3 3 4 2 3" xfId="34328" xr:uid="{5A977D34-A64F-43C9-977E-D5ED780FA9CA}"/>
    <cellStyle name="Vírgula 2 2 3 2 3 3 4 3" xfId="15897" xr:uid="{BF6775BD-FE83-46A7-82BB-A811D6A90EF0}"/>
    <cellStyle name="Vírgula 2 2 3 2 3 3 4 3 2" xfId="40472" xr:uid="{2614A204-46B6-4864-B0D0-1EF4AE293D5A}"/>
    <cellStyle name="Vírgula 2 2 3 2 3 3 4 4" xfId="28185" xr:uid="{1C1849DD-E726-4F1B-B681-46CBDEBA59B6}"/>
    <cellStyle name="Vírgula 2 2 3 2 3 3 5" xfId="6681" xr:uid="{2E226645-6354-49CF-8023-8F89AAF6BC2F}"/>
    <cellStyle name="Vírgula 2 2 3 2 3 3 5 2" xfId="18969" xr:uid="{747E8BF2-4E50-4B8B-8136-88219C78BC36}"/>
    <cellStyle name="Vírgula 2 2 3 2 3 3 5 2 2" xfId="43544" xr:uid="{DE3E62F7-5D7A-4C73-8FAA-BA1CC2C44CB9}"/>
    <cellStyle name="Vírgula 2 2 3 2 3 3 5 3" xfId="31256" xr:uid="{35BCC0B3-4172-40B7-9424-1772A424255A}"/>
    <cellStyle name="Vírgula 2 2 3 2 3 3 6" xfId="12825" xr:uid="{736FA2CE-E36F-46A8-9E14-CBF26622F538}"/>
    <cellStyle name="Vírgula 2 2 3 2 3 3 6 2" xfId="37400" xr:uid="{2ADEEA95-22EC-4FEB-B959-195657C57553}"/>
    <cellStyle name="Vírgula 2 2 3 2 3 3 7" xfId="25113" xr:uid="{08BFBA15-95EF-4A95-8961-3488AE6B4954}"/>
    <cellStyle name="Vírgula 2 2 3 2 3 4" xfId="921" xr:uid="{B34AEB90-1769-4751-AB77-BCDAC0EE45C7}"/>
    <cellStyle name="Vírgula 2 2 3 2 3 4 2" xfId="2457" xr:uid="{CC655593-879B-4497-B4CF-AA99C5B607ED}"/>
    <cellStyle name="Vírgula 2 2 3 2 3 4 2 2" xfId="5529" xr:uid="{44B57EA9-3062-4344-B900-1D2E0C114F03}"/>
    <cellStyle name="Vírgula 2 2 3 2 3 4 2 2 2" xfId="11673" xr:uid="{3F3BCCF6-DF46-43E7-92EC-A480E24BB570}"/>
    <cellStyle name="Vírgula 2 2 3 2 3 4 2 2 2 2" xfId="23961" xr:uid="{44F7FBA4-F703-4B56-8B22-C2B84918CB13}"/>
    <cellStyle name="Vírgula 2 2 3 2 3 4 2 2 2 2 2" xfId="48536" xr:uid="{87094FE7-9D27-4D2F-9994-BF01E6DA9305}"/>
    <cellStyle name="Vírgula 2 2 3 2 3 4 2 2 2 3" xfId="36248" xr:uid="{CAFD18B6-E9A2-4F1C-A46A-13F747912337}"/>
    <cellStyle name="Vírgula 2 2 3 2 3 4 2 2 3" xfId="17817" xr:uid="{72B0EFD7-6982-4B99-8649-99509A54BD43}"/>
    <cellStyle name="Vírgula 2 2 3 2 3 4 2 2 3 2" xfId="42392" xr:uid="{3C40CA24-C8D6-41BF-BDBB-3131BBAA215F}"/>
    <cellStyle name="Vírgula 2 2 3 2 3 4 2 2 4" xfId="30104" xr:uid="{4C9DCDFB-9442-4000-AAD6-A049048E9D67}"/>
    <cellStyle name="Vírgula 2 2 3 2 3 4 2 3" xfId="8601" xr:uid="{EFFEA684-6357-4610-9961-0BEE6D8621FC}"/>
    <cellStyle name="Vírgula 2 2 3 2 3 4 2 3 2" xfId="20889" xr:uid="{A9574807-A674-4F36-8A02-3C54CDF4A634}"/>
    <cellStyle name="Vírgula 2 2 3 2 3 4 2 3 2 2" xfId="45464" xr:uid="{BD174A6A-4EF9-4BC8-AD53-460E7492E9EA}"/>
    <cellStyle name="Vírgula 2 2 3 2 3 4 2 3 3" xfId="33176" xr:uid="{BCD938A8-3217-4F9F-B584-BCE0BBDD4A7B}"/>
    <cellStyle name="Vírgula 2 2 3 2 3 4 2 4" xfId="14745" xr:uid="{A739A087-AAC3-427C-AF56-720CA97A84CD}"/>
    <cellStyle name="Vírgula 2 2 3 2 3 4 2 4 2" xfId="39320" xr:uid="{D5825D1A-E850-442A-9B95-6D58DD7FFD4B}"/>
    <cellStyle name="Vírgula 2 2 3 2 3 4 2 5" xfId="27033" xr:uid="{62BF836A-8D2A-4DB8-979C-88A5E86177A3}"/>
    <cellStyle name="Vírgula 2 2 3 2 3 4 3" xfId="3993" xr:uid="{4833DE27-6E80-45FF-A039-0BD77F9FD274}"/>
    <cellStyle name="Vírgula 2 2 3 2 3 4 3 2" xfId="10137" xr:uid="{57072840-CEE2-4E33-83A3-6467749261C9}"/>
    <cellStyle name="Vírgula 2 2 3 2 3 4 3 2 2" xfId="22425" xr:uid="{205D2C36-1B53-4026-8842-87DF6D0D2292}"/>
    <cellStyle name="Vírgula 2 2 3 2 3 4 3 2 2 2" xfId="47000" xr:uid="{F387A909-2212-433F-9445-D27D3395EBB7}"/>
    <cellStyle name="Vírgula 2 2 3 2 3 4 3 2 3" xfId="34712" xr:uid="{7967E3B7-CD87-4AE0-AEB7-51393FE76A21}"/>
    <cellStyle name="Vírgula 2 2 3 2 3 4 3 3" xfId="16281" xr:uid="{019EBD10-C10D-4F31-9E5F-AE5F1A6EB6C7}"/>
    <cellStyle name="Vírgula 2 2 3 2 3 4 3 3 2" xfId="40856" xr:uid="{05379C9D-5896-4410-BEF1-B556688D7E10}"/>
    <cellStyle name="Vírgula 2 2 3 2 3 4 3 4" xfId="28569" xr:uid="{4397A816-7D72-43AA-BF66-3D9C9D2E5085}"/>
    <cellStyle name="Vírgula 2 2 3 2 3 4 4" xfId="7065" xr:uid="{3BEAD266-DC74-4236-B0BC-F8837C4DC0FA}"/>
    <cellStyle name="Vírgula 2 2 3 2 3 4 4 2" xfId="19353" xr:uid="{43C67B6F-8213-4831-8FFB-03BDEFC86B02}"/>
    <cellStyle name="Vírgula 2 2 3 2 3 4 4 2 2" xfId="43928" xr:uid="{EAD20DBD-9148-441F-97E8-CAFA8564F4F4}"/>
    <cellStyle name="Vírgula 2 2 3 2 3 4 4 3" xfId="31640" xr:uid="{797D91CD-FACF-462A-97C8-44847FEC4DCE}"/>
    <cellStyle name="Vírgula 2 2 3 2 3 4 5" xfId="13209" xr:uid="{3B45E9CE-8461-49E4-B9FC-4E51C9442BC6}"/>
    <cellStyle name="Vírgula 2 2 3 2 3 4 5 2" xfId="37784" xr:uid="{307B8E66-83D6-4529-8E8B-BDE93D17DDD8}"/>
    <cellStyle name="Vírgula 2 2 3 2 3 4 6" xfId="25497" xr:uid="{222BE3CE-0AD2-4132-ABC2-7A5A74A396DC}"/>
    <cellStyle name="Vírgula 2 2 3 2 3 5" xfId="1689" xr:uid="{F320DE6B-80E2-4B64-BD73-BAA3B616C5CF}"/>
    <cellStyle name="Vírgula 2 2 3 2 3 5 2" xfId="4761" xr:uid="{088AC355-A5C7-4B56-9CA0-D1E31371F7E0}"/>
    <cellStyle name="Vírgula 2 2 3 2 3 5 2 2" xfId="10905" xr:uid="{B0B5BC8A-4926-4A1F-A67C-4FCA8D5F7F3E}"/>
    <cellStyle name="Vírgula 2 2 3 2 3 5 2 2 2" xfId="23193" xr:uid="{CFF638AB-7A6E-4DBA-BCB5-996A98CE796E}"/>
    <cellStyle name="Vírgula 2 2 3 2 3 5 2 2 2 2" xfId="47768" xr:uid="{86496228-8EF5-47D1-873A-BD2226A96836}"/>
    <cellStyle name="Vírgula 2 2 3 2 3 5 2 2 3" xfId="35480" xr:uid="{D867486A-5AF8-40D7-A1EB-859AE4F1F62B}"/>
    <cellStyle name="Vírgula 2 2 3 2 3 5 2 3" xfId="17049" xr:uid="{FFD879CB-C26F-4089-8B6F-FC04143550B2}"/>
    <cellStyle name="Vírgula 2 2 3 2 3 5 2 3 2" xfId="41624" xr:uid="{43B0312F-745E-496F-9488-07B1B9A9DB1D}"/>
    <cellStyle name="Vírgula 2 2 3 2 3 5 2 4" xfId="29337" xr:uid="{1B865F8D-5498-4E20-8E09-70D180674D1C}"/>
    <cellStyle name="Vírgula 2 2 3 2 3 5 3" xfId="7833" xr:uid="{DBDDC99A-3CE2-4E24-956A-F1AB5BEBD195}"/>
    <cellStyle name="Vírgula 2 2 3 2 3 5 3 2" xfId="20121" xr:uid="{5880A64B-4F44-4409-BD33-5BC508E73CD2}"/>
    <cellStyle name="Vírgula 2 2 3 2 3 5 3 2 2" xfId="44696" xr:uid="{919B0402-69E8-4051-9327-31B4F5BF2423}"/>
    <cellStyle name="Vírgula 2 2 3 2 3 5 3 3" xfId="32408" xr:uid="{127E23D0-8CBB-4880-881E-5F256E4223A6}"/>
    <cellStyle name="Vírgula 2 2 3 2 3 5 4" xfId="13977" xr:uid="{9D7DDBFC-CAEE-4B8D-9FFA-0F2674A8A1CA}"/>
    <cellStyle name="Vírgula 2 2 3 2 3 5 4 2" xfId="38552" xr:uid="{0FBEBD91-0DC8-4997-9449-B9AF31E241F3}"/>
    <cellStyle name="Vírgula 2 2 3 2 3 5 5" xfId="26265" xr:uid="{E163F1F7-34ED-4CB4-97C8-936D383275AC}"/>
    <cellStyle name="Vírgula 2 2 3 2 3 6" xfId="3225" xr:uid="{BB5F481A-3B11-4483-B5DE-AFE37C58E7C2}"/>
    <cellStyle name="Vírgula 2 2 3 2 3 6 2" xfId="9369" xr:uid="{33E346D3-1895-4947-96B8-60217A963541}"/>
    <cellStyle name="Vírgula 2 2 3 2 3 6 2 2" xfId="21657" xr:uid="{772CD826-0959-481F-A6D3-3BB717EB937F}"/>
    <cellStyle name="Vírgula 2 2 3 2 3 6 2 2 2" xfId="46232" xr:uid="{86540D68-6AD8-4933-BC53-4F0957CFA2C7}"/>
    <cellStyle name="Vírgula 2 2 3 2 3 6 2 3" xfId="33944" xr:uid="{F4A6E216-5C5E-46A3-9337-CCB5C56B676A}"/>
    <cellStyle name="Vírgula 2 2 3 2 3 6 3" xfId="15513" xr:uid="{1DE31566-5781-483C-BB75-91DCA6CC23ED}"/>
    <cellStyle name="Vírgula 2 2 3 2 3 6 3 2" xfId="40088" xr:uid="{03AD1442-972C-4481-893E-E0697E9B3653}"/>
    <cellStyle name="Vírgula 2 2 3 2 3 6 4" xfId="27801" xr:uid="{86A93FF3-5D56-4834-AB99-37D47926B5AC}"/>
    <cellStyle name="Vírgula 2 2 3 2 3 7" xfId="6297" xr:uid="{8199CB06-5384-4A1D-BC10-0AF8B5880F6D}"/>
    <cellStyle name="Vírgula 2 2 3 2 3 7 2" xfId="18585" xr:uid="{BE4A983F-3F24-4AD2-8002-A0112590DAFE}"/>
    <cellStyle name="Vírgula 2 2 3 2 3 7 2 2" xfId="43160" xr:uid="{33A4EB57-9E7E-46B7-8A52-8E7BEF8CC383}"/>
    <cellStyle name="Vírgula 2 2 3 2 3 7 3" xfId="30872" xr:uid="{5DD52770-09D7-4A29-A581-7F044BCD6B75}"/>
    <cellStyle name="Vírgula 2 2 3 2 3 8" xfId="12441" xr:uid="{FA3F8BCA-BF46-48DD-B315-8575535D2692}"/>
    <cellStyle name="Vírgula 2 2 3 2 3 8 2" xfId="37016" xr:uid="{54E2510C-7310-4DCD-9FD4-5397957CEAEA}"/>
    <cellStyle name="Vírgula 2 2 3 2 3 9" xfId="24729" xr:uid="{2CB8ADC6-766D-4E0B-A479-43664DE1B717}"/>
    <cellStyle name="Vírgula 2 2 3 2 4" xfId="249" xr:uid="{963885BB-045A-4328-B45D-A9331AFADBF3}"/>
    <cellStyle name="Vírgula 2 2 3 2 4 2" xfId="633" xr:uid="{24E273B4-B1E1-4978-AFAD-C61592F55911}"/>
    <cellStyle name="Vírgula 2 2 3 2 4 2 2" xfId="1401" xr:uid="{5AB54750-E252-49F8-8BE3-B1C3AD4EDC6B}"/>
    <cellStyle name="Vírgula 2 2 3 2 4 2 2 2" xfId="2937" xr:uid="{84E3F318-A8B2-4BA3-8FC1-B52BEDF1454F}"/>
    <cellStyle name="Vírgula 2 2 3 2 4 2 2 2 2" xfId="6009" xr:uid="{6EE124E8-165D-4A03-94FA-4ABE61858556}"/>
    <cellStyle name="Vírgula 2 2 3 2 4 2 2 2 2 2" xfId="12153" xr:uid="{D87F98D6-AD60-4455-9696-546BCC2D2EC4}"/>
    <cellStyle name="Vírgula 2 2 3 2 4 2 2 2 2 2 2" xfId="24441" xr:uid="{A886D575-6B6A-427D-8208-954E3D2D8B9D}"/>
    <cellStyle name="Vírgula 2 2 3 2 4 2 2 2 2 2 2 2" xfId="49016" xr:uid="{F4F440B0-58C4-4545-A0FF-0D9CA14980A6}"/>
    <cellStyle name="Vírgula 2 2 3 2 4 2 2 2 2 2 3" xfId="36728" xr:uid="{F75BB7BB-1DFA-4C68-970D-236FA9BD198F}"/>
    <cellStyle name="Vírgula 2 2 3 2 4 2 2 2 2 3" xfId="18297" xr:uid="{ABB925D2-DE26-4384-BEFB-0EFB836AD9B9}"/>
    <cellStyle name="Vírgula 2 2 3 2 4 2 2 2 2 3 2" xfId="42872" xr:uid="{D344DD80-F38E-4DC4-81C8-168F9947DF59}"/>
    <cellStyle name="Vírgula 2 2 3 2 4 2 2 2 2 4" xfId="30584" xr:uid="{EA83D5C2-DAE1-4C86-9039-6D02ACC67111}"/>
    <cellStyle name="Vírgula 2 2 3 2 4 2 2 2 3" xfId="9081" xr:uid="{80F41A53-62BE-408B-BD19-DA679698B1D6}"/>
    <cellStyle name="Vírgula 2 2 3 2 4 2 2 2 3 2" xfId="21369" xr:uid="{264E2B92-E8CC-4347-9E60-F28BDC5BE807}"/>
    <cellStyle name="Vírgula 2 2 3 2 4 2 2 2 3 2 2" xfId="45944" xr:uid="{A580B370-A740-48CF-8814-31F1082DCA68}"/>
    <cellStyle name="Vírgula 2 2 3 2 4 2 2 2 3 3" xfId="33656" xr:uid="{14211C79-F673-44C5-8EC4-A0D866099F29}"/>
    <cellStyle name="Vírgula 2 2 3 2 4 2 2 2 4" xfId="15225" xr:uid="{006D9B8A-B951-4C6E-9EAB-BCB05BD28DD3}"/>
    <cellStyle name="Vírgula 2 2 3 2 4 2 2 2 4 2" xfId="39800" xr:uid="{DE3AD21A-F4D3-4E0C-B152-1D9ED8350914}"/>
    <cellStyle name="Vírgula 2 2 3 2 4 2 2 2 5" xfId="27513" xr:uid="{B8B2AB86-4E4F-40BC-990E-8A160E324A3C}"/>
    <cellStyle name="Vírgula 2 2 3 2 4 2 2 3" xfId="4473" xr:uid="{8598FA75-795E-4521-996B-D64F27919520}"/>
    <cellStyle name="Vírgula 2 2 3 2 4 2 2 3 2" xfId="10617" xr:uid="{59C84242-A497-4935-AACF-6F8D476C4A0C}"/>
    <cellStyle name="Vírgula 2 2 3 2 4 2 2 3 2 2" xfId="22905" xr:uid="{09E9FE22-EF9A-492C-8178-C037242E62EC}"/>
    <cellStyle name="Vírgula 2 2 3 2 4 2 2 3 2 2 2" xfId="47480" xr:uid="{6DFA38EC-8686-4F0C-9F42-77545CC74FB5}"/>
    <cellStyle name="Vírgula 2 2 3 2 4 2 2 3 2 3" xfId="35192" xr:uid="{5015FAC5-A6C1-48CC-891B-E443F79748C4}"/>
    <cellStyle name="Vírgula 2 2 3 2 4 2 2 3 3" xfId="16761" xr:uid="{FFFDD9DA-BAF3-418D-8FF8-D6183651A422}"/>
    <cellStyle name="Vírgula 2 2 3 2 4 2 2 3 3 2" xfId="41336" xr:uid="{5197C80E-7723-4915-9007-187F2E9B7020}"/>
    <cellStyle name="Vírgula 2 2 3 2 4 2 2 3 4" xfId="29049" xr:uid="{CF337C93-32CF-49B6-BDA6-674F0285A934}"/>
    <cellStyle name="Vírgula 2 2 3 2 4 2 2 4" xfId="7545" xr:uid="{ADCCE040-5297-4ECF-ABB7-FE76BFE724F9}"/>
    <cellStyle name="Vírgula 2 2 3 2 4 2 2 4 2" xfId="19833" xr:uid="{E7FFCC5E-BF4B-4293-BDE1-5A58B72CBA0E}"/>
    <cellStyle name="Vírgula 2 2 3 2 4 2 2 4 2 2" xfId="44408" xr:uid="{A9ABCEE2-3ED6-4C7A-8C06-42080BBA2099}"/>
    <cellStyle name="Vírgula 2 2 3 2 4 2 2 4 3" xfId="32120" xr:uid="{7F146654-BE3D-437C-8583-F24ECEFD6B96}"/>
    <cellStyle name="Vírgula 2 2 3 2 4 2 2 5" xfId="13689" xr:uid="{2720C6FE-579C-441B-9D4D-D9F61EC6CF62}"/>
    <cellStyle name="Vírgula 2 2 3 2 4 2 2 5 2" xfId="38264" xr:uid="{6A701FBF-E9B2-4DDA-B19E-BBCF83945498}"/>
    <cellStyle name="Vírgula 2 2 3 2 4 2 2 6" xfId="25977" xr:uid="{8E37307D-1ACD-46E3-AA56-2EBB949B022F}"/>
    <cellStyle name="Vírgula 2 2 3 2 4 2 3" xfId="2169" xr:uid="{B66237BC-F2F1-4DCF-A0FA-D3A6EA238FDB}"/>
    <cellStyle name="Vírgula 2 2 3 2 4 2 3 2" xfId="5241" xr:uid="{A0743EE6-9BEA-4DE8-86E6-11099D871B25}"/>
    <cellStyle name="Vírgula 2 2 3 2 4 2 3 2 2" xfId="11385" xr:uid="{59AA58A1-483B-4DA7-BF6C-A10888BBFE08}"/>
    <cellStyle name="Vírgula 2 2 3 2 4 2 3 2 2 2" xfId="23673" xr:uid="{15B8217C-88CC-431B-9A95-626522409873}"/>
    <cellStyle name="Vírgula 2 2 3 2 4 2 3 2 2 2 2" xfId="48248" xr:uid="{B7424063-D62D-47BD-83A7-178FAF873D61}"/>
    <cellStyle name="Vírgula 2 2 3 2 4 2 3 2 2 3" xfId="35960" xr:uid="{8858E9B7-0160-43CE-8E81-518D20F1DA90}"/>
    <cellStyle name="Vírgula 2 2 3 2 4 2 3 2 3" xfId="17529" xr:uid="{F3D89986-2076-4C5D-8F85-32DD2E1F77AB}"/>
    <cellStyle name="Vírgula 2 2 3 2 4 2 3 2 3 2" xfId="42104" xr:uid="{4D7F16BF-1E77-41C9-BB42-EB59F7A3D39C}"/>
    <cellStyle name="Vírgula 2 2 3 2 4 2 3 2 4" xfId="29817" xr:uid="{46CC2A71-18C8-4562-A036-29AE9DF1CF10}"/>
    <cellStyle name="Vírgula 2 2 3 2 4 2 3 3" xfId="8313" xr:uid="{FE9730EB-5846-4E9C-95F4-221C600F666E}"/>
    <cellStyle name="Vírgula 2 2 3 2 4 2 3 3 2" xfId="20601" xr:uid="{B624E71E-20A9-4CA1-A192-940FE6F28A3B}"/>
    <cellStyle name="Vírgula 2 2 3 2 4 2 3 3 2 2" xfId="45176" xr:uid="{F47157ED-0D0C-41C1-8198-9D2411EB4D4E}"/>
    <cellStyle name="Vírgula 2 2 3 2 4 2 3 3 3" xfId="32888" xr:uid="{853948A9-E64B-49B8-83AC-DC388EB5A4CE}"/>
    <cellStyle name="Vírgula 2 2 3 2 4 2 3 4" xfId="14457" xr:uid="{9C206753-2A52-4E14-ADBD-556A257A4762}"/>
    <cellStyle name="Vírgula 2 2 3 2 4 2 3 4 2" xfId="39032" xr:uid="{B5585483-5BB3-478E-B0CA-00620AE402B3}"/>
    <cellStyle name="Vírgula 2 2 3 2 4 2 3 5" xfId="26745" xr:uid="{4A646B6A-7C0D-4ED7-BB94-D3D4DA946461}"/>
    <cellStyle name="Vírgula 2 2 3 2 4 2 4" xfId="3705" xr:uid="{4CEFBBFD-FC69-442F-9481-81034795029D}"/>
    <cellStyle name="Vírgula 2 2 3 2 4 2 4 2" xfId="9849" xr:uid="{233264B7-2FA2-41AD-8EAB-88CC9939B50E}"/>
    <cellStyle name="Vírgula 2 2 3 2 4 2 4 2 2" xfId="22137" xr:uid="{E8162965-8C2F-4259-BE62-BDD1406CB9D0}"/>
    <cellStyle name="Vírgula 2 2 3 2 4 2 4 2 2 2" xfId="46712" xr:uid="{9BA0A63C-85C9-49EE-8353-AF9A7443051E}"/>
    <cellStyle name="Vírgula 2 2 3 2 4 2 4 2 3" xfId="34424" xr:uid="{49B135AC-4547-4DE7-AD61-359A3F2DDCD4}"/>
    <cellStyle name="Vírgula 2 2 3 2 4 2 4 3" xfId="15993" xr:uid="{8FA3E52C-1048-41A4-A9CE-89F27F4E135B}"/>
    <cellStyle name="Vírgula 2 2 3 2 4 2 4 3 2" xfId="40568" xr:uid="{A067C3F8-987A-482C-87FA-C224F4F58514}"/>
    <cellStyle name="Vírgula 2 2 3 2 4 2 4 4" xfId="28281" xr:uid="{4ADB1140-B0F5-47FC-B3A6-E0426905C98B}"/>
    <cellStyle name="Vírgula 2 2 3 2 4 2 5" xfId="6777" xr:uid="{56649790-9FCB-4105-A7B8-42A00CB1F206}"/>
    <cellStyle name="Vírgula 2 2 3 2 4 2 5 2" xfId="19065" xr:uid="{409A421C-3339-4544-8FE3-1009CCE55EFE}"/>
    <cellStyle name="Vírgula 2 2 3 2 4 2 5 2 2" xfId="43640" xr:uid="{33BEA858-C7F1-42BB-8457-24C33FFF6CD4}"/>
    <cellStyle name="Vírgula 2 2 3 2 4 2 5 3" xfId="31352" xr:uid="{54049FBB-7E07-4902-B064-FDC0BABB3442}"/>
    <cellStyle name="Vírgula 2 2 3 2 4 2 6" xfId="12921" xr:uid="{70961038-01BD-45B8-96E3-A5B89A2D39D7}"/>
    <cellStyle name="Vírgula 2 2 3 2 4 2 6 2" xfId="37496" xr:uid="{3534346D-5EFD-41CE-A80A-D310E18E5DA0}"/>
    <cellStyle name="Vírgula 2 2 3 2 4 2 7" xfId="25209" xr:uid="{A7D6F625-47B9-431A-B356-EAB4FE63B049}"/>
    <cellStyle name="Vírgula 2 2 3 2 4 3" xfId="1017" xr:uid="{1908C385-EBDB-40A6-B7F4-B06534B6A380}"/>
    <cellStyle name="Vírgula 2 2 3 2 4 3 2" xfId="2553" xr:uid="{FABCB400-16AE-44CA-B03D-53C213A75CB0}"/>
    <cellStyle name="Vírgula 2 2 3 2 4 3 2 2" xfId="5625" xr:uid="{47335DEF-DB54-48DE-8588-8D4008C5750D}"/>
    <cellStyle name="Vírgula 2 2 3 2 4 3 2 2 2" xfId="11769" xr:uid="{997C0DE0-CD32-4704-B955-0455FD3D5562}"/>
    <cellStyle name="Vírgula 2 2 3 2 4 3 2 2 2 2" xfId="24057" xr:uid="{2A92741C-287D-4F4B-9567-CE3F74846AF6}"/>
    <cellStyle name="Vírgula 2 2 3 2 4 3 2 2 2 2 2" xfId="48632" xr:uid="{8130390B-355E-4F89-92C8-3ED7D9065A0E}"/>
    <cellStyle name="Vírgula 2 2 3 2 4 3 2 2 2 3" xfId="36344" xr:uid="{533C67C9-5C15-4E88-91AD-3AEA3443BDA3}"/>
    <cellStyle name="Vírgula 2 2 3 2 4 3 2 2 3" xfId="17913" xr:uid="{357D99FD-86C5-4628-B132-C85E6E50A46C}"/>
    <cellStyle name="Vírgula 2 2 3 2 4 3 2 2 3 2" xfId="42488" xr:uid="{EB8309D2-0291-438F-8642-0A38ABB6DA01}"/>
    <cellStyle name="Vírgula 2 2 3 2 4 3 2 2 4" xfId="30200" xr:uid="{CEAFB240-51CC-4826-991C-C10D9F96E23B}"/>
    <cellStyle name="Vírgula 2 2 3 2 4 3 2 3" xfId="8697" xr:uid="{3E622CC9-CA72-48C1-A079-91A9A7F07E88}"/>
    <cellStyle name="Vírgula 2 2 3 2 4 3 2 3 2" xfId="20985" xr:uid="{3858B97E-369D-445B-ADA4-73CFB33E24F6}"/>
    <cellStyle name="Vírgula 2 2 3 2 4 3 2 3 2 2" xfId="45560" xr:uid="{0D101406-78FB-45C8-91BD-BE0E84B7CACF}"/>
    <cellStyle name="Vírgula 2 2 3 2 4 3 2 3 3" xfId="33272" xr:uid="{E4A9B67D-3E2D-4DF3-9103-8294A5CC904D}"/>
    <cellStyle name="Vírgula 2 2 3 2 4 3 2 4" xfId="14841" xr:uid="{8D9707AB-2090-4DB2-B7B9-5338C29E570B}"/>
    <cellStyle name="Vírgula 2 2 3 2 4 3 2 4 2" xfId="39416" xr:uid="{34DB29A6-DC94-4DFF-85F5-AC46EB9FB5B8}"/>
    <cellStyle name="Vírgula 2 2 3 2 4 3 2 5" xfId="27129" xr:uid="{BE3CCBFD-6006-4A35-BEE3-DFF64F18A0F2}"/>
    <cellStyle name="Vírgula 2 2 3 2 4 3 3" xfId="4089" xr:uid="{37EA4258-C0A4-4208-A8FA-645D2C1E594A}"/>
    <cellStyle name="Vírgula 2 2 3 2 4 3 3 2" xfId="10233" xr:uid="{C14CC4D5-BA44-4559-949B-3A26AC6CEFDF}"/>
    <cellStyle name="Vírgula 2 2 3 2 4 3 3 2 2" xfId="22521" xr:uid="{CB31C9DF-3F41-4B0C-89AD-F53610D476A3}"/>
    <cellStyle name="Vírgula 2 2 3 2 4 3 3 2 2 2" xfId="47096" xr:uid="{8BC4D8BD-AB58-4EC7-A8AE-763BC84EAD04}"/>
    <cellStyle name="Vírgula 2 2 3 2 4 3 3 2 3" xfId="34808" xr:uid="{B1C76E0C-15FE-4405-8A61-92F084929D32}"/>
    <cellStyle name="Vírgula 2 2 3 2 4 3 3 3" xfId="16377" xr:uid="{28D254AB-AAB4-41BF-BEFA-4441DA56F2B7}"/>
    <cellStyle name="Vírgula 2 2 3 2 4 3 3 3 2" xfId="40952" xr:uid="{677ECFA6-7C9B-49D8-8392-0E08F0280774}"/>
    <cellStyle name="Vírgula 2 2 3 2 4 3 3 4" xfId="28665" xr:uid="{3FB79EB5-8ED9-4725-BBB8-DDCBD4DB68B5}"/>
    <cellStyle name="Vírgula 2 2 3 2 4 3 4" xfId="7161" xr:uid="{59684276-0ACF-4A3C-80AA-4D15422BB896}"/>
    <cellStyle name="Vírgula 2 2 3 2 4 3 4 2" xfId="19449" xr:uid="{F31B5357-6772-4BA4-B062-E6B5FF6A0370}"/>
    <cellStyle name="Vírgula 2 2 3 2 4 3 4 2 2" xfId="44024" xr:uid="{73BD3067-ADA2-42C3-AC58-9A719E40F1A9}"/>
    <cellStyle name="Vírgula 2 2 3 2 4 3 4 3" xfId="31736" xr:uid="{C0FB9C59-C93B-43B6-89EF-50F8327C9E2B}"/>
    <cellStyle name="Vírgula 2 2 3 2 4 3 5" xfId="13305" xr:uid="{29F566F1-1FD3-4237-A91B-0E19E1B1054F}"/>
    <cellStyle name="Vírgula 2 2 3 2 4 3 5 2" xfId="37880" xr:uid="{E38136F7-6702-4B2B-A9FA-6B51C69AAA06}"/>
    <cellStyle name="Vírgula 2 2 3 2 4 3 6" xfId="25593" xr:uid="{CC0359BE-6484-41FB-AD70-CC27E194CC46}"/>
    <cellStyle name="Vírgula 2 2 3 2 4 4" xfId="1785" xr:uid="{E0D18539-4184-489F-8EF0-05ABA8A76C52}"/>
    <cellStyle name="Vírgula 2 2 3 2 4 4 2" xfId="4857" xr:uid="{E0B407C9-5994-483D-BCC9-85CFC722F1B4}"/>
    <cellStyle name="Vírgula 2 2 3 2 4 4 2 2" xfId="11001" xr:uid="{2B082AC7-F96E-4B1B-9EE6-6FBEFFF1B2E9}"/>
    <cellStyle name="Vírgula 2 2 3 2 4 4 2 2 2" xfId="23289" xr:uid="{70B2D2DF-3CE3-40F1-BF17-9A9F224581F6}"/>
    <cellStyle name="Vírgula 2 2 3 2 4 4 2 2 2 2" xfId="47864" xr:uid="{9BCAADC1-121B-4E4E-9A16-2764E15E8086}"/>
    <cellStyle name="Vírgula 2 2 3 2 4 4 2 2 3" xfId="35576" xr:uid="{258DB671-6E52-4F91-92A6-914D1B696186}"/>
    <cellStyle name="Vírgula 2 2 3 2 4 4 2 3" xfId="17145" xr:uid="{EE9B6CBB-6413-4EEB-9DE2-0F2C862B8C6E}"/>
    <cellStyle name="Vírgula 2 2 3 2 4 4 2 3 2" xfId="41720" xr:uid="{6578F1E8-022C-45BD-9C46-F75612F6AE0C}"/>
    <cellStyle name="Vírgula 2 2 3 2 4 4 2 4" xfId="29433" xr:uid="{78AD62E3-E89A-4281-8BF1-33DE9E30BF7D}"/>
    <cellStyle name="Vírgula 2 2 3 2 4 4 3" xfId="7929" xr:uid="{1513A398-D643-4E58-87B3-905EBF1A34E2}"/>
    <cellStyle name="Vírgula 2 2 3 2 4 4 3 2" xfId="20217" xr:uid="{B7D1B8D0-628C-41DD-8634-55F7FE525E8B}"/>
    <cellStyle name="Vírgula 2 2 3 2 4 4 3 2 2" xfId="44792" xr:uid="{9E41A48E-6F6D-4B1A-9377-0D405AD5E54C}"/>
    <cellStyle name="Vírgula 2 2 3 2 4 4 3 3" xfId="32504" xr:uid="{2833F377-7E3A-479F-BDFA-7C5C01B6BA41}"/>
    <cellStyle name="Vírgula 2 2 3 2 4 4 4" xfId="14073" xr:uid="{0A705A8C-BE59-4415-A653-838B79C940E2}"/>
    <cellStyle name="Vírgula 2 2 3 2 4 4 4 2" xfId="38648" xr:uid="{6AB83CD9-6BBE-462A-9551-1E4833F26D54}"/>
    <cellStyle name="Vírgula 2 2 3 2 4 4 5" xfId="26361" xr:uid="{9C08A1FA-1F3C-4457-B959-589B241FBFC2}"/>
    <cellStyle name="Vírgula 2 2 3 2 4 5" xfId="3321" xr:uid="{FE429CA6-1DA9-404F-9AAE-A286896571DB}"/>
    <cellStyle name="Vírgula 2 2 3 2 4 5 2" xfId="9465" xr:uid="{35CD42C3-23AA-4B4A-ACF0-A8A0BD733A30}"/>
    <cellStyle name="Vírgula 2 2 3 2 4 5 2 2" xfId="21753" xr:uid="{C88EF509-1A9A-4F10-ACDB-72B6EAB68528}"/>
    <cellStyle name="Vírgula 2 2 3 2 4 5 2 2 2" xfId="46328" xr:uid="{D42F38D2-6FBF-4CFC-BB1C-4AF54AC25B46}"/>
    <cellStyle name="Vírgula 2 2 3 2 4 5 2 3" xfId="34040" xr:uid="{7BD6BC0A-4472-4233-9AFD-373153E5F558}"/>
    <cellStyle name="Vírgula 2 2 3 2 4 5 3" xfId="15609" xr:uid="{A714D593-303E-441D-926E-F88799BCB4D3}"/>
    <cellStyle name="Vírgula 2 2 3 2 4 5 3 2" xfId="40184" xr:uid="{B309CB41-394C-4A77-8A70-DFD625EEBAA5}"/>
    <cellStyle name="Vírgula 2 2 3 2 4 5 4" xfId="27897" xr:uid="{57297C47-6653-4818-9EB1-3DA71A3D0AD0}"/>
    <cellStyle name="Vírgula 2 2 3 2 4 6" xfId="6393" xr:uid="{2654E738-4D54-467E-83C4-7BE0AAF27333}"/>
    <cellStyle name="Vírgula 2 2 3 2 4 6 2" xfId="18681" xr:uid="{B99CBAEA-DD1F-4ECA-926D-B12DCAE931AD}"/>
    <cellStyle name="Vírgula 2 2 3 2 4 6 2 2" xfId="43256" xr:uid="{60755410-79D3-4F62-891B-9C5D7A3ADBB4}"/>
    <cellStyle name="Vírgula 2 2 3 2 4 6 3" xfId="30968" xr:uid="{621E4392-B962-4899-A528-7104A0D90970}"/>
    <cellStyle name="Vírgula 2 2 3 2 4 7" xfId="12537" xr:uid="{49EBAA0F-08ED-4DFC-9B99-602039C601FB}"/>
    <cellStyle name="Vírgula 2 2 3 2 4 7 2" xfId="37112" xr:uid="{9E274481-5E38-4A6B-A824-8A10F0E6426A}"/>
    <cellStyle name="Vírgula 2 2 3 2 4 8" xfId="24825" xr:uid="{378D3B8E-0C61-4B0F-911A-D763AD7573C9}"/>
    <cellStyle name="Vírgula 2 2 3 2 5" xfId="441" xr:uid="{01D9DD7F-FE38-4F37-90BA-E006DEBD7EF4}"/>
    <cellStyle name="Vírgula 2 2 3 2 5 2" xfId="1209" xr:uid="{059E86BD-4701-455E-80FA-8D47460DFEF3}"/>
    <cellStyle name="Vírgula 2 2 3 2 5 2 2" xfId="2745" xr:uid="{18B28B0E-621A-4A4E-B18F-F24791BDF0BD}"/>
    <cellStyle name="Vírgula 2 2 3 2 5 2 2 2" xfId="5817" xr:uid="{EB4D4E8B-55BB-44C7-8EF1-D9D7C82E7706}"/>
    <cellStyle name="Vírgula 2 2 3 2 5 2 2 2 2" xfId="11961" xr:uid="{9198E052-3874-46FB-A325-EC7084AA4C6C}"/>
    <cellStyle name="Vírgula 2 2 3 2 5 2 2 2 2 2" xfId="24249" xr:uid="{E1D058EB-5BF1-445F-92F9-E96C85B86F05}"/>
    <cellStyle name="Vírgula 2 2 3 2 5 2 2 2 2 2 2" xfId="48824" xr:uid="{D1300566-4ECC-47EC-8D6F-82575E9A62BD}"/>
    <cellStyle name="Vírgula 2 2 3 2 5 2 2 2 2 3" xfId="36536" xr:uid="{CDC6037A-69A0-4E15-81E2-21DF10005687}"/>
    <cellStyle name="Vírgula 2 2 3 2 5 2 2 2 3" xfId="18105" xr:uid="{904272B5-E355-42EA-B8D8-CD75F5EF64E2}"/>
    <cellStyle name="Vírgula 2 2 3 2 5 2 2 2 3 2" xfId="42680" xr:uid="{D47C3EA9-9277-4B5B-A5C4-EED664D67316}"/>
    <cellStyle name="Vírgula 2 2 3 2 5 2 2 2 4" xfId="30392" xr:uid="{2DE77B8C-46CA-45E7-A84E-ED1172AAB5BE}"/>
    <cellStyle name="Vírgula 2 2 3 2 5 2 2 3" xfId="8889" xr:uid="{B1661196-A190-48F2-9073-4092E5E3417F}"/>
    <cellStyle name="Vírgula 2 2 3 2 5 2 2 3 2" xfId="21177" xr:uid="{C17FF93E-A74C-4C5A-BD28-98A4D65C2830}"/>
    <cellStyle name="Vírgula 2 2 3 2 5 2 2 3 2 2" xfId="45752" xr:uid="{281D4917-BC36-4BD9-8053-9FB214F1CA71}"/>
    <cellStyle name="Vírgula 2 2 3 2 5 2 2 3 3" xfId="33464" xr:uid="{10A3CD13-84A8-4790-92E7-6F1204D1F2E1}"/>
    <cellStyle name="Vírgula 2 2 3 2 5 2 2 4" xfId="15033" xr:uid="{9C2FE3EE-9DA1-4C26-B9E3-A91C1DA64D52}"/>
    <cellStyle name="Vírgula 2 2 3 2 5 2 2 4 2" xfId="39608" xr:uid="{91F155B3-C536-4E39-986F-E0BF7ED4B7BD}"/>
    <cellStyle name="Vírgula 2 2 3 2 5 2 2 5" xfId="27321" xr:uid="{EB29AEB6-C49D-4BAF-8180-0AB6F957177A}"/>
    <cellStyle name="Vírgula 2 2 3 2 5 2 3" xfId="4281" xr:uid="{5393FE5C-76F1-4BE9-AC0A-3944FA9E9799}"/>
    <cellStyle name="Vírgula 2 2 3 2 5 2 3 2" xfId="10425" xr:uid="{FDB8D275-8EC0-495A-8AD9-33BE25407D7C}"/>
    <cellStyle name="Vírgula 2 2 3 2 5 2 3 2 2" xfId="22713" xr:uid="{24B2CAC6-ACFF-4927-8D56-E17F0F520F4D}"/>
    <cellStyle name="Vírgula 2 2 3 2 5 2 3 2 2 2" xfId="47288" xr:uid="{A98539B3-95F2-4037-8333-3FB88314BE22}"/>
    <cellStyle name="Vírgula 2 2 3 2 5 2 3 2 3" xfId="35000" xr:uid="{CB410673-B7F4-4D73-871A-6890B9C42D05}"/>
    <cellStyle name="Vírgula 2 2 3 2 5 2 3 3" xfId="16569" xr:uid="{F46D6DCE-A694-4B7B-A508-E877B24072E2}"/>
    <cellStyle name="Vírgula 2 2 3 2 5 2 3 3 2" xfId="41144" xr:uid="{140AC3AD-41E6-49F9-A666-D921A3381C89}"/>
    <cellStyle name="Vírgula 2 2 3 2 5 2 3 4" xfId="28857" xr:uid="{A255637F-4D97-40C0-AA51-80D3FCE64452}"/>
    <cellStyle name="Vírgula 2 2 3 2 5 2 4" xfId="7353" xr:uid="{70F15D55-20F3-4E5D-9260-D35127C3C000}"/>
    <cellStyle name="Vírgula 2 2 3 2 5 2 4 2" xfId="19641" xr:uid="{564B508A-7156-46EE-8D28-F9AFB60629E3}"/>
    <cellStyle name="Vírgula 2 2 3 2 5 2 4 2 2" xfId="44216" xr:uid="{5752AB7F-8780-4CAA-AD2C-ADED353D9AC4}"/>
    <cellStyle name="Vírgula 2 2 3 2 5 2 4 3" xfId="31928" xr:uid="{74B1B55A-1828-4FB6-848B-389102B06926}"/>
    <cellStyle name="Vírgula 2 2 3 2 5 2 5" xfId="13497" xr:uid="{2F419C77-635F-4959-B343-CF364B34BE9D}"/>
    <cellStyle name="Vírgula 2 2 3 2 5 2 5 2" xfId="38072" xr:uid="{DF4F5C8F-0860-4BB3-B307-417C3101FC4A}"/>
    <cellStyle name="Vírgula 2 2 3 2 5 2 6" xfId="25785" xr:uid="{48DABDB8-280B-4216-BA67-0751BDCE56FB}"/>
    <cellStyle name="Vírgula 2 2 3 2 5 3" xfId="1977" xr:uid="{7FABB79C-E657-4513-9418-BA423F4BEEF4}"/>
    <cellStyle name="Vírgula 2 2 3 2 5 3 2" xfId="5049" xr:uid="{2BF8613A-2661-4C49-8234-A837A7FE4397}"/>
    <cellStyle name="Vírgula 2 2 3 2 5 3 2 2" xfId="11193" xr:uid="{A2E82ADE-720E-415F-A7AE-2F8CF242F75A}"/>
    <cellStyle name="Vírgula 2 2 3 2 5 3 2 2 2" xfId="23481" xr:uid="{0D87B9E9-8E87-45BF-A9C9-292446CB3D36}"/>
    <cellStyle name="Vírgula 2 2 3 2 5 3 2 2 2 2" xfId="48056" xr:uid="{2C8255D6-3A85-4A20-8E84-0F85C0F93923}"/>
    <cellStyle name="Vírgula 2 2 3 2 5 3 2 2 3" xfId="35768" xr:uid="{0F94F0BC-88E5-4143-A843-1358A10FAFA6}"/>
    <cellStyle name="Vírgula 2 2 3 2 5 3 2 3" xfId="17337" xr:uid="{EFAC1CF3-720F-4B4C-BE35-79C8B2601CDD}"/>
    <cellStyle name="Vírgula 2 2 3 2 5 3 2 3 2" xfId="41912" xr:uid="{EE8F855C-C219-4EBC-9363-1D66967A74DE}"/>
    <cellStyle name="Vírgula 2 2 3 2 5 3 2 4" xfId="29625" xr:uid="{30DB689E-B409-4EA2-94F8-204716238C28}"/>
    <cellStyle name="Vírgula 2 2 3 2 5 3 3" xfId="8121" xr:uid="{12B33876-C2D6-4B1D-836F-049741D28FC3}"/>
    <cellStyle name="Vírgula 2 2 3 2 5 3 3 2" xfId="20409" xr:uid="{48FF4578-7A4D-4BE3-AF1F-26E696D6823E}"/>
    <cellStyle name="Vírgula 2 2 3 2 5 3 3 2 2" xfId="44984" xr:uid="{4562347B-2E11-4E87-9097-6D5D04C5262E}"/>
    <cellStyle name="Vírgula 2 2 3 2 5 3 3 3" xfId="32696" xr:uid="{9165BA90-1B61-4FCB-BDCE-99B8E1E06EC6}"/>
    <cellStyle name="Vírgula 2 2 3 2 5 3 4" xfId="14265" xr:uid="{BA225CB4-8385-4AFF-8780-F130C7920A9E}"/>
    <cellStyle name="Vírgula 2 2 3 2 5 3 4 2" xfId="38840" xr:uid="{3021F947-5F98-4867-BAE8-334D74E78766}"/>
    <cellStyle name="Vírgula 2 2 3 2 5 3 5" xfId="26553" xr:uid="{075C455C-6988-47A6-9494-437E63826472}"/>
    <cellStyle name="Vírgula 2 2 3 2 5 4" xfId="3513" xr:uid="{D8963C77-8116-4BBE-A94A-C3C6B48C0806}"/>
    <cellStyle name="Vírgula 2 2 3 2 5 4 2" xfId="9657" xr:uid="{2E6BCDE4-80C5-4B24-8FAA-1DBEB56BCFEC}"/>
    <cellStyle name="Vírgula 2 2 3 2 5 4 2 2" xfId="21945" xr:uid="{35110FC5-B9B8-4F5D-9909-CDF3A1BCA1EE}"/>
    <cellStyle name="Vírgula 2 2 3 2 5 4 2 2 2" xfId="46520" xr:uid="{59AA764E-563A-4E4A-9883-6172A23062F1}"/>
    <cellStyle name="Vírgula 2 2 3 2 5 4 2 3" xfId="34232" xr:uid="{291DE9F1-AE9A-4FB4-9F6A-830912EB2C77}"/>
    <cellStyle name="Vírgula 2 2 3 2 5 4 3" xfId="15801" xr:uid="{53FDCFBC-4BB4-47F1-A70B-3EFB0DF1E346}"/>
    <cellStyle name="Vírgula 2 2 3 2 5 4 3 2" xfId="40376" xr:uid="{E979F510-FB03-4CB1-9CC3-5DA20C95682E}"/>
    <cellStyle name="Vírgula 2 2 3 2 5 4 4" xfId="28089" xr:uid="{C18CB276-018B-4771-8F4C-79A1CA2FD018}"/>
    <cellStyle name="Vírgula 2 2 3 2 5 5" xfId="6585" xr:uid="{A6F00878-EA91-4E33-A633-6E10F1FB854E}"/>
    <cellStyle name="Vírgula 2 2 3 2 5 5 2" xfId="18873" xr:uid="{44462979-FA21-401E-9096-C722166FB49D}"/>
    <cellStyle name="Vírgula 2 2 3 2 5 5 2 2" xfId="43448" xr:uid="{5AF6DDAA-4D23-48D5-A747-1DDD42EE28A8}"/>
    <cellStyle name="Vírgula 2 2 3 2 5 5 3" xfId="31160" xr:uid="{52DA9FE6-8B86-4587-970F-32E5DC6DE912}"/>
    <cellStyle name="Vírgula 2 2 3 2 5 6" xfId="12729" xr:uid="{26EF3EA3-5094-4B9B-8FF5-9CA8B531D988}"/>
    <cellStyle name="Vírgula 2 2 3 2 5 6 2" xfId="37304" xr:uid="{7D459E37-9CD2-43CD-A547-0177B6BE3501}"/>
    <cellStyle name="Vírgula 2 2 3 2 5 7" xfId="25017" xr:uid="{5DE45A7F-7591-44F9-A8DA-21A48705A3E5}"/>
    <cellStyle name="Vírgula 2 2 3 2 6" xfId="825" xr:uid="{E0BE9A7F-2C34-43FC-9442-2B6DEECAD99B}"/>
    <cellStyle name="Vírgula 2 2 3 2 6 2" xfId="2361" xr:uid="{14CBB88F-AED2-47D8-94DA-6EDDB3567329}"/>
    <cellStyle name="Vírgula 2 2 3 2 6 2 2" xfId="5433" xr:uid="{31708FD6-F606-4826-AE11-F5CD70F48F61}"/>
    <cellStyle name="Vírgula 2 2 3 2 6 2 2 2" xfId="11577" xr:uid="{2534B93F-B9FA-4DF8-96B5-4D15A935CE06}"/>
    <cellStyle name="Vírgula 2 2 3 2 6 2 2 2 2" xfId="23865" xr:uid="{4DB45FE7-DB77-4A69-8A88-34A554A7784D}"/>
    <cellStyle name="Vírgula 2 2 3 2 6 2 2 2 2 2" xfId="48440" xr:uid="{57760318-5E8E-4D2E-957A-669C3EA06520}"/>
    <cellStyle name="Vírgula 2 2 3 2 6 2 2 2 3" xfId="36152" xr:uid="{B9C5A803-F43B-4663-833B-59AB3D905C47}"/>
    <cellStyle name="Vírgula 2 2 3 2 6 2 2 3" xfId="17721" xr:uid="{3BFC52A0-54A6-453B-897C-4B0E410C9C8E}"/>
    <cellStyle name="Vírgula 2 2 3 2 6 2 2 3 2" xfId="42296" xr:uid="{7F343D3A-3FCA-4B6D-9257-4E20FCE5CBD1}"/>
    <cellStyle name="Vírgula 2 2 3 2 6 2 2 4" xfId="30008" xr:uid="{7F2019DF-BBAD-440A-910B-D799CC9BBD8F}"/>
    <cellStyle name="Vírgula 2 2 3 2 6 2 3" xfId="8505" xr:uid="{67E0E412-91C2-4A85-82D3-A795BCA9D271}"/>
    <cellStyle name="Vírgula 2 2 3 2 6 2 3 2" xfId="20793" xr:uid="{895ADD6B-57AB-42C1-9332-84AF68B3C7E9}"/>
    <cellStyle name="Vírgula 2 2 3 2 6 2 3 2 2" xfId="45368" xr:uid="{B5B080D6-D42E-42EB-9DB7-89DDFB7A29BC}"/>
    <cellStyle name="Vírgula 2 2 3 2 6 2 3 3" xfId="33080" xr:uid="{4A115325-2A94-46A7-8005-203871649EE5}"/>
    <cellStyle name="Vírgula 2 2 3 2 6 2 4" xfId="14649" xr:uid="{9968B9EC-C345-4C73-97A2-DC0BEF453AA9}"/>
    <cellStyle name="Vírgula 2 2 3 2 6 2 4 2" xfId="39224" xr:uid="{053327AB-A607-438F-BDAD-F7D644370B9D}"/>
    <cellStyle name="Vírgula 2 2 3 2 6 2 5" xfId="26937" xr:uid="{91CB21B5-A886-45B1-9A91-96186FD5CBC3}"/>
    <cellStyle name="Vírgula 2 2 3 2 6 3" xfId="3897" xr:uid="{90E3C3EA-54AC-4AEA-AC55-4F6F448E8889}"/>
    <cellStyle name="Vírgula 2 2 3 2 6 3 2" xfId="10041" xr:uid="{3046D414-9CDC-499A-A31C-7A70E489D334}"/>
    <cellStyle name="Vírgula 2 2 3 2 6 3 2 2" xfId="22329" xr:uid="{5E957459-6032-4CD9-A1EB-F4E73EDDBFC7}"/>
    <cellStyle name="Vírgula 2 2 3 2 6 3 2 2 2" xfId="46904" xr:uid="{56E02527-FFC8-409E-BF8F-CFA8C7CF3A30}"/>
    <cellStyle name="Vírgula 2 2 3 2 6 3 2 3" xfId="34616" xr:uid="{61B47400-24C8-4A65-A6B3-14DF240ED14F}"/>
    <cellStyle name="Vírgula 2 2 3 2 6 3 3" xfId="16185" xr:uid="{8FD57C28-555C-4F85-B95A-E178A3DDB9B0}"/>
    <cellStyle name="Vírgula 2 2 3 2 6 3 3 2" xfId="40760" xr:uid="{2BD039D4-0841-4C97-9B5A-B78FB66F777B}"/>
    <cellStyle name="Vírgula 2 2 3 2 6 3 4" xfId="28473" xr:uid="{5CAEF160-55F9-418D-B55A-7EAA52825EE3}"/>
    <cellStyle name="Vírgula 2 2 3 2 6 4" xfId="6969" xr:uid="{C51A2DFD-A4F0-4289-82B1-BF8DADCBBDB8}"/>
    <cellStyle name="Vírgula 2 2 3 2 6 4 2" xfId="19257" xr:uid="{1E8C1417-FCB7-4B1B-BD03-806706611118}"/>
    <cellStyle name="Vírgula 2 2 3 2 6 4 2 2" xfId="43832" xr:uid="{538682DC-FE4F-476F-8085-3DD60FE63E66}"/>
    <cellStyle name="Vírgula 2 2 3 2 6 4 3" xfId="31544" xr:uid="{ACD60B36-2A3C-4614-941D-815D3365F685}"/>
    <cellStyle name="Vírgula 2 2 3 2 6 5" xfId="13113" xr:uid="{343B9440-8593-49AD-B447-F24D71448D74}"/>
    <cellStyle name="Vírgula 2 2 3 2 6 5 2" xfId="37688" xr:uid="{AEE3200E-0A28-4C8F-BD4E-59AA29543BE8}"/>
    <cellStyle name="Vírgula 2 2 3 2 6 6" xfId="25401" xr:uid="{5FB2AEE4-05C8-4FC4-914A-4C9FCE63521F}"/>
    <cellStyle name="Vírgula 2 2 3 2 7" xfId="1593" xr:uid="{AA56CAC0-836F-4DA8-B8D2-BF4FE663DAF7}"/>
    <cellStyle name="Vírgula 2 2 3 2 7 2" xfId="4665" xr:uid="{CDC263BF-353E-4E69-9377-2D5E5DC029CD}"/>
    <cellStyle name="Vírgula 2 2 3 2 7 2 2" xfId="10809" xr:uid="{C3BEF03A-A215-41E8-A7AE-AC915E0E34D9}"/>
    <cellStyle name="Vírgula 2 2 3 2 7 2 2 2" xfId="23097" xr:uid="{6D3280DF-2CF5-4A8A-AF12-FFB0C7E553BD}"/>
    <cellStyle name="Vírgula 2 2 3 2 7 2 2 2 2" xfId="47672" xr:uid="{0239D833-8E20-4191-9B9F-6489D4FD2CF0}"/>
    <cellStyle name="Vírgula 2 2 3 2 7 2 2 3" xfId="35384" xr:uid="{9FD2E962-70A9-4F74-86B9-AAF3D3CE93EA}"/>
    <cellStyle name="Vírgula 2 2 3 2 7 2 3" xfId="16953" xr:uid="{121AEAF9-1950-42DF-B7AA-184C99D81208}"/>
    <cellStyle name="Vírgula 2 2 3 2 7 2 3 2" xfId="41528" xr:uid="{081284AE-A10B-4B8A-B619-58383D96F4A7}"/>
    <cellStyle name="Vírgula 2 2 3 2 7 2 4" xfId="29241" xr:uid="{12125114-34CE-4EFD-968F-8C051A9775A6}"/>
    <cellStyle name="Vírgula 2 2 3 2 7 3" xfId="7737" xr:uid="{E98D4071-9746-4DE0-8ED7-926F1F67D83B}"/>
    <cellStyle name="Vírgula 2 2 3 2 7 3 2" xfId="20025" xr:uid="{B405A04C-38CA-49DD-9EE1-64D6108B1C13}"/>
    <cellStyle name="Vírgula 2 2 3 2 7 3 2 2" xfId="44600" xr:uid="{85875725-2957-4213-9509-2B5D566A156E}"/>
    <cellStyle name="Vírgula 2 2 3 2 7 3 3" xfId="32312" xr:uid="{D045A0E8-BDA3-46B0-8AC1-42080BD58DE5}"/>
    <cellStyle name="Vírgula 2 2 3 2 7 4" xfId="13881" xr:uid="{BFE61D04-4667-4C8C-9ECF-6A7A5A4A9425}"/>
    <cellStyle name="Vírgula 2 2 3 2 7 4 2" xfId="38456" xr:uid="{AC280836-B2A6-4103-AA20-4337BD40BA8C}"/>
    <cellStyle name="Vírgula 2 2 3 2 7 5" xfId="26169" xr:uid="{D1AA2B2A-D814-4410-80BB-B80CEA5256CE}"/>
    <cellStyle name="Vírgula 2 2 3 2 8" xfId="3129" xr:uid="{11EE8449-0563-46E4-9BCF-347745CE0188}"/>
    <cellStyle name="Vírgula 2 2 3 2 8 2" xfId="9273" xr:uid="{7D22BB8B-2EB3-45E9-A879-59B03079CC9E}"/>
    <cellStyle name="Vírgula 2 2 3 2 8 2 2" xfId="21561" xr:uid="{4B3442A3-9D28-4DAF-BD22-CC263EF862DC}"/>
    <cellStyle name="Vírgula 2 2 3 2 8 2 2 2" xfId="46136" xr:uid="{A7967D65-A978-44B4-A6FB-FF2D28CFD831}"/>
    <cellStyle name="Vírgula 2 2 3 2 8 2 3" xfId="33848" xr:uid="{757A7368-962D-4265-9E82-EAEB6C501261}"/>
    <cellStyle name="Vírgula 2 2 3 2 8 3" xfId="15417" xr:uid="{979CD2E2-223E-4D88-B675-BDD40208B0FE}"/>
    <cellStyle name="Vírgula 2 2 3 2 8 3 2" xfId="39992" xr:uid="{E525B786-A651-4F62-9769-36BB4CC7A77E}"/>
    <cellStyle name="Vírgula 2 2 3 2 8 4" xfId="27705" xr:uid="{6C83A5F9-947F-4B70-AE1D-443ED8CFD687}"/>
    <cellStyle name="Vírgula 2 2 3 2 9" xfId="6201" xr:uid="{01217226-9D02-413E-A986-193F2A489ABF}"/>
    <cellStyle name="Vírgula 2 2 3 2 9 2" xfId="18489" xr:uid="{9CC334A7-6CDD-47AF-853D-C23D4FBC8319}"/>
    <cellStyle name="Vírgula 2 2 3 2 9 2 2" xfId="43064" xr:uid="{6E370AAD-7CFB-4121-A82B-BA9223FF1A81}"/>
    <cellStyle name="Vírgula 2 2 3 2 9 3" xfId="30776" xr:uid="{5B3878F5-A38B-440D-89AC-4E7074E01053}"/>
    <cellStyle name="Vírgula 2 2 3 3" xfId="81" xr:uid="{9B5E6ACE-9F5F-4CE4-9E52-B00B615BBAB3}"/>
    <cellStyle name="Vírgula 2 2 3 3 10" xfId="24657" xr:uid="{7EEA83BB-812F-40B8-AD5A-9FC1D3A1B961}"/>
    <cellStyle name="Vírgula 2 2 3 3 2" xfId="177" xr:uid="{1291E1CE-A312-4309-AC89-C401FFFDA647}"/>
    <cellStyle name="Vírgula 2 2 3 3 2 2" xfId="369" xr:uid="{25D69057-C9B3-44D4-B3D9-8293F43E89CF}"/>
    <cellStyle name="Vírgula 2 2 3 3 2 2 2" xfId="753" xr:uid="{347DEFF2-4CC8-454E-B0EE-CADF61245D25}"/>
    <cellStyle name="Vírgula 2 2 3 3 2 2 2 2" xfId="1521" xr:uid="{D97478B5-D976-4F26-A4B1-23254D52D23A}"/>
    <cellStyle name="Vírgula 2 2 3 3 2 2 2 2 2" xfId="3057" xr:uid="{643B0737-C9B8-4CAB-B87B-5CB920805A8D}"/>
    <cellStyle name="Vírgula 2 2 3 3 2 2 2 2 2 2" xfId="6129" xr:uid="{E65079D1-14D1-491C-9F7D-6E60251015EF}"/>
    <cellStyle name="Vírgula 2 2 3 3 2 2 2 2 2 2 2" xfId="12273" xr:uid="{03DF1BFE-F946-4EA9-AE03-1A2616F025CE}"/>
    <cellStyle name="Vírgula 2 2 3 3 2 2 2 2 2 2 2 2" xfId="24561" xr:uid="{DBCE7849-F8D4-4E74-9293-6086B1424216}"/>
    <cellStyle name="Vírgula 2 2 3 3 2 2 2 2 2 2 2 2 2" xfId="49136" xr:uid="{AA30439C-C0D8-4931-A76B-930D8C5DFED7}"/>
    <cellStyle name="Vírgula 2 2 3 3 2 2 2 2 2 2 2 3" xfId="36848" xr:uid="{344B5CCA-5417-4CA3-A2C4-A8F0F07C4B9C}"/>
    <cellStyle name="Vírgula 2 2 3 3 2 2 2 2 2 2 3" xfId="18417" xr:uid="{5DBE39F6-44D0-44DE-BFF3-12E88A357F27}"/>
    <cellStyle name="Vírgula 2 2 3 3 2 2 2 2 2 2 3 2" xfId="42992" xr:uid="{52BBCE82-3232-4E63-B1F5-7F705E2C2ACF}"/>
    <cellStyle name="Vírgula 2 2 3 3 2 2 2 2 2 2 4" xfId="30704" xr:uid="{8DDFBA01-E797-4E63-B106-3B5B0DC444CB}"/>
    <cellStyle name="Vírgula 2 2 3 3 2 2 2 2 2 3" xfId="9201" xr:uid="{E19FFFFB-E465-48A8-8E4B-A7252BFBE9F7}"/>
    <cellStyle name="Vírgula 2 2 3 3 2 2 2 2 2 3 2" xfId="21489" xr:uid="{A8BE651E-DBD3-4C7C-8E49-04AC0E6AAC3C}"/>
    <cellStyle name="Vírgula 2 2 3 3 2 2 2 2 2 3 2 2" xfId="46064" xr:uid="{3594FAB0-C517-40D8-8712-E6B60C0189C9}"/>
    <cellStyle name="Vírgula 2 2 3 3 2 2 2 2 2 3 3" xfId="33776" xr:uid="{64008376-FA32-468E-AA74-19B5C1327142}"/>
    <cellStyle name="Vírgula 2 2 3 3 2 2 2 2 2 4" xfId="15345" xr:uid="{906F912D-B7FD-4418-8F47-B1F872CE65DC}"/>
    <cellStyle name="Vírgula 2 2 3 3 2 2 2 2 2 4 2" xfId="39920" xr:uid="{1193259A-E8A6-4867-B3C0-A170109F186F}"/>
    <cellStyle name="Vírgula 2 2 3 3 2 2 2 2 2 5" xfId="27633" xr:uid="{D7D13CEC-32BE-43F4-B734-66643FC2E1D4}"/>
    <cellStyle name="Vírgula 2 2 3 3 2 2 2 2 3" xfId="4593" xr:uid="{0A797828-3812-462F-9644-44F0C5A8BF6A}"/>
    <cellStyle name="Vírgula 2 2 3 3 2 2 2 2 3 2" xfId="10737" xr:uid="{F005A74C-BC56-400F-94A6-CBEF1F8A9ADE}"/>
    <cellStyle name="Vírgula 2 2 3 3 2 2 2 2 3 2 2" xfId="23025" xr:uid="{EB51DE23-F50B-465D-97AF-911B0C153066}"/>
    <cellStyle name="Vírgula 2 2 3 3 2 2 2 2 3 2 2 2" xfId="47600" xr:uid="{ABCA5D9B-4EC8-4DA4-88A7-C3B576FB2AC3}"/>
    <cellStyle name="Vírgula 2 2 3 3 2 2 2 2 3 2 3" xfId="35312" xr:uid="{3BA331DF-5972-4F1A-8264-3F21F14FEA16}"/>
    <cellStyle name="Vírgula 2 2 3 3 2 2 2 2 3 3" xfId="16881" xr:uid="{829A03E1-26B2-453E-B8D2-D8AFF4799D44}"/>
    <cellStyle name="Vírgula 2 2 3 3 2 2 2 2 3 3 2" xfId="41456" xr:uid="{7FC5E2C8-F9B1-4025-9E42-20B332B29435}"/>
    <cellStyle name="Vírgula 2 2 3 3 2 2 2 2 3 4" xfId="29169" xr:uid="{5781ED5C-2877-4ABB-AAE1-1461A639F570}"/>
    <cellStyle name="Vírgula 2 2 3 3 2 2 2 2 4" xfId="7665" xr:uid="{919B2729-9E64-41DF-B93A-285796C73F6E}"/>
    <cellStyle name="Vírgula 2 2 3 3 2 2 2 2 4 2" xfId="19953" xr:uid="{C1763066-922A-4B4C-8572-BE62830C35D5}"/>
    <cellStyle name="Vírgula 2 2 3 3 2 2 2 2 4 2 2" xfId="44528" xr:uid="{2DDF9BF6-A93F-4DC8-AC63-93EF9154D500}"/>
    <cellStyle name="Vírgula 2 2 3 3 2 2 2 2 4 3" xfId="32240" xr:uid="{1E026C64-A7A6-4F71-B1DE-1FC755D53223}"/>
    <cellStyle name="Vírgula 2 2 3 3 2 2 2 2 5" xfId="13809" xr:uid="{9894A05E-0DE4-4F9D-AE5F-F66B372E13CD}"/>
    <cellStyle name="Vírgula 2 2 3 3 2 2 2 2 5 2" xfId="38384" xr:uid="{A2E6F6F4-3892-4BC3-B862-03CC72CA741B}"/>
    <cellStyle name="Vírgula 2 2 3 3 2 2 2 2 6" xfId="26097" xr:uid="{26A406D0-4C56-48E5-A4BC-D386391BBB52}"/>
    <cellStyle name="Vírgula 2 2 3 3 2 2 2 3" xfId="2289" xr:uid="{60FDC191-A14E-4D4F-BF76-F90857791D3F}"/>
    <cellStyle name="Vírgula 2 2 3 3 2 2 2 3 2" xfId="5361" xr:uid="{9358E6FD-451F-4107-B70A-84B19FEF88B2}"/>
    <cellStyle name="Vírgula 2 2 3 3 2 2 2 3 2 2" xfId="11505" xr:uid="{D2912534-9A49-43D4-9FEB-F5D72AA13898}"/>
    <cellStyle name="Vírgula 2 2 3 3 2 2 2 3 2 2 2" xfId="23793" xr:uid="{215BC11D-24AE-4C97-A33F-D2FEBF333AD8}"/>
    <cellStyle name="Vírgula 2 2 3 3 2 2 2 3 2 2 2 2" xfId="48368" xr:uid="{3ED8F713-4C86-447D-AB3C-034F6E5BEAA9}"/>
    <cellStyle name="Vírgula 2 2 3 3 2 2 2 3 2 2 3" xfId="36080" xr:uid="{302BFC99-B25A-4975-96F5-6FBD3E294768}"/>
    <cellStyle name="Vírgula 2 2 3 3 2 2 2 3 2 3" xfId="17649" xr:uid="{26705F5C-6222-478E-A771-6FD4AFFA536F}"/>
    <cellStyle name="Vírgula 2 2 3 3 2 2 2 3 2 3 2" xfId="42224" xr:uid="{6CA243DC-B320-4CFE-8F3C-8D85DBA6B754}"/>
    <cellStyle name="Vírgula 2 2 3 3 2 2 2 3 2 4" xfId="29937" xr:uid="{952F435E-1FD2-4CA1-9BBE-914F2E8AADDA}"/>
    <cellStyle name="Vírgula 2 2 3 3 2 2 2 3 3" xfId="8433" xr:uid="{557E01D2-93FA-46E6-B66F-95F543AA9149}"/>
    <cellStyle name="Vírgula 2 2 3 3 2 2 2 3 3 2" xfId="20721" xr:uid="{1A09179A-61CD-4332-9252-A54403278EC5}"/>
    <cellStyle name="Vírgula 2 2 3 3 2 2 2 3 3 2 2" xfId="45296" xr:uid="{75F40F81-02F1-4E1D-89A0-3A39F68E07BB}"/>
    <cellStyle name="Vírgula 2 2 3 3 2 2 2 3 3 3" xfId="33008" xr:uid="{F5D50A7D-AE4B-4502-BD41-987DF704FFB9}"/>
    <cellStyle name="Vírgula 2 2 3 3 2 2 2 3 4" xfId="14577" xr:uid="{8A16CB6C-4D79-4B9A-ADE6-88C0EA11C71D}"/>
    <cellStyle name="Vírgula 2 2 3 3 2 2 2 3 4 2" xfId="39152" xr:uid="{EB81F8E4-4C7E-49BF-9FFC-5952D9718DD0}"/>
    <cellStyle name="Vírgula 2 2 3 3 2 2 2 3 5" xfId="26865" xr:uid="{20DC03A1-3F5F-45D8-9026-D4181EF2C587}"/>
    <cellStyle name="Vírgula 2 2 3 3 2 2 2 4" xfId="3825" xr:uid="{247D917B-C1C7-4F87-8ACD-2B9F446F9CB7}"/>
    <cellStyle name="Vírgula 2 2 3 3 2 2 2 4 2" xfId="9969" xr:uid="{82A90153-4739-41A1-8845-9F698F43CD50}"/>
    <cellStyle name="Vírgula 2 2 3 3 2 2 2 4 2 2" xfId="22257" xr:uid="{AC98D906-94AA-4F77-ADF6-0184580DEB0F}"/>
    <cellStyle name="Vírgula 2 2 3 3 2 2 2 4 2 2 2" xfId="46832" xr:uid="{94ADF807-0B49-4E51-B958-E52A67400E8D}"/>
    <cellStyle name="Vírgula 2 2 3 3 2 2 2 4 2 3" xfId="34544" xr:uid="{6BE612CD-CB2C-44E7-91A7-7186C13AAF1F}"/>
    <cellStyle name="Vírgula 2 2 3 3 2 2 2 4 3" xfId="16113" xr:uid="{6CE05280-5DA7-48C9-B2E5-A1B68DEB16CB}"/>
    <cellStyle name="Vírgula 2 2 3 3 2 2 2 4 3 2" xfId="40688" xr:uid="{E646D21A-50BC-4A9C-88E0-D1203FA1E358}"/>
    <cellStyle name="Vírgula 2 2 3 3 2 2 2 4 4" xfId="28401" xr:uid="{93691681-9A09-4A47-9FAC-CE075CA2D28D}"/>
    <cellStyle name="Vírgula 2 2 3 3 2 2 2 5" xfId="6897" xr:uid="{DF1EB852-FCB0-4D79-8EC8-5B722356C790}"/>
    <cellStyle name="Vírgula 2 2 3 3 2 2 2 5 2" xfId="19185" xr:uid="{3789A549-D8DA-43B1-9024-555D0DA8A703}"/>
    <cellStyle name="Vírgula 2 2 3 3 2 2 2 5 2 2" xfId="43760" xr:uid="{CF251D8C-CF32-46D2-B6C2-44139C92EB7E}"/>
    <cellStyle name="Vírgula 2 2 3 3 2 2 2 5 3" xfId="31472" xr:uid="{2C23F7D8-4AB7-496F-AC05-D6975EC48AE3}"/>
    <cellStyle name="Vírgula 2 2 3 3 2 2 2 6" xfId="13041" xr:uid="{FD621987-A948-4251-B85C-C3A0B7869DDE}"/>
    <cellStyle name="Vírgula 2 2 3 3 2 2 2 6 2" xfId="37616" xr:uid="{42CAD9C5-16D6-47E6-AA4E-080DF9951AC6}"/>
    <cellStyle name="Vírgula 2 2 3 3 2 2 2 7" xfId="25329" xr:uid="{3E07C695-0D72-4C57-A71E-9AACD21503AF}"/>
    <cellStyle name="Vírgula 2 2 3 3 2 2 3" xfId="1137" xr:uid="{7F26EE14-4316-4B68-B00A-D0A7D66773E1}"/>
    <cellStyle name="Vírgula 2 2 3 3 2 2 3 2" xfId="2673" xr:uid="{9CA70C4F-581D-4253-8992-E52FE0AA6408}"/>
    <cellStyle name="Vírgula 2 2 3 3 2 2 3 2 2" xfId="5745" xr:uid="{A3AF989F-006A-4ABC-BA0E-F80AC0C24BB1}"/>
    <cellStyle name="Vírgula 2 2 3 3 2 2 3 2 2 2" xfId="11889" xr:uid="{D6C3CAB1-83EF-4BE4-915E-D6B5D05C473C}"/>
    <cellStyle name="Vírgula 2 2 3 3 2 2 3 2 2 2 2" xfId="24177" xr:uid="{75C54E9D-2F7D-4C27-9C10-4C29BD2A5B45}"/>
    <cellStyle name="Vírgula 2 2 3 3 2 2 3 2 2 2 2 2" xfId="48752" xr:uid="{D5941FC8-6413-4912-BDB3-16AEBF7AB8B5}"/>
    <cellStyle name="Vírgula 2 2 3 3 2 2 3 2 2 2 3" xfId="36464" xr:uid="{76877EDA-FCB3-4727-B7AE-0C52BA468D5E}"/>
    <cellStyle name="Vírgula 2 2 3 3 2 2 3 2 2 3" xfId="18033" xr:uid="{390C180A-E199-486B-9737-1E9E2E0E4E38}"/>
    <cellStyle name="Vírgula 2 2 3 3 2 2 3 2 2 3 2" xfId="42608" xr:uid="{CFD6C852-7DD7-4C59-8705-005CD3731FCC}"/>
    <cellStyle name="Vírgula 2 2 3 3 2 2 3 2 2 4" xfId="30320" xr:uid="{9CB7ADF2-F7DC-40B7-934C-CD93C22CE72B}"/>
    <cellStyle name="Vírgula 2 2 3 3 2 2 3 2 3" xfId="8817" xr:uid="{18666BBA-1E21-48A0-A710-51351D3E8564}"/>
    <cellStyle name="Vírgula 2 2 3 3 2 2 3 2 3 2" xfId="21105" xr:uid="{D83CB17D-AA87-4689-BF27-0959B63F4B19}"/>
    <cellStyle name="Vírgula 2 2 3 3 2 2 3 2 3 2 2" xfId="45680" xr:uid="{D15200B3-81E2-4752-9DD2-83147435B9DC}"/>
    <cellStyle name="Vírgula 2 2 3 3 2 2 3 2 3 3" xfId="33392" xr:uid="{050EA386-A9F8-4EFE-9D45-38057DEAED51}"/>
    <cellStyle name="Vírgula 2 2 3 3 2 2 3 2 4" xfId="14961" xr:uid="{F6334A92-1531-4E34-89AC-DFCED4F39D17}"/>
    <cellStyle name="Vírgula 2 2 3 3 2 2 3 2 4 2" xfId="39536" xr:uid="{3B23519D-FF18-492F-A044-8598822EFEB2}"/>
    <cellStyle name="Vírgula 2 2 3 3 2 2 3 2 5" xfId="27249" xr:uid="{9D7DE3EB-5624-4DDF-A837-B9DE0FA3AA53}"/>
    <cellStyle name="Vírgula 2 2 3 3 2 2 3 3" xfId="4209" xr:uid="{9124F1A9-68B3-4DC9-9BF1-B45422AB01FF}"/>
    <cellStyle name="Vírgula 2 2 3 3 2 2 3 3 2" xfId="10353" xr:uid="{D9431EAF-0187-4A62-96D0-F8FB857D10FF}"/>
    <cellStyle name="Vírgula 2 2 3 3 2 2 3 3 2 2" xfId="22641" xr:uid="{BCC2000A-0044-41ED-A0C6-8DE9975F02EF}"/>
    <cellStyle name="Vírgula 2 2 3 3 2 2 3 3 2 2 2" xfId="47216" xr:uid="{A4243EFD-A356-44B8-BDC0-BD5473D28A2C}"/>
    <cellStyle name="Vírgula 2 2 3 3 2 2 3 3 2 3" xfId="34928" xr:uid="{73DB5489-64C2-4D2C-859F-E4D55D0E8025}"/>
    <cellStyle name="Vírgula 2 2 3 3 2 2 3 3 3" xfId="16497" xr:uid="{165466F6-999A-498E-AC51-429201C76353}"/>
    <cellStyle name="Vírgula 2 2 3 3 2 2 3 3 3 2" xfId="41072" xr:uid="{B821BC73-361E-42A0-A2CA-E6228145A544}"/>
    <cellStyle name="Vírgula 2 2 3 3 2 2 3 3 4" xfId="28785" xr:uid="{3D325863-DF3F-4E58-A37F-31D65C8C9567}"/>
    <cellStyle name="Vírgula 2 2 3 3 2 2 3 4" xfId="7281" xr:uid="{09CDF5CB-0577-4ED3-BFB8-36A9A69352C2}"/>
    <cellStyle name="Vírgula 2 2 3 3 2 2 3 4 2" xfId="19569" xr:uid="{A2ACBE16-E78F-41E6-A7A7-48AFD4039DB3}"/>
    <cellStyle name="Vírgula 2 2 3 3 2 2 3 4 2 2" xfId="44144" xr:uid="{42AD64B0-EE45-4A85-8032-5BB28508198D}"/>
    <cellStyle name="Vírgula 2 2 3 3 2 2 3 4 3" xfId="31856" xr:uid="{15F7E695-2F7E-48DD-B316-64D3CEEE0149}"/>
    <cellStyle name="Vírgula 2 2 3 3 2 2 3 5" xfId="13425" xr:uid="{E435F1F2-B479-4F0A-9FDD-F1EED60F4CDB}"/>
    <cellStyle name="Vírgula 2 2 3 3 2 2 3 5 2" xfId="38000" xr:uid="{BE7C162E-093C-4468-8816-2627CB189225}"/>
    <cellStyle name="Vírgula 2 2 3 3 2 2 3 6" xfId="25713" xr:uid="{0C92E7B0-AD48-4DDA-BC2D-7DB3F8AA83D0}"/>
    <cellStyle name="Vírgula 2 2 3 3 2 2 4" xfId="1905" xr:uid="{62CB1DAE-87BD-44C0-AFEE-D54B2AD4CE86}"/>
    <cellStyle name="Vírgula 2 2 3 3 2 2 4 2" xfId="4977" xr:uid="{CAE3AB49-6B9A-4D48-97C3-B80708EA3A55}"/>
    <cellStyle name="Vírgula 2 2 3 3 2 2 4 2 2" xfId="11121" xr:uid="{32112AF8-0366-4EA3-8FDF-FA29A1B88855}"/>
    <cellStyle name="Vírgula 2 2 3 3 2 2 4 2 2 2" xfId="23409" xr:uid="{A104F73B-A36B-4928-ABB0-7B26D53387E1}"/>
    <cellStyle name="Vírgula 2 2 3 3 2 2 4 2 2 2 2" xfId="47984" xr:uid="{8D1C2615-BECB-48E5-9708-2D6EDE61EA4E}"/>
    <cellStyle name="Vírgula 2 2 3 3 2 2 4 2 2 3" xfId="35696" xr:uid="{D47DE918-695F-4369-9AF1-4BFCB96D61D0}"/>
    <cellStyle name="Vírgula 2 2 3 3 2 2 4 2 3" xfId="17265" xr:uid="{85F97A16-C896-43DF-89C4-46470C6546E6}"/>
    <cellStyle name="Vírgula 2 2 3 3 2 2 4 2 3 2" xfId="41840" xr:uid="{60EE1845-C25F-43CC-9F2C-8D79339FEE6E}"/>
    <cellStyle name="Vírgula 2 2 3 3 2 2 4 2 4" xfId="29553" xr:uid="{09858F28-7FB0-43EA-B567-C5E3AEEB13EF}"/>
    <cellStyle name="Vírgula 2 2 3 3 2 2 4 3" xfId="8049" xr:uid="{8114A52F-6BC0-4B86-B28D-563246E42728}"/>
    <cellStyle name="Vírgula 2 2 3 3 2 2 4 3 2" xfId="20337" xr:uid="{B1894659-CE3A-4799-96CA-17EBEAE5E755}"/>
    <cellStyle name="Vírgula 2 2 3 3 2 2 4 3 2 2" xfId="44912" xr:uid="{8BAF1191-AAE2-4183-B3B1-4F615F7B0717}"/>
    <cellStyle name="Vírgula 2 2 3 3 2 2 4 3 3" xfId="32624" xr:uid="{BBF6FE30-6BEF-4BE6-A2A8-DB55B72C19DA}"/>
    <cellStyle name="Vírgula 2 2 3 3 2 2 4 4" xfId="14193" xr:uid="{C45ABE0E-84CE-4377-9D0C-7C362CDFB4ED}"/>
    <cellStyle name="Vírgula 2 2 3 3 2 2 4 4 2" xfId="38768" xr:uid="{7A2CCB22-6869-4ECC-A971-95762FF98D3D}"/>
    <cellStyle name="Vírgula 2 2 3 3 2 2 4 5" xfId="26481" xr:uid="{6D24D88C-E9F2-40E8-BFCF-72EBB7C3A65C}"/>
    <cellStyle name="Vírgula 2 2 3 3 2 2 5" xfId="3441" xr:uid="{B6F4E309-BBA8-4AF0-93E4-3B44B69F4253}"/>
    <cellStyle name="Vírgula 2 2 3 3 2 2 5 2" xfId="9585" xr:uid="{C78E75BA-04C1-4BFA-9E5D-20279D70ABAC}"/>
    <cellStyle name="Vírgula 2 2 3 3 2 2 5 2 2" xfId="21873" xr:uid="{41541BD3-13F4-4D80-82FA-701F71753B9D}"/>
    <cellStyle name="Vírgula 2 2 3 3 2 2 5 2 2 2" xfId="46448" xr:uid="{37E1338A-CA17-454F-B6B7-6F9B38227CFE}"/>
    <cellStyle name="Vírgula 2 2 3 3 2 2 5 2 3" xfId="34160" xr:uid="{74E4BDCB-DB21-49C5-B6E9-DB330F615FE6}"/>
    <cellStyle name="Vírgula 2 2 3 3 2 2 5 3" xfId="15729" xr:uid="{AC32BC04-E548-4317-89D9-E33FA149029E}"/>
    <cellStyle name="Vírgula 2 2 3 3 2 2 5 3 2" xfId="40304" xr:uid="{25827C1C-67FD-4A03-BDA2-4C560A5FBFD7}"/>
    <cellStyle name="Vírgula 2 2 3 3 2 2 5 4" xfId="28017" xr:uid="{47E7E86A-AD84-4760-8BCE-19FDC7407564}"/>
    <cellStyle name="Vírgula 2 2 3 3 2 2 6" xfId="6513" xr:uid="{5ADD7080-5675-4A18-A782-5C33EE9418FA}"/>
    <cellStyle name="Vírgula 2 2 3 3 2 2 6 2" xfId="18801" xr:uid="{CE09F9D5-D4CA-4056-8772-0D5132730A88}"/>
    <cellStyle name="Vírgula 2 2 3 3 2 2 6 2 2" xfId="43376" xr:uid="{223FAC30-A753-43B1-A7B9-D18DAD9C6513}"/>
    <cellStyle name="Vírgula 2 2 3 3 2 2 6 3" xfId="31088" xr:uid="{DC752BC7-E776-4742-8AB3-DAE1B791D2E4}"/>
    <cellStyle name="Vírgula 2 2 3 3 2 2 7" xfId="12657" xr:uid="{5CEF6FD6-0840-4B52-9726-DC6FF81414E1}"/>
    <cellStyle name="Vírgula 2 2 3 3 2 2 7 2" xfId="37232" xr:uid="{8CB349B4-228B-4044-AA10-CF5BD6B4114B}"/>
    <cellStyle name="Vírgula 2 2 3 3 2 2 8" xfId="24945" xr:uid="{3F3E2FFC-E04E-4B13-B988-E69EC8BE3FEA}"/>
    <cellStyle name="Vírgula 2 2 3 3 2 3" xfId="561" xr:uid="{4C29457C-9259-4BE0-9F5C-13533B35F177}"/>
    <cellStyle name="Vírgula 2 2 3 3 2 3 2" xfId="1329" xr:uid="{CC9786A5-68F8-4233-8FB1-DDCFD2C5BB6A}"/>
    <cellStyle name="Vírgula 2 2 3 3 2 3 2 2" xfId="2865" xr:uid="{099D324F-5C83-4AC9-A66B-925584720B83}"/>
    <cellStyle name="Vírgula 2 2 3 3 2 3 2 2 2" xfId="5937" xr:uid="{098495B9-179C-4DAC-A7B7-27A6274D78E4}"/>
    <cellStyle name="Vírgula 2 2 3 3 2 3 2 2 2 2" xfId="12081" xr:uid="{1C4AFF39-4890-4CE8-989C-9CB1017C18B4}"/>
    <cellStyle name="Vírgula 2 2 3 3 2 3 2 2 2 2 2" xfId="24369" xr:uid="{2A2130E3-B419-41CD-B743-B1DBAD8759F0}"/>
    <cellStyle name="Vírgula 2 2 3 3 2 3 2 2 2 2 2 2" xfId="48944" xr:uid="{D0F1078C-573F-4B1A-8014-DE400AAD86B2}"/>
    <cellStyle name="Vírgula 2 2 3 3 2 3 2 2 2 2 3" xfId="36656" xr:uid="{54714C5D-11CC-42E6-B337-492FD5144EBA}"/>
    <cellStyle name="Vírgula 2 2 3 3 2 3 2 2 2 3" xfId="18225" xr:uid="{30B98B43-F71D-404E-8DCE-753EDDE2E974}"/>
    <cellStyle name="Vírgula 2 2 3 3 2 3 2 2 2 3 2" xfId="42800" xr:uid="{684172F2-9C9F-488D-9AB0-355180A3CCF3}"/>
    <cellStyle name="Vírgula 2 2 3 3 2 3 2 2 2 4" xfId="30512" xr:uid="{3AFCE165-5919-4D20-86C0-8FE5C95E0435}"/>
    <cellStyle name="Vírgula 2 2 3 3 2 3 2 2 3" xfId="9009" xr:uid="{9FC9BD38-1B80-4D5F-B037-D211C55FB52E}"/>
    <cellStyle name="Vírgula 2 2 3 3 2 3 2 2 3 2" xfId="21297" xr:uid="{EEC3CB9A-E19B-44D3-A1FA-789A67FFFDBC}"/>
    <cellStyle name="Vírgula 2 2 3 3 2 3 2 2 3 2 2" xfId="45872" xr:uid="{4ABFF30F-C46A-490A-BAA4-674CA3A0F565}"/>
    <cellStyle name="Vírgula 2 2 3 3 2 3 2 2 3 3" xfId="33584" xr:uid="{2B78BC45-B893-48A3-8911-A8442AFBE221}"/>
    <cellStyle name="Vírgula 2 2 3 3 2 3 2 2 4" xfId="15153" xr:uid="{C431D5E0-0F10-4F14-B90F-E8AEFDBB36C1}"/>
    <cellStyle name="Vírgula 2 2 3 3 2 3 2 2 4 2" xfId="39728" xr:uid="{34203DC1-76B8-4E4F-AD0E-1FEC6D33FF4A}"/>
    <cellStyle name="Vírgula 2 2 3 3 2 3 2 2 5" xfId="27441" xr:uid="{BA67C7C7-7CFF-49D9-BCB5-B1FCF9C8E445}"/>
    <cellStyle name="Vírgula 2 2 3 3 2 3 2 3" xfId="4401" xr:uid="{14D99216-E5AC-45F7-8154-DB028285C647}"/>
    <cellStyle name="Vírgula 2 2 3 3 2 3 2 3 2" xfId="10545" xr:uid="{C827BEE9-B835-488B-92A2-FDADE7ED18C9}"/>
    <cellStyle name="Vírgula 2 2 3 3 2 3 2 3 2 2" xfId="22833" xr:uid="{EFB3A03A-2F21-4301-937A-B4358BAB0D8D}"/>
    <cellStyle name="Vírgula 2 2 3 3 2 3 2 3 2 2 2" xfId="47408" xr:uid="{C358B956-6CA4-43E8-B6CC-48F739CD08F3}"/>
    <cellStyle name="Vírgula 2 2 3 3 2 3 2 3 2 3" xfId="35120" xr:uid="{867D696C-6673-4D34-BC1A-9CB34B8C3B06}"/>
    <cellStyle name="Vírgula 2 2 3 3 2 3 2 3 3" xfId="16689" xr:uid="{2DB158AF-8419-4DF9-BAA6-2C4DE297CBD8}"/>
    <cellStyle name="Vírgula 2 2 3 3 2 3 2 3 3 2" xfId="41264" xr:uid="{00726274-3803-4248-933C-B16F719E0237}"/>
    <cellStyle name="Vírgula 2 2 3 3 2 3 2 3 4" xfId="28977" xr:uid="{DA3D31F1-1A8B-402F-B731-AB4ABA7C2E8B}"/>
    <cellStyle name="Vírgula 2 2 3 3 2 3 2 4" xfId="7473" xr:uid="{174586FF-25C3-4D8F-83E4-DBF1374B6F59}"/>
    <cellStyle name="Vírgula 2 2 3 3 2 3 2 4 2" xfId="19761" xr:uid="{D24EEDE3-8246-4E3B-807E-2043470A5F6D}"/>
    <cellStyle name="Vírgula 2 2 3 3 2 3 2 4 2 2" xfId="44336" xr:uid="{BEB0BAE8-99A0-4B9F-BB6E-F73A977CFAC4}"/>
    <cellStyle name="Vírgula 2 2 3 3 2 3 2 4 3" xfId="32048" xr:uid="{41033DD1-CDDF-41B0-B952-4CFE338673CC}"/>
    <cellStyle name="Vírgula 2 2 3 3 2 3 2 5" xfId="13617" xr:uid="{DA06410A-2A4D-4175-AB64-8C53462CCDB5}"/>
    <cellStyle name="Vírgula 2 2 3 3 2 3 2 5 2" xfId="38192" xr:uid="{2B5EB358-05DA-49D8-AEE3-2E48E98E7CE0}"/>
    <cellStyle name="Vírgula 2 2 3 3 2 3 2 6" xfId="25905" xr:uid="{36D9EFA1-24CA-4627-8B32-5C24ADA7BF11}"/>
    <cellStyle name="Vírgula 2 2 3 3 2 3 3" xfId="2097" xr:uid="{87D8780F-04E8-415D-BF20-FBE0E727BA82}"/>
    <cellStyle name="Vírgula 2 2 3 3 2 3 3 2" xfId="5169" xr:uid="{CB22EBB5-EC92-49DE-B759-5DC68FD97E41}"/>
    <cellStyle name="Vírgula 2 2 3 3 2 3 3 2 2" xfId="11313" xr:uid="{FAC86FAA-6CBA-45F5-A1C7-346960B3780A}"/>
    <cellStyle name="Vírgula 2 2 3 3 2 3 3 2 2 2" xfId="23601" xr:uid="{1FECE3B4-666C-4DC6-B6CA-42FF83270575}"/>
    <cellStyle name="Vírgula 2 2 3 3 2 3 3 2 2 2 2" xfId="48176" xr:uid="{7FAAE5BE-56FA-4225-96F9-2C258218911F}"/>
    <cellStyle name="Vírgula 2 2 3 3 2 3 3 2 2 3" xfId="35888" xr:uid="{B96F3970-52F1-4770-9A6D-CD70744EB7E6}"/>
    <cellStyle name="Vírgula 2 2 3 3 2 3 3 2 3" xfId="17457" xr:uid="{E380D0B0-F77E-4DF6-9204-7DBDCFDBB876}"/>
    <cellStyle name="Vírgula 2 2 3 3 2 3 3 2 3 2" xfId="42032" xr:uid="{F15F27F2-4C91-4B0F-A6B0-5C46A69A81FE}"/>
    <cellStyle name="Vírgula 2 2 3 3 2 3 3 2 4" xfId="29745" xr:uid="{3409BE00-879A-40F9-BE9A-0E2ACDBE5FDE}"/>
    <cellStyle name="Vírgula 2 2 3 3 2 3 3 3" xfId="8241" xr:uid="{FB4C956D-C00D-4809-A9E1-E9D70980EAFE}"/>
    <cellStyle name="Vírgula 2 2 3 3 2 3 3 3 2" xfId="20529" xr:uid="{C286C4A4-C897-441E-A276-9EBA55FA943A}"/>
    <cellStyle name="Vírgula 2 2 3 3 2 3 3 3 2 2" xfId="45104" xr:uid="{7C70BDB0-8886-4E83-A739-00520080FF13}"/>
    <cellStyle name="Vírgula 2 2 3 3 2 3 3 3 3" xfId="32816" xr:uid="{695F1970-ABAD-422A-9EE3-0F128FCC0F00}"/>
    <cellStyle name="Vírgula 2 2 3 3 2 3 3 4" xfId="14385" xr:uid="{78683B43-61FD-4628-BCBC-1E1F6962A7C5}"/>
    <cellStyle name="Vírgula 2 2 3 3 2 3 3 4 2" xfId="38960" xr:uid="{F5382B10-67F4-498B-8FCD-05FD9CF8B0BE}"/>
    <cellStyle name="Vírgula 2 2 3 3 2 3 3 5" xfId="26673" xr:uid="{F560C78E-7477-403D-8AB7-BA3A50F35690}"/>
    <cellStyle name="Vírgula 2 2 3 3 2 3 4" xfId="3633" xr:uid="{4F77C509-D704-4AA7-80E1-6324174DBA02}"/>
    <cellStyle name="Vírgula 2 2 3 3 2 3 4 2" xfId="9777" xr:uid="{B86D6DD4-AD87-4020-94E3-F84B847E3618}"/>
    <cellStyle name="Vírgula 2 2 3 3 2 3 4 2 2" xfId="22065" xr:uid="{BF1BED9E-ECD2-451D-9B5D-7D9CC6158C9C}"/>
    <cellStyle name="Vírgula 2 2 3 3 2 3 4 2 2 2" xfId="46640" xr:uid="{9EF7F9E2-748F-4B8D-8BFB-303BF917661B}"/>
    <cellStyle name="Vírgula 2 2 3 3 2 3 4 2 3" xfId="34352" xr:uid="{2F51EC4A-C719-4E45-8588-2D59EEB9E997}"/>
    <cellStyle name="Vírgula 2 2 3 3 2 3 4 3" xfId="15921" xr:uid="{EB5B612A-BECE-472E-9680-F3CE52728A7E}"/>
    <cellStyle name="Vírgula 2 2 3 3 2 3 4 3 2" xfId="40496" xr:uid="{56376F95-E188-46CD-B1B9-7661D9C32B26}"/>
    <cellStyle name="Vírgula 2 2 3 3 2 3 4 4" xfId="28209" xr:uid="{2AD71965-D975-4C9C-801F-7EBE20C886D0}"/>
    <cellStyle name="Vírgula 2 2 3 3 2 3 5" xfId="6705" xr:uid="{7C9B9A3C-3AF8-4837-8A84-A17C3EBFC2B7}"/>
    <cellStyle name="Vírgula 2 2 3 3 2 3 5 2" xfId="18993" xr:uid="{F2A0D0E4-163B-4437-9EE3-2CE971D6D13A}"/>
    <cellStyle name="Vírgula 2 2 3 3 2 3 5 2 2" xfId="43568" xr:uid="{86D8C4EA-8B43-4847-AB08-A0C23A17838F}"/>
    <cellStyle name="Vírgula 2 2 3 3 2 3 5 3" xfId="31280" xr:uid="{7A2A30AB-7EF1-4985-BB16-CED441A29AC5}"/>
    <cellStyle name="Vírgula 2 2 3 3 2 3 6" xfId="12849" xr:uid="{684D8ECD-C50F-473B-AF26-B963035948D0}"/>
    <cellStyle name="Vírgula 2 2 3 3 2 3 6 2" xfId="37424" xr:uid="{4B383848-0533-470C-82D4-D5A565556996}"/>
    <cellStyle name="Vírgula 2 2 3 3 2 3 7" xfId="25137" xr:uid="{8F3974E5-B7DB-453D-B371-032C714F825D}"/>
    <cellStyle name="Vírgula 2 2 3 3 2 4" xfId="945" xr:uid="{CA465DE6-32C2-4E1B-93E0-E82973F08696}"/>
    <cellStyle name="Vírgula 2 2 3 3 2 4 2" xfId="2481" xr:uid="{2A43B59E-E839-4952-A863-CE1CF5D6155C}"/>
    <cellStyle name="Vírgula 2 2 3 3 2 4 2 2" xfId="5553" xr:uid="{7CC24FBB-72BB-4B67-8880-426A09147393}"/>
    <cellStyle name="Vírgula 2 2 3 3 2 4 2 2 2" xfId="11697" xr:uid="{8AEE9506-5D6E-481C-AE5F-A5F752E2D14F}"/>
    <cellStyle name="Vírgula 2 2 3 3 2 4 2 2 2 2" xfId="23985" xr:uid="{0497FF95-5719-45A8-897C-43B9CA36EE2C}"/>
    <cellStyle name="Vírgula 2 2 3 3 2 4 2 2 2 2 2" xfId="48560" xr:uid="{70997A01-8235-490D-9D9B-EFAF041C183C}"/>
    <cellStyle name="Vírgula 2 2 3 3 2 4 2 2 2 3" xfId="36272" xr:uid="{85369443-5179-44C7-8910-D3E9D8064644}"/>
    <cellStyle name="Vírgula 2 2 3 3 2 4 2 2 3" xfId="17841" xr:uid="{8D4718B0-5DAF-465F-A885-00332BB9073D}"/>
    <cellStyle name="Vírgula 2 2 3 3 2 4 2 2 3 2" xfId="42416" xr:uid="{E2E505C4-0B6B-484C-9F6C-0C3FC72D902D}"/>
    <cellStyle name="Vírgula 2 2 3 3 2 4 2 2 4" xfId="30128" xr:uid="{44E4458F-7305-4BDF-A46F-CAAEE931B581}"/>
    <cellStyle name="Vírgula 2 2 3 3 2 4 2 3" xfId="8625" xr:uid="{F3EC5780-14DC-4C75-8AFE-84B57FAF424C}"/>
    <cellStyle name="Vírgula 2 2 3 3 2 4 2 3 2" xfId="20913" xr:uid="{C7CEF91D-6447-4C5E-A0BA-A21A540EA7DE}"/>
    <cellStyle name="Vírgula 2 2 3 3 2 4 2 3 2 2" xfId="45488" xr:uid="{240B264B-6576-4720-B348-9B03DC97869A}"/>
    <cellStyle name="Vírgula 2 2 3 3 2 4 2 3 3" xfId="33200" xr:uid="{AFD84F8C-1838-4F3A-83C5-18B573C3013F}"/>
    <cellStyle name="Vírgula 2 2 3 3 2 4 2 4" xfId="14769" xr:uid="{D89FF1DD-22DD-4045-8D7C-8D83893D559B}"/>
    <cellStyle name="Vírgula 2 2 3 3 2 4 2 4 2" xfId="39344" xr:uid="{61C70B8F-EB3F-4D29-9208-53EF396C6376}"/>
    <cellStyle name="Vírgula 2 2 3 3 2 4 2 5" xfId="27057" xr:uid="{2162423D-DA31-4289-90B3-3333661C7B26}"/>
    <cellStyle name="Vírgula 2 2 3 3 2 4 3" xfId="4017" xr:uid="{81D2502B-41A8-4609-869F-BD335E0D0D66}"/>
    <cellStyle name="Vírgula 2 2 3 3 2 4 3 2" xfId="10161" xr:uid="{785B20C6-2D54-47C5-A1CC-6994EC8058E9}"/>
    <cellStyle name="Vírgula 2 2 3 3 2 4 3 2 2" xfId="22449" xr:uid="{8E6DCBA4-A6E6-45AA-89D6-C32C8FD59D25}"/>
    <cellStyle name="Vírgula 2 2 3 3 2 4 3 2 2 2" xfId="47024" xr:uid="{82A24F17-79F7-4182-A3A5-3BFB02E6A6A2}"/>
    <cellStyle name="Vírgula 2 2 3 3 2 4 3 2 3" xfId="34736" xr:uid="{0BD7D3BC-479F-486C-AB2E-55D8E1758732}"/>
    <cellStyle name="Vírgula 2 2 3 3 2 4 3 3" xfId="16305" xr:uid="{49F640D0-FD62-43B8-9609-06BB0090BC18}"/>
    <cellStyle name="Vírgula 2 2 3 3 2 4 3 3 2" xfId="40880" xr:uid="{C193DE5F-76CB-43BB-9686-B454C82CCA16}"/>
    <cellStyle name="Vírgula 2 2 3 3 2 4 3 4" xfId="28593" xr:uid="{1A719B7E-3411-453B-9865-9C9A73788277}"/>
    <cellStyle name="Vírgula 2 2 3 3 2 4 4" xfId="7089" xr:uid="{EBFE111A-33D9-457A-AAEA-BA19566FFC2C}"/>
    <cellStyle name="Vírgula 2 2 3 3 2 4 4 2" xfId="19377" xr:uid="{3FFB7ED4-8D20-41A4-9BF6-8535C696BF24}"/>
    <cellStyle name="Vírgula 2 2 3 3 2 4 4 2 2" xfId="43952" xr:uid="{AD33658E-193D-4D70-B003-D6981E7E8C4C}"/>
    <cellStyle name="Vírgula 2 2 3 3 2 4 4 3" xfId="31664" xr:uid="{4676AA93-017A-4510-A3C7-E91243A4F9B3}"/>
    <cellStyle name="Vírgula 2 2 3 3 2 4 5" xfId="13233" xr:uid="{539C24FB-2DDF-4791-BEA6-FD5AB34E4157}"/>
    <cellStyle name="Vírgula 2 2 3 3 2 4 5 2" xfId="37808" xr:uid="{F465FC10-0B61-47EF-A598-695F95179A6F}"/>
    <cellStyle name="Vírgula 2 2 3 3 2 4 6" xfId="25521" xr:uid="{5EBD4D4C-70F8-4507-AE69-DBDA35181133}"/>
    <cellStyle name="Vírgula 2 2 3 3 2 5" xfId="1713" xr:uid="{B56E3D3E-FB38-4386-B870-56A560768E87}"/>
    <cellStyle name="Vírgula 2 2 3 3 2 5 2" xfId="4785" xr:uid="{90F40344-CF1E-492F-A832-6243B4EB985D}"/>
    <cellStyle name="Vírgula 2 2 3 3 2 5 2 2" xfId="10929" xr:uid="{B20437E7-7C7B-4DD1-87F4-249BA0324784}"/>
    <cellStyle name="Vírgula 2 2 3 3 2 5 2 2 2" xfId="23217" xr:uid="{1F0CE250-36E9-46E4-B701-1D7F833ACD61}"/>
    <cellStyle name="Vírgula 2 2 3 3 2 5 2 2 2 2" xfId="47792" xr:uid="{3FB2011C-F83A-4B3D-8DEE-48F58F1EF082}"/>
    <cellStyle name="Vírgula 2 2 3 3 2 5 2 2 3" xfId="35504" xr:uid="{0691AEAE-748B-43E3-9B9B-679EB7C9B9B8}"/>
    <cellStyle name="Vírgula 2 2 3 3 2 5 2 3" xfId="17073" xr:uid="{F283D611-20A3-4B47-BC04-5113C3C4A1AE}"/>
    <cellStyle name="Vírgula 2 2 3 3 2 5 2 3 2" xfId="41648" xr:uid="{B8F84057-5CA9-4ECE-A897-36E58EABEC7F}"/>
    <cellStyle name="Vírgula 2 2 3 3 2 5 2 4" xfId="29361" xr:uid="{8B14A87B-570E-44AE-94B6-075EB38E9344}"/>
    <cellStyle name="Vírgula 2 2 3 3 2 5 3" xfId="7857" xr:uid="{AF9795CF-BAC4-4ED9-B53D-914713E3B382}"/>
    <cellStyle name="Vírgula 2 2 3 3 2 5 3 2" xfId="20145" xr:uid="{A7353B44-2F9A-4709-A4EA-5DE1AD442A4C}"/>
    <cellStyle name="Vírgula 2 2 3 3 2 5 3 2 2" xfId="44720" xr:uid="{34EE3F3D-BD58-4318-963D-88158BFD7FD7}"/>
    <cellStyle name="Vírgula 2 2 3 3 2 5 3 3" xfId="32432" xr:uid="{3E591AE6-18A8-443C-AB5F-53F9E94821C7}"/>
    <cellStyle name="Vírgula 2 2 3 3 2 5 4" xfId="14001" xr:uid="{D0C81B15-79DA-41A2-8EDD-70FCF6CA12F0}"/>
    <cellStyle name="Vírgula 2 2 3 3 2 5 4 2" xfId="38576" xr:uid="{C49AD564-4F48-4567-B173-09D18DE601FD}"/>
    <cellStyle name="Vírgula 2 2 3 3 2 5 5" xfId="26289" xr:uid="{FBFB82A7-D354-4ADC-A7B2-AF9C4A853BFA}"/>
    <cellStyle name="Vírgula 2 2 3 3 2 6" xfId="3249" xr:uid="{893B46E4-F69F-4CF1-8D0B-F83FBA2175EF}"/>
    <cellStyle name="Vírgula 2 2 3 3 2 6 2" xfId="9393" xr:uid="{CCF7DBAD-9B53-4FBE-9F4C-B28273089396}"/>
    <cellStyle name="Vírgula 2 2 3 3 2 6 2 2" xfId="21681" xr:uid="{8BF29D97-B8F9-4AC3-847D-FB00F3B06EF9}"/>
    <cellStyle name="Vírgula 2 2 3 3 2 6 2 2 2" xfId="46256" xr:uid="{AE2659CD-BFBC-422B-976C-7FE2FA90BB8D}"/>
    <cellStyle name="Vírgula 2 2 3 3 2 6 2 3" xfId="33968" xr:uid="{6590068E-E1EF-43CC-9A61-5715CB4CF94A}"/>
    <cellStyle name="Vírgula 2 2 3 3 2 6 3" xfId="15537" xr:uid="{50E1FD2E-84E7-475B-AD92-B053A902943E}"/>
    <cellStyle name="Vírgula 2 2 3 3 2 6 3 2" xfId="40112" xr:uid="{D246F230-3CF5-4ACF-9906-A9A9DED99212}"/>
    <cellStyle name="Vírgula 2 2 3 3 2 6 4" xfId="27825" xr:uid="{189DE367-BECC-4E46-A8F1-915839A58131}"/>
    <cellStyle name="Vírgula 2 2 3 3 2 7" xfId="6321" xr:uid="{169DD32F-200F-4EA8-B416-F07F28E0A345}"/>
    <cellStyle name="Vírgula 2 2 3 3 2 7 2" xfId="18609" xr:uid="{664A5397-E28F-4C00-97A3-C5BB8820B4B3}"/>
    <cellStyle name="Vírgula 2 2 3 3 2 7 2 2" xfId="43184" xr:uid="{3C02BA83-9C61-449F-AD2E-422A786D5E15}"/>
    <cellStyle name="Vírgula 2 2 3 3 2 7 3" xfId="30896" xr:uid="{61F2B36B-3330-4329-BE71-FDAEB7D43F05}"/>
    <cellStyle name="Vírgula 2 2 3 3 2 8" xfId="12465" xr:uid="{167DB91D-69AC-4873-AC12-7B66D8B3FCBD}"/>
    <cellStyle name="Vírgula 2 2 3 3 2 8 2" xfId="37040" xr:uid="{1513DDFB-62A4-4048-8FD8-B869DB526F34}"/>
    <cellStyle name="Vírgula 2 2 3 3 2 9" xfId="24753" xr:uid="{4F96A19E-089A-42B6-9695-C73296DF0451}"/>
    <cellStyle name="Vírgula 2 2 3 3 3" xfId="273" xr:uid="{05E1DDFD-6037-4795-B04E-254D94CC6C22}"/>
    <cellStyle name="Vírgula 2 2 3 3 3 2" xfId="657" xr:uid="{6A1A9A89-E029-49B8-BBFF-1E9354D51BE3}"/>
    <cellStyle name="Vírgula 2 2 3 3 3 2 2" xfId="1425" xr:uid="{34FACAB6-F077-40FB-AD42-A465BE6200A3}"/>
    <cellStyle name="Vírgula 2 2 3 3 3 2 2 2" xfId="2961" xr:uid="{395BBC46-09AD-4B0F-AAE7-4BD36992D487}"/>
    <cellStyle name="Vírgula 2 2 3 3 3 2 2 2 2" xfId="6033" xr:uid="{C7946DF8-23F1-4988-8B31-00539B02A5BC}"/>
    <cellStyle name="Vírgula 2 2 3 3 3 2 2 2 2 2" xfId="12177" xr:uid="{D65C9BFF-844A-4532-8BDB-EDAB9414D9FA}"/>
    <cellStyle name="Vírgula 2 2 3 3 3 2 2 2 2 2 2" xfId="24465" xr:uid="{803F3892-901A-43F5-942A-BAA939D23992}"/>
    <cellStyle name="Vírgula 2 2 3 3 3 2 2 2 2 2 2 2" xfId="49040" xr:uid="{B9EB5E3C-5AEE-4D05-8497-AAFB490BCD14}"/>
    <cellStyle name="Vírgula 2 2 3 3 3 2 2 2 2 2 3" xfId="36752" xr:uid="{CBEAD806-CB86-4DD9-84BD-E36C7546136A}"/>
    <cellStyle name="Vírgula 2 2 3 3 3 2 2 2 2 3" xfId="18321" xr:uid="{4936B779-67CF-41C9-971F-A091DF8E078D}"/>
    <cellStyle name="Vírgula 2 2 3 3 3 2 2 2 2 3 2" xfId="42896" xr:uid="{9276633A-16A2-4866-A3D4-45D2F245A47C}"/>
    <cellStyle name="Vírgula 2 2 3 3 3 2 2 2 2 4" xfId="30608" xr:uid="{656D0083-A667-44A0-A845-0882480A9B36}"/>
    <cellStyle name="Vírgula 2 2 3 3 3 2 2 2 3" xfId="9105" xr:uid="{6E96829E-A389-43D5-AE37-72F9A2340B75}"/>
    <cellStyle name="Vírgula 2 2 3 3 3 2 2 2 3 2" xfId="21393" xr:uid="{2D1CE9C5-6D6A-4ADD-9310-B8E7AF6CB590}"/>
    <cellStyle name="Vírgula 2 2 3 3 3 2 2 2 3 2 2" xfId="45968" xr:uid="{215D833E-CC23-45CB-866F-59FD9558E7A6}"/>
    <cellStyle name="Vírgula 2 2 3 3 3 2 2 2 3 3" xfId="33680" xr:uid="{369624B8-EB23-4764-89F9-80638937454E}"/>
    <cellStyle name="Vírgula 2 2 3 3 3 2 2 2 4" xfId="15249" xr:uid="{DC5F595E-423F-4593-B584-29AC6D7ED852}"/>
    <cellStyle name="Vírgula 2 2 3 3 3 2 2 2 4 2" xfId="39824" xr:uid="{E60ACBB8-0D60-4D6C-A594-E0057D95D9FF}"/>
    <cellStyle name="Vírgula 2 2 3 3 3 2 2 2 5" xfId="27537" xr:uid="{DA0F02C2-534F-4E2A-8CC4-042F59FE2B91}"/>
    <cellStyle name="Vírgula 2 2 3 3 3 2 2 3" xfId="4497" xr:uid="{E0CEFFE5-6512-4F5A-82EA-C38CEFD7F569}"/>
    <cellStyle name="Vírgula 2 2 3 3 3 2 2 3 2" xfId="10641" xr:uid="{15E5F2B9-AD7D-4427-9A1B-563032BAC251}"/>
    <cellStyle name="Vírgula 2 2 3 3 3 2 2 3 2 2" xfId="22929" xr:uid="{1E0A5267-159D-4571-ACC0-38AB46B4BF64}"/>
    <cellStyle name="Vírgula 2 2 3 3 3 2 2 3 2 2 2" xfId="47504" xr:uid="{E4223FC7-D650-4552-85D3-07CD200C00C0}"/>
    <cellStyle name="Vírgula 2 2 3 3 3 2 2 3 2 3" xfId="35216" xr:uid="{EEB42037-86D6-4B41-AF13-E9DA0D271E1E}"/>
    <cellStyle name="Vírgula 2 2 3 3 3 2 2 3 3" xfId="16785" xr:uid="{411A8054-116B-494A-A1E2-AA127A26DF39}"/>
    <cellStyle name="Vírgula 2 2 3 3 3 2 2 3 3 2" xfId="41360" xr:uid="{BA261310-3023-4ED8-9DE6-18E718DB0828}"/>
    <cellStyle name="Vírgula 2 2 3 3 3 2 2 3 4" xfId="29073" xr:uid="{4C22A17A-A9D8-4EA7-BBE1-0C4B07D40787}"/>
    <cellStyle name="Vírgula 2 2 3 3 3 2 2 4" xfId="7569" xr:uid="{6E505742-3794-447A-88E6-1F04505D0D01}"/>
    <cellStyle name="Vírgula 2 2 3 3 3 2 2 4 2" xfId="19857" xr:uid="{73E0ECAB-536C-4686-B093-196CE27BB552}"/>
    <cellStyle name="Vírgula 2 2 3 3 3 2 2 4 2 2" xfId="44432" xr:uid="{00D1ED99-A4E7-4CDA-AE57-13382928BEC9}"/>
    <cellStyle name="Vírgula 2 2 3 3 3 2 2 4 3" xfId="32144" xr:uid="{3A57B927-CA31-42A2-BF6D-36AEF83D13D7}"/>
    <cellStyle name="Vírgula 2 2 3 3 3 2 2 5" xfId="13713" xr:uid="{F2EF5ECB-239E-4425-81B8-6018E68B762B}"/>
    <cellStyle name="Vírgula 2 2 3 3 3 2 2 5 2" xfId="38288" xr:uid="{635B66E5-7C04-4AE8-808E-C147BB8B5D62}"/>
    <cellStyle name="Vírgula 2 2 3 3 3 2 2 6" xfId="26001" xr:uid="{E8F8D910-B97C-4D76-B9EE-43FCBFC50D66}"/>
    <cellStyle name="Vírgula 2 2 3 3 3 2 3" xfId="2193" xr:uid="{D5C3CDE5-FDED-47E7-B785-04AD6ADA154F}"/>
    <cellStyle name="Vírgula 2 2 3 3 3 2 3 2" xfId="5265" xr:uid="{2F03D1A9-E72D-4198-9F58-57552AA96A21}"/>
    <cellStyle name="Vírgula 2 2 3 3 3 2 3 2 2" xfId="11409" xr:uid="{F0D79D9F-395D-430B-962F-C60A5B682733}"/>
    <cellStyle name="Vírgula 2 2 3 3 3 2 3 2 2 2" xfId="23697" xr:uid="{851240AD-918C-49E1-873F-76C22FF29640}"/>
    <cellStyle name="Vírgula 2 2 3 3 3 2 3 2 2 2 2" xfId="48272" xr:uid="{6A9D5B46-8AC2-49C5-9705-EBCB397A9335}"/>
    <cellStyle name="Vírgula 2 2 3 3 3 2 3 2 2 3" xfId="35984" xr:uid="{92DC204F-E702-4C62-B7CE-07851F40C69E}"/>
    <cellStyle name="Vírgula 2 2 3 3 3 2 3 2 3" xfId="17553" xr:uid="{27B7E056-9FE0-4A4F-B28C-4A8C44775086}"/>
    <cellStyle name="Vírgula 2 2 3 3 3 2 3 2 3 2" xfId="42128" xr:uid="{67BF3D7A-5D1E-4B34-816B-9AF2F125391D}"/>
    <cellStyle name="Vírgula 2 2 3 3 3 2 3 2 4" xfId="29841" xr:uid="{A59330E4-027C-42BC-95E6-D1787C7D04D4}"/>
    <cellStyle name="Vírgula 2 2 3 3 3 2 3 3" xfId="8337" xr:uid="{B1108184-951F-4114-87AA-7A14D0238CA8}"/>
    <cellStyle name="Vírgula 2 2 3 3 3 2 3 3 2" xfId="20625" xr:uid="{68440D24-A0A4-40CE-A43E-AE54A1BFE264}"/>
    <cellStyle name="Vírgula 2 2 3 3 3 2 3 3 2 2" xfId="45200" xr:uid="{9F80DCCF-6894-4567-B976-93F8CA9E6DBC}"/>
    <cellStyle name="Vírgula 2 2 3 3 3 2 3 3 3" xfId="32912" xr:uid="{8E1A22D8-25FC-4933-9790-1780F1C356FD}"/>
    <cellStyle name="Vírgula 2 2 3 3 3 2 3 4" xfId="14481" xr:uid="{8E0E54D3-318E-4118-9947-E78DC363CC2E}"/>
    <cellStyle name="Vírgula 2 2 3 3 3 2 3 4 2" xfId="39056" xr:uid="{66E6C63F-804C-4911-831B-DD76BE550B59}"/>
    <cellStyle name="Vírgula 2 2 3 3 3 2 3 5" xfId="26769" xr:uid="{294DA60E-F024-4641-AF3F-0978DE4E16F8}"/>
    <cellStyle name="Vírgula 2 2 3 3 3 2 4" xfId="3729" xr:uid="{CB296C47-CDB3-49A1-89B3-709BF80E09B6}"/>
    <cellStyle name="Vírgula 2 2 3 3 3 2 4 2" xfId="9873" xr:uid="{52C7007F-7C1A-4756-8269-E6D3CF173FC2}"/>
    <cellStyle name="Vírgula 2 2 3 3 3 2 4 2 2" xfId="22161" xr:uid="{2F8A0C63-57CF-462D-B2F5-95941D56C0EE}"/>
    <cellStyle name="Vírgula 2 2 3 3 3 2 4 2 2 2" xfId="46736" xr:uid="{49F2AC61-FFC9-4129-A95E-8BE66B4D80DF}"/>
    <cellStyle name="Vírgula 2 2 3 3 3 2 4 2 3" xfId="34448" xr:uid="{A32AC86B-EE8F-4C8D-902C-3FA8A3F174C5}"/>
    <cellStyle name="Vírgula 2 2 3 3 3 2 4 3" xfId="16017" xr:uid="{802E9F91-6121-4D14-A027-F5F58555E4B0}"/>
    <cellStyle name="Vírgula 2 2 3 3 3 2 4 3 2" xfId="40592" xr:uid="{5FD66BFA-A3EF-4488-9908-B1FBE435FC7A}"/>
    <cellStyle name="Vírgula 2 2 3 3 3 2 4 4" xfId="28305" xr:uid="{8056BCBA-D173-48DA-B21B-CD3E13FDB0CC}"/>
    <cellStyle name="Vírgula 2 2 3 3 3 2 5" xfId="6801" xr:uid="{58E48E75-ED28-4C49-840C-EA4619CB065D}"/>
    <cellStyle name="Vírgula 2 2 3 3 3 2 5 2" xfId="19089" xr:uid="{D9C2EB80-8CCE-44E9-9CB6-0822B89CE827}"/>
    <cellStyle name="Vírgula 2 2 3 3 3 2 5 2 2" xfId="43664" xr:uid="{CC432FDF-D89B-4194-A483-8D61AADFACFF}"/>
    <cellStyle name="Vírgula 2 2 3 3 3 2 5 3" xfId="31376" xr:uid="{BD808D07-41D2-42AA-A27E-63648F06A64E}"/>
    <cellStyle name="Vírgula 2 2 3 3 3 2 6" xfId="12945" xr:uid="{74BDC043-7A3D-49C9-8D33-E266A82DAFB6}"/>
    <cellStyle name="Vírgula 2 2 3 3 3 2 6 2" xfId="37520" xr:uid="{23C95A9F-6814-4243-9E82-91A3CD706C01}"/>
    <cellStyle name="Vírgula 2 2 3 3 3 2 7" xfId="25233" xr:uid="{666F1C89-911B-4772-A12C-FC87D2572E04}"/>
    <cellStyle name="Vírgula 2 2 3 3 3 3" xfId="1041" xr:uid="{3A2E56DB-CCBA-4418-9A19-C5B57E20544A}"/>
    <cellStyle name="Vírgula 2 2 3 3 3 3 2" xfId="2577" xr:uid="{DC604700-31CB-490B-B39A-DB47CB651349}"/>
    <cellStyle name="Vírgula 2 2 3 3 3 3 2 2" xfId="5649" xr:uid="{BB8332B9-079B-4AAF-B279-A3E92E9B26B9}"/>
    <cellStyle name="Vírgula 2 2 3 3 3 3 2 2 2" xfId="11793" xr:uid="{20DA0FF2-7F75-48AB-9CDF-723AB537F058}"/>
    <cellStyle name="Vírgula 2 2 3 3 3 3 2 2 2 2" xfId="24081" xr:uid="{E59660EA-C6A2-4E04-90D5-E849595E386F}"/>
    <cellStyle name="Vírgula 2 2 3 3 3 3 2 2 2 2 2" xfId="48656" xr:uid="{D658206F-35C6-405E-82F1-44E4A03BEEBC}"/>
    <cellStyle name="Vírgula 2 2 3 3 3 3 2 2 2 3" xfId="36368" xr:uid="{15029ED3-8DAA-4DA0-B609-2B731FBC3BB1}"/>
    <cellStyle name="Vírgula 2 2 3 3 3 3 2 2 3" xfId="17937" xr:uid="{D5420E42-FDAB-4A1B-A26C-0D147233D2A2}"/>
    <cellStyle name="Vírgula 2 2 3 3 3 3 2 2 3 2" xfId="42512" xr:uid="{DD045533-87BC-4DDC-A6E3-61B34B09F792}"/>
    <cellStyle name="Vírgula 2 2 3 3 3 3 2 2 4" xfId="30224" xr:uid="{FEA3200B-3DBC-47A3-AC29-D0B5EE0F54F8}"/>
    <cellStyle name="Vírgula 2 2 3 3 3 3 2 3" xfId="8721" xr:uid="{351A61B9-6F97-4A2B-8575-8F019CF2A307}"/>
    <cellStyle name="Vírgula 2 2 3 3 3 3 2 3 2" xfId="21009" xr:uid="{E4D33C45-0BD9-4A58-A2C3-3BE19D8DB4E7}"/>
    <cellStyle name="Vírgula 2 2 3 3 3 3 2 3 2 2" xfId="45584" xr:uid="{DAFD5AE4-C42C-4AE2-97EA-90C391B37DB6}"/>
    <cellStyle name="Vírgula 2 2 3 3 3 3 2 3 3" xfId="33296" xr:uid="{E04F6910-DE8C-4D9B-8393-98C3630140E9}"/>
    <cellStyle name="Vírgula 2 2 3 3 3 3 2 4" xfId="14865" xr:uid="{4AECB000-B383-4C14-BBB6-D1AE821BBCE8}"/>
    <cellStyle name="Vírgula 2 2 3 3 3 3 2 4 2" xfId="39440" xr:uid="{89703B3E-CF0B-4BA4-A1F3-9B0CF897A487}"/>
    <cellStyle name="Vírgula 2 2 3 3 3 3 2 5" xfId="27153" xr:uid="{C868519A-61E4-49DE-B3F6-EC314DC75926}"/>
    <cellStyle name="Vírgula 2 2 3 3 3 3 3" xfId="4113" xr:uid="{F07F2A75-4449-48D3-9E0D-9C0DD8C8F501}"/>
    <cellStyle name="Vírgula 2 2 3 3 3 3 3 2" xfId="10257" xr:uid="{406E54F0-F4A4-47D1-A3F2-F80F3323E00C}"/>
    <cellStyle name="Vírgula 2 2 3 3 3 3 3 2 2" xfId="22545" xr:uid="{C03EFC77-0136-4FBB-94C3-4AE0D3A50B6B}"/>
    <cellStyle name="Vírgula 2 2 3 3 3 3 3 2 2 2" xfId="47120" xr:uid="{A634786F-270E-4C32-9C7F-740AFF66590B}"/>
    <cellStyle name="Vírgula 2 2 3 3 3 3 3 2 3" xfId="34832" xr:uid="{99BEEC73-70C7-46C0-AA95-A1F9C6C1A9D4}"/>
    <cellStyle name="Vírgula 2 2 3 3 3 3 3 3" xfId="16401" xr:uid="{98B35B49-5314-44DF-9174-B02483F60865}"/>
    <cellStyle name="Vírgula 2 2 3 3 3 3 3 3 2" xfId="40976" xr:uid="{2394E9C7-68CF-4776-B89D-E9908732BC9A}"/>
    <cellStyle name="Vírgula 2 2 3 3 3 3 3 4" xfId="28689" xr:uid="{D499A640-0B72-4018-91B1-696776A85178}"/>
    <cellStyle name="Vírgula 2 2 3 3 3 3 4" xfId="7185" xr:uid="{32C3AE39-0509-4C1F-9BAE-176061D31B57}"/>
    <cellStyle name="Vírgula 2 2 3 3 3 3 4 2" xfId="19473" xr:uid="{AFA3A95E-BDEC-4B5B-850B-F74B84F8C877}"/>
    <cellStyle name="Vírgula 2 2 3 3 3 3 4 2 2" xfId="44048" xr:uid="{DE3CF77E-2893-45D2-ADC4-EAC896E3ACF9}"/>
    <cellStyle name="Vírgula 2 2 3 3 3 3 4 3" xfId="31760" xr:uid="{A8A749CA-157B-4533-B51D-C9F2C4D7D35A}"/>
    <cellStyle name="Vírgula 2 2 3 3 3 3 5" xfId="13329" xr:uid="{F6E5A340-BB0C-416C-8657-B4A1A737CAC7}"/>
    <cellStyle name="Vírgula 2 2 3 3 3 3 5 2" xfId="37904" xr:uid="{268A0DD8-2A2B-4E6D-96E0-92BF5379CACF}"/>
    <cellStyle name="Vírgula 2 2 3 3 3 3 6" xfId="25617" xr:uid="{A46B166B-E8C0-4FFD-BBDF-924C5E279221}"/>
    <cellStyle name="Vírgula 2 2 3 3 3 4" xfId="1809" xr:uid="{FCE0743E-23F4-4C63-A210-BB8D5903AB7A}"/>
    <cellStyle name="Vírgula 2 2 3 3 3 4 2" xfId="4881" xr:uid="{47444DF3-551E-47EF-BC3A-89F2D438452C}"/>
    <cellStyle name="Vírgula 2 2 3 3 3 4 2 2" xfId="11025" xr:uid="{C3D8ED45-A4FF-4D06-8716-EC28A1F7DEF2}"/>
    <cellStyle name="Vírgula 2 2 3 3 3 4 2 2 2" xfId="23313" xr:uid="{4E4579C1-2685-43C0-973A-314E8EC61092}"/>
    <cellStyle name="Vírgula 2 2 3 3 3 4 2 2 2 2" xfId="47888" xr:uid="{54AAA1A1-D016-4E06-BA3C-5885EE85FC43}"/>
    <cellStyle name="Vírgula 2 2 3 3 3 4 2 2 3" xfId="35600" xr:uid="{046EF7B3-1275-4926-A8C6-B3002DAEAE83}"/>
    <cellStyle name="Vírgula 2 2 3 3 3 4 2 3" xfId="17169" xr:uid="{BC7C4364-DFC6-4868-B485-816F0E80350A}"/>
    <cellStyle name="Vírgula 2 2 3 3 3 4 2 3 2" xfId="41744" xr:uid="{EECCCA8C-E63D-49B3-BEE4-CE9E6D621BDC}"/>
    <cellStyle name="Vírgula 2 2 3 3 3 4 2 4" xfId="29457" xr:uid="{B592842A-6BEF-4090-98AF-1A63AB1FC28B}"/>
    <cellStyle name="Vírgula 2 2 3 3 3 4 3" xfId="7953" xr:uid="{25B429B0-67AD-4CEB-A9A0-E37545450825}"/>
    <cellStyle name="Vírgula 2 2 3 3 3 4 3 2" xfId="20241" xr:uid="{170BDAD1-DFBC-4E48-9EFF-4984F6D374DF}"/>
    <cellStyle name="Vírgula 2 2 3 3 3 4 3 2 2" xfId="44816" xr:uid="{2EAE4B26-1297-46BA-A757-79AFB105720B}"/>
    <cellStyle name="Vírgula 2 2 3 3 3 4 3 3" xfId="32528" xr:uid="{588C9956-BDAA-4CF0-A846-50C68648D08F}"/>
    <cellStyle name="Vírgula 2 2 3 3 3 4 4" xfId="14097" xr:uid="{1ED06CF0-31FB-41BC-BF97-6181C448811B}"/>
    <cellStyle name="Vírgula 2 2 3 3 3 4 4 2" xfId="38672" xr:uid="{4E3E3290-6206-4656-88A8-9479C170FB94}"/>
    <cellStyle name="Vírgula 2 2 3 3 3 4 5" xfId="26385" xr:uid="{B980E8E5-EE7A-4C90-AD5B-C98EE7690F45}"/>
    <cellStyle name="Vírgula 2 2 3 3 3 5" xfId="3345" xr:uid="{73BF3E62-3BBE-4349-A7E0-CB80DF14B718}"/>
    <cellStyle name="Vírgula 2 2 3 3 3 5 2" xfId="9489" xr:uid="{4C6ABBE7-EA82-4706-9C37-003D13525A09}"/>
    <cellStyle name="Vírgula 2 2 3 3 3 5 2 2" xfId="21777" xr:uid="{98B9C424-D15A-44C5-9876-E6A887320E1D}"/>
    <cellStyle name="Vírgula 2 2 3 3 3 5 2 2 2" xfId="46352" xr:uid="{2A9696B1-79B1-4826-8A63-CAB610F265EA}"/>
    <cellStyle name="Vírgula 2 2 3 3 3 5 2 3" xfId="34064" xr:uid="{D7814B30-092E-4080-B33D-EA681ECD05EA}"/>
    <cellStyle name="Vírgula 2 2 3 3 3 5 3" xfId="15633" xr:uid="{1D5A18B7-90C3-4BBA-BC4C-B3667EE9DA9E}"/>
    <cellStyle name="Vírgula 2 2 3 3 3 5 3 2" xfId="40208" xr:uid="{576CF61D-8EC4-4AEC-9837-65485D31CC36}"/>
    <cellStyle name="Vírgula 2 2 3 3 3 5 4" xfId="27921" xr:uid="{BB06FB97-68FE-4F21-A147-5CE8AB256011}"/>
    <cellStyle name="Vírgula 2 2 3 3 3 6" xfId="6417" xr:uid="{5311E1B1-BF24-447F-B346-BB33D80001D9}"/>
    <cellStyle name="Vírgula 2 2 3 3 3 6 2" xfId="18705" xr:uid="{95B32D00-8B8F-4C3F-900F-10F110E2F825}"/>
    <cellStyle name="Vírgula 2 2 3 3 3 6 2 2" xfId="43280" xr:uid="{67FF6057-414F-45F1-A8F4-917D9C6C4185}"/>
    <cellStyle name="Vírgula 2 2 3 3 3 6 3" xfId="30992" xr:uid="{60AF0AD9-CC27-43E0-B18F-650198D3873C}"/>
    <cellStyle name="Vírgula 2 2 3 3 3 7" xfId="12561" xr:uid="{0F244B90-9762-4BD8-8A8F-4225DB4071DB}"/>
    <cellStyle name="Vírgula 2 2 3 3 3 7 2" xfId="37136" xr:uid="{DC1E6A20-124E-495B-BB5D-3E2647DA5DB2}"/>
    <cellStyle name="Vírgula 2 2 3 3 3 8" xfId="24849" xr:uid="{34DB458C-B707-4989-8B71-F27FB3986FDC}"/>
    <cellStyle name="Vírgula 2 2 3 3 4" xfId="465" xr:uid="{44F970EF-CC19-4234-A529-418B994ADC22}"/>
    <cellStyle name="Vírgula 2 2 3 3 4 2" xfId="1233" xr:uid="{E51741D4-336A-4E7B-BC1B-52C2A9EB40A6}"/>
    <cellStyle name="Vírgula 2 2 3 3 4 2 2" xfId="2769" xr:uid="{EDC257C1-AD9A-4946-B6D2-A86B739FC126}"/>
    <cellStyle name="Vírgula 2 2 3 3 4 2 2 2" xfId="5841" xr:uid="{5E0B20C0-9606-48AE-B5CE-F82076FB73B5}"/>
    <cellStyle name="Vírgula 2 2 3 3 4 2 2 2 2" xfId="11985" xr:uid="{F43A80BF-2301-46A1-BF59-592181E1743A}"/>
    <cellStyle name="Vírgula 2 2 3 3 4 2 2 2 2 2" xfId="24273" xr:uid="{C8A33246-9345-41BB-B0B6-1EBE6C6FE5F5}"/>
    <cellStyle name="Vírgula 2 2 3 3 4 2 2 2 2 2 2" xfId="48848" xr:uid="{443AE5B4-49E0-4999-949E-C99D8AEA2F89}"/>
    <cellStyle name="Vírgula 2 2 3 3 4 2 2 2 2 3" xfId="36560" xr:uid="{7E393FE5-793F-4A1F-97F4-ADD322B36074}"/>
    <cellStyle name="Vírgula 2 2 3 3 4 2 2 2 3" xfId="18129" xr:uid="{0F390381-A28E-49FE-A389-1CE0E733397F}"/>
    <cellStyle name="Vírgula 2 2 3 3 4 2 2 2 3 2" xfId="42704" xr:uid="{83131695-43AD-4B8B-9E23-765FF97E27AF}"/>
    <cellStyle name="Vírgula 2 2 3 3 4 2 2 2 4" xfId="30416" xr:uid="{9AD1766D-F4F3-4D9C-B53C-1F8DFFD658E5}"/>
    <cellStyle name="Vírgula 2 2 3 3 4 2 2 3" xfId="8913" xr:uid="{198C223D-1A70-4ACB-B6FB-14C844046E9D}"/>
    <cellStyle name="Vírgula 2 2 3 3 4 2 2 3 2" xfId="21201" xr:uid="{35581570-EBCA-4C49-9852-804CF50AE778}"/>
    <cellStyle name="Vírgula 2 2 3 3 4 2 2 3 2 2" xfId="45776" xr:uid="{E01A3318-5480-40A3-8B8D-D03183F6B7B2}"/>
    <cellStyle name="Vírgula 2 2 3 3 4 2 2 3 3" xfId="33488" xr:uid="{012F3ED8-67FA-469C-8FAB-F11AB0D73CF7}"/>
    <cellStyle name="Vírgula 2 2 3 3 4 2 2 4" xfId="15057" xr:uid="{6A5769C7-3355-40BC-9EED-0CA974EFEF53}"/>
    <cellStyle name="Vírgula 2 2 3 3 4 2 2 4 2" xfId="39632" xr:uid="{CD3821E4-E677-4B8B-B44C-9A058EB627D3}"/>
    <cellStyle name="Vírgula 2 2 3 3 4 2 2 5" xfId="27345" xr:uid="{531671D8-B8CE-4752-AFA6-3F5D27FDA451}"/>
    <cellStyle name="Vírgula 2 2 3 3 4 2 3" xfId="4305" xr:uid="{6E8347CD-85AE-4840-9E70-46144B7694B1}"/>
    <cellStyle name="Vírgula 2 2 3 3 4 2 3 2" xfId="10449" xr:uid="{F36071C2-B645-4DF0-8BD5-9DA379618FDB}"/>
    <cellStyle name="Vírgula 2 2 3 3 4 2 3 2 2" xfId="22737" xr:uid="{F8EA9541-7FD7-4667-8803-066420F9A7E9}"/>
    <cellStyle name="Vírgula 2 2 3 3 4 2 3 2 2 2" xfId="47312" xr:uid="{0DF7AD22-3493-4029-9E7C-579A2D85CD0C}"/>
    <cellStyle name="Vírgula 2 2 3 3 4 2 3 2 3" xfId="35024" xr:uid="{D05BE96C-6B5D-4B10-8ED1-65FB26FE97B8}"/>
    <cellStyle name="Vírgula 2 2 3 3 4 2 3 3" xfId="16593" xr:uid="{68EED901-1CC6-40F8-8A3B-736699D45682}"/>
    <cellStyle name="Vírgula 2 2 3 3 4 2 3 3 2" xfId="41168" xr:uid="{1B7F5D57-7D29-456E-B545-EEC341A47291}"/>
    <cellStyle name="Vírgula 2 2 3 3 4 2 3 4" xfId="28881" xr:uid="{7120FED2-A6D0-412A-B451-F52D0E17D150}"/>
    <cellStyle name="Vírgula 2 2 3 3 4 2 4" xfId="7377" xr:uid="{9B4A772C-E5AC-4C15-8AEB-82B500A178A6}"/>
    <cellStyle name="Vírgula 2 2 3 3 4 2 4 2" xfId="19665" xr:uid="{B8677BD5-1DB8-4430-B178-63AF72A9E1D0}"/>
    <cellStyle name="Vírgula 2 2 3 3 4 2 4 2 2" xfId="44240" xr:uid="{AD9597C1-5670-4B64-902D-1F157327BF83}"/>
    <cellStyle name="Vírgula 2 2 3 3 4 2 4 3" xfId="31952" xr:uid="{7DAA0F27-1DB7-4CB8-8058-B2E83F419902}"/>
    <cellStyle name="Vírgula 2 2 3 3 4 2 5" xfId="13521" xr:uid="{A8849F68-D202-40C9-B4E7-64E44E10C07D}"/>
    <cellStyle name="Vírgula 2 2 3 3 4 2 5 2" xfId="38096" xr:uid="{19F614F1-298D-4F0D-A8A3-519E169B6E60}"/>
    <cellStyle name="Vírgula 2 2 3 3 4 2 6" xfId="25809" xr:uid="{0886941E-64EE-460B-B7B4-C0FC7FFC7507}"/>
    <cellStyle name="Vírgula 2 2 3 3 4 3" xfId="2001" xr:uid="{0629DC1C-77B8-4CA7-A2D3-DBF37A10F497}"/>
    <cellStyle name="Vírgula 2 2 3 3 4 3 2" xfId="5073" xr:uid="{B58B620E-4BA1-4CD0-98AB-A259DB0DF3FA}"/>
    <cellStyle name="Vírgula 2 2 3 3 4 3 2 2" xfId="11217" xr:uid="{810CC3B7-D722-4AD9-ABFA-77501F1F40EB}"/>
    <cellStyle name="Vírgula 2 2 3 3 4 3 2 2 2" xfId="23505" xr:uid="{8D18F335-5873-436C-85C8-A2C464FD7B21}"/>
    <cellStyle name="Vírgula 2 2 3 3 4 3 2 2 2 2" xfId="48080" xr:uid="{89F21B79-D1A4-44EC-A764-3BE6BB556E89}"/>
    <cellStyle name="Vírgula 2 2 3 3 4 3 2 2 3" xfId="35792" xr:uid="{1245266D-44C7-4054-8C85-91181CC5EC8B}"/>
    <cellStyle name="Vírgula 2 2 3 3 4 3 2 3" xfId="17361" xr:uid="{981175DB-247F-424E-A243-927EDD4FA857}"/>
    <cellStyle name="Vírgula 2 2 3 3 4 3 2 3 2" xfId="41936" xr:uid="{9C1504B0-2C94-4001-99B3-0C7DC2573E86}"/>
    <cellStyle name="Vírgula 2 2 3 3 4 3 2 4" xfId="29649" xr:uid="{5EF59F5E-10B4-4658-82CD-082941472D58}"/>
    <cellStyle name="Vírgula 2 2 3 3 4 3 3" xfId="8145" xr:uid="{27B8BAD6-CBDB-4868-97DE-026511457875}"/>
    <cellStyle name="Vírgula 2 2 3 3 4 3 3 2" xfId="20433" xr:uid="{1A5F33E4-AD1C-49EC-9746-DFD8C6B39BBF}"/>
    <cellStyle name="Vírgula 2 2 3 3 4 3 3 2 2" xfId="45008" xr:uid="{CD12AD3A-096F-46A5-A92C-427434DE4AE2}"/>
    <cellStyle name="Vírgula 2 2 3 3 4 3 3 3" xfId="32720" xr:uid="{6D0805FE-819C-43F7-BDD8-BE8E0C086537}"/>
    <cellStyle name="Vírgula 2 2 3 3 4 3 4" xfId="14289" xr:uid="{FFF94437-9615-4C19-AF81-D0C0DE36559A}"/>
    <cellStyle name="Vírgula 2 2 3 3 4 3 4 2" xfId="38864" xr:uid="{7169A884-3EDE-4948-BC99-150A3CE727E8}"/>
    <cellStyle name="Vírgula 2 2 3 3 4 3 5" xfId="26577" xr:uid="{7AB5ADCB-35B4-4BA7-B349-F42E6D631D9D}"/>
    <cellStyle name="Vírgula 2 2 3 3 4 4" xfId="3537" xr:uid="{8540BC78-BA54-4BB0-8355-EBE7DAF7425F}"/>
    <cellStyle name="Vírgula 2 2 3 3 4 4 2" xfId="9681" xr:uid="{F84467EF-6CA6-4BD8-8B91-6EEACC979791}"/>
    <cellStyle name="Vírgula 2 2 3 3 4 4 2 2" xfId="21969" xr:uid="{81EA4093-C7A2-434D-BE36-51573CA5E504}"/>
    <cellStyle name="Vírgula 2 2 3 3 4 4 2 2 2" xfId="46544" xr:uid="{C7B38F0D-3A02-4CA7-8528-6B9FDD89BDD1}"/>
    <cellStyle name="Vírgula 2 2 3 3 4 4 2 3" xfId="34256" xr:uid="{2E0FA89C-474E-4386-B450-A7F1D31233EB}"/>
    <cellStyle name="Vírgula 2 2 3 3 4 4 3" xfId="15825" xr:uid="{D1943AA6-9CE4-4EA4-9397-08728D4EF5CA}"/>
    <cellStyle name="Vírgula 2 2 3 3 4 4 3 2" xfId="40400" xr:uid="{05EE6990-DEDF-4D46-A17A-6E0BA5BAC268}"/>
    <cellStyle name="Vírgula 2 2 3 3 4 4 4" xfId="28113" xr:uid="{6FC2A5FD-E1CF-4B11-AC17-232F1ECC1A27}"/>
    <cellStyle name="Vírgula 2 2 3 3 4 5" xfId="6609" xr:uid="{58AC7EB3-4263-4ED7-8493-11E3BDD2C85B}"/>
    <cellStyle name="Vírgula 2 2 3 3 4 5 2" xfId="18897" xr:uid="{515702FC-7C18-42B9-9DA9-6C42F9013643}"/>
    <cellStyle name="Vírgula 2 2 3 3 4 5 2 2" xfId="43472" xr:uid="{40C22416-E0F9-474C-9E39-EC2A4CCEFBDA}"/>
    <cellStyle name="Vírgula 2 2 3 3 4 5 3" xfId="31184" xr:uid="{696CCEE0-30C1-4617-A165-C7C7C027AE9C}"/>
    <cellStyle name="Vírgula 2 2 3 3 4 6" xfId="12753" xr:uid="{2C4DAEE4-77AD-4D5A-A5A3-FD138A89AE82}"/>
    <cellStyle name="Vírgula 2 2 3 3 4 6 2" xfId="37328" xr:uid="{83EE207F-52BB-42A0-BDF4-7A4B9B636557}"/>
    <cellStyle name="Vírgula 2 2 3 3 4 7" xfId="25041" xr:uid="{ACB4E48B-EC3E-4122-9C9E-9DFD2FB4948A}"/>
    <cellStyle name="Vírgula 2 2 3 3 5" xfId="849" xr:uid="{CB001069-AF37-4F29-8F3C-3CDDAEB3CE61}"/>
    <cellStyle name="Vírgula 2 2 3 3 5 2" xfId="2385" xr:uid="{4CC0DEA4-AF33-4F46-BBB2-4FC61E966727}"/>
    <cellStyle name="Vírgula 2 2 3 3 5 2 2" xfId="5457" xr:uid="{BD739C8E-F053-4FEA-83DB-C9C338914C29}"/>
    <cellStyle name="Vírgula 2 2 3 3 5 2 2 2" xfId="11601" xr:uid="{B514DCC0-B087-45D5-83A0-F6C9B3B96F1A}"/>
    <cellStyle name="Vírgula 2 2 3 3 5 2 2 2 2" xfId="23889" xr:uid="{37BF96BC-8C37-4613-A104-BBAFDFC0CB96}"/>
    <cellStyle name="Vírgula 2 2 3 3 5 2 2 2 2 2" xfId="48464" xr:uid="{E02B9D1D-5265-4122-B607-AF28AD97CF5D}"/>
    <cellStyle name="Vírgula 2 2 3 3 5 2 2 2 3" xfId="36176" xr:uid="{A0F63F8F-0CD1-4EFF-BED1-291C785A7CF8}"/>
    <cellStyle name="Vírgula 2 2 3 3 5 2 2 3" xfId="17745" xr:uid="{2821995B-2CFE-4E31-AFDA-04819474051E}"/>
    <cellStyle name="Vírgula 2 2 3 3 5 2 2 3 2" xfId="42320" xr:uid="{FBFE4A59-2BE8-4AA3-96B9-BEE37DD0D09C}"/>
    <cellStyle name="Vírgula 2 2 3 3 5 2 2 4" xfId="30032" xr:uid="{7CE7D754-88D0-44AA-934D-56196D56F5D5}"/>
    <cellStyle name="Vírgula 2 2 3 3 5 2 3" xfId="8529" xr:uid="{AB48A041-C212-46B5-BD5C-AB151CABD26B}"/>
    <cellStyle name="Vírgula 2 2 3 3 5 2 3 2" xfId="20817" xr:uid="{BE227D89-6B61-43A2-B13A-0931475358E7}"/>
    <cellStyle name="Vírgula 2 2 3 3 5 2 3 2 2" xfId="45392" xr:uid="{3AAC2C8B-4C8B-4970-BDD1-C8B98B14692A}"/>
    <cellStyle name="Vírgula 2 2 3 3 5 2 3 3" xfId="33104" xr:uid="{A67B943F-F0B0-4972-ACA6-1BB2A0BC52AB}"/>
    <cellStyle name="Vírgula 2 2 3 3 5 2 4" xfId="14673" xr:uid="{BAA32EBF-E916-4F7A-B2FC-D3BF4D5B302F}"/>
    <cellStyle name="Vírgula 2 2 3 3 5 2 4 2" xfId="39248" xr:uid="{785908AA-544E-422B-B31A-E9549EB0C75E}"/>
    <cellStyle name="Vírgula 2 2 3 3 5 2 5" xfId="26961" xr:uid="{6E221195-660E-4559-B3E7-8DD1D8692375}"/>
    <cellStyle name="Vírgula 2 2 3 3 5 3" xfId="3921" xr:uid="{5A71210F-D989-4741-A3D7-11AEFCDAA61E}"/>
    <cellStyle name="Vírgula 2 2 3 3 5 3 2" xfId="10065" xr:uid="{59B24290-093F-4296-86B3-B8CFD417432F}"/>
    <cellStyle name="Vírgula 2 2 3 3 5 3 2 2" xfId="22353" xr:uid="{5A8F167D-66D0-468A-AC0F-01C577C842C6}"/>
    <cellStyle name="Vírgula 2 2 3 3 5 3 2 2 2" xfId="46928" xr:uid="{4674095B-5577-473B-B6F3-7A70209491F8}"/>
    <cellStyle name="Vírgula 2 2 3 3 5 3 2 3" xfId="34640" xr:uid="{8374C5FE-9945-425A-89FB-8AEDC0EB80DB}"/>
    <cellStyle name="Vírgula 2 2 3 3 5 3 3" xfId="16209" xr:uid="{83C95A52-4AFC-415B-99DF-FAE0CB095F15}"/>
    <cellStyle name="Vírgula 2 2 3 3 5 3 3 2" xfId="40784" xr:uid="{324A2A4E-A0EF-4814-BB44-0355315AA559}"/>
    <cellStyle name="Vírgula 2 2 3 3 5 3 4" xfId="28497" xr:uid="{A160C293-6BBC-45BF-A87B-A041BF528337}"/>
    <cellStyle name="Vírgula 2 2 3 3 5 4" xfId="6993" xr:uid="{68281414-33C3-46EF-8AE2-0BEC5FD36FD8}"/>
    <cellStyle name="Vírgula 2 2 3 3 5 4 2" xfId="19281" xr:uid="{C0C08DBE-4276-4E57-BEBC-519807FF91BC}"/>
    <cellStyle name="Vírgula 2 2 3 3 5 4 2 2" xfId="43856" xr:uid="{F3DBF264-97E8-4E71-9566-3865743F8E78}"/>
    <cellStyle name="Vírgula 2 2 3 3 5 4 3" xfId="31568" xr:uid="{39463646-AB8F-4CF0-8604-FC974B85FE4B}"/>
    <cellStyle name="Vírgula 2 2 3 3 5 5" xfId="13137" xr:uid="{547E819E-1EF1-42B6-8F9A-C6A9993AEEFC}"/>
    <cellStyle name="Vírgula 2 2 3 3 5 5 2" xfId="37712" xr:uid="{E5B6C388-E813-4C69-B7B9-1F5B10F8EE7A}"/>
    <cellStyle name="Vírgula 2 2 3 3 5 6" xfId="25425" xr:uid="{F1CA9D73-59B5-4413-97DC-26DAADD61AC5}"/>
    <cellStyle name="Vírgula 2 2 3 3 6" xfId="1617" xr:uid="{5E059152-B5F4-45EF-86A4-3F0003DFE12C}"/>
    <cellStyle name="Vírgula 2 2 3 3 6 2" xfId="4689" xr:uid="{A9406805-8B06-4E8C-B302-FD8FB5DA408E}"/>
    <cellStyle name="Vírgula 2 2 3 3 6 2 2" xfId="10833" xr:uid="{BC872F0F-9C67-4F2F-AA01-69DC5C11BD5B}"/>
    <cellStyle name="Vírgula 2 2 3 3 6 2 2 2" xfId="23121" xr:uid="{DAFF6F89-B884-40B1-9360-F54C5C0D076A}"/>
    <cellStyle name="Vírgula 2 2 3 3 6 2 2 2 2" xfId="47696" xr:uid="{D1A61600-973F-4E91-8B62-90F55A566FC9}"/>
    <cellStyle name="Vírgula 2 2 3 3 6 2 2 3" xfId="35408" xr:uid="{D144D1DF-94ED-4041-9D4B-FD8A22D24A6C}"/>
    <cellStyle name="Vírgula 2 2 3 3 6 2 3" xfId="16977" xr:uid="{80802126-E6F8-4767-9C7A-BE7504905CD9}"/>
    <cellStyle name="Vírgula 2 2 3 3 6 2 3 2" xfId="41552" xr:uid="{16CD9680-AE1C-434B-A0C0-39D7ABCDA7B9}"/>
    <cellStyle name="Vírgula 2 2 3 3 6 2 4" xfId="29265" xr:uid="{E911CD29-B960-4053-81D5-016EBEE5F51B}"/>
    <cellStyle name="Vírgula 2 2 3 3 6 3" xfId="7761" xr:uid="{A6E4B685-8940-491C-829D-147F0D4EBA0A}"/>
    <cellStyle name="Vírgula 2 2 3 3 6 3 2" xfId="20049" xr:uid="{64F6B3F3-E9C0-4ED0-8309-10B719495EEA}"/>
    <cellStyle name="Vírgula 2 2 3 3 6 3 2 2" xfId="44624" xr:uid="{C4376C6F-1E8F-4353-9D9C-1BA828581D93}"/>
    <cellStyle name="Vírgula 2 2 3 3 6 3 3" xfId="32336" xr:uid="{93874D27-294F-480A-99AD-36D6D0EFAE17}"/>
    <cellStyle name="Vírgula 2 2 3 3 6 4" xfId="13905" xr:uid="{5952A9CE-DAE1-4135-8683-3A4FE73D17D0}"/>
    <cellStyle name="Vírgula 2 2 3 3 6 4 2" xfId="38480" xr:uid="{4BD60A70-4B58-47DE-85F5-9F52652851EF}"/>
    <cellStyle name="Vírgula 2 2 3 3 6 5" xfId="26193" xr:uid="{D01956D4-D4EF-43BD-9F90-DC4882B4351F}"/>
    <cellStyle name="Vírgula 2 2 3 3 7" xfId="3153" xr:uid="{971F3E08-16F8-4AA3-AA25-DB9F6A582CD7}"/>
    <cellStyle name="Vírgula 2 2 3 3 7 2" xfId="9297" xr:uid="{41FD328C-A56A-4336-BC3C-084FA0F3EA1B}"/>
    <cellStyle name="Vírgula 2 2 3 3 7 2 2" xfId="21585" xr:uid="{76703B22-BE60-458E-A20D-B77D9351B00C}"/>
    <cellStyle name="Vírgula 2 2 3 3 7 2 2 2" xfId="46160" xr:uid="{434B276E-C507-44E0-A48D-73288CE8BEA3}"/>
    <cellStyle name="Vírgula 2 2 3 3 7 2 3" xfId="33872" xr:uid="{22EF3A9C-37FB-427A-8BD7-AEF46D4F647D}"/>
    <cellStyle name="Vírgula 2 2 3 3 7 3" xfId="15441" xr:uid="{C352E39E-B4A8-4070-BD3B-6AA9B3C727D1}"/>
    <cellStyle name="Vírgula 2 2 3 3 7 3 2" xfId="40016" xr:uid="{84E81694-E100-4801-87B5-0E30DDBEA870}"/>
    <cellStyle name="Vírgula 2 2 3 3 7 4" xfId="27729" xr:uid="{30EA5E40-9F18-43F5-9B19-6704B6DDD52A}"/>
    <cellStyle name="Vírgula 2 2 3 3 8" xfId="6225" xr:uid="{4FBBF252-7905-43BE-829A-A3FF84B08DB5}"/>
    <cellStyle name="Vírgula 2 2 3 3 8 2" xfId="18513" xr:uid="{76580909-1F5E-4279-8714-BD6513BFF5DD}"/>
    <cellStyle name="Vírgula 2 2 3 3 8 2 2" xfId="43088" xr:uid="{294F789B-4D7D-4ED0-AEEE-039E9FD456F5}"/>
    <cellStyle name="Vírgula 2 2 3 3 8 3" xfId="30800" xr:uid="{B2F19C04-B3EC-4105-9F8D-F1B9F03E1C6B}"/>
    <cellStyle name="Vírgula 2 2 3 3 9" xfId="12369" xr:uid="{1F73FF53-36A7-4F1A-98D7-90ED48454573}"/>
    <cellStyle name="Vírgula 2 2 3 3 9 2" xfId="36944" xr:uid="{09B60D1F-CEDE-434A-B5C8-3D7D42E24E19}"/>
    <cellStyle name="Vírgula 2 2 3 4" xfId="129" xr:uid="{A22A5063-E8C0-4D44-8865-72120082D19C}"/>
    <cellStyle name="Vírgula 2 2 3 4 2" xfId="321" xr:uid="{29AEC43A-0808-4CCA-8E1C-96C47854809D}"/>
    <cellStyle name="Vírgula 2 2 3 4 2 2" xfId="705" xr:uid="{CDE5F837-70B5-4ABD-9E1C-F5133BEB336B}"/>
    <cellStyle name="Vírgula 2 2 3 4 2 2 2" xfId="1473" xr:uid="{19FB096F-EA20-4EA2-941A-F5147AF8CA1F}"/>
    <cellStyle name="Vírgula 2 2 3 4 2 2 2 2" xfId="3009" xr:uid="{002EAF2F-12C1-4108-93FC-1048D7DE8951}"/>
    <cellStyle name="Vírgula 2 2 3 4 2 2 2 2 2" xfId="6081" xr:uid="{AA23DD6F-93D1-4E89-B720-45C0E7F09D5E}"/>
    <cellStyle name="Vírgula 2 2 3 4 2 2 2 2 2 2" xfId="12225" xr:uid="{1E733C67-C71F-4DA6-8E56-6029A41F6305}"/>
    <cellStyle name="Vírgula 2 2 3 4 2 2 2 2 2 2 2" xfId="24513" xr:uid="{83040AB1-7119-431E-9B78-519DC818E257}"/>
    <cellStyle name="Vírgula 2 2 3 4 2 2 2 2 2 2 2 2" xfId="49088" xr:uid="{6F546005-1EE9-4ECC-BEF6-62E4808A19D5}"/>
    <cellStyle name="Vírgula 2 2 3 4 2 2 2 2 2 2 3" xfId="36800" xr:uid="{4B85F1F6-E643-46EF-AFCC-842EE58B1C90}"/>
    <cellStyle name="Vírgula 2 2 3 4 2 2 2 2 2 3" xfId="18369" xr:uid="{9E6DB89D-9E89-46AE-820E-3A51DDFA9ED6}"/>
    <cellStyle name="Vírgula 2 2 3 4 2 2 2 2 2 3 2" xfId="42944" xr:uid="{ED72F5DA-06B0-4E9E-B51E-BCA287ADF459}"/>
    <cellStyle name="Vírgula 2 2 3 4 2 2 2 2 2 4" xfId="30656" xr:uid="{44458928-FBB8-40C9-9178-A1E36AD65A1B}"/>
    <cellStyle name="Vírgula 2 2 3 4 2 2 2 2 3" xfId="9153" xr:uid="{8655C220-7B48-4571-91E5-CEA9ED1785EA}"/>
    <cellStyle name="Vírgula 2 2 3 4 2 2 2 2 3 2" xfId="21441" xr:uid="{DAC19410-D527-4BF3-9B66-2B08933A11FB}"/>
    <cellStyle name="Vírgula 2 2 3 4 2 2 2 2 3 2 2" xfId="46016" xr:uid="{88D8220E-5B8A-43A8-A38A-DA42E57F5316}"/>
    <cellStyle name="Vírgula 2 2 3 4 2 2 2 2 3 3" xfId="33728" xr:uid="{49784363-FC9E-47C2-ACC8-1A84E9ABE019}"/>
    <cellStyle name="Vírgula 2 2 3 4 2 2 2 2 4" xfId="15297" xr:uid="{D27FE309-4A3F-456E-976C-BF4705C0BD3F}"/>
    <cellStyle name="Vírgula 2 2 3 4 2 2 2 2 4 2" xfId="39872" xr:uid="{0B0A6C53-6465-4A25-82CA-3DCED70EEFFF}"/>
    <cellStyle name="Vírgula 2 2 3 4 2 2 2 2 5" xfId="27585" xr:uid="{4EF46C06-6B2A-4329-89D4-E353991D9B94}"/>
    <cellStyle name="Vírgula 2 2 3 4 2 2 2 3" xfId="4545" xr:uid="{365A5103-1D41-4F8F-A233-D04C1B99C973}"/>
    <cellStyle name="Vírgula 2 2 3 4 2 2 2 3 2" xfId="10689" xr:uid="{6D5ED70F-7EEC-41CA-BD84-C2B739F2B722}"/>
    <cellStyle name="Vírgula 2 2 3 4 2 2 2 3 2 2" xfId="22977" xr:uid="{02C568ED-C54C-447E-B611-810243FAE4C3}"/>
    <cellStyle name="Vírgula 2 2 3 4 2 2 2 3 2 2 2" xfId="47552" xr:uid="{118DCDD1-E599-4A53-AB18-EB366B74CD00}"/>
    <cellStyle name="Vírgula 2 2 3 4 2 2 2 3 2 3" xfId="35264" xr:uid="{39A1D752-3180-403D-B12E-E848B42B5157}"/>
    <cellStyle name="Vírgula 2 2 3 4 2 2 2 3 3" xfId="16833" xr:uid="{FB162EA9-A86A-4AE0-91D4-6A30E62D5D7A}"/>
    <cellStyle name="Vírgula 2 2 3 4 2 2 2 3 3 2" xfId="41408" xr:uid="{C3BCB561-AFE6-4E02-ACA9-B272545C6358}"/>
    <cellStyle name="Vírgula 2 2 3 4 2 2 2 3 4" xfId="29121" xr:uid="{53D5DA42-A40C-497A-ABCA-258F25471B03}"/>
    <cellStyle name="Vírgula 2 2 3 4 2 2 2 4" xfId="7617" xr:uid="{E250F271-3F6D-4DF9-8760-3D6486ECD3FA}"/>
    <cellStyle name="Vírgula 2 2 3 4 2 2 2 4 2" xfId="19905" xr:uid="{B93CCC72-A095-43B9-A155-880CA7130AF5}"/>
    <cellStyle name="Vírgula 2 2 3 4 2 2 2 4 2 2" xfId="44480" xr:uid="{DFF5F7B1-19E6-4CB5-B725-47F9422C71A6}"/>
    <cellStyle name="Vírgula 2 2 3 4 2 2 2 4 3" xfId="32192" xr:uid="{77988BDC-62E0-4A80-B60B-2B1BBC8350EA}"/>
    <cellStyle name="Vírgula 2 2 3 4 2 2 2 5" xfId="13761" xr:uid="{267EBF14-42AD-445D-BB5F-81266868C012}"/>
    <cellStyle name="Vírgula 2 2 3 4 2 2 2 5 2" xfId="38336" xr:uid="{F41AB2C6-1D61-4045-951C-101917B0C45B}"/>
    <cellStyle name="Vírgula 2 2 3 4 2 2 2 6" xfId="26049" xr:uid="{5AFCB0D3-6DE7-4B28-AAEA-30626D14DA79}"/>
    <cellStyle name="Vírgula 2 2 3 4 2 2 3" xfId="2241" xr:uid="{975E782B-D272-47A0-B6E4-B4E10988CD02}"/>
    <cellStyle name="Vírgula 2 2 3 4 2 2 3 2" xfId="5313" xr:uid="{F4792ECE-99A7-49DD-964A-A4AEBBFA05D8}"/>
    <cellStyle name="Vírgula 2 2 3 4 2 2 3 2 2" xfId="11457" xr:uid="{A8928770-0340-480E-92BA-77BF34C3EA6E}"/>
    <cellStyle name="Vírgula 2 2 3 4 2 2 3 2 2 2" xfId="23745" xr:uid="{99638A21-B710-4F95-BA4E-DA18B102B25D}"/>
    <cellStyle name="Vírgula 2 2 3 4 2 2 3 2 2 2 2" xfId="48320" xr:uid="{B87E7270-1143-4772-8EAC-9B2DFB2A09C9}"/>
    <cellStyle name="Vírgula 2 2 3 4 2 2 3 2 2 3" xfId="36032" xr:uid="{CB86C5E5-F9BF-4BFB-A712-D83A011846EB}"/>
    <cellStyle name="Vírgula 2 2 3 4 2 2 3 2 3" xfId="17601" xr:uid="{F996CD7B-BBB6-4C38-B7AD-FDDC7C7B8896}"/>
    <cellStyle name="Vírgula 2 2 3 4 2 2 3 2 3 2" xfId="42176" xr:uid="{DE6F931D-1189-4813-9EFF-F91F810C54D1}"/>
    <cellStyle name="Vírgula 2 2 3 4 2 2 3 2 4" xfId="29889" xr:uid="{5BCAB026-6057-46EF-A46E-4FFC5F68670F}"/>
    <cellStyle name="Vírgula 2 2 3 4 2 2 3 3" xfId="8385" xr:uid="{C8607942-B8A9-4B38-AFD0-632BB433ED7C}"/>
    <cellStyle name="Vírgula 2 2 3 4 2 2 3 3 2" xfId="20673" xr:uid="{B632439D-BA19-4D6A-B74F-8ED20B05A506}"/>
    <cellStyle name="Vírgula 2 2 3 4 2 2 3 3 2 2" xfId="45248" xr:uid="{43DFB24B-96BE-418F-94B8-0465C12F11B7}"/>
    <cellStyle name="Vírgula 2 2 3 4 2 2 3 3 3" xfId="32960" xr:uid="{F0E87721-3824-4A04-A75A-ACE233CE07D3}"/>
    <cellStyle name="Vírgula 2 2 3 4 2 2 3 4" xfId="14529" xr:uid="{B1B69219-BC1C-4EB6-8549-40B798397E42}"/>
    <cellStyle name="Vírgula 2 2 3 4 2 2 3 4 2" xfId="39104" xr:uid="{3BF4F13C-CF2D-4904-8830-AA00BAB92E0A}"/>
    <cellStyle name="Vírgula 2 2 3 4 2 2 3 5" xfId="26817" xr:uid="{2B9A45FC-729D-49F8-B958-1A21412703BF}"/>
    <cellStyle name="Vírgula 2 2 3 4 2 2 4" xfId="3777" xr:uid="{0318C235-6FA3-499F-B09D-FBB42D1A2010}"/>
    <cellStyle name="Vírgula 2 2 3 4 2 2 4 2" xfId="9921" xr:uid="{E583F741-DC35-4171-8F48-D47A9FC52A6E}"/>
    <cellStyle name="Vírgula 2 2 3 4 2 2 4 2 2" xfId="22209" xr:uid="{126583D3-2CE3-48EE-9A83-B865C488EB65}"/>
    <cellStyle name="Vírgula 2 2 3 4 2 2 4 2 2 2" xfId="46784" xr:uid="{99DADA9B-8A5C-4B9B-AC5C-053EDB59D37A}"/>
    <cellStyle name="Vírgula 2 2 3 4 2 2 4 2 3" xfId="34496" xr:uid="{4A35557C-9D97-4E21-A219-12C2D0F820A2}"/>
    <cellStyle name="Vírgula 2 2 3 4 2 2 4 3" xfId="16065" xr:uid="{8BA45990-CD73-45A2-A755-EE2BE319B971}"/>
    <cellStyle name="Vírgula 2 2 3 4 2 2 4 3 2" xfId="40640" xr:uid="{CD17ADC7-C6E6-421F-BDCC-2B6170F6CFB7}"/>
    <cellStyle name="Vírgula 2 2 3 4 2 2 4 4" xfId="28353" xr:uid="{A952DAA6-4F8A-441C-9AF7-1BF516CE43DA}"/>
    <cellStyle name="Vírgula 2 2 3 4 2 2 5" xfId="6849" xr:uid="{11864BF8-4746-42D8-9B23-2B5A7D0E9046}"/>
    <cellStyle name="Vírgula 2 2 3 4 2 2 5 2" xfId="19137" xr:uid="{E4CDE4C4-75C6-42C7-911F-BF52F1A56CE8}"/>
    <cellStyle name="Vírgula 2 2 3 4 2 2 5 2 2" xfId="43712" xr:uid="{4204B757-B9A6-4215-890D-E8D1555902FB}"/>
    <cellStyle name="Vírgula 2 2 3 4 2 2 5 3" xfId="31424" xr:uid="{E8374CE1-0E1C-4564-8E46-9E714B83190F}"/>
    <cellStyle name="Vírgula 2 2 3 4 2 2 6" xfId="12993" xr:uid="{9821BD82-35ED-4211-85B0-08B7A07B8C75}"/>
    <cellStyle name="Vírgula 2 2 3 4 2 2 6 2" xfId="37568" xr:uid="{C7E84FE0-AE3A-45BE-B241-E5E7E5E05D2A}"/>
    <cellStyle name="Vírgula 2 2 3 4 2 2 7" xfId="25281" xr:uid="{F05EB8CB-C5EA-476A-A5B6-41A99C146B0E}"/>
    <cellStyle name="Vírgula 2 2 3 4 2 3" xfId="1089" xr:uid="{812061C9-38EC-4B2D-8442-6A04B0F62D9E}"/>
    <cellStyle name="Vírgula 2 2 3 4 2 3 2" xfId="2625" xr:uid="{639B259D-6899-4A44-8332-57EDE1EE3D72}"/>
    <cellStyle name="Vírgula 2 2 3 4 2 3 2 2" xfId="5697" xr:uid="{61A5325D-DC6F-45C0-B142-CFADE06ED5C3}"/>
    <cellStyle name="Vírgula 2 2 3 4 2 3 2 2 2" xfId="11841" xr:uid="{2B3160C1-BC18-44CA-BB8F-8355A6D9D120}"/>
    <cellStyle name="Vírgula 2 2 3 4 2 3 2 2 2 2" xfId="24129" xr:uid="{825224A9-AE4A-4AEA-9A2E-088B285D5D09}"/>
    <cellStyle name="Vírgula 2 2 3 4 2 3 2 2 2 2 2" xfId="48704" xr:uid="{97F2FC15-7F87-4676-B810-36AB0557D39A}"/>
    <cellStyle name="Vírgula 2 2 3 4 2 3 2 2 2 3" xfId="36416" xr:uid="{99540731-AF33-4894-BB75-3076B48712C4}"/>
    <cellStyle name="Vírgula 2 2 3 4 2 3 2 2 3" xfId="17985" xr:uid="{14F4DE66-FF8F-4B82-97F3-36DB7E600D36}"/>
    <cellStyle name="Vírgula 2 2 3 4 2 3 2 2 3 2" xfId="42560" xr:uid="{C65ED8CE-EF69-450E-82FA-502EC5EDAC51}"/>
    <cellStyle name="Vírgula 2 2 3 4 2 3 2 2 4" xfId="30272" xr:uid="{20B4FBFC-904C-42CB-B54E-03A58BCA8D19}"/>
    <cellStyle name="Vírgula 2 2 3 4 2 3 2 3" xfId="8769" xr:uid="{CE52D2F6-A344-4FC3-A652-3B2047607828}"/>
    <cellStyle name="Vírgula 2 2 3 4 2 3 2 3 2" xfId="21057" xr:uid="{73274F21-DFEF-468D-BE0F-C06EBCFFFF7F}"/>
    <cellStyle name="Vírgula 2 2 3 4 2 3 2 3 2 2" xfId="45632" xr:uid="{449ED7B3-C165-4C86-805D-3CEFEB361DB3}"/>
    <cellStyle name="Vírgula 2 2 3 4 2 3 2 3 3" xfId="33344" xr:uid="{F520FA39-2DAE-44C6-989D-1932D4781116}"/>
    <cellStyle name="Vírgula 2 2 3 4 2 3 2 4" xfId="14913" xr:uid="{AE329041-80EB-43A0-B766-22A52EB479BF}"/>
    <cellStyle name="Vírgula 2 2 3 4 2 3 2 4 2" xfId="39488" xr:uid="{FD4C6AC4-AE55-440B-A6A7-50C24AC38374}"/>
    <cellStyle name="Vírgula 2 2 3 4 2 3 2 5" xfId="27201" xr:uid="{33219FE4-F59E-41EA-888C-92D8C86DC486}"/>
    <cellStyle name="Vírgula 2 2 3 4 2 3 3" xfId="4161" xr:uid="{00C960E8-56C0-4A57-A96D-B11D5B799C97}"/>
    <cellStyle name="Vírgula 2 2 3 4 2 3 3 2" xfId="10305" xr:uid="{A7CFBE7E-8781-412D-A523-097E61FB081C}"/>
    <cellStyle name="Vírgula 2 2 3 4 2 3 3 2 2" xfId="22593" xr:uid="{F7CA580F-220F-40A4-896F-B90E318BB694}"/>
    <cellStyle name="Vírgula 2 2 3 4 2 3 3 2 2 2" xfId="47168" xr:uid="{3EE23152-2B84-49E7-BACD-6CB309152547}"/>
    <cellStyle name="Vírgula 2 2 3 4 2 3 3 2 3" xfId="34880" xr:uid="{6AAAEB6B-D818-4649-8A0B-FB399E6FBC43}"/>
    <cellStyle name="Vírgula 2 2 3 4 2 3 3 3" xfId="16449" xr:uid="{D2DA15E4-95BD-4B3F-8225-434AADA8084C}"/>
    <cellStyle name="Vírgula 2 2 3 4 2 3 3 3 2" xfId="41024" xr:uid="{310540C4-E62D-4362-BFF4-3B5FABECF8ED}"/>
    <cellStyle name="Vírgula 2 2 3 4 2 3 3 4" xfId="28737" xr:uid="{AFA88C71-72D1-46E1-B08B-259BCBBF1919}"/>
    <cellStyle name="Vírgula 2 2 3 4 2 3 4" xfId="7233" xr:uid="{26A27514-D857-4FB8-86EC-52C1FAE295D4}"/>
    <cellStyle name="Vírgula 2 2 3 4 2 3 4 2" xfId="19521" xr:uid="{8A9308CB-F12F-446D-88CA-F440B43ADF28}"/>
    <cellStyle name="Vírgula 2 2 3 4 2 3 4 2 2" xfId="44096" xr:uid="{470B087A-966B-4BB9-BE27-747D887D1BFF}"/>
    <cellStyle name="Vírgula 2 2 3 4 2 3 4 3" xfId="31808" xr:uid="{5A255ACD-046D-40B2-8229-5B21F76F30B3}"/>
    <cellStyle name="Vírgula 2 2 3 4 2 3 5" xfId="13377" xr:uid="{4C382131-B81A-4BEE-8ED0-B38793D64828}"/>
    <cellStyle name="Vírgula 2 2 3 4 2 3 5 2" xfId="37952" xr:uid="{30587CC5-F89A-4837-9EFC-021F84D5EEBF}"/>
    <cellStyle name="Vírgula 2 2 3 4 2 3 6" xfId="25665" xr:uid="{6C2F80A0-84C2-4603-A0B0-0DC4D2C043A0}"/>
    <cellStyle name="Vírgula 2 2 3 4 2 4" xfId="1857" xr:uid="{C5801000-0B2B-4987-9CD7-BC133945D22A}"/>
    <cellStyle name="Vírgula 2 2 3 4 2 4 2" xfId="4929" xr:uid="{76E426B0-0C68-4DB7-B43C-A66BCA2E0517}"/>
    <cellStyle name="Vírgula 2 2 3 4 2 4 2 2" xfId="11073" xr:uid="{F084CE77-254C-4A5A-B08C-4E59D71F43A4}"/>
    <cellStyle name="Vírgula 2 2 3 4 2 4 2 2 2" xfId="23361" xr:uid="{E60355E8-2298-449E-8EF2-6FF1848ECEFD}"/>
    <cellStyle name="Vírgula 2 2 3 4 2 4 2 2 2 2" xfId="47936" xr:uid="{2CF68BF4-9985-43A6-9029-695D6F3DCAEB}"/>
    <cellStyle name="Vírgula 2 2 3 4 2 4 2 2 3" xfId="35648" xr:uid="{E046D74D-BAEE-41F7-9090-3FBCB0BD5C48}"/>
    <cellStyle name="Vírgula 2 2 3 4 2 4 2 3" xfId="17217" xr:uid="{44AD8AB7-833E-4E0B-AF4A-6901CF0ABB94}"/>
    <cellStyle name="Vírgula 2 2 3 4 2 4 2 3 2" xfId="41792" xr:uid="{44D25E44-EF55-452D-A3AE-277919EFCDB2}"/>
    <cellStyle name="Vírgula 2 2 3 4 2 4 2 4" xfId="29505" xr:uid="{7F3CD540-4604-4A5B-A833-DC533A637B5A}"/>
    <cellStyle name="Vírgula 2 2 3 4 2 4 3" xfId="8001" xr:uid="{1C6EC141-87A3-4A95-9A48-286BFB70324E}"/>
    <cellStyle name="Vírgula 2 2 3 4 2 4 3 2" xfId="20289" xr:uid="{183ED8CD-166D-4308-90B4-A02E0ED6AD27}"/>
    <cellStyle name="Vírgula 2 2 3 4 2 4 3 2 2" xfId="44864" xr:uid="{121DEFE4-9557-4BD0-928A-531E0E926D61}"/>
    <cellStyle name="Vírgula 2 2 3 4 2 4 3 3" xfId="32576" xr:uid="{86C9C39B-AD97-4B0E-A838-DA0730C10850}"/>
    <cellStyle name="Vírgula 2 2 3 4 2 4 4" xfId="14145" xr:uid="{02F96A60-542C-44C9-9273-6541B1B9BE05}"/>
    <cellStyle name="Vírgula 2 2 3 4 2 4 4 2" xfId="38720" xr:uid="{61938963-3E29-45DE-9C9A-03447F4E9250}"/>
    <cellStyle name="Vírgula 2 2 3 4 2 4 5" xfId="26433" xr:uid="{A8A74540-8539-48D4-91B8-2173C8011786}"/>
    <cellStyle name="Vírgula 2 2 3 4 2 5" xfId="3393" xr:uid="{B3056A29-C065-4951-8513-4905E9C2A130}"/>
    <cellStyle name="Vírgula 2 2 3 4 2 5 2" xfId="9537" xr:uid="{B0D73FB4-DDEB-4D21-935A-EAD561A58408}"/>
    <cellStyle name="Vírgula 2 2 3 4 2 5 2 2" xfId="21825" xr:uid="{048D1707-0A6B-4E43-BE36-106D9A871051}"/>
    <cellStyle name="Vírgula 2 2 3 4 2 5 2 2 2" xfId="46400" xr:uid="{D601A27C-2834-4EE2-89EE-F9962295575D}"/>
    <cellStyle name="Vírgula 2 2 3 4 2 5 2 3" xfId="34112" xr:uid="{591A4FB6-8AFE-4DF9-A207-D1684266EF8E}"/>
    <cellStyle name="Vírgula 2 2 3 4 2 5 3" xfId="15681" xr:uid="{D093E70E-B1FB-4FC8-B96D-36E21878F5D6}"/>
    <cellStyle name="Vírgula 2 2 3 4 2 5 3 2" xfId="40256" xr:uid="{812EA6C4-E9CA-4A27-B312-9F9F24615E51}"/>
    <cellStyle name="Vírgula 2 2 3 4 2 5 4" xfId="27969" xr:uid="{0065D54E-F2AE-4C4F-9FAF-11F504CCDE32}"/>
    <cellStyle name="Vírgula 2 2 3 4 2 6" xfId="6465" xr:uid="{54C8CA85-06B5-4636-8F85-769B52360443}"/>
    <cellStyle name="Vírgula 2 2 3 4 2 6 2" xfId="18753" xr:uid="{50BED860-F086-477E-B1F6-E77F69427EB1}"/>
    <cellStyle name="Vírgula 2 2 3 4 2 6 2 2" xfId="43328" xr:uid="{539DBD5A-BA8B-4A9A-86E2-606E8984A102}"/>
    <cellStyle name="Vírgula 2 2 3 4 2 6 3" xfId="31040" xr:uid="{0A0A606B-2701-4557-B1AD-103FA4097363}"/>
    <cellStyle name="Vírgula 2 2 3 4 2 7" xfId="12609" xr:uid="{625ED8D6-65EE-467F-8747-7836AA50C9DA}"/>
    <cellStyle name="Vírgula 2 2 3 4 2 7 2" xfId="37184" xr:uid="{DFCC95EF-65B6-41DC-AD49-E9424711B793}"/>
    <cellStyle name="Vírgula 2 2 3 4 2 8" xfId="24897" xr:uid="{ED255F6D-F99D-4520-9D9F-D9B1E175C152}"/>
    <cellStyle name="Vírgula 2 2 3 4 3" xfId="513" xr:uid="{A9BC8859-EB1D-4565-BB99-BB3B002A21C0}"/>
    <cellStyle name="Vírgula 2 2 3 4 3 2" xfId="1281" xr:uid="{11E75D99-8ED2-4D60-8EB1-1E4D73EEDF8A}"/>
    <cellStyle name="Vírgula 2 2 3 4 3 2 2" xfId="2817" xr:uid="{CF25BDBB-98F3-47D2-8FF8-6DEF29CAB257}"/>
    <cellStyle name="Vírgula 2 2 3 4 3 2 2 2" xfId="5889" xr:uid="{278901F0-F6B3-4340-AC16-2D1A068BA9B9}"/>
    <cellStyle name="Vírgula 2 2 3 4 3 2 2 2 2" xfId="12033" xr:uid="{A5042A59-6B84-4DFF-8793-658F5CD1840C}"/>
    <cellStyle name="Vírgula 2 2 3 4 3 2 2 2 2 2" xfId="24321" xr:uid="{49B51BFD-51BD-4DB7-A173-B83CCA3AD0E9}"/>
    <cellStyle name="Vírgula 2 2 3 4 3 2 2 2 2 2 2" xfId="48896" xr:uid="{58C2794E-E6E9-4577-BBF9-7E1FF34C7053}"/>
    <cellStyle name="Vírgula 2 2 3 4 3 2 2 2 2 3" xfId="36608" xr:uid="{B156223E-3B21-4DBC-9536-A2FC5738173B}"/>
    <cellStyle name="Vírgula 2 2 3 4 3 2 2 2 3" xfId="18177" xr:uid="{4C0B7F2C-62E0-40B2-A713-2E06121201C6}"/>
    <cellStyle name="Vírgula 2 2 3 4 3 2 2 2 3 2" xfId="42752" xr:uid="{E0802DBA-B3A7-4A99-BDED-28631F6F7830}"/>
    <cellStyle name="Vírgula 2 2 3 4 3 2 2 2 4" xfId="30464" xr:uid="{C07A7EC7-DFD7-4C6C-B1DD-ACB531040945}"/>
    <cellStyle name="Vírgula 2 2 3 4 3 2 2 3" xfId="8961" xr:uid="{CECB1494-DF7B-43B9-AB4B-70A69E0CE1FD}"/>
    <cellStyle name="Vírgula 2 2 3 4 3 2 2 3 2" xfId="21249" xr:uid="{4562562B-9D4E-408C-8FA3-569286DD81AA}"/>
    <cellStyle name="Vírgula 2 2 3 4 3 2 2 3 2 2" xfId="45824" xr:uid="{F1D3AAEE-46AE-465B-BCEA-9FD73F5EABCC}"/>
    <cellStyle name="Vírgula 2 2 3 4 3 2 2 3 3" xfId="33536" xr:uid="{84ECC08A-AA95-4DB0-9FC9-0A16EE5D943A}"/>
    <cellStyle name="Vírgula 2 2 3 4 3 2 2 4" xfId="15105" xr:uid="{C72EE913-523D-4D38-9EAC-461EFC4F7767}"/>
    <cellStyle name="Vírgula 2 2 3 4 3 2 2 4 2" xfId="39680" xr:uid="{2BB993D3-F844-41CA-970F-5B684442D743}"/>
    <cellStyle name="Vírgula 2 2 3 4 3 2 2 5" xfId="27393" xr:uid="{6B4FDF2E-79C1-4963-BD88-4FE7DB0DA7FA}"/>
    <cellStyle name="Vírgula 2 2 3 4 3 2 3" xfId="4353" xr:uid="{D174DDD6-9445-4823-B7E0-4CDFCB76846F}"/>
    <cellStyle name="Vírgula 2 2 3 4 3 2 3 2" xfId="10497" xr:uid="{F4D863F8-0899-443D-8B1E-C5AAC4E016DC}"/>
    <cellStyle name="Vírgula 2 2 3 4 3 2 3 2 2" xfId="22785" xr:uid="{F833370A-BD59-46FA-8ED2-A55266B2CD25}"/>
    <cellStyle name="Vírgula 2 2 3 4 3 2 3 2 2 2" xfId="47360" xr:uid="{1E9F16E8-E17B-4E05-BDEB-236A822B1AAE}"/>
    <cellStyle name="Vírgula 2 2 3 4 3 2 3 2 3" xfId="35072" xr:uid="{EEA24444-300F-4AB3-9CD8-718A83FA931A}"/>
    <cellStyle name="Vírgula 2 2 3 4 3 2 3 3" xfId="16641" xr:uid="{841D5A04-B116-46F3-BD39-BD8C846DF32A}"/>
    <cellStyle name="Vírgula 2 2 3 4 3 2 3 3 2" xfId="41216" xr:uid="{4EAE0F9D-9DBE-46DD-AE4B-922EAEE67996}"/>
    <cellStyle name="Vírgula 2 2 3 4 3 2 3 4" xfId="28929" xr:uid="{A5D9EEFA-BEE8-45A7-8E64-43E43ED32187}"/>
    <cellStyle name="Vírgula 2 2 3 4 3 2 4" xfId="7425" xr:uid="{114F4A68-21C8-4C99-8F6C-15BE1A5BFC7E}"/>
    <cellStyle name="Vírgula 2 2 3 4 3 2 4 2" xfId="19713" xr:uid="{E1EFBBFC-6BA1-45F6-87BD-67B3C2B19DD4}"/>
    <cellStyle name="Vírgula 2 2 3 4 3 2 4 2 2" xfId="44288" xr:uid="{9DD5F197-7825-44E3-85A5-639AF5359ECA}"/>
    <cellStyle name="Vírgula 2 2 3 4 3 2 4 3" xfId="32000" xr:uid="{A24787D6-97AC-48B8-9FAD-E1962ACBDF5F}"/>
    <cellStyle name="Vírgula 2 2 3 4 3 2 5" xfId="13569" xr:uid="{365A6BD8-7E8C-4CB1-9232-D2A9F34E5CDE}"/>
    <cellStyle name="Vírgula 2 2 3 4 3 2 5 2" xfId="38144" xr:uid="{2E8FC6CA-7CCA-497D-ABF2-718251C1F13E}"/>
    <cellStyle name="Vírgula 2 2 3 4 3 2 6" xfId="25857" xr:uid="{EA6350C3-2DCB-4511-B4BE-8A4BB7131DFA}"/>
    <cellStyle name="Vírgula 2 2 3 4 3 3" xfId="2049" xr:uid="{3E0347BB-DF8D-4567-A871-1F8039CBD729}"/>
    <cellStyle name="Vírgula 2 2 3 4 3 3 2" xfId="5121" xr:uid="{0DC34C76-65B5-4A15-AE76-A0EBAA97C007}"/>
    <cellStyle name="Vírgula 2 2 3 4 3 3 2 2" xfId="11265" xr:uid="{72DCD0A3-2811-49A6-A1DC-D4BFFF25FBA1}"/>
    <cellStyle name="Vírgula 2 2 3 4 3 3 2 2 2" xfId="23553" xr:uid="{27782C60-0B07-4A0E-BBC8-9917BAABE70E}"/>
    <cellStyle name="Vírgula 2 2 3 4 3 3 2 2 2 2" xfId="48128" xr:uid="{EAA587F7-C815-43A5-BC01-CD8EFF9FADC2}"/>
    <cellStyle name="Vírgula 2 2 3 4 3 3 2 2 3" xfId="35840" xr:uid="{A83B44F0-A2D8-49FA-9A1B-E36D55850BD6}"/>
    <cellStyle name="Vírgula 2 2 3 4 3 3 2 3" xfId="17409" xr:uid="{279C39CB-5011-4573-B9B5-5987227D36A8}"/>
    <cellStyle name="Vírgula 2 2 3 4 3 3 2 3 2" xfId="41984" xr:uid="{E5B59E17-4AAA-4D37-ADD3-6CED71994BE7}"/>
    <cellStyle name="Vírgula 2 2 3 4 3 3 2 4" xfId="29697" xr:uid="{22A48D13-5CF8-484C-996C-E6E6B24114EF}"/>
    <cellStyle name="Vírgula 2 2 3 4 3 3 3" xfId="8193" xr:uid="{531775E6-5F36-46D5-B657-94CCEFAAAFE5}"/>
    <cellStyle name="Vírgula 2 2 3 4 3 3 3 2" xfId="20481" xr:uid="{82A8F165-5B91-4CF0-9592-F360D526FE46}"/>
    <cellStyle name="Vírgula 2 2 3 4 3 3 3 2 2" xfId="45056" xr:uid="{29CEF590-7154-4DF2-AD3C-321479186FAC}"/>
    <cellStyle name="Vírgula 2 2 3 4 3 3 3 3" xfId="32768" xr:uid="{80C6B371-8CED-49B2-B771-A50F5EB98D25}"/>
    <cellStyle name="Vírgula 2 2 3 4 3 3 4" xfId="14337" xr:uid="{AE852E94-2442-4613-8F85-71E91DA947B4}"/>
    <cellStyle name="Vírgula 2 2 3 4 3 3 4 2" xfId="38912" xr:uid="{9339F4B4-5D51-4F42-A6EB-FD8464D19336}"/>
    <cellStyle name="Vírgula 2 2 3 4 3 3 5" xfId="26625" xr:uid="{2735AABF-75B9-4B7B-8E83-04BE63363483}"/>
    <cellStyle name="Vírgula 2 2 3 4 3 4" xfId="3585" xr:uid="{D80F8FC8-B392-403E-9A41-AE1095C7C019}"/>
    <cellStyle name="Vírgula 2 2 3 4 3 4 2" xfId="9729" xr:uid="{8A4003CB-1CB5-49AE-84D5-B2C9F2CA9481}"/>
    <cellStyle name="Vírgula 2 2 3 4 3 4 2 2" xfId="22017" xr:uid="{2A36AE94-5671-430F-8439-6D1DE6181894}"/>
    <cellStyle name="Vírgula 2 2 3 4 3 4 2 2 2" xfId="46592" xr:uid="{23FB0C3A-F149-4A41-92AA-A6B78EB7B5EB}"/>
    <cellStyle name="Vírgula 2 2 3 4 3 4 2 3" xfId="34304" xr:uid="{02807B3D-C67E-4D42-9132-6E9B9873AA3F}"/>
    <cellStyle name="Vírgula 2 2 3 4 3 4 3" xfId="15873" xr:uid="{54995384-600F-49ED-85E6-8F45EF423977}"/>
    <cellStyle name="Vírgula 2 2 3 4 3 4 3 2" xfId="40448" xr:uid="{8320F695-5459-42C4-AD83-00F651517FC7}"/>
    <cellStyle name="Vírgula 2 2 3 4 3 4 4" xfId="28161" xr:uid="{612CC70C-B961-4B92-9B99-CE89CBDCEC14}"/>
    <cellStyle name="Vírgula 2 2 3 4 3 5" xfId="6657" xr:uid="{D817DFBF-2229-4A93-8460-8C68C3712D7F}"/>
    <cellStyle name="Vírgula 2 2 3 4 3 5 2" xfId="18945" xr:uid="{3223BFB1-5E48-4364-B1C1-37E9A848B5A2}"/>
    <cellStyle name="Vírgula 2 2 3 4 3 5 2 2" xfId="43520" xr:uid="{FAC5E3C0-DCAE-42E5-BC8C-1F93DEBCC355}"/>
    <cellStyle name="Vírgula 2 2 3 4 3 5 3" xfId="31232" xr:uid="{783290D3-9F93-4477-B4CC-FEB601147B61}"/>
    <cellStyle name="Vírgula 2 2 3 4 3 6" xfId="12801" xr:uid="{8B31A007-326B-4853-ADC8-10E28510D050}"/>
    <cellStyle name="Vírgula 2 2 3 4 3 6 2" xfId="37376" xr:uid="{0D7F50BF-14D9-4D38-BB3E-D02539923E39}"/>
    <cellStyle name="Vírgula 2 2 3 4 3 7" xfId="25089" xr:uid="{BD4F317D-FF1C-40B1-A61A-6F5A9A1F2CCA}"/>
    <cellStyle name="Vírgula 2 2 3 4 4" xfId="897" xr:uid="{0348C2EF-9C63-4BDD-90C1-7D17F66D064A}"/>
    <cellStyle name="Vírgula 2 2 3 4 4 2" xfId="2433" xr:uid="{7336908C-5523-40BF-8C14-818C19D67C4C}"/>
    <cellStyle name="Vírgula 2 2 3 4 4 2 2" xfId="5505" xr:uid="{7539A54D-060F-48A3-83C3-AF210AFCBB2D}"/>
    <cellStyle name="Vírgula 2 2 3 4 4 2 2 2" xfId="11649" xr:uid="{591AB0D6-4B76-404D-A75F-7C6F235201DC}"/>
    <cellStyle name="Vírgula 2 2 3 4 4 2 2 2 2" xfId="23937" xr:uid="{EC5542CA-2846-46BA-87DD-09E87FC5AD28}"/>
    <cellStyle name="Vírgula 2 2 3 4 4 2 2 2 2 2" xfId="48512" xr:uid="{79586A8A-12E9-4034-95FF-F03BE28291BA}"/>
    <cellStyle name="Vírgula 2 2 3 4 4 2 2 2 3" xfId="36224" xr:uid="{C0938FF9-EBA8-4884-8CAA-B41F96E6FDA3}"/>
    <cellStyle name="Vírgula 2 2 3 4 4 2 2 3" xfId="17793" xr:uid="{3CE367DC-8D02-4988-BC34-E5DF796860FD}"/>
    <cellStyle name="Vírgula 2 2 3 4 4 2 2 3 2" xfId="42368" xr:uid="{928B989E-5BFF-4D22-B8CC-DB6E7516EA59}"/>
    <cellStyle name="Vírgula 2 2 3 4 4 2 2 4" xfId="30080" xr:uid="{D23618B0-815C-4356-A51C-43B9F399C488}"/>
    <cellStyle name="Vírgula 2 2 3 4 4 2 3" xfId="8577" xr:uid="{276FBA57-665A-4766-A2BC-B5D6432DDE0B}"/>
    <cellStyle name="Vírgula 2 2 3 4 4 2 3 2" xfId="20865" xr:uid="{81390D4E-DE03-4E14-9D93-8CAA4E60EB18}"/>
    <cellStyle name="Vírgula 2 2 3 4 4 2 3 2 2" xfId="45440" xr:uid="{C1CC2AC5-BB0A-4AF9-AE6E-3E7D3DEF64E3}"/>
    <cellStyle name="Vírgula 2 2 3 4 4 2 3 3" xfId="33152" xr:uid="{2309038B-9D29-421A-BE8C-3A0A1FE3D5FD}"/>
    <cellStyle name="Vírgula 2 2 3 4 4 2 4" xfId="14721" xr:uid="{C23F6918-B22E-4917-989E-9EC4183E825D}"/>
    <cellStyle name="Vírgula 2 2 3 4 4 2 4 2" xfId="39296" xr:uid="{1F5D6328-94DB-4F65-9258-126840BF9110}"/>
    <cellStyle name="Vírgula 2 2 3 4 4 2 5" xfId="27009" xr:uid="{DA02A7B5-0086-4066-8711-31FFB83FEED2}"/>
    <cellStyle name="Vírgula 2 2 3 4 4 3" xfId="3969" xr:uid="{5A796F82-AAC9-410F-96CE-0E6CA4D98521}"/>
    <cellStyle name="Vírgula 2 2 3 4 4 3 2" xfId="10113" xr:uid="{68FDF65C-AC82-48C7-B529-E02C12DC6853}"/>
    <cellStyle name="Vírgula 2 2 3 4 4 3 2 2" xfId="22401" xr:uid="{10876DD3-FFF6-4B31-8F9B-50FAEEB01EB1}"/>
    <cellStyle name="Vírgula 2 2 3 4 4 3 2 2 2" xfId="46976" xr:uid="{348A8AFC-425E-4A07-88FB-D57F45FE849B}"/>
    <cellStyle name="Vírgula 2 2 3 4 4 3 2 3" xfId="34688" xr:uid="{8B11C7EC-CA4A-4257-9557-353254681144}"/>
    <cellStyle name="Vírgula 2 2 3 4 4 3 3" xfId="16257" xr:uid="{074869C2-1930-4818-858F-CA0632C8D1AB}"/>
    <cellStyle name="Vírgula 2 2 3 4 4 3 3 2" xfId="40832" xr:uid="{B537DB3B-F183-4E5E-89D9-D040383F6940}"/>
    <cellStyle name="Vírgula 2 2 3 4 4 3 4" xfId="28545" xr:uid="{BB68E4EC-2400-44C4-A209-9F8784E6DE58}"/>
    <cellStyle name="Vírgula 2 2 3 4 4 4" xfId="7041" xr:uid="{EE359B5A-CF1B-49AA-920F-D8D6ADDC9482}"/>
    <cellStyle name="Vírgula 2 2 3 4 4 4 2" xfId="19329" xr:uid="{680F5C09-B239-40CE-A810-BB4666B1A3BB}"/>
    <cellStyle name="Vírgula 2 2 3 4 4 4 2 2" xfId="43904" xr:uid="{D7376ACE-D8DE-499D-A7CB-7AD8302D1243}"/>
    <cellStyle name="Vírgula 2 2 3 4 4 4 3" xfId="31616" xr:uid="{C887C59E-F2BA-4DE6-90CA-AE0B0B45E05D}"/>
    <cellStyle name="Vírgula 2 2 3 4 4 5" xfId="13185" xr:uid="{1B9959CE-6324-47BB-B4B7-7554A46EBCBA}"/>
    <cellStyle name="Vírgula 2 2 3 4 4 5 2" xfId="37760" xr:uid="{1226123E-2DB2-43CB-80F9-F58E76B337FE}"/>
    <cellStyle name="Vírgula 2 2 3 4 4 6" xfId="25473" xr:uid="{9C5AFD97-4CBE-4E20-9F73-93271D8714D6}"/>
    <cellStyle name="Vírgula 2 2 3 4 5" xfId="1665" xr:uid="{3E7C319C-DD5A-4A70-819D-701DDB078D3B}"/>
    <cellStyle name="Vírgula 2 2 3 4 5 2" xfId="4737" xr:uid="{C5CA6CFA-C13B-4D7A-B429-04F0654233B0}"/>
    <cellStyle name="Vírgula 2 2 3 4 5 2 2" xfId="10881" xr:uid="{06F4C98C-7F7F-4D9C-8F0A-B33C5FF3B015}"/>
    <cellStyle name="Vírgula 2 2 3 4 5 2 2 2" xfId="23169" xr:uid="{38D0C080-E655-49A5-8506-EE1DB32C45D9}"/>
    <cellStyle name="Vírgula 2 2 3 4 5 2 2 2 2" xfId="47744" xr:uid="{2E891070-3C25-41A8-97D4-B402AECA9A30}"/>
    <cellStyle name="Vírgula 2 2 3 4 5 2 2 3" xfId="35456" xr:uid="{31CEE22B-54CD-4A75-8201-6ECB04067AE0}"/>
    <cellStyle name="Vírgula 2 2 3 4 5 2 3" xfId="17025" xr:uid="{06768878-B947-49D0-A60A-3DEE732A1802}"/>
    <cellStyle name="Vírgula 2 2 3 4 5 2 3 2" xfId="41600" xr:uid="{A6E016D7-79C1-4CCF-8CD2-F4990A31DC07}"/>
    <cellStyle name="Vírgula 2 2 3 4 5 2 4" xfId="29313" xr:uid="{ED3D7741-A8AA-4D40-9CBA-0ED764A54D2C}"/>
    <cellStyle name="Vírgula 2 2 3 4 5 3" xfId="7809" xr:uid="{C46A60F4-B7A7-4089-8B42-638CB537C43D}"/>
    <cellStyle name="Vírgula 2 2 3 4 5 3 2" xfId="20097" xr:uid="{96475F82-C583-4268-976B-2A72B260D1B7}"/>
    <cellStyle name="Vírgula 2 2 3 4 5 3 2 2" xfId="44672" xr:uid="{071F6B2D-8F90-4EF7-B267-8549E01A52E0}"/>
    <cellStyle name="Vírgula 2 2 3 4 5 3 3" xfId="32384" xr:uid="{17F36DBE-87E5-454D-8828-F4691699C98B}"/>
    <cellStyle name="Vírgula 2 2 3 4 5 4" xfId="13953" xr:uid="{057EB8E3-AE52-4BBF-9EDF-E37C32337BEF}"/>
    <cellStyle name="Vírgula 2 2 3 4 5 4 2" xfId="38528" xr:uid="{DA89673F-B544-4BD4-97F2-15605AA1802A}"/>
    <cellStyle name="Vírgula 2 2 3 4 5 5" xfId="26241" xr:uid="{50837EA3-ADD7-40CB-9BC9-7BFE29058A71}"/>
    <cellStyle name="Vírgula 2 2 3 4 6" xfId="3201" xr:uid="{2F62A14E-E060-4171-B3AC-0E16B9349428}"/>
    <cellStyle name="Vírgula 2 2 3 4 6 2" xfId="9345" xr:uid="{386E51A6-DA5F-4AD8-8F0D-E67BB6E04E8B}"/>
    <cellStyle name="Vírgula 2 2 3 4 6 2 2" xfId="21633" xr:uid="{D10890CB-150F-416F-9FBC-9D1B30B114F1}"/>
    <cellStyle name="Vírgula 2 2 3 4 6 2 2 2" xfId="46208" xr:uid="{EC7A1D71-EE3A-4C12-886F-C7921AD1BD46}"/>
    <cellStyle name="Vírgula 2 2 3 4 6 2 3" xfId="33920" xr:uid="{61A9AF0D-04EF-4E62-BA32-5AB21D0F6DF4}"/>
    <cellStyle name="Vírgula 2 2 3 4 6 3" xfId="15489" xr:uid="{447583DE-2E2A-4F0B-A972-5511E4B71575}"/>
    <cellStyle name="Vírgula 2 2 3 4 6 3 2" xfId="40064" xr:uid="{F476C10F-04A6-4792-A0CB-4DDCAE5AC9EB}"/>
    <cellStyle name="Vírgula 2 2 3 4 6 4" xfId="27777" xr:uid="{2855455B-47E7-41BD-9562-ED7E6446E762}"/>
    <cellStyle name="Vírgula 2 2 3 4 7" xfId="6273" xr:uid="{2BCA05B0-1966-4C0B-8533-24577CBB0AFC}"/>
    <cellStyle name="Vírgula 2 2 3 4 7 2" xfId="18561" xr:uid="{36719A46-D302-4FD3-AFC3-538DA970E8FE}"/>
    <cellStyle name="Vírgula 2 2 3 4 7 2 2" xfId="43136" xr:uid="{1D76AA9C-8AB2-4E21-B9A1-B29A8A2A28B3}"/>
    <cellStyle name="Vírgula 2 2 3 4 7 3" xfId="30848" xr:uid="{06B226AC-575F-49DA-A708-C2025565A7A7}"/>
    <cellStyle name="Vírgula 2 2 3 4 8" xfId="12417" xr:uid="{ED1C67B1-8568-4E26-988F-729B5CA25AD2}"/>
    <cellStyle name="Vírgula 2 2 3 4 8 2" xfId="36992" xr:uid="{7F239FEC-E3F3-491E-836C-04FE3BE9A453}"/>
    <cellStyle name="Vírgula 2 2 3 4 9" xfId="24705" xr:uid="{D1CF591F-6FC1-44C9-9DBF-50AE823242E6}"/>
    <cellStyle name="Vírgula 2 2 3 5" xfId="225" xr:uid="{6542DBC0-6D60-49D1-AD35-5113E4011ED1}"/>
    <cellStyle name="Vírgula 2 2 3 5 2" xfId="609" xr:uid="{2C6C1331-AA63-4E98-B075-0C0D4997B4F6}"/>
    <cellStyle name="Vírgula 2 2 3 5 2 2" xfId="1377" xr:uid="{960AF147-C982-4A70-BA6D-5687162BC7CC}"/>
    <cellStyle name="Vírgula 2 2 3 5 2 2 2" xfId="2913" xr:uid="{A00FDE15-54F9-4D87-AF91-6B15E15518BD}"/>
    <cellStyle name="Vírgula 2 2 3 5 2 2 2 2" xfId="5985" xr:uid="{DE28D7A8-E504-4889-A48A-379641383720}"/>
    <cellStyle name="Vírgula 2 2 3 5 2 2 2 2 2" xfId="12129" xr:uid="{7D8E2CF9-087D-406D-B845-6AAF78934EFC}"/>
    <cellStyle name="Vírgula 2 2 3 5 2 2 2 2 2 2" xfId="24417" xr:uid="{41973E80-157C-49A8-9F66-827490A06068}"/>
    <cellStyle name="Vírgula 2 2 3 5 2 2 2 2 2 2 2" xfId="48992" xr:uid="{DC48AE26-0447-413F-8598-0878588EE266}"/>
    <cellStyle name="Vírgula 2 2 3 5 2 2 2 2 2 3" xfId="36704" xr:uid="{9B99E414-20A0-4AA2-9624-7FFE6CC8E4FC}"/>
    <cellStyle name="Vírgula 2 2 3 5 2 2 2 2 3" xfId="18273" xr:uid="{82191128-98EB-4CA1-A104-F4976EFA7CE8}"/>
    <cellStyle name="Vírgula 2 2 3 5 2 2 2 2 3 2" xfId="42848" xr:uid="{4FDCB57C-FE25-4CDD-9C59-C0CA9354C7E2}"/>
    <cellStyle name="Vírgula 2 2 3 5 2 2 2 2 4" xfId="30560" xr:uid="{D4A4B634-CA9D-4D27-B4EA-6A96D4C00B7A}"/>
    <cellStyle name="Vírgula 2 2 3 5 2 2 2 3" xfId="9057" xr:uid="{3C39658E-1AE2-4360-BF07-537E1ACCAE15}"/>
    <cellStyle name="Vírgula 2 2 3 5 2 2 2 3 2" xfId="21345" xr:uid="{64D8A8B4-8F23-4242-8F53-730164978F3D}"/>
    <cellStyle name="Vírgula 2 2 3 5 2 2 2 3 2 2" xfId="45920" xr:uid="{F503D0D5-534E-4A72-973D-DBE2612295C1}"/>
    <cellStyle name="Vírgula 2 2 3 5 2 2 2 3 3" xfId="33632" xr:uid="{8C8041C4-D54A-47F7-B552-D65B2F02A3A2}"/>
    <cellStyle name="Vírgula 2 2 3 5 2 2 2 4" xfId="15201" xr:uid="{09B362A4-F07D-4A04-BC08-537DE9FEEC8F}"/>
    <cellStyle name="Vírgula 2 2 3 5 2 2 2 4 2" xfId="39776" xr:uid="{0CC1C74B-D2C8-40A0-ABEA-B2B838E7C0C9}"/>
    <cellStyle name="Vírgula 2 2 3 5 2 2 2 5" xfId="27489" xr:uid="{C432A08C-98B7-4F42-A9E4-0AF4B33520FB}"/>
    <cellStyle name="Vírgula 2 2 3 5 2 2 3" xfId="4449" xr:uid="{6C4452F4-00F1-45C7-B3B5-189055BDA8A3}"/>
    <cellStyle name="Vírgula 2 2 3 5 2 2 3 2" xfId="10593" xr:uid="{7E7CCE5B-DD87-443A-8001-A012C68B4A9E}"/>
    <cellStyle name="Vírgula 2 2 3 5 2 2 3 2 2" xfId="22881" xr:uid="{DE93D95B-C23E-4533-A5F7-9CBA3F3C4099}"/>
    <cellStyle name="Vírgula 2 2 3 5 2 2 3 2 2 2" xfId="47456" xr:uid="{7A91875A-9B83-4971-9B67-9AB90C5B0BD8}"/>
    <cellStyle name="Vírgula 2 2 3 5 2 2 3 2 3" xfId="35168" xr:uid="{456BBEA4-41E8-4CD0-B981-F17C802AD661}"/>
    <cellStyle name="Vírgula 2 2 3 5 2 2 3 3" xfId="16737" xr:uid="{CEE9DC4F-7FB8-4DCC-AC20-22207BC1740B}"/>
    <cellStyle name="Vírgula 2 2 3 5 2 2 3 3 2" xfId="41312" xr:uid="{5934AFAC-BA29-435F-8623-3CF331B179AE}"/>
    <cellStyle name="Vírgula 2 2 3 5 2 2 3 4" xfId="29025" xr:uid="{76112A7C-B8FA-48B4-AC5B-BD9991FABCC4}"/>
    <cellStyle name="Vírgula 2 2 3 5 2 2 4" xfId="7521" xr:uid="{E3A7625D-6876-448E-AD65-C8645B770343}"/>
    <cellStyle name="Vírgula 2 2 3 5 2 2 4 2" xfId="19809" xr:uid="{A22D8158-9736-41B0-A378-BB813C9C52CE}"/>
    <cellStyle name="Vírgula 2 2 3 5 2 2 4 2 2" xfId="44384" xr:uid="{011A3144-C353-4862-9613-3EE0F5E8B725}"/>
    <cellStyle name="Vírgula 2 2 3 5 2 2 4 3" xfId="32096" xr:uid="{8244C5C4-DE4E-47FF-BB9C-4A3FAE4CCB1D}"/>
    <cellStyle name="Vírgula 2 2 3 5 2 2 5" xfId="13665" xr:uid="{786B0F52-A3A6-46AB-A31F-DC070DD787E7}"/>
    <cellStyle name="Vírgula 2 2 3 5 2 2 5 2" xfId="38240" xr:uid="{84A4F0A7-F09A-48DF-A883-395007BD70F2}"/>
    <cellStyle name="Vírgula 2 2 3 5 2 2 6" xfId="25953" xr:uid="{920311C6-CBAE-4E11-AF1B-5A56F97A3568}"/>
    <cellStyle name="Vírgula 2 2 3 5 2 3" xfId="2145" xr:uid="{CD902412-DF50-4AD8-BA2D-CA5DDB88707C}"/>
    <cellStyle name="Vírgula 2 2 3 5 2 3 2" xfId="5217" xr:uid="{293AF5D6-2083-492E-8F5D-73CA7E110D38}"/>
    <cellStyle name="Vírgula 2 2 3 5 2 3 2 2" xfId="11361" xr:uid="{BB430140-D3D4-429A-A908-2B494C9EB042}"/>
    <cellStyle name="Vírgula 2 2 3 5 2 3 2 2 2" xfId="23649" xr:uid="{A472C62A-31B5-4AF1-A966-337959A01B0F}"/>
    <cellStyle name="Vírgula 2 2 3 5 2 3 2 2 2 2" xfId="48224" xr:uid="{38967FF2-C04E-4FAD-A94F-33112E313ECD}"/>
    <cellStyle name="Vírgula 2 2 3 5 2 3 2 2 3" xfId="35936" xr:uid="{C5C1BA7C-BB67-4E22-8144-591BDE4429E4}"/>
    <cellStyle name="Vírgula 2 2 3 5 2 3 2 3" xfId="17505" xr:uid="{A576A32F-9B88-4653-9FDA-9541A04CDD62}"/>
    <cellStyle name="Vírgula 2 2 3 5 2 3 2 3 2" xfId="42080" xr:uid="{79223964-B385-4C5F-9475-22B10722ABB0}"/>
    <cellStyle name="Vírgula 2 2 3 5 2 3 2 4" xfId="29793" xr:uid="{44AC6EAE-D3B7-48D7-B7D2-6C1A7E05FAD4}"/>
    <cellStyle name="Vírgula 2 2 3 5 2 3 3" xfId="8289" xr:uid="{5594252A-E61A-426C-AE77-1C8C728F5FE3}"/>
    <cellStyle name="Vírgula 2 2 3 5 2 3 3 2" xfId="20577" xr:uid="{63ABC93D-C696-4673-B073-83B674F09429}"/>
    <cellStyle name="Vírgula 2 2 3 5 2 3 3 2 2" xfId="45152" xr:uid="{0D3D2133-969D-4943-AD19-A19E93116F62}"/>
    <cellStyle name="Vírgula 2 2 3 5 2 3 3 3" xfId="32864" xr:uid="{B842E3FA-D019-4770-AA04-B5D722DA78DC}"/>
    <cellStyle name="Vírgula 2 2 3 5 2 3 4" xfId="14433" xr:uid="{1BCAECC7-A2D9-4A7C-8EE3-CD51526E3F7A}"/>
    <cellStyle name="Vírgula 2 2 3 5 2 3 4 2" xfId="39008" xr:uid="{0BAEB188-A8A7-4757-82BB-29A20FC20BD3}"/>
    <cellStyle name="Vírgula 2 2 3 5 2 3 5" xfId="26721" xr:uid="{56868864-9D73-4EF1-B2A9-BF85271F8F34}"/>
    <cellStyle name="Vírgula 2 2 3 5 2 4" xfId="3681" xr:uid="{04760A66-09A7-4F7B-8234-9DCFC8E15565}"/>
    <cellStyle name="Vírgula 2 2 3 5 2 4 2" xfId="9825" xr:uid="{22EFA8CC-E0A0-4024-8AF3-9A8AAD20249A}"/>
    <cellStyle name="Vírgula 2 2 3 5 2 4 2 2" xfId="22113" xr:uid="{9E9227CF-CE60-4049-88C2-E733E13B500E}"/>
    <cellStyle name="Vírgula 2 2 3 5 2 4 2 2 2" xfId="46688" xr:uid="{5D5E1188-A2F8-4E05-9550-BC3E45DA6C98}"/>
    <cellStyle name="Vírgula 2 2 3 5 2 4 2 3" xfId="34400" xr:uid="{F73B8B0E-5AE2-4ECA-A37C-98675C924130}"/>
    <cellStyle name="Vírgula 2 2 3 5 2 4 3" xfId="15969" xr:uid="{301621D7-A7DA-4DB1-9309-4A06014EF7FA}"/>
    <cellStyle name="Vírgula 2 2 3 5 2 4 3 2" xfId="40544" xr:uid="{74F6F1A3-9CA8-46B3-9C40-FA690655821F}"/>
    <cellStyle name="Vírgula 2 2 3 5 2 4 4" xfId="28257" xr:uid="{C78B9B65-924E-45E9-BF33-3730655EFD7F}"/>
    <cellStyle name="Vírgula 2 2 3 5 2 5" xfId="6753" xr:uid="{1BD572EF-4AF4-47FC-B33D-121DDF2D3734}"/>
    <cellStyle name="Vírgula 2 2 3 5 2 5 2" xfId="19041" xr:uid="{DEE9E9F2-8871-44CD-B4BF-869A25AA3642}"/>
    <cellStyle name="Vírgula 2 2 3 5 2 5 2 2" xfId="43616" xr:uid="{0D4B42D5-7C53-4669-A56E-6301EED72254}"/>
    <cellStyle name="Vírgula 2 2 3 5 2 5 3" xfId="31328" xr:uid="{204C6BA3-D4A8-4DDE-8A0B-AC9E2E37E3A9}"/>
    <cellStyle name="Vírgula 2 2 3 5 2 6" xfId="12897" xr:uid="{347CAAA2-D53D-4EDA-81CB-4AC289960E38}"/>
    <cellStyle name="Vírgula 2 2 3 5 2 6 2" xfId="37472" xr:uid="{9816DA3E-4F8C-4C97-A34A-F98F5661DE8A}"/>
    <cellStyle name="Vírgula 2 2 3 5 2 7" xfId="25185" xr:uid="{0D1361CF-C989-4708-BAA0-142465E70D14}"/>
    <cellStyle name="Vírgula 2 2 3 5 3" xfId="993" xr:uid="{DD9BF42E-423D-464F-A73E-988D3D5E45D4}"/>
    <cellStyle name="Vírgula 2 2 3 5 3 2" xfId="2529" xr:uid="{91CBB83A-5DA1-4047-9F7B-4881E1E9D633}"/>
    <cellStyle name="Vírgula 2 2 3 5 3 2 2" xfId="5601" xr:uid="{743BC2B0-BC02-4720-AAA1-43FBA563AD35}"/>
    <cellStyle name="Vírgula 2 2 3 5 3 2 2 2" xfId="11745" xr:uid="{7705542C-E9EC-4D99-8C96-8CB4B9E2F365}"/>
    <cellStyle name="Vírgula 2 2 3 5 3 2 2 2 2" xfId="24033" xr:uid="{39D47E0F-209A-489D-A16A-A186CBE027FE}"/>
    <cellStyle name="Vírgula 2 2 3 5 3 2 2 2 2 2" xfId="48608" xr:uid="{D5CE1C25-D60C-44AE-90BF-058597FF30B2}"/>
    <cellStyle name="Vírgula 2 2 3 5 3 2 2 2 3" xfId="36320" xr:uid="{F5105AD3-511A-4A19-B9A4-3D608B6A64F1}"/>
    <cellStyle name="Vírgula 2 2 3 5 3 2 2 3" xfId="17889" xr:uid="{1C3AD41E-2276-4871-B47F-D5BC278A01C2}"/>
    <cellStyle name="Vírgula 2 2 3 5 3 2 2 3 2" xfId="42464" xr:uid="{F9B49CEC-B725-4998-8941-CB03C84A4EB3}"/>
    <cellStyle name="Vírgula 2 2 3 5 3 2 2 4" xfId="30176" xr:uid="{5B7F8277-C3F1-453D-8FDA-A095C89954AD}"/>
    <cellStyle name="Vírgula 2 2 3 5 3 2 3" xfId="8673" xr:uid="{E597504F-8FCC-4665-8548-1DD58210AAC2}"/>
    <cellStyle name="Vírgula 2 2 3 5 3 2 3 2" xfId="20961" xr:uid="{8AA5F075-E28E-4544-8312-BD1B480474DE}"/>
    <cellStyle name="Vírgula 2 2 3 5 3 2 3 2 2" xfId="45536" xr:uid="{14B366AE-A66E-4551-A496-44663D95ECFA}"/>
    <cellStyle name="Vírgula 2 2 3 5 3 2 3 3" xfId="33248" xr:uid="{2686CD54-58FA-455A-BD9C-CDDE0EE552BB}"/>
    <cellStyle name="Vírgula 2 2 3 5 3 2 4" xfId="14817" xr:uid="{8115FDB2-FF84-4345-89B9-8B9EB3EA8CDE}"/>
    <cellStyle name="Vírgula 2 2 3 5 3 2 4 2" xfId="39392" xr:uid="{8A0A4B06-ED5B-4D62-A922-F3DE254A99D2}"/>
    <cellStyle name="Vírgula 2 2 3 5 3 2 5" xfId="27105" xr:uid="{55D2F5D0-00C9-4628-AC62-61D15986A53B}"/>
    <cellStyle name="Vírgula 2 2 3 5 3 3" xfId="4065" xr:uid="{E2371DBE-D83F-415E-B2F8-C48E925D0EB1}"/>
    <cellStyle name="Vírgula 2 2 3 5 3 3 2" xfId="10209" xr:uid="{4226AB99-1E09-4EEA-92E5-BAD8DF553EE9}"/>
    <cellStyle name="Vírgula 2 2 3 5 3 3 2 2" xfId="22497" xr:uid="{BB8737FD-A927-43FD-923C-6EA5826CA04F}"/>
    <cellStyle name="Vírgula 2 2 3 5 3 3 2 2 2" xfId="47072" xr:uid="{D3A3690F-5D89-4720-894D-219EC4D4B9EA}"/>
    <cellStyle name="Vírgula 2 2 3 5 3 3 2 3" xfId="34784" xr:uid="{AECC1487-90E0-45A8-BA00-E2CC26A8C92B}"/>
    <cellStyle name="Vírgula 2 2 3 5 3 3 3" xfId="16353" xr:uid="{43D64012-6D6B-499D-AA94-284A95F89974}"/>
    <cellStyle name="Vírgula 2 2 3 5 3 3 3 2" xfId="40928" xr:uid="{3C45EE2C-7DCE-4840-B4CD-3981F8F074BE}"/>
    <cellStyle name="Vírgula 2 2 3 5 3 3 4" xfId="28641" xr:uid="{508E3281-C98F-45FE-9344-2E8667916866}"/>
    <cellStyle name="Vírgula 2 2 3 5 3 4" xfId="7137" xr:uid="{6962E0B8-4940-4075-A2AD-385C836A72C4}"/>
    <cellStyle name="Vírgula 2 2 3 5 3 4 2" xfId="19425" xr:uid="{74DF74A2-CEEB-4649-9716-03789B0C459F}"/>
    <cellStyle name="Vírgula 2 2 3 5 3 4 2 2" xfId="44000" xr:uid="{BB739A5E-2B07-46D7-A3B6-7A76B0B491C4}"/>
    <cellStyle name="Vírgula 2 2 3 5 3 4 3" xfId="31712" xr:uid="{F1A2759D-EF1D-4F69-8846-A84ECCD70408}"/>
    <cellStyle name="Vírgula 2 2 3 5 3 5" xfId="13281" xr:uid="{DAA9F138-FF92-4FD1-BB80-8F4088721A4F}"/>
    <cellStyle name="Vírgula 2 2 3 5 3 5 2" xfId="37856" xr:uid="{B5CFF162-75DF-44FE-817A-94529A09BD9A}"/>
    <cellStyle name="Vírgula 2 2 3 5 3 6" xfId="25569" xr:uid="{894079AE-8069-4860-B7DD-33FB8217D96A}"/>
    <cellStyle name="Vírgula 2 2 3 5 4" xfId="1761" xr:uid="{24D3E1A3-9528-4754-880D-AAE57AAC827A}"/>
    <cellStyle name="Vírgula 2 2 3 5 4 2" xfId="4833" xr:uid="{0894B2D4-52C1-4FC6-AD6E-80A5F64BEA35}"/>
    <cellStyle name="Vírgula 2 2 3 5 4 2 2" xfId="10977" xr:uid="{94B12B31-C1E5-4100-A18B-A39CE174F324}"/>
    <cellStyle name="Vírgula 2 2 3 5 4 2 2 2" xfId="23265" xr:uid="{0B7D6CDC-4029-44B1-8BFD-52350944CADF}"/>
    <cellStyle name="Vírgula 2 2 3 5 4 2 2 2 2" xfId="47840" xr:uid="{86B07B0F-DF31-4568-B0F8-ABFCC2EF18B9}"/>
    <cellStyle name="Vírgula 2 2 3 5 4 2 2 3" xfId="35552" xr:uid="{C3D3DDB0-68BB-4450-B85E-50ACD9BF71E5}"/>
    <cellStyle name="Vírgula 2 2 3 5 4 2 3" xfId="17121" xr:uid="{004A18C8-F6CF-419A-A039-EBE8149F3DCA}"/>
    <cellStyle name="Vírgula 2 2 3 5 4 2 3 2" xfId="41696" xr:uid="{5601F31F-ACA4-496E-BDA7-D3D30D3C84AC}"/>
    <cellStyle name="Vírgula 2 2 3 5 4 2 4" xfId="29409" xr:uid="{4A629E72-208D-4D6B-8417-893562C3DA7C}"/>
    <cellStyle name="Vírgula 2 2 3 5 4 3" xfId="7905" xr:uid="{EF9B8387-FB8A-4A60-9651-44071330F7E8}"/>
    <cellStyle name="Vírgula 2 2 3 5 4 3 2" xfId="20193" xr:uid="{7DB44191-36A7-48BC-BC87-99110381241F}"/>
    <cellStyle name="Vírgula 2 2 3 5 4 3 2 2" xfId="44768" xr:uid="{9BB1E31B-AA42-41D9-8959-873237AD79F7}"/>
    <cellStyle name="Vírgula 2 2 3 5 4 3 3" xfId="32480" xr:uid="{D5C61CDD-2C34-4B75-8767-D74B33914333}"/>
    <cellStyle name="Vírgula 2 2 3 5 4 4" xfId="14049" xr:uid="{0AE54E5A-6AAD-4E49-A8DA-2DCA1C5877D7}"/>
    <cellStyle name="Vírgula 2 2 3 5 4 4 2" xfId="38624" xr:uid="{C334755F-37A6-4D3F-A2BF-D0E50525E66D}"/>
    <cellStyle name="Vírgula 2 2 3 5 4 5" xfId="26337" xr:uid="{C329AAD4-9B27-4D88-B4A8-5FE0A237375C}"/>
    <cellStyle name="Vírgula 2 2 3 5 5" xfId="3297" xr:uid="{00AEAB0C-B6CF-45C0-A30A-02E371E840DE}"/>
    <cellStyle name="Vírgula 2 2 3 5 5 2" xfId="9441" xr:uid="{C1CE10CD-97CC-4DA6-968B-2B47692C069E}"/>
    <cellStyle name="Vírgula 2 2 3 5 5 2 2" xfId="21729" xr:uid="{931BC17D-5D94-4357-A7F3-8B05786DF2A9}"/>
    <cellStyle name="Vírgula 2 2 3 5 5 2 2 2" xfId="46304" xr:uid="{085EC229-0074-42B7-8736-06A66782F654}"/>
    <cellStyle name="Vírgula 2 2 3 5 5 2 3" xfId="34016" xr:uid="{8945B4D2-85DD-46D3-9E3A-1055716FD0CD}"/>
    <cellStyle name="Vírgula 2 2 3 5 5 3" xfId="15585" xr:uid="{EC5F531F-3A9A-4A98-ABFD-0CFBC406D038}"/>
    <cellStyle name="Vírgula 2 2 3 5 5 3 2" xfId="40160" xr:uid="{606518EF-8617-49CC-8BD1-0F1D9A2F9BE9}"/>
    <cellStyle name="Vírgula 2 2 3 5 5 4" xfId="27873" xr:uid="{CE351FA1-7AAF-4B32-B634-88AF06F95EC5}"/>
    <cellStyle name="Vírgula 2 2 3 5 6" xfId="6369" xr:uid="{073A3BF8-CCE9-4F43-BD12-0018DF389658}"/>
    <cellStyle name="Vírgula 2 2 3 5 6 2" xfId="18657" xr:uid="{A195630A-BEB1-46B8-A9C4-12D1F1B94942}"/>
    <cellStyle name="Vírgula 2 2 3 5 6 2 2" xfId="43232" xr:uid="{FAFB7A5B-CA43-404F-83CE-52DA0D524681}"/>
    <cellStyle name="Vírgula 2 2 3 5 6 3" xfId="30944" xr:uid="{A1E28B4D-5360-4039-AC6B-C2D3A6B4EFE9}"/>
    <cellStyle name="Vírgula 2 2 3 5 7" xfId="12513" xr:uid="{688405C8-9650-46BF-BD4F-B4A2ADA8672D}"/>
    <cellStyle name="Vírgula 2 2 3 5 7 2" xfId="37088" xr:uid="{AF4295E6-F66D-4F76-89AA-B115B744457B}"/>
    <cellStyle name="Vírgula 2 2 3 5 8" xfId="24801" xr:uid="{295F2187-04EA-41E9-AB70-D8E937D845F0}"/>
    <cellStyle name="Vírgula 2 2 3 6" xfId="417" xr:uid="{B6CADF28-4FA9-4C73-B26F-515F6B328E60}"/>
    <cellStyle name="Vírgula 2 2 3 6 2" xfId="1185" xr:uid="{225784EA-2370-4BFC-A875-DBDAB79A601B}"/>
    <cellStyle name="Vírgula 2 2 3 6 2 2" xfId="2721" xr:uid="{8B4E43CD-01E4-4605-90C6-355E3D66A4F2}"/>
    <cellStyle name="Vírgula 2 2 3 6 2 2 2" xfId="5793" xr:uid="{8203F4FA-F09F-40DF-A031-347466FC74BE}"/>
    <cellStyle name="Vírgula 2 2 3 6 2 2 2 2" xfId="11937" xr:uid="{5D12CE40-BEEC-4361-8513-C19093E0CADC}"/>
    <cellStyle name="Vírgula 2 2 3 6 2 2 2 2 2" xfId="24225" xr:uid="{1B512D14-A56A-4F07-9442-A9ED7A5387C3}"/>
    <cellStyle name="Vírgula 2 2 3 6 2 2 2 2 2 2" xfId="48800" xr:uid="{DE3E99D6-D22C-4D17-871C-E64756397D3D}"/>
    <cellStyle name="Vírgula 2 2 3 6 2 2 2 2 3" xfId="36512" xr:uid="{41509C5D-76D1-4B4A-87D6-0C78B17E65CF}"/>
    <cellStyle name="Vírgula 2 2 3 6 2 2 2 3" xfId="18081" xr:uid="{CBE6D93E-D481-42F1-A0BA-A420217ECEC0}"/>
    <cellStyle name="Vírgula 2 2 3 6 2 2 2 3 2" xfId="42656" xr:uid="{A06AEA16-B227-40A9-A727-75CED6594C2D}"/>
    <cellStyle name="Vírgula 2 2 3 6 2 2 2 4" xfId="30368" xr:uid="{9912C480-F783-4B15-94F6-0C032433A121}"/>
    <cellStyle name="Vírgula 2 2 3 6 2 2 3" xfId="8865" xr:uid="{9B518F31-6DB0-4D2D-8EEF-11C6A4FF6921}"/>
    <cellStyle name="Vírgula 2 2 3 6 2 2 3 2" xfId="21153" xr:uid="{5945E558-AD85-417E-BFA6-88D1B5780A64}"/>
    <cellStyle name="Vírgula 2 2 3 6 2 2 3 2 2" xfId="45728" xr:uid="{290282D4-2AC7-4FF3-83E8-CAFEA9C69AA2}"/>
    <cellStyle name="Vírgula 2 2 3 6 2 2 3 3" xfId="33440" xr:uid="{FC5E6093-E83E-4314-9872-4A0FD4717A8A}"/>
    <cellStyle name="Vírgula 2 2 3 6 2 2 4" xfId="15009" xr:uid="{0AB48720-4EC7-4010-8F64-F1E074A391BE}"/>
    <cellStyle name="Vírgula 2 2 3 6 2 2 4 2" xfId="39584" xr:uid="{8BCD3E58-291F-4A61-AF32-BE8EAECF123F}"/>
    <cellStyle name="Vírgula 2 2 3 6 2 2 5" xfId="27297" xr:uid="{6D961B05-E414-49D1-BD36-A59BBB76651D}"/>
    <cellStyle name="Vírgula 2 2 3 6 2 3" xfId="4257" xr:uid="{DE80F39C-82A2-4C49-B43C-8C0B74B4528E}"/>
    <cellStyle name="Vírgula 2 2 3 6 2 3 2" xfId="10401" xr:uid="{BC281626-9C58-49E2-956D-DFA2BAE58B6C}"/>
    <cellStyle name="Vírgula 2 2 3 6 2 3 2 2" xfId="22689" xr:uid="{C22E27A2-3C8F-48C2-8E49-742711980593}"/>
    <cellStyle name="Vírgula 2 2 3 6 2 3 2 2 2" xfId="47264" xr:uid="{85339EB4-9021-4323-B7F8-C21060C54623}"/>
    <cellStyle name="Vírgula 2 2 3 6 2 3 2 3" xfId="34976" xr:uid="{BA8C0F1E-2833-4F57-924E-67C96EF0B5A5}"/>
    <cellStyle name="Vírgula 2 2 3 6 2 3 3" xfId="16545" xr:uid="{E89B5BDF-38E7-4543-89B0-819CC6B3936A}"/>
    <cellStyle name="Vírgula 2 2 3 6 2 3 3 2" xfId="41120" xr:uid="{8A1CC381-D212-43EE-B441-B2E02A0F28A7}"/>
    <cellStyle name="Vírgula 2 2 3 6 2 3 4" xfId="28833" xr:uid="{DD8011F7-AF61-4089-82F7-88024DA13869}"/>
    <cellStyle name="Vírgula 2 2 3 6 2 4" xfId="7329" xr:uid="{066849CA-60E2-4AF2-8833-E0AD84CB9FE6}"/>
    <cellStyle name="Vírgula 2 2 3 6 2 4 2" xfId="19617" xr:uid="{9730F34C-E753-493D-ABAF-635FEA668901}"/>
    <cellStyle name="Vírgula 2 2 3 6 2 4 2 2" xfId="44192" xr:uid="{0760641E-18AE-4057-83DC-FD409FCA26D6}"/>
    <cellStyle name="Vírgula 2 2 3 6 2 4 3" xfId="31904" xr:uid="{2F27E0DF-F6E8-4E03-AE1B-3C80BE008000}"/>
    <cellStyle name="Vírgula 2 2 3 6 2 5" xfId="13473" xr:uid="{D450E28C-F558-4FEF-8888-60FB0AF969F0}"/>
    <cellStyle name="Vírgula 2 2 3 6 2 5 2" xfId="38048" xr:uid="{AE688E84-381C-49D2-9F59-022DB3AA38AB}"/>
    <cellStyle name="Vírgula 2 2 3 6 2 6" xfId="25761" xr:uid="{66459D25-6761-4399-B53F-8DEF6E54E388}"/>
    <cellStyle name="Vírgula 2 2 3 6 3" xfId="1953" xr:uid="{6CCCB123-679C-4643-8748-240466AA82EE}"/>
    <cellStyle name="Vírgula 2 2 3 6 3 2" xfId="5025" xr:uid="{98C3843C-1558-4CB5-8DE1-A4A40E0FCA39}"/>
    <cellStyle name="Vírgula 2 2 3 6 3 2 2" xfId="11169" xr:uid="{9EC7E234-C690-4E7C-8574-86299B2FD038}"/>
    <cellStyle name="Vírgula 2 2 3 6 3 2 2 2" xfId="23457" xr:uid="{991A0AB7-BABA-4EBD-99FE-1F636E7A00F3}"/>
    <cellStyle name="Vírgula 2 2 3 6 3 2 2 2 2" xfId="48032" xr:uid="{3EB2AA9F-07C5-4F4C-AA7F-3C222EA482DE}"/>
    <cellStyle name="Vírgula 2 2 3 6 3 2 2 3" xfId="35744" xr:uid="{43C3C255-3092-42C2-BF7C-DBC7DEFC301D}"/>
    <cellStyle name="Vírgula 2 2 3 6 3 2 3" xfId="17313" xr:uid="{5C1DE932-C84A-47B6-9046-179BFD137510}"/>
    <cellStyle name="Vírgula 2 2 3 6 3 2 3 2" xfId="41888" xr:uid="{DC123CB3-7133-4104-98C8-499D7F059111}"/>
    <cellStyle name="Vírgula 2 2 3 6 3 2 4" xfId="29601" xr:uid="{537D08D1-5630-4E02-8C66-F6C589B8E557}"/>
    <cellStyle name="Vírgula 2 2 3 6 3 3" xfId="8097" xr:uid="{379B3628-40EE-4E97-A4E9-839607ED1A84}"/>
    <cellStyle name="Vírgula 2 2 3 6 3 3 2" xfId="20385" xr:uid="{809501B7-3DC2-44F7-8FD7-C587567EE704}"/>
    <cellStyle name="Vírgula 2 2 3 6 3 3 2 2" xfId="44960" xr:uid="{030038A9-1EFD-4F93-929D-FE6962A42028}"/>
    <cellStyle name="Vírgula 2 2 3 6 3 3 3" xfId="32672" xr:uid="{211507E6-54EC-42C9-9BF5-358DC0B23009}"/>
    <cellStyle name="Vírgula 2 2 3 6 3 4" xfId="14241" xr:uid="{CAC33D30-127A-4F14-B781-EDFA68961C49}"/>
    <cellStyle name="Vírgula 2 2 3 6 3 4 2" xfId="38816" xr:uid="{A749E86C-974C-4F77-876F-9F204D979971}"/>
    <cellStyle name="Vírgula 2 2 3 6 3 5" xfId="26529" xr:uid="{87194795-2738-496B-81AA-88388228538B}"/>
    <cellStyle name="Vírgula 2 2 3 6 4" xfId="3489" xr:uid="{D72EEFC3-6152-4D35-A5B8-88D5A5FF64CA}"/>
    <cellStyle name="Vírgula 2 2 3 6 4 2" xfId="9633" xr:uid="{3CA024E8-5A02-4DEB-BC11-7D19C7EE883B}"/>
    <cellStyle name="Vírgula 2 2 3 6 4 2 2" xfId="21921" xr:uid="{CD5D2ADC-599E-4DF6-92DE-00CB2CAB18BD}"/>
    <cellStyle name="Vírgula 2 2 3 6 4 2 2 2" xfId="46496" xr:uid="{51194372-BEF7-422E-92CC-4A64BDD92209}"/>
    <cellStyle name="Vírgula 2 2 3 6 4 2 3" xfId="34208" xr:uid="{7B7C3AAE-3CD7-4F6B-A7E6-F9C7A52EA37C}"/>
    <cellStyle name="Vírgula 2 2 3 6 4 3" xfId="15777" xr:uid="{B58D05A9-1061-4917-9FD8-A3EA0106E7BD}"/>
    <cellStyle name="Vírgula 2 2 3 6 4 3 2" xfId="40352" xr:uid="{A8C37E7C-06D7-4570-8D62-1C886C927457}"/>
    <cellStyle name="Vírgula 2 2 3 6 4 4" xfId="28065" xr:uid="{47383B6C-EAE6-438C-A923-FCF2F99360BA}"/>
    <cellStyle name="Vírgula 2 2 3 6 5" xfId="6561" xr:uid="{4955DA44-0ABB-4F1D-AECA-F5D5C63B751B}"/>
    <cellStyle name="Vírgula 2 2 3 6 5 2" xfId="18849" xr:uid="{32361572-B175-4185-91C5-734DF11F3BD3}"/>
    <cellStyle name="Vírgula 2 2 3 6 5 2 2" xfId="43424" xr:uid="{6F7E6382-2767-41B2-89D3-976111C31486}"/>
    <cellStyle name="Vírgula 2 2 3 6 5 3" xfId="31136" xr:uid="{1F33112E-88FE-4063-96A6-412E60DE8A0F}"/>
    <cellStyle name="Vírgula 2 2 3 6 6" xfId="12705" xr:uid="{3A951EC5-BF06-4363-8C28-F894A0D44CDC}"/>
    <cellStyle name="Vírgula 2 2 3 6 6 2" xfId="37280" xr:uid="{B8412CE4-1063-450F-A6D3-29C5A554A0D2}"/>
    <cellStyle name="Vírgula 2 2 3 6 7" xfId="24993" xr:uid="{77070689-B201-44A7-96F7-ACD3CA612D67}"/>
    <cellStyle name="Vírgula 2 2 3 7" xfId="801" xr:uid="{43781BB4-86E8-4332-8DC8-7D36770BC240}"/>
    <cellStyle name="Vírgula 2 2 3 7 2" xfId="2337" xr:uid="{A4AF7765-C166-4CA3-9188-CE94E22981FD}"/>
    <cellStyle name="Vírgula 2 2 3 7 2 2" xfId="5409" xr:uid="{1BCFE3F0-E4DB-455A-888B-8E8B04EAB632}"/>
    <cellStyle name="Vírgula 2 2 3 7 2 2 2" xfId="11553" xr:uid="{3D18C392-4EA2-491C-9B0B-292C20878594}"/>
    <cellStyle name="Vírgula 2 2 3 7 2 2 2 2" xfId="23841" xr:uid="{C9F0C84A-4B5F-44E4-8285-A8CFA5A1180F}"/>
    <cellStyle name="Vírgula 2 2 3 7 2 2 2 2 2" xfId="48416" xr:uid="{CBAB04B0-3761-43E3-9708-BBFFA7A16BE0}"/>
    <cellStyle name="Vírgula 2 2 3 7 2 2 2 3" xfId="36128" xr:uid="{3843CB5A-6709-4222-9648-53F9896507E1}"/>
    <cellStyle name="Vírgula 2 2 3 7 2 2 3" xfId="17697" xr:uid="{60E2F88D-C947-4F01-A0CF-D8D21835A3EF}"/>
    <cellStyle name="Vírgula 2 2 3 7 2 2 3 2" xfId="42272" xr:uid="{444B2E64-2898-476C-8BE4-AE778EE6FA47}"/>
    <cellStyle name="Vírgula 2 2 3 7 2 2 4" xfId="29984" xr:uid="{C07A028A-0ED8-42BD-9707-993DD7CB4CC9}"/>
    <cellStyle name="Vírgula 2 2 3 7 2 3" xfId="8481" xr:uid="{CED53447-85C2-4F84-AA37-C02AA1E4B65A}"/>
    <cellStyle name="Vírgula 2 2 3 7 2 3 2" xfId="20769" xr:uid="{EF21A7F5-71AC-4FB6-9600-EF43B40118C4}"/>
    <cellStyle name="Vírgula 2 2 3 7 2 3 2 2" xfId="45344" xr:uid="{76C03FC8-6F51-43A5-AC82-70D77D595858}"/>
    <cellStyle name="Vírgula 2 2 3 7 2 3 3" xfId="33056" xr:uid="{6A7ADDD5-F404-4964-B39C-371E2408556C}"/>
    <cellStyle name="Vírgula 2 2 3 7 2 4" xfId="14625" xr:uid="{B0F200E9-FED0-4894-8AEB-BD6BDBE51CF4}"/>
    <cellStyle name="Vírgula 2 2 3 7 2 4 2" xfId="39200" xr:uid="{E34F9C76-A494-48E2-B7A4-3208D088A1F2}"/>
    <cellStyle name="Vírgula 2 2 3 7 2 5" xfId="26913" xr:uid="{23284A45-AA50-4724-A919-FC82DBE45F0D}"/>
    <cellStyle name="Vírgula 2 2 3 7 3" xfId="3873" xr:uid="{CBB5B48A-DC83-431E-B258-5F9AA5BEB35F}"/>
    <cellStyle name="Vírgula 2 2 3 7 3 2" xfId="10017" xr:uid="{B8E93D7A-EC1D-430B-8E43-997A7C5A6123}"/>
    <cellStyle name="Vírgula 2 2 3 7 3 2 2" xfId="22305" xr:uid="{60076379-FCA0-4875-96EF-EFF1BAC9439B}"/>
    <cellStyle name="Vírgula 2 2 3 7 3 2 2 2" xfId="46880" xr:uid="{BA437485-EFF3-4ECD-B219-9335EC3EAF6C}"/>
    <cellStyle name="Vírgula 2 2 3 7 3 2 3" xfId="34592" xr:uid="{680CC054-D052-44D6-BB69-CF8EFBE02CF7}"/>
    <cellStyle name="Vírgula 2 2 3 7 3 3" xfId="16161" xr:uid="{02B66A2F-5526-4FC6-A9EA-ECE3C8F93251}"/>
    <cellStyle name="Vírgula 2 2 3 7 3 3 2" xfId="40736" xr:uid="{1BD0B784-5DD9-4FB3-8657-B53DE888702C}"/>
    <cellStyle name="Vírgula 2 2 3 7 3 4" xfId="28449" xr:uid="{239E0282-39E7-48B3-BE37-952C47F7DAF1}"/>
    <cellStyle name="Vírgula 2 2 3 7 4" xfId="6945" xr:uid="{B01FBB41-95E4-4E5C-8FB8-A580D82A1531}"/>
    <cellStyle name="Vírgula 2 2 3 7 4 2" xfId="19233" xr:uid="{E43A524D-CF06-4E4A-8FD5-EC178E652618}"/>
    <cellStyle name="Vírgula 2 2 3 7 4 2 2" xfId="43808" xr:uid="{09C78365-982B-4AEA-8F95-185575BC1FC1}"/>
    <cellStyle name="Vírgula 2 2 3 7 4 3" xfId="31520" xr:uid="{A62BE932-9E24-40C7-B3A4-8EE2833F2817}"/>
    <cellStyle name="Vírgula 2 2 3 7 5" xfId="13089" xr:uid="{2F884EB8-9D8A-47B2-A851-3B30B709C64B}"/>
    <cellStyle name="Vírgula 2 2 3 7 5 2" xfId="37664" xr:uid="{D21A1161-ABF9-4C21-88F4-A6249D9C7B16}"/>
    <cellStyle name="Vírgula 2 2 3 7 6" xfId="25377" xr:uid="{B039658C-258E-4FF7-B63D-EA300F509122}"/>
    <cellStyle name="Vírgula 2 2 3 8" xfId="1569" xr:uid="{93C3A7A0-77CA-48C6-B65C-FEFEC2B0CEDF}"/>
    <cellStyle name="Vírgula 2 2 3 8 2" xfId="4641" xr:uid="{921FFFF4-D8F9-4A05-957C-7A0658523AE0}"/>
    <cellStyle name="Vírgula 2 2 3 8 2 2" xfId="10785" xr:uid="{88A8E399-0547-4E19-BE8E-1B4B341E6E87}"/>
    <cellStyle name="Vírgula 2 2 3 8 2 2 2" xfId="23073" xr:uid="{E910A912-74AE-4F6F-992C-CAC1D167B3C4}"/>
    <cellStyle name="Vírgula 2 2 3 8 2 2 2 2" xfId="47648" xr:uid="{DA66A3C0-F333-462F-B540-AD43373CA3FB}"/>
    <cellStyle name="Vírgula 2 2 3 8 2 2 3" xfId="35360" xr:uid="{7D640134-EFFD-4645-AC32-ACDBDEF3598A}"/>
    <cellStyle name="Vírgula 2 2 3 8 2 3" xfId="16929" xr:uid="{1919A4DF-7E7F-4AC5-9F77-1F3F0FD00287}"/>
    <cellStyle name="Vírgula 2 2 3 8 2 3 2" xfId="41504" xr:uid="{B3B915CE-B284-4A0C-BBC0-508D8B183B9D}"/>
    <cellStyle name="Vírgula 2 2 3 8 2 4" xfId="29217" xr:uid="{1598D3C9-3018-4B87-A773-2740DC0C7279}"/>
    <cellStyle name="Vírgula 2 2 3 8 3" xfId="7713" xr:uid="{8D1FCF25-976B-4A3C-AB49-748DDC76372C}"/>
    <cellStyle name="Vírgula 2 2 3 8 3 2" xfId="20001" xr:uid="{34B72AB2-3B61-44C5-A519-51902D43F93E}"/>
    <cellStyle name="Vírgula 2 2 3 8 3 2 2" xfId="44576" xr:uid="{20BC0703-3246-4EFE-AD07-CB1687176B31}"/>
    <cellStyle name="Vírgula 2 2 3 8 3 3" xfId="32288" xr:uid="{69E07271-2894-4E58-A305-FB50CD061813}"/>
    <cellStyle name="Vírgula 2 2 3 8 4" xfId="13857" xr:uid="{6CDAC8B9-404A-4260-BE50-1E2746303344}"/>
    <cellStyle name="Vírgula 2 2 3 8 4 2" xfId="38432" xr:uid="{8733A599-F1AD-46C0-9BB7-21E7DA26EFC9}"/>
    <cellStyle name="Vírgula 2 2 3 8 5" xfId="26145" xr:uid="{6152904F-0C04-4356-B76F-71D4C3489845}"/>
    <cellStyle name="Vírgula 2 2 3 9" xfId="3105" xr:uid="{269BDF68-FD35-48B2-A2CC-3EDCDA31BB6E}"/>
    <cellStyle name="Vírgula 2 2 3 9 2" xfId="9249" xr:uid="{4022E194-82EC-4E11-BFCE-47489B2E58F1}"/>
    <cellStyle name="Vírgula 2 2 3 9 2 2" xfId="21537" xr:uid="{AA9FEEB1-3898-4DCE-B6A5-B52950EFD227}"/>
    <cellStyle name="Vírgula 2 2 3 9 2 2 2" xfId="46112" xr:uid="{F3AE0F11-CEAB-491C-9CA2-3CFFED43B635}"/>
    <cellStyle name="Vírgula 2 2 3 9 2 3" xfId="33824" xr:uid="{4FBCB914-A0F2-47CF-B297-F15E33A2A7D7}"/>
    <cellStyle name="Vírgula 2 2 3 9 3" xfId="15393" xr:uid="{A8E40919-B745-409D-8BCE-F23CBCE58593}"/>
    <cellStyle name="Vírgula 2 2 3 9 3 2" xfId="39968" xr:uid="{18C2D107-8B25-4F73-B50F-3090540E4F0F}"/>
    <cellStyle name="Vírgula 2 2 3 9 4" xfId="27681" xr:uid="{A08F1B0D-412F-4925-BA09-62ABEBDB9E36}"/>
    <cellStyle name="Vírgula 2 2 4" xfId="45" xr:uid="{B98629D8-0057-4B13-935C-D0391D8F2D41}"/>
    <cellStyle name="Vírgula 2 2 4 10" xfId="12333" xr:uid="{16892FA8-C1B1-4023-9AE4-22374775667A}"/>
    <cellStyle name="Vírgula 2 2 4 10 2" xfId="36908" xr:uid="{48E334E0-9B48-4B0F-97BF-4F9CA269396B}"/>
    <cellStyle name="Vírgula 2 2 4 11" xfId="24621" xr:uid="{503341CB-DB09-4AA3-AEF0-BF708493814C}"/>
    <cellStyle name="Vírgula 2 2 4 2" xfId="93" xr:uid="{7558F543-9CAE-4AC7-A4C8-8368F04955F5}"/>
    <cellStyle name="Vírgula 2 2 4 2 10" xfId="24669" xr:uid="{2387F895-883F-403B-8D2B-82681F59020B}"/>
    <cellStyle name="Vírgula 2 2 4 2 2" xfId="189" xr:uid="{EF3B723E-A3DE-441A-B50D-59EA797814D9}"/>
    <cellStyle name="Vírgula 2 2 4 2 2 2" xfId="381" xr:uid="{388A6091-0D6C-4AB4-A7C8-6C0DC19FC2ED}"/>
    <cellStyle name="Vírgula 2 2 4 2 2 2 2" xfId="765" xr:uid="{FEBBE806-8C7B-45C1-BB95-8AF11CF2CDF9}"/>
    <cellStyle name="Vírgula 2 2 4 2 2 2 2 2" xfId="1533" xr:uid="{B3DA7A88-7698-4A07-AB8E-4FE6CAD34228}"/>
    <cellStyle name="Vírgula 2 2 4 2 2 2 2 2 2" xfId="3069" xr:uid="{CEB5A5E9-0E56-42C4-B4A5-4D55C439A107}"/>
    <cellStyle name="Vírgula 2 2 4 2 2 2 2 2 2 2" xfId="6141" xr:uid="{C33E41F1-4B72-4C27-BE56-F3D28571B30D}"/>
    <cellStyle name="Vírgula 2 2 4 2 2 2 2 2 2 2 2" xfId="12285" xr:uid="{C8DA0E27-1EEC-4EA9-A49B-2556D94383FC}"/>
    <cellStyle name="Vírgula 2 2 4 2 2 2 2 2 2 2 2 2" xfId="24573" xr:uid="{2CF2DEB7-A1A2-4217-A6A5-513FD43EC601}"/>
    <cellStyle name="Vírgula 2 2 4 2 2 2 2 2 2 2 2 2 2" xfId="49148" xr:uid="{96CCD50D-4549-4D45-9154-EBAD9DEF4E0F}"/>
    <cellStyle name="Vírgula 2 2 4 2 2 2 2 2 2 2 2 3" xfId="36860" xr:uid="{A025ABAE-C998-4E23-9C67-0E4F5E40AF5B}"/>
    <cellStyle name="Vírgula 2 2 4 2 2 2 2 2 2 2 3" xfId="18429" xr:uid="{E5745795-42EA-4CAE-A607-583617AD84EC}"/>
    <cellStyle name="Vírgula 2 2 4 2 2 2 2 2 2 2 3 2" xfId="43004" xr:uid="{FCB261D1-C195-45AC-97F7-D698659637AD}"/>
    <cellStyle name="Vírgula 2 2 4 2 2 2 2 2 2 2 4" xfId="30716" xr:uid="{09A846DC-9315-4A47-BF55-04A63C6665DE}"/>
    <cellStyle name="Vírgula 2 2 4 2 2 2 2 2 2 3" xfId="9213" xr:uid="{63DBDBD9-9A93-4C88-8965-08A613BD478B}"/>
    <cellStyle name="Vírgula 2 2 4 2 2 2 2 2 2 3 2" xfId="21501" xr:uid="{F982982B-E73B-48F7-BE5E-12B8038DE22B}"/>
    <cellStyle name="Vírgula 2 2 4 2 2 2 2 2 2 3 2 2" xfId="46076" xr:uid="{C5B3966B-7E7F-4D8C-BE0D-7F5D5BC1948D}"/>
    <cellStyle name="Vírgula 2 2 4 2 2 2 2 2 2 3 3" xfId="33788" xr:uid="{BB1CAA29-C302-4D05-A4DA-5CA089671DD1}"/>
    <cellStyle name="Vírgula 2 2 4 2 2 2 2 2 2 4" xfId="15357" xr:uid="{5388790B-8DCF-41C1-8378-30B27B3C37E4}"/>
    <cellStyle name="Vírgula 2 2 4 2 2 2 2 2 2 4 2" xfId="39932" xr:uid="{3EE4BA6D-D572-4705-8744-4E6975D03DCB}"/>
    <cellStyle name="Vírgula 2 2 4 2 2 2 2 2 2 5" xfId="27645" xr:uid="{7F94BF70-68A3-4D76-833D-A1908C7F2E83}"/>
    <cellStyle name="Vírgula 2 2 4 2 2 2 2 2 3" xfId="4605" xr:uid="{91E44847-C518-4CE2-89F8-08D15010410D}"/>
    <cellStyle name="Vírgula 2 2 4 2 2 2 2 2 3 2" xfId="10749" xr:uid="{A6197200-7C95-4BA2-8132-657993A77DE0}"/>
    <cellStyle name="Vírgula 2 2 4 2 2 2 2 2 3 2 2" xfId="23037" xr:uid="{DE52CB1A-2A93-43B8-B660-D728F4E8BD42}"/>
    <cellStyle name="Vírgula 2 2 4 2 2 2 2 2 3 2 2 2" xfId="47612" xr:uid="{A4FF4243-DC4A-4344-8990-E45A25AFBE15}"/>
    <cellStyle name="Vírgula 2 2 4 2 2 2 2 2 3 2 3" xfId="35324" xr:uid="{E0821692-85B9-4557-9B9B-3D8962303919}"/>
    <cellStyle name="Vírgula 2 2 4 2 2 2 2 2 3 3" xfId="16893" xr:uid="{FA338F31-93B1-46FA-861A-13599941E151}"/>
    <cellStyle name="Vírgula 2 2 4 2 2 2 2 2 3 3 2" xfId="41468" xr:uid="{978EE34A-8C6A-4E75-987C-92D336D4B7E9}"/>
    <cellStyle name="Vírgula 2 2 4 2 2 2 2 2 3 4" xfId="29181" xr:uid="{C7F6DD2F-4903-49AF-9631-D4AF79EE76BE}"/>
    <cellStyle name="Vírgula 2 2 4 2 2 2 2 2 4" xfId="7677" xr:uid="{6DFDE3F4-D650-4602-BE5F-63E69A844811}"/>
    <cellStyle name="Vírgula 2 2 4 2 2 2 2 2 4 2" xfId="19965" xr:uid="{C8C07347-E9BE-4CB7-BF10-0AA5BCBC176A}"/>
    <cellStyle name="Vírgula 2 2 4 2 2 2 2 2 4 2 2" xfId="44540" xr:uid="{BE4907FE-4BF3-4182-A8FA-823159DB0C83}"/>
    <cellStyle name="Vírgula 2 2 4 2 2 2 2 2 4 3" xfId="32252" xr:uid="{CCDC1F8A-5602-4514-8C02-4FC75CBA9FBA}"/>
    <cellStyle name="Vírgula 2 2 4 2 2 2 2 2 5" xfId="13821" xr:uid="{74263E3D-8E7A-4155-9E02-1003862C4078}"/>
    <cellStyle name="Vírgula 2 2 4 2 2 2 2 2 5 2" xfId="38396" xr:uid="{BBB3B3BC-69C5-4C1F-9A0A-1C068AF0A581}"/>
    <cellStyle name="Vírgula 2 2 4 2 2 2 2 2 6" xfId="26109" xr:uid="{BE13EC41-C88A-4A66-A1EF-E10B5DCD40C2}"/>
    <cellStyle name="Vírgula 2 2 4 2 2 2 2 3" xfId="2301" xr:uid="{9C9A0834-4683-424B-9B13-F1829CA845AE}"/>
    <cellStyle name="Vírgula 2 2 4 2 2 2 2 3 2" xfId="5373" xr:uid="{F1013542-F86F-481B-9A79-9C5DCD9C011C}"/>
    <cellStyle name="Vírgula 2 2 4 2 2 2 2 3 2 2" xfId="11517" xr:uid="{A038AFC4-E9BB-49BC-9E37-82B3DF46B28B}"/>
    <cellStyle name="Vírgula 2 2 4 2 2 2 2 3 2 2 2" xfId="23805" xr:uid="{7D94414B-B2DA-47CE-8D42-CF01E47967CA}"/>
    <cellStyle name="Vírgula 2 2 4 2 2 2 2 3 2 2 2 2" xfId="48380" xr:uid="{77A2D0BA-4AE4-4B84-A4AC-CB25A5085990}"/>
    <cellStyle name="Vírgula 2 2 4 2 2 2 2 3 2 2 3" xfId="36092" xr:uid="{E9978B6A-F0A0-4B24-85FD-78A83CB8DA87}"/>
    <cellStyle name="Vírgula 2 2 4 2 2 2 2 3 2 3" xfId="17661" xr:uid="{E1499455-7401-426B-ACC4-FD892609DB03}"/>
    <cellStyle name="Vírgula 2 2 4 2 2 2 2 3 2 3 2" xfId="42236" xr:uid="{3C914CB0-9520-4254-AA5A-78949C72CF6B}"/>
    <cellStyle name="Vírgula 2 2 4 2 2 2 2 3 2 4" xfId="29949" xr:uid="{D8BFFD30-6842-4502-8ECB-66C58D1F51AE}"/>
    <cellStyle name="Vírgula 2 2 4 2 2 2 2 3 3" xfId="8445" xr:uid="{FF8AFF25-21BD-47AC-808F-F9DCEE65B037}"/>
    <cellStyle name="Vírgula 2 2 4 2 2 2 2 3 3 2" xfId="20733" xr:uid="{E04A05F6-FF50-4A57-9EDA-A26878C63A35}"/>
    <cellStyle name="Vírgula 2 2 4 2 2 2 2 3 3 2 2" xfId="45308" xr:uid="{67CC9C11-8A33-4008-BCD9-BD562929A9E1}"/>
    <cellStyle name="Vírgula 2 2 4 2 2 2 2 3 3 3" xfId="33020" xr:uid="{6D2A8D7E-8686-4D3E-A6B5-D170E8E30550}"/>
    <cellStyle name="Vírgula 2 2 4 2 2 2 2 3 4" xfId="14589" xr:uid="{4E0FAB4C-C212-4D4F-92F2-77A7F6DEBCB5}"/>
    <cellStyle name="Vírgula 2 2 4 2 2 2 2 3 4 2" xfId="39164" xr:uid="{23CFDBA7-1FB9-4B2C-9A41-5B5EAC23CBA9}"/>
    <cellStyle name="Vírgula 2 2 4 2 2 2 2 3 5" xfId="26877" xr:uid="{3DF4A963-CD24-43D2-8766-6E0C99A70445}"/>
    <cellStyle name="Vírgula 2 2 4 2 2 2 2 4" xfId="3837" xr:uid="{E713E305-45E3-4436-84D0-910CC17CB477}"/>
    <cellStyle name="Vírgula 2 2 4 2 2 2 2 4 2" xfId="9981" xr:uid="{963F8B48-F647-44FE-B20D-8DA1346D12BA}"/>
    <cellStyle name="Vírgula 2 2 4 2 2 2 2 4 2 2" xfId="22269" xr:uid="{7B5B0E56-0F5E-4B70-BBAE-14934BBE5FA5}"/>
    <cellStyle name="Vírgula 2 2 4 2 2 2 2 4 2 2 2" xfId="46844" xr:uid="{7CDCE08B-B1E0-4F61-9A6A-A16FF97FEAE7}"/>
    <cellStyle name="Vírgula 2 2 4 2 2 2 2 4 2 3" xfId="34556" xr:uid="{64B06355-F6A3-423D-AAB6-5E8ED15E71C2}"/>
    <cellStyle name="Vírgula 2 2 4 2 2 2 2 4 3" xfId="16125" xr:uid="{F41F3456-6DC4-4DFE-A98F-670760AFC99F}"/>
    <cellStyle name="Vírgula 2 2 4 2 2 2 2 4 3 2" xfId="40700" xr:uid="{5CE947C7-8960-421D-BE9E-0358CFA0AAD6}"/>
    <cellStyle name="Vírgula 2 2 4 2 2 2 2 4 4" xfId="28413" xr:uid="{2736B447-EA25-4EAB-9DA2-D71C06A11C92}"/>
    <cellStyle name="Vírgula 2 2 4 2 2 2 2 5" xfId="6909" xr:uid="{59869B7F-0487-48A1-85E7-F8DACBD989D7}"/>
    <cellStyle name="Vírgula 2 2 4 2 2 2 2 5 2" xfId="19197" xr:uid="{D69731A9-D03D-4C09-9EBC-ECF78EFFB111}"/>
    <cellStyle name="Vírgula 2 2 4 2 2 2 2 5 2 2" xfId="43772" xr:uid="{7134FA95-891F-4D68-A708-773A9EC53980}"/>
    <cellStyle name="Vírgula 2 2 4 2 2 2 2 5 3" xfId="31484" xr:uid="{01AF3852-0C58-4074-9190-F0FE6B8C07DC}"/>
    <cellStyle name="Vírgula 2 2 4 2 2 2 2 6" xfId="13053" xr:uid="{79F601C1-D101-4589-A1A8-06A89D4723C7}"/>
    <cellStyle name="Vírgula 2 2 4 2 2 2 2 6 2" xfId="37628" xr:uid="{6026392F-F970-46FC-AF8B-D7950CD3E710}"/>
    <cellStyle name="Vírgula 2 2 4 2 2 2 2 7" xfId="25341" xr:uid="{48265EF6-D4FF-4EC1-BD34-007A1F4F14C1}"/>
    <cellStyle name="Vírgula 2 2 4 2 2 2 3" xfId="1149" xr:uid="{1A22AFFF-5FBD-4740-AB1B-03D7D34867AA}"/>
    <cellStyle name="Vírgula 2 2 4 2 2 2 3 2" xfId="2685" xr:uid="{47F8183C-90A0-42ED-8363-80D6AC9B94BB}"/>
    <cellStyle name="Vírgula 2 2 4 2 2 2 3 2 2" xfId="5757" xr:uid="{5B628F70-901E-4531-8616-80411B4016C8}"/>
    <cellStyle name="Vírgula 2 2 4 2 2 2 3 2 2 2" xfId="11901" xr:uid="{1F548890-1A96-4725-A62D-F6EC55B6BC08}"/>
    <cellStyle name="Vírgula 2 2 4 2 2 2 3 2 2 2 2" xfId="24189" xr:uid="{EEB48C48-22E5-432E-B077-5F974B662DF0}"/>
    <cellStyle name="Vírgula 2 2 4 2 2 2 3 2 2 2 2 2" xfId="48764" xr:uid="{A3A6E47D-1A20-4DA8-8A70-6FCA2F557227}"/>
    <cellStyle name="Vírgula 2 2 4 2 2 2 3 2 2 2 3" xfId="36476" xr:uid="{D5F06240-EEFC-4FF3-92D9-B0119537BD9F}"/>
    <cellStyle name="Vírgula 2 2 4 2 2 2 3 2 2 3" xfId="18045" xr:uid="{7B751F87-1E12-4093-A56D-6FB50DF80E28}"/>
    <cellStyle name="Vírgula 2 2 4 2 2 2 3 2 2 3 2" xfId="42620" xr:uid="{0A9BD6D6-ECF4-43C8-AD7C-C32F2F5F5DBE}"/>
    <cellStyle name="Vírgula 2 2 4 2 2 2 3 2 2 4" xfId="30332" xr:uid="{27F9E053-9EBB-4383-B2CB-04495B6744C9}"/>
    <cellStyle name="Vírgula 2 2 4 2 2 2 3 2 3" xfId="8829" xr:uid="{E249E8DA-146B-45A3-AE1D-F9BE85021EE0}"/>
    <cellStyle name="Vírgula 2 2 4 2 2 2 3 2 3 2" xfId="21117" xr:uid="{4E145237-EE53-458D-B6BE-131B00C62179}"/>
    <cellStyle name="Vírgula 2 2 4 2 2 2 3 2 3 2 2" xfId="45692" xr:uid="{23611BD2-988F-4C46-8FCE-033A0D592B18}"/>
    <cellStyle name="Vírgula 2 2 4 2 2 2 3 2 3 3" xfId="33404" xr:uid="{0FB5E130-C366-4B08-B869-7CF5D6C39CE4}"/>
    <cellStyle name="Vírgula 2 2 4 2 2 2 3 2 4" xfId="14973" xr:uid="{B039EFC7-410C-40B0-B6A1-B804997EBC52}"/>
    <cellStyle name="Vírgula 2 2 4 2 2 2 3 2 4 2" xfId="39548" xr:uid="{326A69DA-EDB2-40FA-9EDC-D2CCA8DA877B}"/>
    <cellStyle name="Vírgula 2 2 4 2 2 2 3 2 5" xfId="27261" xr:uid="{F5D68F91-8604-49E8-8870-9B416E9074CE}"/>
    <cellStyle name="Vírgula 2 2 4 2 2 2 3 3" xfId="4221" xr:uid="{A601ACC5-8133-4D25-8932-40A73037B709}"/>
    <cellStyle name="Vírgula 2 2 4 2 2 2 3 3 2" xfId="10365" xr:uid="{73127230-3D0F-4D28-AB18-B00D63B03C8B}"/>
    <cellStyle name="Vírgula 2 2 4 2 2 2 3 3 2 2" xfId="22653" xr:uid="{09A20FEB-07A0-4248-97AA-080260552F5C}"/>
    <cellStyle name="Vírgula 2 2 4 2 2 2 3 3 2 2 2" xfId="47228" xr:uid="{51D41364-5F30-4419-9AE4-D9C3025DF7BD}"/>
    <cellStyle name="Vírgula 2 2 4 2 2 2 3 3 2 3" xfId="34940" xr:uid="{9C7B4DB1-5B98-4558-B179-61D602D6E603}"/>
    <cellStyle name="Vírgula 2 2 4 2 2 2 3 3 3" xfId="16509" xr:uid="{D7FB2F66-D657-45BD-8846-D83AB9A24FC0}"/>
    <cellStyle name="Vírgula 2 2 4 2 2 2 3 3 3 2" xfId="41084" xr:uid="{B4921324-4358-42FF-BA82-5C15129778AA}"/>
    <cellStyle name="Vírgula 2 2 4 2 2 2 3 3 4" xfId="28797" xr:uid="{BEC72D5C-0774-418E-9510-6B172E7A53E4}"/>
    <cellStyle name="Vírgula 2 2 4 2 2 2 3 4" xfId="7293" xr:uid="{E878CE36-58BA-4920-BCF7-FE6C12E93A89}"/>
    <cellStyle name="Vírgula 2 2 4 2 2 2 3 4 2" xfId="19581" xr:uid="{9F9113C6-E1E6-4F72-A516-0F527D40B3D0}"/>
    <cellStyle name="Vírgula 2 2 4 2 2 2 3 4 2 2" xfId="44156" xr:uid="{F265A178-249B-48B9-8A5C-F08695038D89}"/>
    <cellStyle name="Vírgula 2 2 4 2 2 2 3 4 3" xfId="31868" xr:uid="{E716EAE2-C87F-4D1A-8D0E-30C1C3EB872C}"/>
    <cellStyle name="Vírgula 2 2 4 2 2 2 3 5" xfId="13437" xr:uid="{8F17F33A-EE7E-49E3-896B-9AF75A1E8D10}"/>
    <cellStyle name="Vírgula 2 2 4 2 2 2 3 5 2" xfId="38012" xr:uid="{F88707CF-5D41-4D4E-BE5D-BBE16D8E6BD5}"/>
    <cellStyle name="Vírgula 2 2 4 2 2 2 3 6" xfId="25725" xr:uid="{0638664E-9AA1-46C9-9033-F480E320D89E}"/>
    <cellStyle name="Vírgula 2 2 4 2 2 2 4" xfId="1917" xr:uid="{5193EFE7-0BAA-4237-B5AD-84888C504DE8}"/>
    <cellStyle name="Vírgula 2 2 4 2 2 2 4 2" xfId="4989" xr:uid="{5D7ACDE0-9906-4CCC-BDF8-EFA515EE481D}"/>
    <cellStyle name="Vírgula 2 2 4 2 2 2 4 2 2" xfId="11133" xr:uid="{AF46840C-6E1C-4F24-8A15-79F3640EE6A1}"/>
    <cellStyle name="Vírgula 2 2 4 2 2 2 4 2 2 2" xfId="23421" xr:uid="{280D43C2-16B0-4C62-A974-23573D72FF0B}"/>
    <cellStyle name="Vírgula 2 2 4 2 2 2 4 2 2 2 2" xfId="47996" xr:uid="{8D9ED24F-DCEC-400E-97C8-2FCEA12619CF}"/>
    <cellStyle name="Vírgula 2 2 4 2 2 2 4 2 2 3" xfId="35708" xr:uid="{C50BF347-BF0F-410B-89B7-082C05F71EBD}"/>
    <cellStyle name="Vírgula 2 2 4 2 2 2 4 2 3" xfId="17277" xr:uid="{67FC1026-1572-4906-95D1-2961EBBDD35B}"/>
    <cellStyle name="Vírgula 2 2 4 2 2 2 4 2 3 2" xfId="41852" xr:uid="{C020180E-150D-4719-99C1-370B7A76CBED}"/>
    <cellStyle name="Vírgula 2 2 4 2 2 2 4 2 4" xfId="29565" xr:uid="{156C2C37-0FB0-42CE-BC83-3D3A0E348BE1}"/>
    <cellStyle name="Vírgula 2 2 4 2 2 2 4 3" xfId="8061" xr:uid="{88C7A751-4784-45FD-802B-E60B3CC20093}"/>
    <cellStyle name="Vírgula 2 2 4 2 2 2 4 3 2" xfId="20349" xr:uid="{BE6C55C3-5759-49E2-A4FB-74486DAD671F}"/>
    <cellStyle name="Vírgula 2 2 4 2 2 2 4 3 2 2" xfId="44924" xr:uid="{25B41609-A3C5-43BB-B8A3-4C2BBABE714A}"/>
    <cellStyle name="Vírgula 2 2 4 2 2 2 4 3 3" xfId="32636" xr:uid="{E02850E8-4FCF-415C-A721-1679913EF053}"/>
    <cellStyle name="Vírgula 2 2 4 2 2 2 4 4" xfId="14205" xr:uid="{5479B758-985A-4B6F-A8F4-04CAA3FC5578}"/>
    <cellStyle name="Vírgula 2 2 4 2 2 2 4 4 2" xfId="38780" xr:uid="{38A7F1E8-1720-4352-A98E-B4A50D1B0916}"/>
    <cellStyle name="Vírgula 2 2 4 2 2 2 4 5" xfId="26493" xr:uid="{75759512-0644-4E81-A60C-A2A810A501D0}"/>
    <cellStyle name="Vírgula 2 2 4 2 2 2 5" xfId="3453" xr:uid="{A33941FE-97B1-4409-992C-70EE85D3B1F3}"/>
    <cellStyle name="Vírgula 2 2 4 2 2 2 5 2" xfId="9597" xr:uid="{41A23878-3AB7-4F6F-89A3-70AE7C1E8F9A}"/>
    <cellStyle name="Vírgula 2 2 4 2 2 2 5 2 2" xfId="21885" xr:uid="{F97635CC-2CB1-4611-8BCB-3D4BFC883BC8}"/>
    <cellStyle name="Vírgula 2 2 4 2 2 2 5 2 2 2" xfId="46460" xr:uid="{CF08D93D-AF1A-41D4-A09E-7BECC50E8616}"/>
    <cellStyle name="Vírgula 2 2 4 2 2 2 5 2 3" xfId="34172" xr:uid="{CA657F05-D967-4BDC-B738-774B21F11250}"/>
    <cellStyle name="Vírgula 2 2 4 2 2 2 5 3" xfId="15741" xr:uid="{25AF2994-532F-40D2-8359-56FDC65E6D9C}"/>
    <cellStyle name="Vírgula 2 2 4 2 2 2 5 3 2" xfId="40316" xr:uid="{D3AE3B09-4CCE-4F45-88A7-ABDF3B3EA282}"/>
    <cellStyle name="Vírgula 2 2 4 2 2 2 5 4" xfId="28029" xr:uid="{3D5C6FC3-2C22-4EDC-A689-EABDD463F537}"/>
    <cellStyle name="Vírgula 2 2 4 2 2 2 6" xfId="6525" xr:uid="{36A38C53-AF2A-49EB-8B00-7348318B0501}"/>
    <cellStyle name="Vírgula 2 2 4 2 2 2 6 2" xfId="18813" xr:uid="{55E76F94-E3CC-435D-ABE4-BC51A5A92E55}"/>
    <cellStyle name="Vírgula 2 2 4 2 2 2 6 2 2" xfId="43388" xr:uid="{90E6275E-0D4C-4F9B-9272-C0EF6266CE56}"/>
    <cellStyle name="Vírgula 2 2 4 2 2 2 6 3" xfId="31100" xr:uid="{9254D268-6C62-4B51-86C9-B61A2DAF9B64}"/>
    <cellStyle name="Vírgula 2 2 4 2 2 2 7" xfId="12669" xr:uid="{E83BD6BE-6515-4157-B55B-C5BB7FBD53DC}"/>
    <cellStyle name="Vírgula 2 2 4 2 2 2 7 2" xfId="37244" xr:uid="{48FC42B2-1C23-462C-B14B-3F99A6AC8F16}"/>
    <cellStyle name="Vírgula 2 2 4 2 2 2 8" xfId="24957" xr:uid="{ED76F15D-CAB6-43D3-AC8D-1A9E2D62434F}"/>
    <cellStyle name="Vírgula 2 2 4 2 2 3" xfId="573" xr:uid="{0D5140B6-F511-4522-98FB-CB1FE2463C7B}"/>
    <cellStyle name="Vírgula 2 2 4 2 2 3 2" xfId="1341" xr:uid="{927B6BE2-4236-4CBB-9F89-00CEE8371A25}"/>
    <cellStyle name="Vírgula 2 2 4 2 2 3 2 2" xfId="2877" xr:uid="{235AE9C0-DF72-4445-8835-052A295D2CFF}"/>
    <cellStyle name="Vírgula 2 2 4 2 2 3 2 2 2" xfId="5949" xr:uid="{831C610C-365F-4DB8-A175-68CA0F93B155}"/>
    <cellStyle name="Vírgula 2 2 4 2 2 3 2 2 2 2" xfId="12093" xr:uid="{ACF2423E-5144-4911-99F2-7EAEFA8027E2}"/>
    <cellStyle name="Vírgula 2 2 4 2 2 3 2 2 2 2 2" xfId="24381" xr:uid="{8AB76CCC-EFEB-46A5-91FC-10D9845941EA}"/>
    <cellStyle name="Vírgula 2 2 4 2 2 3 2 2 2 2 2 2" xfId="48956" xr:uid="{C99C0AC3-3ACE-4C34-89F4-1E51D4EDD4E3}"/>
    <cellStyle name="Vírgula 2 2 4 2 2 3 2 2 2 2 3" xfId="36668" xr:uid="{36AC51BE-3801-4AE8-A94C-D87A4A9A3832}"/>
    <cellStyle name="Vírgula 2 2 4 2 2 3 2 2 2 3" xfId="18237" xr:uid="{FB6F3443-7B97-4AD6-9642-0F427C44B961}"/>
    <cellStyle name="Vírgula 2 2 4 2 2 3 2 2 2 3 2" xfId="42812" xr:uid="{F0923D4A-F1B2-498C-827D-633C980A2267}"/>
    <cellStyle name="Vírgula 2 2 4 2 2 3 2 2 2 4" xfId="30524" xr:uid="{4CCCF7EC-22AA-4425-A0A0-FD0C6EF4BB9C}"/>
    <cellStyle name="Vírgula 2 2 4 2 2 3 2 2 3" xfId="9021" xr:uid="{44E02953-BA4C-452E-89EA-DD3681C5A2C5}"/>
    <cellStyle name="Vírgula 2 2 4 2 2 3 2 2 3 2" xfId="21309" xr:uid="{95012368-A791-4CB6-9D52-AA7ECDCB994A}"/>
    <cellStyle name="Vírgula 2 2 4 2 2 3 2 2 3 2 2" xfId="45884" xr:uid="{88F6D551-1AE0-410E-88C6-48881A687D2A}"/>
    <cellStyle name="Vírgula 2 2 4 2 2 3 2 2 3 3" xfId="33596" xr:uid="{C947A753-FFAD-48BE-B2DE-A6C2E4351EFB}"/>
    <cellStyle name="Vírgula 2 2 4 2 2 3 2 2 4" xfId="15165" xr:uid="{1EEBD297-458E-45CA-9BCB-C0B5FA77E88C}"/>
    <cellStyle name="Vírgula 2 2 4 2 2 3 2 2 4 2" xfId="39740" xr:uid="{033F663D-B0DF-43CB-A67D-D046E26BD61F}"/>
    <cellStyle name="Vírgula 2 2 4 2 2 3 2 2 5" xfId="27453" xr:uid="{D38CB35A-0A32-47D4-9EF9-09D32366E138}"/>
    <cellStyle name="Vírgula 2 2 4 2 2 3 2 3" xfId="4413" xr:uid="{633ADEA5-3699-4B34-AE01-16913E48856B}"/>
    <cellStyle name="Vírgula 2 2 4 2 2 3 2 3 2" xfId="10557" xr:uid="{D2B05B6D-22AC-4074-BB56-14EE2C0167E1}"/>
    <cellStyle name="Vírgula 2 2 4 2 2 3 2 3 2 2" xfId="22845" xr:uid="{92323C45-9188-4A53-84D9-5E5B1A53D457}"/>
    <cellStyle name="Vírgula 2 2 4 2 2 3 2 3 2 2 2" xfId="47420" xr:uid="{5C23847D-73BF-4301-B688-CF9974B7EC53}"/>
    <cellStyle name="Vírgula 2 2 4 2 2 3 2 3 2 3" xfId="35132" xr:uid="{68D22AA2-A542-4F90-AD36-4771563148BF}"/>
    <cellStyle name="Vírgula 2 2 4 2 2 3 2 3 3" xfId="16701" xr:uid="{074D49D0-0C0C-4825-9A89-A425EACC3A7A}"/>
    <cellStyle name="Vírgula 2 2 4 2 2 3 2 3 3 2" xfId="41276" xr:uid="{AAE03137-69CD-4FA8-9346-81CC5B065950}"/>
    <cellStyle name="Vírgula 2 2 4 2 2 3 2 3 4" xfId="28989" xr:uid="{B2B790EE-0882-4C72-8D2E-F7028B0F497E}"/>
    <cellStyle name="Vírgula 2 2 4 2 2 3 2 4" xfId="7485" xr:uid="{4F16ACA0-931A-4E3F-990A-58511FF6EFA1}"/>
    <cellStyle name="Vírgula 2 2 4 2 2 3 2 4 2" xfId="19773" xr:uid="{62E1595C-3EE1-4898-AF90-0708D257AF01}"/>
    <cellStyle name="Vírgula 2 2 4 2 2 3 2 4 2 2" xfId="44348" xr:uid="{536397FC-530E-46B6-ACDD-8420E8786F0C}"/>
    <cellStyle name="Vírgula 2 2 4 2 2 3 2 4 3" xfId="32060" xr:uid="{7EC0EA34-3D9C-4DF8-9180-5031E44C9F95}"/>
    <cellStyle name="Vírgula 2 2 4 2 2 3 2 5" xfId="13629" xr:uid="{412FB8A3-5D47-4E97-A19E-B758F0BF7DEE}"/>
    <cellStyle name="Vírgula 2 2 4 2 2 3 2 5 2" xfId="38204" xr:uid="{96C8A6A9-AFF0-4BE5-B96E-9BE0BE2393CF}"/>
    <cellStyle name="Vírgula 2 2 4 2 2 3 2 6" xfId="25917" xr:uid="{C4383E4C-643A-43F8-94EA-3549960038BA}"/>
    <cellStyle name="Vírgula 2 2 4 2 2 3 3" xfId="2109" xr:uid="{3F6D3E4F-ED5F-4DEB-98F7-7A158869185F}"/>
    <cellStyle name="Vírgula 2 2 4 2 2 3 3 2" xfId="5181" xr:uid="{BB8E990E-C7A0-4B35-9402-1B1BD152BE09}"/>
    <cellStyle name="Vírgula 2 2 4 2 2 3 3 2 2" xfId="11325" xr:uid="{436A1C02-D536-4EBE-A2EF-B1ACAB731EE0}"/>
    <cellStyle name="Vírgula 2 2 4 2 2 3 3 2 2 2" xfId="23613" xr:uid="{2CEA061F-DB00-41FA-9C48-9290C0F1E9D4}"/>
    <cellStyle name="Vírgula 2 2 4 2 2 3 3 2 2 2 2" xfId="48188" xr:uid="{3EA90A08-5355-46A6-A7FD-AACC2025D166}"/>
    <cellStyle name="Vírgula 2 2 4 2 2 3 3 2 2 3" xfId="35900" xr:uid="{20A532DE-421F-4769-A1BF-9CC987F07179}"/>
    <cellStyle name="Vírgula 2 2 4 2 2 3 3 2 3" xfId="17469" xr:uid="{4E190BED-E7DE-496E-AEC8-56B602CB006B}"/>
    <cellStyle name="Vírgula 2 2 4 2 2 3 3 2 3 2" xfId="42044" xr:uid="{D71BF724-765F-465F-9FF6-992D11AAD689}"/>
    <cellStyle name="Vírgula 2 2 4 2 2 3 3 2 4" xfId="29757" xr:uid="{08AAF8BE-237A-4DB1-A8A2-23835DAAE8C4}"/>
    <cellStyle name="Vírgula 2 2 4 2 2 3 3 3" xfId="8253" xr:uid="{34813137-CB4B-41A3-9D1E-06CB18EBCB62}"/>
    <cellStyle name="Vírgula 2 2 4 2 2 3 3 3 2" xfId="20541" xr:uid="{CB481E40-51E2-4057-B136-0022009DAC70}"/>
    <cellStyle name="Vírgula 2 2 4 2 2 3 3 3 2 2" xfId="45116" xr:uid="{6F1E10B7-95C5-407F-990B-326A62931675}"/>
    <cellStyle name="Vírgula 2 2 4 2 2 3 3 3 3" xfId="32828" xr:uid="{163E4DDD-F1E6-40DE-B51C-E6E43D421ABC}"/>
    <cellStyle name="Vírgula 2 2 4 2 2 3 3 4" xfId="14397" xr:uid="{06834B3B-8397-4B02-9F98-58B41D8D1650}"/>
    <cellStyle name="Vírgula 2 2 4 2 2 3 3 4 2" xfId="38972" xr:uid="{F41D70A0-DC61-4EDB-A2E1-11C335CB2D49}"/>
    <cellStyle name="Vírgula 2 2 4 2 2 3 3 5" xfId="26685" xr:uid="{9DE00529-5B0D-4448-80DF-B583FB60FB36}"/>
    <cellStyle name="Vírgula 2 2 4 2 2 3 4" xfId="3645" xr:uid="{CC2BE260-A49C-4BF7-9AE8-987D420EB359}"/>
    <cellStyle name="Vírgula 2 2 4 2 2 3 4 2" xfId="9789" xr:uid="{7C0465EC-961B-4D09-87AE-A39E82DC1259}"/>
    <cellStyle name="Vírgula 2 2 4 2 2 3 4 2 2" xfId="22077" xr:uid="{2B1F7E61-1731-4FDB-91F1-540A348D6736}"/>
    <cellStyle name="Vírgula 2 2 4 2 2 3 4 2 2 2" xfId="46652" xr:uid="{85A97518-EA3A-420E-8E64-8BBFD55674F4}"/>
    <cellStyle name="Vírgula 2 2 4 2 2 3 4 2 3" xfId="34364" xr:uid="{EB0CC70A-7D65-4FFD-B8DB-35731311B07C}"/>
    <cellStyle name="Vírgula 2 2 4 2 2 3 4 3" xfId="15933" xr:uid="{10D7F815-B753-4B88-BF61-43BFCB232A75}"/>
    <cellStyle name="Vírgula 2 2 4 2 2 3 4 3 2" xfId="40508" xr:uid="{8DF3FB59-BE80-45E5-A7ED-EF85D8692598}"/>
    <cellStyle name="Vírgula 2 2 4 2 2 3 4 4" xfId="28221" xr:uid="{59A79FF0-79D1-47C6-91E1-CEE7BF69D596}"/>
    <cellStyle name="Vírgula 2 2 4 2 2 3 5" xfId="6717" xr:uid="{E8AA6732-82CD-4572-B03D-2A6C75C5C39A}"/>
    <cellStyle name="Vírgula 2 2 4 2 2 3 5 2" xfId="19005" xr:uid="{DDAEE5A7-13EE-4A8D-B868-C6A447DD7BBA}"/>
    <cellStyle name="Vírgula 2 2 4 2 2 3 5 2 2" xfId="43580" xr:uid="{903AD0BD-333F-4513-BB84-50A2F3779EB7}"/>
    <cellStyle name="Vírgula 2 2 4 2 2 3 5 3" xfId="31292" xr:uid="{27874434-13D0-4077-B45C-6AF06B8D8ED7}"/>
    <cellStyle name="Vírgula 2 2 4 2 2 3 6" xfId="12861" xr:uid="{2836F8AF-B770-4C0E-B966-B62C38B6D51B}"/>
    <cellStyle name="Vírgula 2 2 4 2 2 3 6 2" xfId="37436" xr:uid="{FE3CE368-44F7-4C8E-8AAA-4AA801A6F00F}"/>
    <cellStyle name="Vírgula 2 2 4 2 2 3 7" xfId="25149" xr:uid="{935FC041-D280-4343-A49A-CB619C0F9D97}"/>
    <cellStyle name="Vírgula 2 2 4 2 2 4" xfId="957" xr:uid="{72B8E25D-1741-4F88-8AE5-157178F2EE4F}"/>
    <cellStyle name="Vírgula 2 2 4 2 2 4 2" xfId="2493" xr:uid="{10748242-0C11-4BB0-BC07-487A3D476888}"/>
    <cellStyle name="Vírgula 2 2 4 2 2 4 2 2" xfId="5565" xr:uid="{08681F72-4F7D-4B21-90A6-830E119F6E4E}"/>
    <cellStyle name="Vírgula 2 2 4 2 2 4 2 2 2" xfId="11709" xr:uid="{C183DB52-0EBD-4B82-98D9-A0B03B9D0B7C}"/>
    <cellStyle name="Vírgula 2 2 4 2 2 4 2 2 2 2" xfId="23997" xr:uid="{82A12557-9C6C-40F1-B04D-DB0ACF24D12F}"/>
    <cellStyle name="Vírgula 2 2 4 2 2 4 2 2 2 2 2" xfId="48572" xr:uid="{DF5CFC19-271A-497D-B127-15246830FB71}"/>
    <cellStyle name="Vírgula 2 2 4 2 2 4 2 2 2 3" xfId="36284" xr:uid="{92C02D6A-9787-46AC-9A67-C8749A8CD774}"/>
    <cellStyle name="Vírgula 2 2 4 2 2 4 2 2 3" xfId="17853" xr:uid="{2EC5FD38-A84F-4375-8DF8-CBC8932B0D9F}"/>
    <cellStyle name="Vírgula 2 2 4 2 2 4 2 2 3 2" xfId="42428" xr:uid="{0A851F0C-3C08-4249-A97E-5287FA041259}"/>
    <cellStyle name="Vírgula 2 2 4 2 2 4 2 2 4" xfId="30140" xr:uid="{FC67AF52-51F6-4DF9-B82A-E07B5D86DA6B}"/>
    <cellStyle name="Vírgula 2 2 4 2 2 4 2 3" xfId="8637" xr:uid="{F2EC2808-ED2F-472C-8388-6F3E02775DD2}"/>
    <cellStyle name="Vírgula 2 2 4 2 2 4 2 3 2" xfId="20925" xr:uid="{2017E01E-7372-4940-912A-41484B9F2598}"/>
    <cellStyle name="Vírgula 2 2 4 2 2 4 2 3 2 2" xfId="45500" xr:uid="{A82C9BAB-422E-43B1-A5C3-7A6920DA3E7F}"/>
    <cellStyle name="Vírgula 2 2 4 2 2 4 2 3 3" xfId="33212" xr:uid="{217D957C-B45F-4A50-BDBE-BAC0C82058AF}"/>
    <cellStyle name="Vírgula 2 2 4 2 2 4 2 4" xfId="14781" xr:uid="{980A458D-0600-4313-83B3-D17E54B57E1A}"/>
    <cellStyle name="Vírgula 2 2 4 2 2 4 2 4 2" xfId="39356" xr:uid="{ED07BDD2-50DF-4E57-B358-B2634F139E3E}"/>
    <cellStyle name="Vírgula 2 2 4 2 2 4 2 5" xfId="27069" xr:uid="{6979EA4E-4EAE-4459-A676-30D1491B4159}"/>
    <cellStyle name="Vírgula 2 2 4 2 2 4 3" xfId="4029" xr:uid="{A6B45056-8B35-4AEE-999D-7F7FEDCBDFFF}"/>
    <cellStyle name="Vírgula 2 2 4 2 2 4 3 2" xfId="10173" xr:uid="{24C33D98-B435-41B8-A8B4-C944937AE553}"/>
    <cellStyle name="Vírgula 2 2 4 2 2 4 3 2 2" xfId="22461" xr:uid="{BECC74C7-A075-4A05-B394-B8B130C6E5BB}"/>
    <cellStyle name="Vírgula 2 2 4 2 2 4 3 2 2 2" xfId="47036" xr:uid="{A1DAA09D-6398-4A17-8ED1-BACF60F7DB68}"/>
    <cellStyle name="Vírgula 2 2 4 2 2 4 3 2 3" xfId="34748" xr:uid="{C2F03A2D-A644-4528-965E-7E0CC7B15623}"/>
    <cellStyle name="Vírgula 2 2 4 2 2 4 3 3" xfId="16317" xr:uid="{D2A9953F-01CB-44E5-868E-DC0D9E5D42BE}"/>
    <cellStyle name="Vírgula 2 2 4 2 2 4 3 3 2" xfId="40892" xr:uid="{F5121F29-7D29-4DB4-8222-7480A15819F3}"/>
    <cellStyle name="Vírgula 2 2 4 2 2 4 3 4" xfId="28605" xr:uid="{EE155118-C43C-4B78-8D4D-EFB5F8C01E99}"/>
    <cellStyle name="Vírgula 2 2 4 2 2 4 4" xfId="7101" xr:uid="{CDD70B68-1D34-4217-B03F-4C98904E98E4}"/>
    <cellStyle name="Vírgula 2 2 4 2 2 4 4 2" xfId="19389" xr:uid="{B80BD47A-0080-4C51-9B4D-DD2FB2BA04EF}"/>
    <cellStyle name="Vírgula 2 2 4 2 2 4 4 2 2" xfId="43964" xr:uid="{7543B733-DFAD-470E-A62A-FC9E95273FE9}"/>
    <cellStyle name="Vírgula 2 2 4 2 2 4 4 3" xfId="31676" xr:uid="{A855D6F7-6820-4F62-99E9-BE371ACBB555}"/>
    <cellStyle name="Vírgula 2 2 4 2 2 4 5" xfId="13245" xr:uid="{31CAE310-EF1B-4617-A079-A077E3D8F164}"/>
    <cellStyle name="Vírgula 2 2 4 2 2 4 5 2" xfId="37820" xr:uid="{AF3F5AD0-081C-4FDE-B10E-71FE02B809A9}"/>
    <cellStyle name="Vírgula 2 2 4 2 2 4 6" xfId="25533" xr:uid="{2CB1AF9E-512E-4B27-9575-14D5709CDD8C}"/>
    <cellStyle name="Vírgula 2 2 4 2 2 5" xfId="1725" xr:uid="{0159178C-DAFB-445A-8F7F-2983458752D6}"/>
    <cellStyle name="Vírgula 2 2 4 2 2 5 2" xfId="4797" xr:uid="{7D7C1469-E187-4707-8525-18BBD01A6865}"/>
    <cellStyle name="Vírgula 2 2 4 2 2 5 2 2" xfId="10941" xr:uid="{38B6EA7D-10E8-483D-B81E-FCE770D16E54}"/>
    <cellStyle name="Vírgula 2 2 4 2 2 5 2 2 2" xfId="23229" xr:uid="{285DD517-ED5A-4590-AF25-58AC75621810}"/>
    <cellStyle name="Vírgula 2 2 4 2 2 5 2 2 2 2" xfId="47804" xr:uid="{69573F70-2DA5-406D-BE47-8FC8FCFE77EF}"/>
    <cellStyle name="Vírgula 2 2 4 2 2 5 2 2 3" xfId="35516" xr:uid="{630D00AB-611F-4787-A3B2-4F407F33FE22}"/>
    <cellStyle name="Vírgula 2 2 4 2 2 5 2 3" xfId="17085" xr:uid="{58E72EF8-2D35-4BAD-96D7-706276DA1F06}"/>
    <cellStyle name="Vírgula 2 2 4 2 2 5 2 3 2" xfId="41660" xr:uid="{656F7F11-DA88-4794-B1A3-67F7FE07F85B}"/>
    <cellStyle name="Vírgula 2 2 4 2 2 5 2 4" xfId="29373" xr:uid="{7B10D0DC-FDE9-432D-B11B-187418620923}"/>
    <cellStyle name="Vírgula 2 2 4 2 2 5 3" xfId="7869" xr:uid="{A3CD75EF-818B-4C89-820F-8833602340E0}"/>
    <cellStyle name="Vírgula 2 2 4 2 2 5 3 2" xfId="20157" xr:uid="{1A3A6F69-8FFE-42F5-8417-9B68DA4310C2}"/>
    <cellStyle name="Vírgula 2 2 4 2 2 5 3 2 2" xfId="44732" xr:uid="{CB16B6C8-C296-437C-AE84-431F55E62ACA}"/>
    <cellStyle name="Vírgula 2 2 4 2 2 5 3 3" xfId="32444" xr:uid="{794D5DD7-42F5-4472-8784-F98DFA596EAD}"/>
    <cellStyle name="Vírgula 2 2 4 2 2 5 4" xfId="14013" xr:uid="{060A15F3-A3B0-4852-9709-D8D7140AE319}"/>
    <cellStyle name="Vírgula 2 2 4 2 2 5 4 2" xfId="38588" xr:uid="{7D582E80-8C02-499D-BAD6-A4891CA3AD66}"/>
    <cellStyle name="Vírgula 2 2 4 2 2 5 5" xfId="26301" xr:uid="{BAF98D24-D459-474E-BFB1-DA63D6703684}"/>
    <cellStyle name="Vírgula 2 2 4 2 2 6" xfId="3261" xr:uid="{C9B944B7-03C9-4C88-A4FB-972A3C754E3C}"/>
    <cellStyle name="Vírgula 2 2 4 2 2 6 2" xfId="9405" xr:uid="{DC753551-5343-400D-B0D1-556DFB71CD7C}"/>
    <cellStyle name="Vírgula 2 2 4 2 2 6 2 2" xfId="21693" xr:uid="{CEDCDE29-5516-43EE-8C86-1F46101BFD0B}"/>
    <cellStyle name="Vírgula 2 2 4 2 2 6 2 2 2" xfId="46268" xr:uid="{6CEC290F-70C6-44B5-B5DB-975CBA838FE1}"/>
    <cellStyle name="Vírgula 2 2 4 2 2 6 2 3" xfId="33980" xr:uid="{8C8E01AF-8691-4866-8BD1-EDC1D03BD8A4}"/>
    <cellStyle name="Vírgula 2 2 4 2 2 6 3" xfId="15549" xr:uid="{FBB17B4C-5955-499E-A99A-D6169BF2FE97}"/>
    <cellStyle name="Vírgula 2 2 4 2 2 6 3 2" xfId="40124" xr:uid="{FBD5B99D-9A82-4322-9E77-E0F166963F7A}"/>
    <cellStyle name="Vírgula 2 2 4 2 2 6 4" xfId="27837" xr:uid="{63196DE9-7DB6-4217-8F6C-F93A81D47968}"/>
    <cellStyle name="Vírgula 2 2 4 2 2 7" xfId="6333" xr:uid="{ED2CE5CA-9F3F-4A07-B515-ABFAA6B77E66}"/>
    <cellStyle name="Vírgula 2 2 4 2 2 7 2" xfId="18621" xr:uid="{52F10225-3E79-4830-BF54-071D5BDBE452}"/>
    <cellStyle name="Vírgula 2 2 4 2 2 7 2 2" xfId="43196" xr:uid="{2B3544B0-71C5-4D6E-B95D-965440C24E04}"/>
    <cellStyle name="Vírgula 2 2 4 2 2 7 3" xfId="30908" xr:uid="{B130C43C-61B8-41C3-8C80-AAEB93EFC743}"/>
    <cellStyle name="Vírgula 2 2 4 2 2 8" xfId="12477" xr:uid="{ACF37780-A420-4B98-BEB6-88C77C5FF0E0}"/>
    <cellStyle name="Vírgula 2 2 4 2 2 8 2" xfId="37052" xr:uid="{A45E944B-3548-4CD2-B67E-0547430566E0}"/>
    <cellStyle name="Vírgula 2 2 4 2 2 9" xfId="24765" xr:uid="{D1A91ED3-1B28-458C-8896-0F55285A9C0B}"/>
    <cellStyle name="Vírgula 2 2 4 2 3" xfId="285" xr:uid="{39875905-2F7C-4EB0-8422-D841045B8A63}"/>
    <cellStyle name="Vírgula 2 2 4 2 3 2" xfId="669" xr:uid="{21798FF7-5A20-4CE2-A859-978D8BCDD5E7}"/>
    <cellStyle name="Vírgula 2 2 4 2 3 2 2" xfId="1437" xr:uid="{C176DBB1-5978-4C06-967A-7D6D97FAD63F}"/>
    <cellStyle name="Vírgula 2 2 4 2 3 2 2 2" xfId="2973" xr:uid="{9971A798-14AA-40E6-8039-0B65EA8B5AFC}"/>
    <cellStyle name="Vírgula 2 2 4 2 3 2 2 2 2" xfId="6045" xr:uid="{EB1CB18F-85F5-4C6A-B36C-F1868E2A1F77}"/>
    <cellStyle name="Vírgula 2 2 4 2 3 2 2 2 2 2" xfId="12189" xr:uid="{8812C602-BD19-422D-9B73-729F497759B2}"/>
    <cellStyle name="Vírgula 2 2 4 2 3 2 2 2 2 2 2" xfId="24477" xr:uid="{64C6F405-9A26-4FAC-829C-239FD89DE021}"/>
    <cellStyle name="Vírgula 2 2 4 2 3 2 2 2 2 2 2 2" xfId="49052" xr:uid="{5639CFFD-9833-42D3-96D0-E2592208CFAB}"/>
    <cellStyle name="Vírgula 2 2 4 2 3 2 2 2 2 2 3" xfId="36764" xr:uid="{3817990B-BE19-48D7-B2A5-3F33952B33B3}"/>
    <cellStyle name="Vírgula 2 2 4 2 3 2 2 2 2 3" xfId="18333" xr:uid="{D8362EEB-B96A-4027-9A17-8F3EA34AD7A0}"/>
    <cellStyle name="Vírgula 2 2 4 2 3 2 2 2 2 3 2" xfId="42908" xr:uid="{421A644C-A9D5-4097-A2DB-0D20DEF775C4}"/>
    <cellStyle name="Vírgula 2 2 4 2 3 2 2 2 2 4" xfId="30620" xr:uid="{38931D00-E938-4255-A119-8F6B493EB70C}"/>
    <cellStyle name="Vírgula 2 2 4 2 3 2 2 2 3" xfId="9117" xr:uid="{8786E986-F96C-40E7-B2AE-1300CF0A0991}"/>
    <cellStyle name="Vírgula 2 2 4 2 3 2 2 2 3 2" xfId="21405" xr:uid="{0F344970-261E-43B5-BFBE-2E9765A930A7}"/>
    <cellStyle name="Vírgula 2 2 4 2 3 2 2 2 3 2 2" xfId="45980" xr:uid="{24472349-284A-4A07-BE94-B623F891ED03}"/>
    <cellStyle name="Vírgula 2 2 4 2 3 2 2 2 3 3" xfId="33692" xr:uid="{213100CE-88C6-411C-ACB2-A706DD09DA2B}"/>
    <cellStyle name="Vírgula 2 2 4 2 3 2 2 2 4" xfId="15261" xr:uid="{BF5A4974-B100-4838-9695-0BECD4B2B7C1}"/>
    <cellStyle name="Vírgula 2 2 4 2 3 2 2 2 4 2" xfId="39836" xr:uid="{8ACD5C9C-47AA-4373-B2A7-50749A32AD82}"/>
    <cellStyle name="Vírgula 2 2 4 2 3 2 2 2 5" xfId="27549" xr:uid="{A2976EC8-0412-404D-94C9-55759B092496}"/>
    <cellStyle name="Vírgula 2 2 4 2 3 2 2 3" xfId="4509" xr:uid="{1507860A-FFC1-426F-B672-E4892F1FA1D0}"/>
    <cellStyle name="Vírgula 2 2 4 2 3 2 2 3 2" xfId="10653" xr:uid="{F241825B-23A0-47E8-B2E4-517CB9EE711A}"/>
    <cellStyle name="Vírgula 2 2 4 2 3 2 2 3 2 2" xfId="22941" xr:uid="{C89543E2-AC9E-4D7D-8F9F-90CEB21AB1F7}"/>
    <cellStyle name="Vírgula 2 2 4 2 3 2 2 3 2 2 2" xfId="47516" xr:uid="{4DF0D6DC-7336-4127-B311-78F75DA52FC8}"/>
    <cellStyle name="Vírgula 2 2 4 2 3 2 2 3 2 3" xfId="35228" xr:uid="{0DFC5BBD-56BF-41CC-B176-8457419CF995}"/>
    <cellStyle name="Vírgula 2 2 4 2 3 2 2 3 3" xfId="16797" xr:uid="{CB369C56-D3E6-4FF7-A484-A597C2E47C6B}"/>
    <cellStyle name="Vírgula 2 2 4 2 3 2 2 3 3 2" xfId="41372" xr:uid="{BE141554-D070-4C0D-9932-C87D5E70487D}"/>
    <cellStyle name="Vírgula 2 2 4 2 3 2 2 3 4" xfId="29085" xr:uid="{43C04D7A-54C6-4DF6-8DCA-AE72FA637B40}"/>
    <cellStyle name="Vírgula 2 2 4 2 3 2 2 4" xfId="7581" xr:uid="{13D84BCE-882E-4B73-9CA0-F43071BDF94A}"/>
    <cellStyle name="Vírgula 2 2 4 2 3 2 2 4 2" xfId="19869" xr:uid="{7F4C5788-8FAB-49E7-B5C9-595C464BB0AD}"/>
    <cellStyle name="Vírgula 2 2 4 2 3 2 2 4 2 2" xfId="44444" xr:uid="{27047881-D631-4EFA-AEA2-64DBD7ACEDA9}"/>
    <cellStyle name="Vírgula 2 2 4 2 3 2 2 4 3" xfId="32156" xr:uid="{E5CA7681-5D44-4891-9508-8AE999F0E2A9}"/>
    <cellStyle name="Vírgula 2 2 4 2 3 2 2 5" xfId="13725" xr:uid="{C9097849-269A-4058-8A9E-6F183F084383}"/>
    <cellStyle name="Vírgula 2 2 4 2 3 2 2 5 2" xfId="38300" xr:uid="{BCCF2EC7-6174-4A8B-8492-CB89BAE9997A}"/>
    <cellStyle name="Vírgula 2 2 4 2 3 2 2 6" xfId="26013" xr:uid="{263F564A-73AF-4EB4-AE4E-E6C75A131949}"/>
    <cellStyle name="Vírgula 2 2 4 2 3 2 3" xfId="2205" xr:uid="{3B10F725-7FEC-4BAC-9C71-EBAB49A1216C}"/>
    <cellStyle name="Vírgula 2 2 4 2 3 2 3 2" xfId="5277" xr:uid="{6369E3F8-477A-4B78-AA4C-511833C711C6}"/>
    <cellStyle name="Vírgula 2 2 4 2 3 2 3 2 2" xfId="11421" xr:uid="{F459C469-1C28-484A-802C-798425FB4A64}"/>
    <cellStyle name="Vírgula 2 2 4 2 3 2 3 2 2 2" xfId="23709" xr:uid="{081DEC3B-3F8B-4F35-AD9B-BA28A20E5ABC}"/>
    <cellStyle name="Vírgula 2 2 4 2 3 2 3 2 2 2 2" xfId="48284" xr:uid="{453DD7B7-38C9-4896-9FE5-4C347831242E}"/>
    <cellStyle name="Vírgula 2 2 4 2 3 2 3 2 2 3" xfId="35996" xr:uid="{96907B34-A646-462A-8738-AC4DBFF7B459}"/>
    <cellStyle name="Vírgula 2 2 4 2 3 2 3 2 3" xfId="17565" xr:uid="{ED2B2430-D159-4A3F-8583-577D6B84DABB}"/>
    <cellStyle name="Vírgula 2 2 4 2 3 2 3 2 3 2" xfId="42140" xr:uid="{2EBB3FE2-3420-477C-89E2-457ECEC9391D}"/>
    <cellStyle name="Vírgula 2 2 4 2 3 2 3 2 4" xfId="29853" xr:uid="{97D631C8-3C3C-4574-A6D0-0C04A7A6C06D}"/>
    <cellStyle name="Vírgula 2 2 4 2 3 2 3 3" xfId="8349" xr:uid="{C96A38CC-5F69-4319-801D-98EDA87BAFD7}"/>
    <cellStyle name="Vírgula 2 2 4 2 3 2 3 3 2" xfId="20637" xr:uid="{9F4B2B2F-87AA-4175-8133-12A7E5EB5E7A}"/>
    <cellStyle name="Vírgula 2 2 4 2 3 2 3 3 2 2" xfId="45212" xr:uid="{4A459C0D-C7B3-4308-9075-92F9C32B4132}"/>
    <cellStyle name="Vírgula 2 2 4 2 3 2 3 3 3" xfId="32924" xr:uid="{1BBDDA56-2F1E-40E5-A9F8-FE5A00E4313C}"/>
    <cellStyle name="Vírgula 2 2 4 2 3 2 3 4" xfId="14493" xr:uid="{3A2E7BCC-D8A2-4255-B6C6-7960F8F53025}"/>
    <cellStyle name="Vírgula 2 2 4 2 3 2 3 4 2" xfId="39068" xr:uid="{0FBC7CE5-1EBC-49A1-AA9B-AD55514D9F83}"/>
    <cellStyle name="Vírgula 2 2 4 2 3 2 3 5" xfId="26781" xr:uid="{7D118B0D-113B-4FA3-B638-86C7543277E5}"/>
    <cellStyle name="Vírgula 2 2 4 2 3 2 4" xfId="3741" xr:uid="{2E154B0D-4719-46C3-A721-55C2E3D3674F}"/>
    <cellStyle name="Vírgula 2 2 4 2 3 2 4 2" xfId="9885" xr:uid="{574537FB-A469-47FD-8E52-1B5BB1D768A7}"/>
    <cellStyle name="Vírgula 2 2 4 2 3 2 4 2 2" xfId="22173" xr:uid="{427A2C92-8A18-4C92-9B9E-01A035149441}"/>
    <cellStyle name="Vírgula 2 2 4 2 3 2 4 2 2 2" xfId="46748" xr:uid="{8C12B642-6357-45F8-B10C-095996D3C91E}"/>
    <cellStyle name="Vírgula 2 2 4 2 3 2 4 2 3" xfId="34460" xr:uid="{F63CC1AF-5A8E-47AB-8DC7-636BD485AC85}"/>
    <cellStyle name="Vírgula 2 2 4 2 3 2 4 3" xfId="16029" xr:uid="{2E5E9F98-C366-491B-BBBE-2D91B11CEE90}"/>
    <cellStyle name="Vírgula 2 2 4 2 3 2 4 3 2" xfId="40604" xr:uid="{F95E68F5-3B18-4A9D-B0C9-BA1FDCF78D30}"/>
    <cellStyle name="Vírgula 2 2 4 2 3 2 4 4" xfId="28317" xr:uid="{4310A0EC-3AF4-4FB3-8A0A-D3A3ACB67B33}"/>
    <cellStyle name="Vírgula 2 2 4 2 3 2 5" xfId="6813" xr:uid="{AFBC061B-59EA-45CF-A738-3FD1B9AA9457}"/>
    <cellStyle name="Vírgula 2 2 4 2 3 2 5 2" xfId="19101" xr:uid="{151AF69A-57A6-4761-AB5B-0ED8D61225EA}"/>
    <cellStyle name="Vírgula 2 2 4 2 3 2 5 2 2" xfId="43676" xr:uid="{684C7DEE-E308-483D-9B1C-D9A7A5010F88}"/>
    <cellStyle name="Vírgula 2 2 4 2 3 2 5 3" xfId="31388" xr:uid="{4ECA6ADF-AFBA-4ECE-8C86-28279DFD96BF}"/>
    <cellStyle name="Vírgula 2 2 4 2 3 2 6" xfId="12957" xr:uid="{FF745FD6-9BB9-4BEA-A36F-27763E6CAC34}"/>
    <cellStyle name="Vírgula 2 2 4 2 3 2 6 2" xfId="37532" xr:uid="{6662C96E-744D-4666-994C-98822B70470F}"/>
    <cellStyle name="Vírgula 2 2 4 2 3 2 7" xfId="25245" xr:uid="{B6B01254-4741-4FB5-A56A-9F4EE10B0686}"/>
    <cellStyle name="Vírgula 2 2 4 2 3 3" xfId="1053" xr:uid="{1205D283-9B73-46A3-9D49-3F9F18FF0987}"/>
    <cellStyle name="Vírgula 2 2 4 2 3 3 2" xfId="2589" xr:uid="{523D3208-2DDE-4DDE-AEDE-5432BA2D06FD}"/>
    <cellStyle name="Vírgula 2 2 4 2 3 3 2 2" xfId="5661" xr:uid="{47D85D30-60C3-4BC8-987E-15BF130787B5}"/>
    <cellStyle name="Vírgula 2 2 4 2 3 3 2 2 2" xfId="11805" xr:uid="{B5C2DA46-A997-48D1-B64F-9B96592A2FBE}"/>
    <cellStyle name="Vírgula 2 2 4 2 3 3 2 2 2 2" xfId="24093" xr:uid="{BF74E437-C757-4AF3-820D-FB32E53717D3}"/>
    <cellStyle name="Vírgula 2 2 4 2 3 3 2 2 2 2 2" xfId="48668" xr:uid="{645B1AE5-4FD0-46FE-A2F0-D0880C5A63AC}"/>
    <cellStyle name="Vírgula 2 2 4 2 3 3 2 2 2 3" xfId="36380" xr:uid="{C43E091C-AF3D-4BBA-9B09-A144517150F9}"/>
    <cellStyle name="Vírgula 2 2 4 2 3 3 2 2 3" xfId="17949" xr:uid="{632AEAC6-CE75-4AEC-A587-ECCCE232CA76}"/>
    <cellStyle name="Vírgula 2 2 4 2 3 3 2 2 3 2" xfId="42524" xr:uid="{5187AC8C-30F2-4BF0-B59C-3B015AD2F601}"/>
    <cellStyle name="Vírgula 2 2 4 2 3 3 2 2 4" xfId="30236" xr:uid="{AA8078B0-3011-46D8-871A-65055B634C29}"/>
    <cellStyle name="Vírgula 2 2 4 2 3 3 2 3" xfId="8733" xr:uid="{7B618259-A3C5-4691-85F2-DD8566143E3F}"/>
    <cellStyle name="Vírgula 2 2 4 2 3 3 2 3 2" xfId="21021" xr:uid="{3147501E-78EB-4337-B739-9F5902564A58}"/>
    <cellStyle name="Vírgula 2 2 4 2 3 3 2 3 2 2" xfId="45596" xr:uid="{CC5CA94F-3713-4469-9FC8-A2D6E97BEB01}"/>
    <cellStyle name="Vírgula 2 2 4 2 3 3 2 3 3" xfId="33308" xr:uid="{2894AA7F-243E-448E-9784-221543B0C839}"/>
    <cellStyle name="Vírgula 2 2 4 2 3 3 2 4" xfId="14877" xr:uid="{532E003B-4109-4026-B973-151530BCDA4B}"/>
    <cellStyle name="Vírgula 2 2 4 2 3 3 2 4 2" xfId="39452" xr:uid="{869AEAA7-3C41-445B-B4F9-841F1044FF29}"/>
    <cellStyle name="Vírgula 2 2 4 2 3 3 2 5" xfId="27165" xr:uid="{6D97CCE2-B62D-47F5-8214-2FEDB4C2C522}"/>
    <cellStyle name="Vírgula 2 2 4 2 3 3 3" xfId="4125" xr:uid="{90A817C1-E179-4452-B88D-56B2DD854DBD}"/>
    <cellStyle name="Vírgula 2 2 4 2 3 3 3 2" xfId="10269" xr:uid="{F82E2691-01B8-48A4-91E8-1553608A4325}"/>
    <cellStyle name="Vírgula 2 2 4 2 3 3 3 2 2" xfId="22557" xr:uid="{DC3413F1-9D33-4195-A1CA-046D6D4AB3F7}"/>
    <cellStyle name="Vírgula 2 2 4 2 3 3 3 2 2 2" xfId="47132" xr:uid="{CB88267A-9027-4121-AB6B-BD20AE24EC5A}"/>
    <cellStyle name="Vírgula 2 2 4 2 3 3 3 2 3" xfId="34844" xr:uid="{482733F9-03AC-4D80-940D-BA21750732AD}"/>
    <cellStyle name="Vírgula 2 2 4 2 3 3 3 3" xfId="16413" xr:uid="{DD8A4701-D1A1-4966-AFE3-55F8B47D26B3}"/>
    <cellStyle name="Vírgula 2 2 4 2 3 3 3 3 2" xfId="40988" xr:uid="{79B109E9-8605-4C7F-843E-477123B727C4}"/>
    <cellStyle name="Vírgula 2 2 4 2 3 3 3 4" xfId="28701" xr:uid="{7C76E930-2DBB-4E10-8FB9-F50FF12A4B02}"/>
    <cellStyle name="Vírgula 2 2 4 2 3 3 4" xfId="7197" xr:uid="{DC4F418B-A8D0-4798-BB84-16F9CD9BD5D6}"/>
    <cellStyle name="Vírgula 2 2 4 2 3 3 4 2" xfId="19485" xr:uid="{67222A06-5FE0-4713-BAF9-9689ABC49834}"/>
    <cellStyle name="Vírgula 2 2 4 2 3 3 4 2 2" xfId="44060" xr:uid="{80752AC6-C5A2-480A-9833-2ADC467BC3A9}"/>
    <cellStyle name="Vírgula 2 2 4 2 3 3 4 3" xfId="31772" xr:uid="{EC43810E-C0A8-4929-91AE-ECA0662FF173}"/>
    <cellStyle name="Vírgula 2 2 4 2 3 3 5" xfId="13341" xr:uid="{2BE8228B-F61C-48F8-ACD2-A2F61CF8CADB}"/>
    <cellStyle name="Vírgula 2 2 4 2 3 3 5 2" xfId="37916" xr:uid="{A965976A-C6D3-4245-93DD-EDB063F791A4}"/>
    <cellStyle name="Vírgula 2 2 4 2 3 3 6" xfId="25629" xr:uid="{B1282B5E-8E46-4A4D-93EE-CAFC802DB8F6}"/>
    <cellStyle name="Vírgula 2 2 4 2 3 4" xfId="1821" xr:uid="{F6F2EDC7-00E3-4DFE-AC68-67F377C4FBFC}"/>
    <cellStyle name="Vírgula 2 2 4 2 3 4 2" xfId="4893" xr:uid="{B077D92D-49F4-469B-ABE6-DDAE5679471D}"/>
    <cellStyle name="Vírgula 2 2 4 2 3 4 2 2" xfId="11037" xr:uid="{9DF76C78-0B6C-45E4-993B-5C1A16A7F45A}"/>
    <cellStyle name="Vírgula 2 2 4 2 3 4 2 2 2" xfId="23325" xr:uid="{4C650066-1E42-4F9E-82FA-B1FCF71CA24A}"/>
    <cellStyle name="Vírgula 2 2 4 2 3 4 2 2 2 2" xfId="47900" xr:uid="{03D12B18-79BE-497F-94CF-D70C732CCE25}"/>
    <cellStyle name="Vírgula 2 2 4 2 3 4 2 2 3" xfId="35612" xr:uid="{EDDB4F67-0DD9-4BF5-8CC7-B086E768C301}"/>
    <cellStyle name="Vírgula 2 2 4 2 3 4 2 3" xfId="17181" xr:uid="{FC21FE5F-0B2C-4638-A4CA-6EB0A2EF77BE}"/>
    <cellStyle name="Vírgula 2 2 4 2 3 4 2 3 2" xfId="41756" xr:uid="{B6902F14-B17F-43F7-8A03-D7411E4C665B}"/>
    <cellStyle name="Vírgula 2 2 4 2 3 4 2 4" xfId="29469" xr:uid="{DD059CCB-2C01-405E-A064-0DCFFF3A38ED}"/>
    <cellStyle name="Vírgula 2 2 4 2 3 4 3" xfId="7965" xr:uid="{DD84EC46-01A4-45A4-B02C-E56DEBA64DAC}"/>
    <cellStyle name="Vírgula 2 2 4 2 3 4 3 2" xfId="20253" xr:uid="{57F38A0E-9823-43F4-AD74-CD421990898F}"/>
    <cellStyle name="Vírgula 2 2 4 2 3 4 3 2 2" xfId="44828" xr:uid="{C6DC3266-7B75-4C8E-9787-CF8C2EAB1CB0}"/>
    <cellStyle name="Vírgula 2 2 4 2 3 4 3 3" xfId="32540" xr:uid="{FC439D99-EFA0-43BE-B065-B3712759E0F5}"/>
    <cellStyle name="Vírgula 2 2 4 2 3 4 4" xfId="14109" xr:uid="{F7DE7C11-CF16-462B-9AC5-571CC29C0ABB}"/>
    <cellStyle name="Vírgula 2 2 4 2 3 4 4 2" xfId="38684" xr:uid="{D2FB4830-7E9C-4407-9EF4-95196163B51F}"/>
    <cellStyle name="Vírgula 2 2 4 2 3 4 5" xfId="26397" xr:uid="{DC692619-1A19-4B2E-85E9-1DFBAD3CCEF8}"/>
    <cellStyle name="Vírgula 2 2 4 2 3 5" xfId="3357" xr:uid="{6218C01F-1D80-42F7-863F-9782BFC8951F}"/>
    <cellStyle name="Vírgula 2 2 4 2 3 5 2" xfId="9501" xr:uid="{F513482D-FF49-4F3E-918F-069B1CCA47C9}"/>
    <cellStyle name="Vírgula 2 2 4 2 3 5 2 2" xfId="21789" xr:uid="{DABC4889-01D4-4AE3-A0F9-9891AAFE4A67}"/>
    <cellStyle name="Vírgula 2 2 4 2 3 5 2 2 2" xfId="46364" xr:uid="{F198FAA0-B546-4D03-958C-08743841C9C6}"/>
    <cellStyle name="Vírgula 2 2 4 2 3 5 2 3" xfId="34076" xr:uid="{3EBA4A20-E647-4509-AC25-6D529A819DFE}"/>
    <cellStyle name="Vírgula 2 2 4 2 3 5 3" xfId="15645" xr:uid="{DBD25D73-BA06-43F1-911D-364C9B3F0F6F}"/>
    <cellStyle name="Vírgula 2 2 4 2 3 5 3 2" xfId="40220" xr:uid="{AAB238A0-EE55-452D-B6E6-34F1E6314CEE}"/>
    <cellStyle name="Vírgula 2 2 4 2 3 5 4" xfId="27933" xr:uid="{D23931B6-7B27-45F4-AA60-CBA8F10018D9}"/>
    <cellStyle name="Vírgula 2 2 4 2 3 6" xfId="6429" xr:uid="{B95E09FE-9F98-4562-8DB8-AA0F8E0E7FD9}"/>
    <cellStyle name="Vírgula 2 2 4 2 3 6 2" xfId="18717" xr:uid="{A15EED57-F653-4FFE-97FF-F30B18285D8B}"/>
    <cellStyle name="Vírgula 2 2 4 2 3 6 2 2" xfId="43292" xr:uid="{2C856601-DB1D-416B-937D-09223DFD334A}"/>
    <cellStyle name="Vírgula 2 2 4 2 3 6 3" xfId="31004" xr:uid="{3552690F-3478-418B-9473-A8C8C463A9D3}"/>
    <cellStyle name="Vírgula 2 2 4 2 3 7" xfId="12573" xr:uid="{098E4224-5D28-4AB2-A013-74ED52E1C66E}"/>
    <cellStyle name="Vírgula 2 2 4 2 3 7 2" xfId="37148" xr:uid="{ED1C5503-EE4C-4E9F-AD2F-EFD3DB04572B}"/>
    <cellStyle name="Vírgula 2 2 4 2 3 8" xfId="24861" xr:uid="{DCA53BC0-0A67-4A37-8A2E-57814BCD8F93}"/>
    <cellStyle name="Vírgula 2 2 4 2 4" xfId="477" xr:uid="{914A3B28-D2A7-4F9C-9C8E-56AA3A5B3822}"/>
    <cellStyle name="Vírgula 2 2 4 2 4 2" xfId="1245" xr:uid="{06ACE0BF-C70A-4206-8446-A697DBA58A59}"/>
    <cellStyle name="Vírgula 2 2 4 2 4 2 2" xfId="2781" xr:uid="{FD44D74B-65B4-4C7A-8272-8352BA025594}"/>
    <cellStyle name="Vírgula 2 2 4 2 4 2 2 2" xfId="5853" xr:uid="{100CB21B-E267-4D59-B07C-23AA25FB612E}"/>
    <cellStyle name="Vírgula 2 2 4 2 4 2 2 2 2" xfId="11997" xr:uid="{30D7B95A-F2AA-4C5F-8C22-7E65676E5872}"/>
    <cellStyle name="Vírgula 2 2 4 2 4 2 2 2 2 2" xfId="24285" xr:uid="{FE5BE392-47D2-45FB-A0EE-A2346E36042E}"/>
    <cellStyle name="Vírgula 2 2 4 2 4 2 2 2 2 2 2" xfId="48860" xr:uid="{405B3ECE-13CB-438A-90B3-DA2CC6A06966}"/>
    <cellStyle name="Vírgula 2 2 4 2 4 2 2 2 2 3" xfId="36572" xr:uid="{B9766874-8B1C-45B6-ABB8-9AFD895AC182}"/>
    <cellStyle name="Vírgula 2 2 4 2 4 2 2 2 3" xfId="18141" xr:uid="{BFD84A44-359C-41C7-82C0-70D58AB5F678}"/>
    <cellStyle name="Vírgula 2 2 4 2 4 2 2 2 3 2" xfId="42716" xr:uid="{252538FC-D1E3-4EF5-87A4-6A8389B70415}"/>
    <cellStyle name="Vírgula 2 2 4 2 4 2 2 2 4" xfId="30428" xr:uid="{63040CBF-EE5F-4244-A032-B79419F1B69E}"/>
    <cellStyle name="Vírgula 2 2 4 2 4 2 2 3" xfId="8925" xr:uid="{1B02C004-276A-437F-BF79-916CFEDFB669}"/>
    <cellStyle name="Vírgula 2 2 4 2 4 2 2 3 2" xfId="21213" xr:uid="{C5A74316-D4F1-4FB2-A26D-161B11B6E87E}"/>
    <cellStyle name="Vírgula 2 2 4 2 4 2 2 3 2 2" xfId="45788" xr:uid="{ACE2FE88-87D8-4300-8508-1DA29AA7D956}"/>
    <cellStyle name="Vírgula 2 2 4 2 4 2 2 3 3" xfId="33500" xr:uid="{E50B2A78-E7CD-4B21-8694-2C9638EC5CFB}"/>
    <cellStyle name="Vírgula 2 2 4 2 4 2 2 4" xfId="15069" xr:uid="{9C4D9200-C661-425D-A3B3-3B65E0CD2DE5}"/>
    <cellStyle name="Vírgula 2 2 4 2 4 2 2 4 2" xfId="39644" xr:uid="{6B95A230-4A0B-429A-B8B9-B192DB1CB752}"/>
    <cellStyle name="Vírgula 2 2 4 2 4 2 2 5" xfId="27357" xr:uid="{B790B76B-AF61-4631-9D2B-28396ADC3A70}"/>
    <cellStyle name="Vírgula 2 2 4 2 4 2 3" xfId="4317" xr:uid="{533A6021-3852-40BB-A2AB-722A3BF295BA}"/>
    <cellStyle name="Vírgula 2 2 4 2 4 2 3 2" xfId="10461" xr:uid="{6FA37BA5-B807-497B-B012-204B60058E60}"/>
    <cellStyle name="Vírgula 2 2 4 2 4 2 3 2 2" xfId="22749" xr:uid="{8D8F3E2E-146B-4190-A987-B943D06B0376}"/>
    <cellStyle name="Vírgula 2 2 4 2 4 2 3 2 2 2" xfId="47324" xr:uid="{52FF2476-36AD-42A9-B760-3A60D4BA2564}"/>
    <cellStyle name="Vírgula 2 2 4 2 4 2 3 2 3" xfId="35036" xr:uid="{E39F0EC7-FAB0-475F-8FEB-6DA23C66D131}"/>
    <cellStyle name="Vírgula 2 2 4 2 4 2 3 3" xfId="16605" xr:uid="{FFB4175F-4B51-4C84-B9C0-3DB1979A3A34}"/>
    <cellStyle name="Vírgula 2 2 4 2 4 2 3 3 2" xfId="41180" xr:uid="{AFC91774-E4AD-47BF-9E06-20B2F0B3C26C}"/>
    <cellStyle name="Vírgula 2 2 4 2 4 2 3 4" xfId="28893" xr:uid="{B0420F6E-BDF6-4FDB-BD5E-ED1A03679576}"/>
    <cellStyle name="Vírgula 2 2 4 2 4 2 4" xfId="7389" xr:uid="{C6702FCC-1321-4BEA-AC41-9B4BA9513018}"/>
    <cellStyle name="Vírgula 2 2 4 2 4 2 4 2" xfId="19677" xr:uid="{CE819095-07B3-4B53-93C5-F40CD68D88EE}"/>
    <cellStyle name="Vírgula 2 2 4 2 4 2 4 2 2" xfId="44252" xr:uid="{53765530-8DC3-4655-BFD0-5C980E1AE592}"/>
    <cellStyle name="Vírgula 2 2 4 2 4 2 4 3" xfId="31964" xr:uid="{81F95763-2ECA-45FB-9A8C-BDCC65D297D6}"/>
    <cellStyle name="Vírgula 2 2 4 2 4 2 5" xfId="13533" xr:uid="{1EEF975E-499A-4B1F-9342-21BAD362A82A}"/>
    <cellStyle name="Vírgula 2 2 4 2 4 2 5 2" xfId="38108" xr:uid="{2A5559B2-1000-4D8E-A6A7-92032D40470C}"/>
    <cellStyle name="Vírgula 2 2 4 2 4 2 6" xfId="25821" xr:uid="{708A5843-187A-40A1-B326-36EBEB065182}"/>
    <cellStyle name="Vírgula 2 2 4 2 4 3" xfId="2013" xr:uid="{46AC8753-2344-41F3-911F-0B09F31E1102}"/>
    <cellStyle name="Vírgula 2 2 4 2 4 3 2" xfId="5085" xr:uid="{D72C163C-411C-4F3E-A4A2-D7B08F1CCF76}"/>
    <cellStyle name="Vírgula 2 2 4 2 4 3 2 2" xfId="11229" xr:uid="{BC9C29D3-01D9-455D-9AF3-2DF4B46C443A}"/>
    <cellStyle name="Vírgula 2 2 4 2 4 3 2 2 2" xfId="23517" xr:uid="{454C971B-123E-471C-BBB2-EB25678838F3}"/>
    <cellStyle name="Vírgula 2 2 4 2 4 3 2 2 2 2" xfId="48092" xr:uid="{EB6D00DE-7B39-45F0-BA6B-BAC3ECFC7E8B}"/>
    <cellStyle name="Vírgula 2 2 4 2 4 3 2 2 3" xfId="35804" xr:uid="{CFD6B728-9AE4-4EB5-A870-F425782087F2}"/>
    <cellStyle name="Vírgula 2 2 4 2 4 3 2 3" xfId="17373" xr:uid="{C20B82D3-030E-405F-913F-8F769CD2D86A}"/>
    <cellStyle name="Vírgula 2 2 4 2 4 3 2 3 2" xfId="41948" xr:uid="{F7F444BA-6A5C-4842-8363-EC3A9D8A02C0}"/>
    <cellStyle name="Vírgula 2 2 4 2 4 3 2 4" xfId="29661" xr:uid="{2EB0F0C6-E09E-4990-B233-F6A9FDD046AA}"/>
    <cellStyle name="Vírgula 2 2 4 2 4 3 3" xfId="8157" xr:uid="{CCD0424D-7ABA-491B-B5A4-7805BDE203B5}"/>
    <cellStyle name="Vírgula 2 2 4 2 4 3 3 2" xfId="20445" xr:uid="{F91E2D5A-235B-4FBD-8C43-62E39AEDA4B8}"/>
    <cellStyle name="Vírgula 2 2 4 2 4 3 3 2 2" xfId="45020" xr:uid="{573291BD-A39E-4607-B7A9-5833786F0F2A}"/>
    <cellStyle name="Vírgula 2 2 4 2 4 3 3 3" xfId="32732" xr:uid="{5B63F519-FE52-4FA3-BA18-87496C702949}"/>
    <cellStyle name="Vírgula 2 2 4 2 4 3 4" xfId="14301" xr:uid="{DD7F6B87-9C80-4898-BD65-10CB6FEBDC6E}"/>
    <cellStyle name="Vírgula 2 2 4 2 4 3 4 2" xfId="38876" xr:uid="{EB0D8C05-197A-472C-8AF7-4C33347274A2}"/>
    <cellStyle name="Vírgula 2 2 4 2 4 3 5" xfId="26589" xr:uid="{AF7C5AD9-6D89-40BD-9162-D6A27C162088}"/>
    <cellStyle name="Vírgula 2 2 4 2 4 4" xfId="3549" xr:uid="{AE501BE2-9F5B-4B51-A50E-D86876E438ED}"/>
    <cellStyle name="Vírgula 2 2 4 2 4 4 2" xfId="9693" xr:uid="{C001E31D-1B54-4229-A66A-BF191D2F0222}"/>
    <cellStyle name="Vírgula 2 2 4 2 4 4 2 2" xfId="21981" xr:uid="{5BF91168-866E-4C72-A083-F3E9B9399BFE}"/>
    <cellStyle name="Vírgula 2 2 4 2 4 4 2 2 2" xfId="46556" xr:uid="{A824E74B-67D2-48C3-BC1C-E7BF46E33567}"/>
    <cellStyle name="Vírgula 2 2 4 2 4 4 2 3" xfId="34268" xr:uid="{4E70F4DC-B240-407D-A078-49EDB0FBE84A}"/>
    <cellStyle name="Vírgula 2 2 4 2 4 4 3" xfId="15837" xr:uid="{BEB3BA44-9C72-4E07-95AE-E613B5C52363}"/>
    <cellStyle name="Vírgula 2 2 4 2 4 4 3 2" xfId="40412" xr:uid="{B39F53A1-7EB0-45AD-AE5A-241A023C4124}"/>
    <cellStyle name="Vírgula 2 2 4 2 4 4 4" xfId="28125" xr:uid="{8EAB0A2D-6BF4-41CF-AB4D-DE8BF3DF9EEE}"/>
    <cellStyle name="Vírgula 2 2 4 2 4 5" xfId="6621" xr:uid="{B46448C6-F30F-4777-B342-2809B95C898A}"/>
    <cellStyle name="Vírgula 2 2 4 2 4 5 2" xfId="18909" xr:uid="{1D2373C8-4983-4752-AEDA-0DD2CC3F14A0}"/>
    <cellStyle name="Vírgula 2 2 4 2 4 5 2 2" xfId="43484" xr:uid="{53E715FD-1DA2-4859-89D4-959FE88B4FD5}"/>
    <cellStyle name="Vírgula 2 2 4 2 4 5 3" xfId="31196" xr:uid="{84C3D537-E1D2-402B-ADB8-F37BFAAE444A}"/>
    <cellStyle name="Vírgula 2 2 4 2 4 6" xfId="12765" xr:uid="{554EA442-420A-43F1-A882-DD51F3029433}"/>
    <cellStyle name="Vírgula 2 2 4 2 4 6 2" xfId="37340" xr:uid="{706DABD2-C7ED-454B-8758-5EA52C1D4745}"/>
    <cellStyle name="Vírgula 2 2 4 2 4 7" xfId="25053" xr:uid="{5DFA8FF7-8203-45FE-B29C-BB524EDA86FD}"/>
    <cellStyle name="Vírgula 2 2 4 2 5" xfId="861" xr:uid="{8ECBF51E-0B06-4981-BEDA-D49DB5D637C5}"/>
    <cellStyle name="Vírgula 2 2 4 2 5 2" xfId="2397" xr:uid="{35435F17-B9DB-4D30-9CE0-9D6ABEF61675}"/>
    <cellStyle name="Vírgula 2 2 4 2 5 2 2" xfId="5469" xr:uid="{CE52738F-5EC0-4222-8014-CEE481F0A057}"/>
    <cellStyle name="Vírgula 2 2 4 2 5 2 2 2" xfId="11613" xr:uid="{2074AD50-2670-47DC-930B-2E455676E058}"/>
    <cellStyle name="Vírgula 2 2 4 2 5 2 2 2 2" xfId="23901" xr:uid="{D1B39219-173F-4E3A-AEA8-CCACDF5D4E0C}"/>
    <cellStyle name="Vírgula 2 2 4 2 5 2 2 2 2 2" xfId="48476" xr:uid="{C6BE2796-157C-4800-B1A9-C1D88B413429}"/>
    <cellStyle name="Vírgula 2 2 4 2 5 2 2 2 3" xfId="36188" xr:uid="{5E8DB4F4-12AB-4C68-82B3-E3C72E2D3704}"/>
    <cellStyle name="Vírgula 2 2 4 2 5 2 2 3" xfId="17757" xr:uid="{1E3A6AE2-A7AC-4D7C-B9FD-204F4901D126}"/>
    <cellStyle name="Vírgula 2 2 4 2 5 2 2 3 2" xfId="42332" xr:uid="{DD663F87-EE04-4BC4-8144-F5DC9D708D38}"/>
    <cellStyle name="Vírgula 2 2 4 2 5 2 2 4" xfId="30044" xr:uid="{1A10FD22-2BFC-4A78-AE9A-A0E805B2B3F2}"/>
    <cellStyle name="Vírgula 2 2 4 2 5 2 3" xfId="8541" xr:uid="{487DA84B-C87D-4A7A-AD62-D8DACA3B3136}"/>
    <cellStyle name="Vírgula 2 2 4 2 5 2 3 2" xfId="20829" xr:uid="{624693B9-A1BE-4191-BE2D-42F26BACB511}"/>
    <cellStyle name="Vírgula 2 2 4 2 5 2 3 2 2" xfId="45404" xr:uid="{7FB1F19A-EFED-4E89-B544-32FCC44FDB1D}"/>
    <cellStyle name="Vírgula 2 2 4 2 5 2 3 3" xfId="33116" xr:uid="{355E3976-DC49-45CB-82F0-FB12DEFB00DF}"/>
    <cellStyle name="Vírgula 2 2 4 2 5 2 4" xfId="14685" xr:uid="{DAED578D-7510-4840-A858-15C47CDC4D99}"/>
    <cellStyle name="Vírgula 2 2 4 2 5 2 4 2" xfId="39260" xr:uid="{12DB3619-7051-4260-B68A-814B52214CCB}"/>
    <cellStyle name="Vírgula 2 2 4 2 5 2 5" xfId="26973" xr:uid="{CCA5078E-25F7-4254-9AFB-7D9E28F3FF2D}"/>
    <cellStyle name="Vírgula 2 2 4 2 5 3" xfId="3933" xr:uid="{AC286BA8-247D-425B-B1F1-6AB136ED5DF9}"/>
    <cellStyle name="Vírgula 2 2 4 2 5 3 2" xfId="10077" xr:uid="{9BDAA044-CC5B-41B6-A585-5BC95FD6ED1B}"/>
    <cellStyle name="Vírgula 2 2 4 2 5 3 2 2" xfId="22365" xr:uid="{C987E6CF-EFB4-470B-9B67-22E8151D416F}"/>
    <cellStyle name="Vírgula 2 2 4 2 5 3 2 2 2" xfId="46940" xr:uid="{1AD97AC0-E393-4043-8AD3-BD8EAB232437}"/>
    <cellStyle name="Vírgula 2 2 4 2 5 3 2 3" xfId="34652" xr:uid="{7627533D-5E02-41A6-AD22-366721E405E2}"/>
    <cellStyle name="Vírgula 2 2 4 2 5 3 3" xfId="16221" xr:uid="{9D2ED145-152F-4E35-A572-D80E65E7E3C5}"/>
    <cellStyle name="Vírgula 2 2 4 2 5 3 3 2" xfId="40796" xr:uid="{ED3F5A7A-27F2-4643-8691-E723E76E7E77}"/>
    <cellStyle name="Vírgula 2 2 4 2 5 3 4" xfId="28509" xr:uid="{CEAE09A9-AD69-4573-8DA7-882FFB2D4D9A}"/>
    <cellStyle name="Vírgula 2 2 4 2 5 4" xfId="7005" xr:uid="{68516FBA-F603-496A-8BA0-49CBCC63D1F9}"/>
    <cellStyle name="Vírgula 2 2 4 2 5 4 2" xfId="19293" xr:uid="{F94FEB7F-B37F-4F2F-856F-60789217E1B0}"/>
    <cellStyle name="Vírgula 2 2 4 2 5 4 2 2" xfId="43868" xr:uid="{545D690D-0808-4FFA-9315-CFF12EA5E045}"/>
    <cellStyle name="Vírgula 2 2 4 2 5 4 3" xfId="31580" xr:uid="{CF0EA361-60FE-4F7E-B798-D7CDB60B158F}"/>
    <cellStyle name="Vírgula 2 2 4 2 5 5" xfId="13149" xr:uid="{E84A07C6-7B2C-4B7F-A4B1-D4D27EA34BD5}"/>
    <cellStyle name="Vírgula 2 2 4 2 5 5 2" xfId="37724" xr:uid="{FC50E48C-763B-4410-9A78-23BDE757F6B6}"/>
    <cellStyle name="Vírgula 2 2 4 2 5 6" xfId="25437" xr:uid="{5863F74C-3652-46E5-AD11-05237CD6DFDB}"/>
    <cellStyle name="Vírgula 2 2 4 2 6" xfId="1629" xr:uid="{A85A7F40-AF8B-4971-9D44-56BF9B2165EF}"/>
    <cellStyle name="Vírgula 2 2 4 2 6 2" xfId="4701" xr:uid="{D14B2663-2E4F-4545-8DD8-FAC2EC5662F2}"/>
    <cellStyle name="Vírgula 2 2 4 2 6 2 2" xfId="10845" xr:uid="{4172ABAA-AB16-45E6-A0F5-94B10F88234B}"/>
    <cellStyle name="Vírgula 2 2 4 2 6 2 2 2" xfId="23133" xr:uid="{DA77E3C0-2AEF-4330-903B-F3A8A16DC0F4}"/>
    <cellStyle name="Vírgula 2 2 4 2 6 2 2 2 2" xfId="47708" xr:uid="{96F82FFE-5D8B-414E-9A3F-F5ABC8475B77}"/>
    <cellStyle name="Vírgula 2 2 4 2 6 2 2 3" xfId="35420" xr:uid="{24A23350-F5B7-4FD3-961C-2490B3869FA0}"/>
    <cellStyle name="Vírgula 2 2 4 2 6 2 3" xfId="16989" xr:uid="{08A3953D-36EE-47AA-94F9-0C9A68E59AED}"/>
    <cellStyle name="Vírgula 2 2 4 2 6 2 3 2" xfId="41564" xr:uid="{18D32B56-BBA1-4D30-9A84-4B704E81E0B7}"/>
    <cellStyle name="Vírgula 2 2 4 2 6 2 4" xfId="29277" xr:uid="{9B3F5DF9-1D27-49C2-8680-DB8A89F46174}"/>
    <cellStyle name="Vírgula 2 2 4 2 6 3" xfId="7773" xr:uid="{42995498-770E-479C-8A01-4B438E22C0CE}"/>
    <cellStyle name="Vírgula 2 2 4 2 6 3 2" xfId="20061" xr:uid="{C77C7ADC-71FD-48AB-94A4-93AD7788EA34}"/>
    <cellStyle name="Vírgula 2 2 4 2 6 3 2 2" xfId="44636" xr:uid="{EE22064A-D427-4907-9F7A-5D6C2A61E6F2}"/>
    <cellStyle name="Vírgula 2 2 4 2 6 3 3" xfId="32348" xr:uid="{C0B7A41F-155B-473B-966C-F99169038F64}"/>
    <cellStyle name="Vírgula 2 2 4 2 6 4" xfId="13917" xr:uid="{468E064C-8EF2-4784-8893-28C2E0AAE27E}"/>
    <cellStyle name="Vírgula 2 2 4 2 6 4 2" xfId="38492" xr:uid="{BB9697F4-AA3B-488A-BE77-57E30C368B77}"/>
    <cellStyle name="Vírgula 2 2 4 2 6 5" xfId="26205" xr:uid="{7C7AC588-F5A3-4385-B2CB-EA23A1A3819E}"/>
    <cellStyle name="Vírgula 2 2 4 2 7" xfId="3165" xr:uid="{7194D31C-1F17-4720-BCA6-62E4A9D2C601}"/>
    <cellStyle name="Vírgula 2 2 4 2 7 2" xfId="9309" xr:uid="{C571B20A-C608-4A15-9EC4-68CBC456E913}"/>
    <cellStyle name="Vírgula 2 2 4 2 7 2 2" xfId="21597" xr:uid="{746F49FF-226E-4E66-BDD2-58700267D9D8}"/>
    <cellStyle name="Vírgula 2 2 4 2 7 2 2 2" xfId="46172" xr:uid="{8C117C29-954C-4423-8CBB-09B39ECAC9F6}"/>
    <cellStyle name="Vírgula 2 2 4 2 7 2 3" xfId="33884" xr:uid="{B85AEDC0-54F9-47A6-BF1F-695D95A9FFFB}"/>
    <cellStyle name="Vírgula 2 2 4 2 7 3" xfId="15453" xr:uid="{5CD3A404-8680-4A67-8334-EFDA8E7E61AB}"/>
    <cellStyle name="Vírgula 2 2 4 2 7 3 2" xfId="40028" xr:uid="{734D281E-5330-4640-AD42-97A36421B214}"/>
    <cellStyle name="Vírgula 2 2 4 2 7 4" xfId="27741" xr:uid="{C03EA72B-DE58-49E4-BAA1-F50B4C19A29C}"/>
    <cellStyle name="Vírgula 2 2 4 2 8" xfId="6237" xr:uid="{93C8DAB6-BF5A-49F1-B0C1-1DC729077D70}"/>
    <cellStyle name="Vírgula 2 2 4 2 8 2" xfId="18525" xr:uid="{261DFA12-BBB4-4105-BD4A-DAEB906C1AA9}"/>
    <cellStyle name="Vírgula 2 2 4 2 8 2 2" xfId="43100" xr:uid="{242387F2-3470-4CEE-9C3D-DC89FCF35C8F}"/>
    <cellStyle name="Vírgula 2 2 4 2 8 3" xfId="30812" xr:uid="{F2D18A4E-9470-41B4-B5EA-C938F0BD6697}"/>
    <cellStyle name="Vírgula 2 2 4 2 9" xfId="12381" xr:uid="{9FE7434E-4C6D-43C0-9A7B-DA66A8071138}"/>
    <cellStyle name="Vírgula 2 2 4 2 9 2" xfId="36956" xr:uid="{6302F7FB-5E09-435A-8B6C-6EF5F75FC97A}"/>
    <cellStyle name="Vírgula 2 2 4 3" xfId="141" xr:uid="{4319045F-66F8-4EE5-80B5-BD20757DF171}"/>
    <cellStyle name="Vírgula 2 2 4 3 2" xfId="333" xr:uid="{CDA57BE8-AE3E-4156-BFC0-5C748BB49E4F}"/>
    <cellStyle name="Vírgula 2 2 4 3 2 2" xfId="717" xr:uid="{E2CFAFF0-81D2-473D-A832-FDA212D97A18}"/>
    <cellStyle name="Vírgula 2 2 4 3 2 2 2" xfId="1485" xr:uid="{EBAF8670-694A-47F1-8BFB-16AA1B131D80}"/>
    <cellStyle name="Vírgula 2 2 4 3 2 2 2 2" xfId="3021" xr:uid="{DD62989D-3D5C-4252-B2EB-274E596380BA}"/>
    <cellStyle name="Vírgula 2 2 4 3 2 2 2 2 2" xfId="6093" xr:uid="{198E6A93-7BDB-43F2-AF1F-09BC8C5256E7}"/>
    <cellStyle name="Vírgula 2 2 4 3 2 2 2 2 2 2" xfId="12237" xr:uid="{8D679B79-1F03-4177-8877-843FFB6BE6CE}"/>
    <cellStyle name="Vírgula 2 2 4 3 2 2 2 2 2 2 2" xfId="24525" xr:uid="{9A7D9819-19E5-49CD-BABC-ED8E6584D4F7}"/>
    <cellStyle name="Vírgula 2 2 4 3 2 2 2 2 2 2 2 2" xfId="49100" xr:uid="{FCFE7BC1-40A5-4C39-AB79-53963CFED8DA}"/>
    <cellStyle name="Vírgula 2 2 4 3 2 2 2 2 2 2 3" xfId="36812" xr:uid="{9C5CB4A0-BF63-4CCA-ABF6-C84F0DDCBAE1}"/>
    <cellStyle name="Vírgula 2 2 4 3 2 2 2 2 2 3" xfId="18381" xr:uid="{49E196DC-E6EC-4ADB-A0DB-2D4544B8E636}"/>
    <cellStyle name="Vírgula 2 2 4 3 2 2 2 2 2 3 2" xfId="42956" xr:uid="{0E7D4A58-A9B8-414B-9DB1-8B92D70AD536}"/>
    <cellStyle name="Vírgula 2 2 4 3 2 2 2 2 2 4" xfId="30668" xr:uid="{ACFF7F6A-F327-4B64-8730-DFE79B16F962}"/>
    <cellStyle name="Vírgula 2 2 4 3 2 2 2 2 3" xfId="9165" xr:uid="{787DD19B-73ED-4AD8-A9FA-4ED9FECB3EBB}"/>
    <cellStyle name="Vírgula 2 2 4 3 2 2 2 2 3 2" xfId="21453" xr:uid="{0710342B-5C83-44CA-AA8D-87577EAC9A6F}"/>
    <cellStyle name="Vírgula 2 2 4 3 2 2 2 2 3 2 2" xfId="46028" xr:uid="{3280B236-A386-476A-BEE8-309761745912}"/>
    <cellStyle name="Vírgula 2 2 4 3 2 2 2 2 3 3" xfId="33740" xr:uid="{3D06E64B-540A-4551-8CBC-6E8BAEF3ABAD}"/>
    <cellStyle name="Vírgula 2 2 4 3 2 2 2 2 4" xfId="15309" xr:uid="{EC553DCC-F7EA-4A64-9504-9B49610EA425}"/>
    <cellStyle name="Vírgula 2 2 4 3 2 2 2 2 4 2" xfId="39884" xr:uid="{6F1C575B-0E17-4815-AC10-B6AC9058AAB5}"/>
    <cellStyle name="Vírgula 2 2 4 3 2 2 2 2 5" xfId="27597" xr:uid="{D7757709-41FA-4059-8F57-B9D6E9B4E501}"/>
    <cellStyle name="Vírgula 2 2 4 3 2 2 2 3" xfId="4557" xr:uid="{ACB1B118-20C4-4347-B91A-CED4C085BEE4}"/>
    <cellStyle name="Vírgula 2 2 4 3 2 2 2 3 2" xfId="10701" xr:uid="{FBB7331F-E3A4-4842-8CFE-FC25CBD7437A}"/>
    <cellStyle name="Vírgula 2 2 4 3 2 2 2 3 2 2" xfId="22989" xr:uid="{B12765C8-6C3F-448D-B2A0-2873540485E5}"/>
    <cellStyle name="Vírgula 2 2 4 3 2 2 2 3 2 2 2" xfId="47564" xr:uid="{61F4DCB2-BEB1-42C0-A1ED-50569136FE6A}"/>
    <cellStyle name="Vírgula 2 2 4 3 2 2 2 3 2 3" xfId="35276" xr:uid="{8B2D567B-DF91-4E57-B0E9-216194CC92ED}"/>
    <cellStyle name="Vírgula 2 2 4 3 2 2 2 3 3" xfId="16845" xr:uid="{02068948-7776-45D7-AA8D-EDE42D9518B3}"/>
    <cellStyle name="Vírgula 2 2 4 3 2 2 2 3 3 2" xfId="41420" xr:uid="{E68979CF-246D-4999-9C46-CAB1C2FC349E}"/>
    <cellStyle name="Vírgula 2 2 4 3 2 2 2 3 4" xfId="29133" xr:uid="{677AFB2E-99A9-47BB-BF7E-D2352B65C4F7}"/>
    <cellStyle name="Vírgula 2 2 4 3 2 2 2 4" xfId="7629" xr:uid="{E90F559F-7C3C-4634-9F64-532A8C61D040}"/>
    <cellStyle name="Vírgula 2 2 4 3 2 2 2 4 2" xfId="19917" xr:uid="{FE677CFE-D398-4BD0-9F28-4B007D08F181}"/>
    <cellStyle name="Vírgula 2 2 4 3 2 2 2 4 2 2" xfId="44492" xr:uid="{26A308A2-9B25-4B79-8A4F-F0DF993348E0}"/>
    <cellStyle name="Vírgula 2 2 4 3 2 2 2 4 3" xfId="32204" xr:uid="{35410A80-61BC-45BA-B381-891B2E2FEFA9}"/>
    <cellStyle name="Vírgula 2 2 4 3 2 2 2 5" xfId="13773" xr:uid="{F76AF733-FA51-4116-856A-8065526B8F09}"/>
    <cellStyle name="Vírgula 2 2 4 3 2 2 2 5 2" xfId="38348" xr:uid="{F80C8B8A-12EC-47C6-B16B-E3CD1CCC34C3}"/>
    <cellStyle name="Vírgula 2 2 4 3 2 2 2 6" xfId="26061" xr:uid="{E36AF4F5-94F1-4DA3-B31B-D309BA318529}"/>
    <cellStyle name="Vírgula 2 2 4 3 2 2 3" xfId="2253" xr:uid="{ADD3824D-AFB7-4B32-8700-27F620881AD2}"/>
    <cellStyle name="Vírgula 2 2 4 3 2 2 3 2" xfId="5325" xr:uid="{B5BC6044-E994-43B6-832B-4996949FDF39}"/>
    <cellStyle name="Vírgula 2 2 4 3 2 2 3 2 2" xfId="11469" xr:uid="{509E6042-B28B-428F-990E-484848321100}"/>
    <cellStyle name="Vírgula 2 2 4 3 2 2 3 2 2 2" xfId="23757" xr:uid="{370F7D0C-B704-45F7-9714-855AEFED11EF}"/>
    <cellStyle name="Vírgula 2 2 4 3 2 2 3 2 2 2 2" xfId="48332" xr:uid="{718FA128-2104-440E-AE19-FCAEB983DA68}"/>
    <cellStyle name="Vírgula 2 2 4 3 2 2 3 2 2 3" xfId="36044" xr:uid="{F1A8A745-B4E1-4230-9FBE-AA198268AD38}"/>
    <cellStyle name="Vírgula 2 2 4 3 2 2 3 2 3" xfId="17613" xr:uid="{FE14F475-3DC9-4BEA-87DC-158BC38D37AE}"/>
    <cellStyle name="Vírgula 2 2 4 3 2 2 3 2 3 2" xfId="42188" xr:uid="{6DE1806C-A848-4F08-9E91-699665CAFBC6}"/>
    <cellStyle name="Vírgula 2 2 4 3 2 2 3 2 4" xfId="29901" xr:uid="{E18E886D-70D0-4A73-B562-0217D96B667B}"/>
    <cellStyle name="Vírgula 2 2 4 3 2 2 3 3" xfId="8397" xr:uid="{5592C89C-1877-4328-8B64-8632A639FF86}"/>
    <cellStyle name="Vírgula 2 2 4 3 2 2 3 3 2" xfId="20685" xr:uid="{6DFC222E-6A16-4B39-9610-FCDDF79DC422}"/>
    <cellStyle name="Vírgula 2 2 4 3 2 2 3 3 2 2" xfId="45260" xr:uid="{77D4F138-6A1A-44D4-B820-B247F7CB26A6}"/>
    <cellStyle name="Vírgula 2 2 4 3 2 2 3 3 3" xfId="32972" xr:uid="{1B15F82F-B983-4DD5-AAF4-736331D70C60}"/>
    <cellStyle name="Vírgula 2 2 4 3 2 2 3 4" xfId="14541" xr:uid="{B0555A56-8840-415D-B454-72633A6C37DD}"/>
    <cellStyle name="Vírgula 2 2 4 3 2 2 3 4 2" xfId="39116" xr:uid="{D9DBABCD-FF17-4EF2-BBC7-4787982E508C}"/>
    <cellStyle name="Vírgula 2 2 4 3 2 2 3 5" xfId="26829" xr:uid="{885C14FD-9B40-445B-B291-D9F4BA2BA513}"/>
    <cellStyle name="Vírgula 2 2 4 3 2 2 4" xfId="3789" xr:uid="{BA0A5650-56E3-475A-A95A-FAB125981584}"/>
    <cellStyle name="Vírgula 2 2 4 3 2 2 4 2" xfId="9933" xr:uid="{4B4516DB-DA6D-4913-98D5-8051C1DE7846}"/>
    <cellStyle name="Vírgula 2 2 4 3 2 2 4 2 2" xfId="22221" xr:uid="{B687CEC7-B193-4330-80F8-066AAA3902BD}"/>
    <cellStyle name="Vírgula 2 2 4 3 2 2 4 2 2 2" xfId="46796" xr:uid="{E47ED8C7-9858-4909-B039-9810A45C328E}"/>
    <cellStyle name="Vírgula 2 2 4 3 2 2 4 2 3" xfId="34508" xr:uid="{9FEB48CA-942D-41AE-B712-1E8D4E104AD9}"/>
    <cellStyle name="Vírgula 2 2 4 3 2 2 4 3" xfId="16077" xr:uid="{F4BA5BDD-7802-4B71-94E3-E570F01A95BF}"/>
    <cellStyle name="Vírgula 2 2 4 3 2 2 4 3 2" xfId="40652" xr:uid="{0FFB331C-F579-4A9F-96A1-B5EC4690BE96}"/>
    <cellStyle name="Vírgula 2 2 4 3 2 2 4 4" xfId="28365" xr:uid="{DABFD12D-38EA-4E55-870E-345BDD35EE86}"/>
    <cellStyle name="Vírgula 2 2 4 3 2 2 5" xfId="6861" xr:uid="{F5EFC3C9-1E39-4A45-8784-19ADF9F4A78E}"/>
    <cellStyle name="Vírgula 2 2 4 3 2 2 5 2" xfId="19149" xr:uid="{CA59F441-F9DA-43B3-8E13-A54BB6E98780}"/>
    <cellStyle name="Vírgula 2 2 4 3 2 2 5 2 2" xfId="43724" xr:uid="{587BA7FF-E6D1-4AAA-AFA5-CFDEC3A4BCB3}"/>
    <cellStyle name="Vírgula 2 2 4 3 2 2 5 3" xfId="31436" xr:uid="{4F898803-3DCF-4CC2-AE6F-AC46557E124D}"/>
    <cellStyle name="Vírgula 2 2 4 3 2 2 6" xfId="13005" xr:uid="{9E022474-E1F1-4EE6-9773-45E4EC317678}"/>
    <cellStyle name="Vírgula 2 2 4 3 2 2 6 2" xfId="37580" xr:uid="{51DB1D2E-C44E-4A23-A1DB-DABF7A671347}"/>
    <cellStyle name="Vírgula 2 2 4 3 2 2 7" xfId="25293" xr:uid="{75BF0057-4654-42BF-BE07-6B6386C4A8A4}"/>
    <cellStyle name="Vírgula 2 2 4 3 2 3" xfId="1101" xr:uid="{0FDAC27C-ED34-42A0-A63A-74A2A35C7D28}"/>
    <cellStyle name="Vírgula 2 2 4 3 2 3 2" xfId="2637" xr:uid="{01D1F325-A968-48DA-BF21-F5F05053AFCD}"/>
    <cellStyle name="Vírgula 2 2 4 3 2 3 2 2" xfId="5709" xr:uid="{59102ECB-12C2-4380-856A-C51350465604}"/>
    <cellStyle name="Vírgula 2 2 4 3 2 3 2 2 2" xfId="11853" xr:uid="{D9D849A6-3F96-4547-AF85-175D07EB7BD7}"/>
    <cellStyle name="Vírgula 2 2 4 3 2 3 2 2 2 2" xfId="24141" xr:uid="{C1AE7230-2B74-4EF6-BE0B-9D4D7D506DE5}"/>
    <cellStyle name="Vírgula 2 2 4 3 2 3 2 2 2 2 2" xfId="48716" xr:uid="{DC39A532-9C46-4D76-B73A-C7ECD8641C69}"/>
    <cellStyle name="Vírgula 2 2 4 3 2 3 2 2 2 3" xfId="36428" xr:uid="{E5D67BBA-8853-4F13-9285-45CCE0E25ED0}"/>
    <cellStyle name="Vírgula 2 2 4 3 2 3 2 2 3" xfId="17997" xr:uid="{E1FEB21B-55DE-4F01-9AE7-1B5139F26063}"/>
    <cellStyle name="Vírgula 2 2 4 3 2 3 2 2 3 2" xfId="42572" xr:uid="{8D62728C-6A2B-4F44-AF16-9AEA994BCCDD}"/>
    <cellStyle name="Vírgula 2 2 4 3 2 3 2 2 4" xfId="30284" xr:uid="{321224B3-6794-49EC-A4A7-9AB6CFA1A744}"/>
    <cellStyle name="Vírgula 2 2 4 3 2 3 2 3" xfId="8781" xr:uid="{B6C2191F-2E32-415D-9E41-939CF832EB56}"/>
    <cellStyle name="Vírgula 2 2 4 3 2 3 2 3 2" xfId="21069" xr:uid="{E4BB72D4-9EB9-4FD0-A22A-FCA91C940CFB}"/>
    <cellStyle name="Vírgula 2 2 4 3 2 3 2 3 2 2" xfId="45644" xr:uid="{57B12159-BB17-46E1-B623-E0576C35D7B9}"/>
    <cellStyle name="Vírgula 2 2 4 3 2 3 2 3 3" xfId="33356" xr:uid="{096BD37D-C6D5-4D65-A63F-C0A63F714642}"/>
    <cellStyle name="Vírgula 2 2 4 3 2 3 2 4" xfId="14925" xr:uid="{AB6A071D-D7D5-4405-B85F-3BC9CCBC69D8}"/>
    <cellStyle name="Vírgula 2 2 4 3 2 3 2 4 2" xfId="39500" xr:uid="{ADB5E6CD-C550-43AF-857B-7D66A1DA7A92}"/>
    <cellStyle name="Vírgula 2 2 4 3 2 3 2 5" xfId="27213" xr:uid="{6CE91B52-9E26-454E-9308-1594CA15065F}"/>
    <cellStyle name="Vírgula 2 2 4 3 2 3 3" xfId="4173" xr:uid="{4BDF5097-3446-4194-8E83-F47BA0ED94D2}"/>
    <cellStyle name="Vírgula 2 2 4 3 2 3 3 2" xfId="10317" xr:uid="{2FDE82E7-5CD5-4BCA-B412-006FF64D1695}"/>
    <cellStyle name="Vírgula 2 2 4 3 2 3 3 2 2" xfId="22605" xr:uid="{FDF3526B-AFF4-42C5-BBD1-FA88C8FEB641}"/>
    <cellStyle name="Vírgula 2 2 4 3 2 3 3 2 2 2" xfId="47180" xr:uid="{0B0E78B0-14E6-4D8E-B5F2-6BA986539499}"/>
    <cellStyle name="Vírgula 2 2 4 3 2 3 3 2 3" xfId="34892" xr:uid="{1C974651-BA1C-41F9-9097-D8A10E4D8600}"/>
    <cellStyle name="Vírgula 2 2 4 3 2 3 3 3" xfId="16461" xr:uid="{6645B53E-F956-4AC1-BE59-0A2930CAF479}"/>
    <cellStyle name="Vírgula 2 2 4 3 2 3 3 3 2" xfId="41036" xr:uid="{96DC7721-EF4C-40CF-8092-C3C266A88FE1}"/>
    <cellStyle name="Vírgula 2 2 4 3 2 3 3 4" xfId="28749" xr:uid="{58F44C2E-93FD-4594-B01B-1926C029DFEC}"/>
    <cellStyle name="Vírgula 2 2 4 3 2 3 4" xfId="7245" xr:uid="{5244C3AF-EEEA-4DF7-B6D9-3FA7E12CA353}"/>
    <cellStyle name="Vírgula 2 2 4 3 2 3 4 2" xfId="19533" xr:uid="{C913A923-EF3D-4471-8711-620B79811D0C}"/>
    <cellStyle name="Vírgula 2 2 4 3 2 3 4 2 2" xfId="44108" xr:uid="{12F7203B-2B50-4549-9609-B991D178AAA0}"/>
    <cellStyle name="Vírgula 2 2 4 3 2 3 4 3" xfId="31820" xr:uid="{25854620-D50C-4E45-9270-897E292F481E}"/>
    <cellStyle name="Vírgula 2 2 4 3 2 3 5" xfId="13389" xr:uid="{0B522120-B734-49B3-B619-47D54DF181F8}"/>
    <cellStyle name="Vírgula 2 2 4 3 2 3 5 2" xfId="37964" xr:uid="{D653CD53-2E64-4E03-B969-D45AE51A4FBA}"/>
    <cellStyle name="Vírgula 2 2 4 3 2 3 6" xfId="25677" xr:uid="{DF27649A-6FD0-40EB-B44F-ACDA29E87FC7}"/>
    <cellStyle name="Vírgula 2 2 4 3 2 4" xfId="1869" xr:uid="{4A1A8139-024E-4054-85F7-BE143D7DB1AF}"/>
    <cellStyle name="Vírgula 2 2 4 3 2 4 2" xfId="4941" xr:uid="{FB6569EE-4C7E-4EC1-AA83-8C0A3A85222B}"/>
    <cellStyle name="Vírgula 2 2 4 3 2 4 2 2" xfId="11085" xr:uid="{42FC2791-53D8-4554-B6DC-AD3E7A1553D0}"/>
    <cellStyle name="Vírgula 2 2 4 3 2 4 2 2 2" xfId="23373" xr:uid="{6E05E75B-8DB2-4AE5-8E0F-78A418B6580E}"/>
    <cellStyle name="Vírgula 2 2 4 3 2 4 2 2 2 2" xfId="47948" xr:uid="{0C9A6651-DF90-487A-A3BE-7C78EB183B29}"/>
    <cellStyle name="Vírgula 2 2 4 3 2 4 2 2 3" xfId="35660" xr:uid="{48B6220B-D09C-4D1F-A343-E18B7B145F09}"/>
    <cellStyle name="Vírgula 2 2 4 3 2 4 2 3" xfId="17229" xr:uid="{E84CB4E8-B011-4E5C-8361-74573B0D460E}"/>
    <cellStyle name="Vírgula 2 2 4 3 2 4 2 3 2" xfId="41804" xr:uid="{D6743E84-D8D8-43CA-B95E-450D435EC9E4}"/>
    <cellStyle name="Vírgula 2 2 4 3 2 4 2 4" xfId="29517" xr:uid="{6841EAC8-80AF-41EB-9F16-1E88020787CF}"/>
    <cellStyle name="Vírgula 2 2 4 3 2 4 3" xfId="8013" xr:uid="{6244ACD9-9F10-44E6-9061-84897ABCC9E3}"/>
    <cellStyle name="Vírgula 2 2 4 3 2 4 3 2" xfId="20301" xr:uid="{CAC88BA3-3C30-4717-B01B-5B2868F84F09}"/>
    <cellStyle name="Vírgula 2 2 4 3 2 4 3 2 2" xfId="44876" xr:uid="{C5C9DE1D-64F6-46F1-AFE3-CD4AEF817D7B}"/>
    <cellStyle name="Vírgula 2 2 4 3 2 4 3 3" xfId="32588" xr:uid="{BFC0507F-32AE-4182-B74E-79B2E710EB85}"/>
    <cellStyle name="Vírgula 2 2 4 3 2 4 4" xfId="14157" xr:uid="{4CA01F0F-608C-49F1-9C6E-812EA94D6E76}"/>
    <cellStyle name="Vírgula 2 2 4 3 2 4 4 2" xfId="38732" xr:uid="{103FF69B-D70A-48DE-8A93-9D29E8430C8E}"/>
    <cellStyle name="Vírgula 2 2 4 3 2 4 5" xfId="26445" xr:uid="{1081385A-2B57-41BC-9025-874018CD66FA}"/>
    <cellStyle name="Vírgula 2 2 4 3 2 5" xfId="3405" xr:uid="{93608603-8D3D-490A-A764-AF32E2C895F0}"/>
    <cellStyle name="Vírgula 2 2 4 3 2 5 2" xfId="9549" xr:uid="{9A81D3FC-1881-4067-A8DC-DB5B02DADFA0}"/>
    <cellStyle name="Vírgula 2 2 4 3 2 5 2 2" xfId="21837" xr:uid="{F43561AC-0551-4B6A-8F48-EDD1901450E0}"/>
    <cellStyle name="Vírgula 2 2 4 3 2 5 2 2 2" xfId="46412" xr:uid="{05A33410-EF5E-402A-BB06-DAF6238D5BCC}"/>
    <cellStyle name="Vírgula 2 2 4 3 2 5 2 3" xfId="34124" xr:uid="{46FEC62D-722B-427F-AF85-68D17A54814E}"/>
    <cellStyle name="Vírgula 2 2 4 3 2 5 3" xfId="15693" xr:uid="{A35E3AE8-4462-41D4-97D6-C73E02B5B356}"/>
    <cellStyle name="Vírgula 2 2 4 3 2 5 3 2" xfId="40268" xr:uid="{C85FCD0F-4252-436D-A89D-BAB47C5478B7}"/>
    <cellStyle name="Vírgula 2 2 4 3 2 5 4" xfId="27981" xr:uid="{3DDE7F88-2F7C-4469-8289-ED7251522D96}"/>
    <cellStyle name="Vírgula 2 2 4 3 2 6" xfId="6477" xr:uid="{540B6A75-2965-4230-8BC1-D80C1232B326}"/>
    <cellStyle name="Vírgula 2 2 4 3 2 6 2" xfId="18765" xr:uid="{BAFE10A3-A840-4FF4-99EE-683780626B5C}"/>
    <cellStyle name="Vírgula 2 2 4 3 2 6 2 2" xfId="43340" xr:uid="{9FEAB5BE-4B94-4C20-8C09-8306521915BE}"/>
    <cellStyle name="Vírgula 2 2 4 3 2 6 3" xfId="31052" xr:uid="{A71F3538-86E5-414C-85A3-669FB6B94E2B}"/>
    <cellStyle name="Vírgula 2 2 4 3 2 7" xfId="12621" xr:uid="{9C34A377-E061-42F0-929C-E41C5019C3BC}"/>
    <cellStyle name="Vírgula 2 2 4 3 2 7 2" xfId="37196" xr:uid="{20A484D7-88D6-4E63-8B6F-799E50AD3730}"/>
    <cellStyle name="Vírgula 2 2 4 3 2 8" xfId="24909" xr:uid="{F064F49D-3DB3-4E76-9F1A-A8152F76C46C}"/>
    <cellStyle name="Vírgula 2 2 4 3 3" xfId="525" xr:uid="{6684F577-3154-495C-9A77-774386028626}"/>
    <cellStyle name="Vírgula 2 2 4 3 3 2" xfId="1293" xr:uid="{67C131EB-D75E-4C6D-BC41-6EEC8EE3C7E3}"/>
    <cellStyle name="Vírgula 2 2 4 3 3 2 2" xfId="2829" xr:uid="{3DD5CE8F-A7B2-4718-AA89-87115589B81E}"/>
    <cellStyle name="Vírgula 2 2 4 3 3 2 2 2" xfId="5901" xr:uid="{0E38AFEF-BFDE-455C-B897-E007C9365BED}"/>
    <cellStyle name="Vírgula 2 2 4 3 3 2 2 2 2" xfId="12045" xr:uid="{45656D20-FF0E-4EDD-8896-36A62FE6C261}"/>
    <cellStyle name="Vírgula 2 2 4 3 3 2 2 2 2 2" xfId="24333" xr:uid="{314FCB8A-4E3D-4B97-8524-9286608506E9}"/>
    <cellStyle name="Vírgula 2 2 4 3 3 2 2 2 2 2 2" xfId="48908" xr:uid="{48EC5556-5506-4C3E-B19F-0D49EC892281}"/>
    <cellStyle name="Vírgula 2 2 4 3 3 2 2 2 2 3" xfId="36620" xr:uid="{51B9DF7C-8115-43B6-8D6D-F992EACFB94B}"/>
    <cellStyle name="Vírgula 2 2 4 3 3 2 2 2 3" xfId="18189" xr:uid="{03BED470-1C62-4C62-BA72-957F1D759497}"/>
    <cellStyle name="Vírgula 2 2 4 3 3 2 2 2 3 2" xfId="42764" xr:uid="{E58C7EA0-02D6-4642-A372-CB54EF0592D9}"/>
    <cellStyle name="Vírgula 2 2 4 3 3 2 2 2 4" xfId="30476" xr:uid="{94584342-DBFE-4E6C-81A4-3DFF98F7F1F4}"/>
    <cellStyle name="Vírgula 2 2 4 3 3 2 2 3" xfId="8973" xr:uid="{7488B0DB-857C-4881-A462-84210FEEC344}"/>
    <cellStyle name="Vírgula 2 2 4 3 3 2 2 3 2" xfId="21261" xr:uid="{C551AE7B-E2CE-4AEC-A042-D6DA68D8C265}"/>
    <cellStyle name="Vírgula 2 2 4 3 3 2 2 3 2 2" xfId="45836" xr:uid="{CCFA3561-7D34-43F8-900B-791E138C018F}"/>
    <cellStyle name="Vírgula 2 2 4 3 3 2 2 3 3" xfId="33548" xr:uid="{FBB55E28-81FA-4F5A-9241-BE3B76ECF3FB}"/>
    <cellStyle name="Vírgula 2 2 4 3 3 2 2 4" xfId="15117" xr:uid="{BC1185BD-C305-485C-A537-5289D081934B}"/>
    <cellStyle name="Vírgula 2 2 4 3 3 2 2 4 2" xfId="39692" xr:uid="{3918F303-5B7E-4576-A364-5F78F3F3F7B1}"/>
    <cellStyle name="Vírgula 2 2 4 3 3 2 2 5" xfId="27405" xr:uid="{7309CD25-DCAD-4E6D-8A92-C9F7DF113DA6}"/>
    <cellStyle name="Vírgula 2 2 4 3 3 2 3" xfId="4365" xr:uid="{6F4C67D9-6979-4F4E-9A50-FC1D500207D6}"/>
    <cellStyle name="Vírgula 2 2 4 3 3 2 3 2" xfId="10509" xr:uid="{45854169-2790-46AA-B0C8-C1D10505647B}"/>
    <cellStyle name="Vírgula 2 2 4 3 3 2 3 2 2" xfId="22797" xr:uid="{825E6156-8069-49B6-A9DB-2E5B9BEC0CAA}"/>
    <cellStyle name="Vírgula 2 2 4 3 3 2 3 2 2 2" xfId="47372" xr:uid="{FEB6DD6A-FE1F-417E-9775-B6C2F6647C36}"/>
    <cellStyle name="Vírgula 2 2 4 3 3 2 3 2 3" xfId="35084" xr:uid="{7F691543-5CF8-4A4B-9E76-FEB9D29461A3}"/>
    <cellStyle name="Vírgula 2 2 4 3 3 2 3 3" xfId="16653" xr:uid="{D24B60F9-773D-4207-A0F0-CE2AC3978FA0}"/>
    <cellStyle name="Vírgula 2 2 4 3 3 2 3 3 2" xfId="41228" xr:uid="{DFF27073-3E0E-4D4F-BFC5-AACE83321824}"/>
    <cellStyle name="Vírgula 2 2 4 3 3 2 3 4" xfId="28941" xr:uid="{D9B97D4E-5A62-4022-8432-10C9552522E5}"/>
    <cellStyle name="Vírgula 2 2 4 3 3 2 4" xfId="7437" xr:uid="{9DFF7D40-848A-4B40-A829-9E3D67CF30C0}"/>
    <cellStyle name="Vírgula 2 2 4 3 3 2 4 2" xfId="19725" xr:uid="{0BFEBD59-008B-4DB1-9FF3-B07F2F6E2AD6}"/>
    <cellStyle name="Vírgula 2 2 4 3 3 2 4 2 2" xfId="44300" xr:uid="{9048236E-AE82-43F2-9027-B3099FCD8E95}"/>
    <cellStyle name="Vírgula 2 2 4 3 3 2 4 3" xfId="32012" xr:uid="{B8837574-11FF-4B31-8F67-338C5FDD114D}"/>
    <cellStyle name="Vírgula 2 2 4 3 3 2 5" xfId="13581" xr:uid="{3A6E816C-5DFC-4766-BB6F-417251185647}"/>
    <cellStyle name="Vírgula 2 2 4 3 3 2 5 2" xfId="38156" xr:uid="{3E31177C-6E61-413A-943E-A49D5087E73B}"/>
    <cellStyle name="Vírgula 2 2 4 3 3 2 6" xfId="25869" xr:uid="{0BB7F76B-383E-4EDF-BE52-9401792CA9B9}"/>
    <cellStyle name="Vírgula 2 2 4 3 3 3" xfId="2061" xr:uid="{56C63D9E-9943-45D7-8E39-6BADAE8BE8E0}"/>
    <cellStyle name="Vírgula 2 2 4 3 3 3 2" xfId="5133" xr:uid="{BD367783-A7C8-4751-8CD3-343D7B03473F}"/>
    <cellStyle name="Vírgula 2 2 4 3 3 3 2 2" xfId="11277" xr:uid="{97595621-1A71-4C63-A147-C37FBEB0C87A}"/>
    <cellStyle name="Vírgula 2 2 4 3 3 3 2 2 2" xfId="23565" xr:uid="{27A87728-53B3-4012-BB78-3BB6A0CDA9C2}"/>
    <cellStyle name="Vírgula 2 2 4 3 3 3 2 2 2 2" xfId="48140" xr:uid="{F9C67E30-F020-41A9-8C32-197B117F9C05}"/>
    <cellStyle name="Vírgula 2 2 4 3 3 3 2 2 3" xfId="35852" xr:uid="{3190AF5B-CF23-4A2E-8D23-ADE51EA59CD3}"/>
    <cellStyle name="Vírgula 2 2 4 3 3 3 2 3" xfId="17421" xr:uid="{13DED0BC-7155-4A26-B86D-19F789BF2466}"/>
    <cellStyle name="Vírgula 2 2 4 3 3 3 2 3 2" xfId="41996" xr:uid="{A6F06422-5766-41F1-9585-7D80A93EF103}"/>
    <cellStyle name="Vírgula 2 2 4 3 3 3 2 4" xfId="29709" xr:uid="{A1A9751A-F931-44D2-AD7E-6FD4B75C1B07}"/>
    <cellStyle name="Vírgula 2 2 4 3 3 3 3" xfId="8205" xr:uid="{25270450-7E1B-4747-88CD-4BD423477119}"/>
    <cellStyle name="Vírgula 2 2 4 3 3 3 3 2" xfId="20493" xr:uid="{D55C0665-202A-44BF-BE68-D593D415EDF5}"/>
    <cellStyle name="Vírgula 2 2 4 3 3 3 3 2 2" xfId="45068" xr:uid="{2FA08D81-2C97-4B64-B765-BCE7E7ED93F7}"/>
    <cellStyle name="Vírgula 2 2 4 3 3 3 3 3" xfId="32780" xr:uid="{C40A69ED-FBB1-427A-9ED2-56BECECCF0D1}"/>
    <cellStyle name="Vírgula 2 2 4 3 3 3 4" xfId="14349" xr:uid="{921BCA23-0F2D-4522-94E2-C9137C14D02E}"/>
    <cellStyle name="Vírgula 2 2 4 3 3 3 4 2" xfId="38924" xr:uid="{F71D752C-B76C-466E-8A2A-872F9001E250}"/>
    <cellStyle name="Vírgula 2 2 4 3 3 3 5" xfId="26637" xr:uid="{67B93FF3-898D-4A89-81D5-6D92F0FD7F92}"/>
    <cellStyle name="Vírgula 2 2 4 3 3 4" xfId="3597" xr:uid="{23AC05A0-F821-4CDE-8369-6E32372F275E}"/>
    <cellStyle name="Vírgula 2 2 4 3 3 4 2" xfId="9741" xr:uid="{497F609A-C53F-4730-8BBA-480BB837C3E4}"/>
    <cellStyle name="Vírgula 2 2 4 3 3 4 2 2" xfId="22029" xr:uid="{55816C68-2399-4003-B271-2872F9C678D9}"/>
    <cellStyle name="Vírgula 2 2 4 3 3 4 2 2 2" xfId="46604" xr:uid="{96C6B187-E5AD-46C0-AEC5-61BD9F0C3441}"/>
    <cellStyle name="Vírgula 2 2 4 3 3 4 2 3" xfId="34316" xr:uid="{C60E6F72-5FB6-4362-BD04-156C86439511}"/>
    <cellStyle name="Vírgula 2 2 4 3 3 4 3" xfId="15885" xr:uid="{1A6E023E-F011-4CFC-9D8C-D82F541E3D71}"/>
    <cellStyle name="Vírgula 2 2 4 3 3 4 3 2" xfId="40460" xr:uid="{85CA4FB1-7362-460C-A195-F3AC2ECD8864}"/>
    <cellStyle name="Vírgula 2 2 4 3 3 4 4" xfId="28173" xr:uid="{4BCE0FD8-7FFF-48FA-9AC0-16277A8F1421}"/>
    <cellStyle name="Vírgula 2 2 4 3 3 5" xfId="6669" xr:uid="{DEDA95FD-D30D-4E19-BE5F-D50063CFBB3C}"/>
    <cellStyle name="Vírgula 2 2 4 3 3 5 2" xfId="18957" xr:uid="{5B696059-E921-4A56-A262-8620A3A37654}"/>
    <cellStyle name="Vírgula 2 2 4 3 3 5 2 2" xfId="43532" xr:uid="{24CC6FA7-ECB6-4E66-AE66-DB78DBBE6B08}"/>
    <cellStyle name="Vírgula 2 2 4 3 3 5 3" xfId="31244" xr:uid="{AB06B5DC-3C6B-461E-B01A-C9D26B8E0E2D}"/>
    <cellStyle name="Vírgula 2 2 4 3 3 6" xfId="12813" xr:uid="{284D7A54-C0F5-44E1-909B-32C5174BA1D2}"/>
    <cellStyle name="Vírgula 2 2 4 3 3 6 2" xfId="37388" xr:uid="{8133E258-A99E-4F0F-9B02-E1EAAEB9F432}"/>
    <cellStyle name="Vírgula 2 2 4 3 3 7" xfId="25101" xr:uid="{A353666E-505C-4E18-80EE-7EE20DEA6463}"/>
    <cellStyle name="Vírgula 2 2 4 3 4" xfId="909" xr:uid="{537FFFD6-F521-4DDE-9C05-D6E2C6E492BF}"/>
    <cellStyle name="Vírgula 2 2 4 3 4 2" xfId="2445" xr:uid="{38D8B1F0-D3B1-4D59-A556-BAC5BF798359}"/>
    <cellStyle name="Vírgula 2 2 4 3 4 2 2" xfId="5517" xr:uid="{DB900CCE-281E-495D-B3C1-1F35359BB06A}"/>
    <cellStyle name="Vírgula 2 2 4 3 4 2 2 2" xfId="11661" xr:uid="{374C2C82-317B-43F8-9FD4-6D9C7A8AFB46}"/>
    <cellStyle name="Vírgula 2 2 4 3 4 2 2 2 2" xfId="23949" xr:uid="{212F9622-412C-4369-86FA-8E8F03408CFE}"/>
    <cellStyle name="Vírgula 2 2 4 3 4 2 2 2 2 2" xfId="48524" xr:uid="{07EFB146-A128-4213-8BE2-4AF017605DBA}"/>
    <cellStyle name="Vírgula 2 2 4 3 4 2 2 2 3" xfId="36236" xr:uid="{EC9461E2-93AC-4072-A53E-16881EEE269B}"/>
    <cellStyle name="Vírgula 2 2 4 3 4 2 2 3" xfId="17805" xr:uid="{A95399D7-CDCA-47E0-823D-B35E5A5EFE5E}"/>
    <cellStyle name="Vírgula 2 2 4 3 4 2 2 3 2" xfId="42380" xr:uid="{DD1CAE7A-DAD8-4B77-8687-4E342D7B75A3}"/>
    <cellStyle name="Vírgula 2 2 4 3 4 2 2 4" xfId="30092" xr:uid="{234D8B97-CC19-4DC7-8C07-CBA8416875B0}"/>
    <cellStyle name="Vírgula 2 2 4 3 4 2 3" xfId="8589" xr:uid="{F7C47CB0-01B4-48C3-AAC6-A7EE19A5B822}"/>
    <cellStyle name="Vírgula 2 2 4 3 4 2 3 2" xfId="20877" xr:uid="{E3355E2B-24F3-481A-8ED9-09103A21F7FB}"/>
    <cellStyle name="Vírgula 2 2 4 3 4 2 3 2 2" xfId="45452" xr:uid="{A50D5A90-2AEE-4C4F-BCC8-FF0284BC1E52}"/>
    <cellStyle name="Vírgula 2 2 4 3 4 2 3 3" xfId="33164" xr:uid="{C50DB84C-AA43-48F9-A28F-C7B7670CC998}"/>
    <cellStyle name="Vírgula 2 2 4 3 4 2 4" xfId="14733" xr:uid="{6E7EF540-77F9-458C-B948-2130C32B7F3F}"/>
    <cellStyle name="Vírgula 2 2 4 3 4 2 4 2" xfId="39308" xr:uid="{9F74A9CB-1FD8-4922-9BD2-37C7DB64E729}"/>
    <cellStyle name="Vírgula 2 2 4 3 4 2 5" xfId="27021" xr:uid="{D2A87E25-2631-407D-B1AB-88AE84E7B03F}"/>
    <cellStyle name="Vírgula 2 2 4 3 4 3" xfId="3981" xr:uid="{02D9F4E2-F65D-4CA9-AA42-014A1486888F}"/>
    <cellStyle name="Vírgula 2 2 4 3 4 3 2" xfId="10125" xr:uid="{FDEB9314-E31E-4654-8E99-91F5177A5A9E}"/>
    <cellStyle name="Vírgula 2 2 4 3 4 3 2 2" xfId="22413" xr:uid="{685B98C4-C8C7-409A-B445-AEFC0EA8BE36}"/>
    <cellStyle name="Vírgula 2 2 4 3 4 3 2 2 2" xfId="46988" xr:uid="{E5CF611C-C82E-4FB4-97D8-906932BD989A}"/>
    <cellStyle name="Vírgula 2 2 4 3 4 3 2 3" xfId="34700" xr:uid="{BCCE3B5D-14F3-4FDC-9728-B47F5F7D6911}"/>
    <cellStyle name="Vírgula 2 2 4 3 4 3 3" xfId="16269" xr:uid="{F99D01D1-9A5C-4213-90E3-6575A6E17751}"/>
    <cellStyle name="Vírgula 2 2 4 3 4 3 3 2" xfId="40844" xr:uid="{8A490FA3-EBF9-4590-AEAE-C67DD5479505}"/>
    <cellStyle name="Vírgula 2 2 4 3 4 3 4" xfId="28557" xr:uid="{466D6077-4588-4A5C-AFF0-CACC7CAD8AFE}"/>
    <cellStyle name="Vírgula 2 2 4 3 4 4" xfId="7053" xr:uid="{E7EFDAE4-28A5-4333-BE31-222213FEBB58}"/>
    <cellStyle name="Vírgula 2 2 4 3 4 4 2" xfId="19341" xr:uid="{D5434005-FEDD-4243-A9B5-66AD97005CDA}"/>
    <cellStyle name="Vírgula 2 2 4 3 4 4 2 2" xfId="43916" xr:uid="{F33E3569-0EDB-4F16-8B1B-5BA84A2DE873}"/>
    <cellStyle name="Vírgula 2 2 4 3 4 4 3" xfId="31628" xr:uid="{4457CC2D-60BA-42BB-B925-780842A4E386}"/>
    <cellStyle name="Vírgula 2 2 4 3 4 5" xfId="13197" xr:uid="{BCE1FF08-F18E-4A19-BBD0-E25526A07129}"/>
    <cellStyle name="Vírgula 2 2 4 3 4 5 2" xfId="37772" xr:uid="{99005456-D701-43DD-BD86-A4FC00C2A0C3}"/>
    <cellStyle name="Vírgula 2 2 4 3 4 6" xfId="25485" xr:uid="{518E17BA-7284-45A1-B7B1-784C515F2D8C}"/>
    <cellStyle name="Vírgula 2 2 4 3 5" xfId="1677" xr:uid="{A5DF64C6-22B4-4738-B5A7-30724B5D22FD}"/>
    <cellStyle name="Vírgula 2 2 4 3 5 2" xfId="4749" xr:uid="{B4527F62-5D9F-4136-B04E-C2491B735405}"/>
    <cellStyle name="Vírgula 2 2 4 3 5 2 2" xfId="10893" xr:uid="{072D16C9-8B31-46A4-9FF1-5E94E0EEF2B8}"/>
    <cellStyle name="Vírgula 2 2 4 3 5 2 2 2" xfId="23181" xr:uid="{F225247C-1F85-446A-A5BA-39E94BF2A15E}"/>
    <cellStyle name="Vírgula 2 2 4 3 5 2 2 2 2" xfId="47756" xr:uid="{2B28E299-5B46-4A83-B055-4DC27872D8E0}"/>
    <cellStyle name="Vírgula 2 2 4 3 5 2 2 3" xfId="35468" xr:uid="{9A9B8023-D10C-4B75-BF9A-4B0E6D8DD53D}"/>
    <cellStyle name="Vírgula 2 2 4 3 5 2 3" xfId="17037" xr:uid="{B0F13FC9-68D9-4B75-8909-2229F0E1D0D6}"/>
    <cellStyle name="Vírgula 2 2 4 3 5 2 3 2" xfId="41612" xr:uid="{B8150B2B-96D8-48AD-90E7-228625E8105F}"/>
    <cellStyle name="Vírgula 2 2 4 3 5 2 4" xfId="29325" xr:uid="{FC6B067A-02A2-4E4C-AC1D-309FFDD7F245}"/>
    <cellStyle name="Vírgula 2 2 4 3 5 3" xfId="7821" xr:uid="{421D49F9-E211-4C19-8AF6-90C559D4181D}"/>
    <cellStyle name="Vírgula 2 2 4 3 5 3 2" xfId="20109" xr:uid="{3EF7FC5E-BB8F-46C5-BF02-28F6AFFFAC10}"/>
    <cellStyle name="Vírgula 2 2 4 3 5 3 2 2" xfId="44684" xr:uid="{75571F5B-4A9F-4BA7-A773-38EAF0CC9CDF}"/>
    <cellStyle name="Vírgula 2 2 4 3 5 3 3" xfId="32396" xr:uid="{4ADF254B-BEC2-4218-BA9A-3512A52108F2}"/>
    <cellStyle name="Vírgula 2 2 4 3 5 4" xfId="13965" xr:uid="{E5A8CC70-D34C-4321-B53F-DB943E0B12AF}"/>
    <cellStyle name="Vírgula 2 2 4 3 5 4 2" xfId="38540" xr:uid="{49CC630F-BC11-43A6-AF36-638496E5F9F8}"/>
    <cellStyle name="Vírgula 2 2 4 3 5 5" xfId="26253" xr:uid="{60C6BFF5-C9A6-4F33-A14C-0575AA016DC8}"/>
    <cellStyle name="Vírgula 2 2 4 3 6" xfId="3213" xr:uid="{3F1A9E73-10B7-4760-BE92-2714E514EFF9}"/>
    <cellStyle name="Vírgula 2 2 4 3 6 2" xfId="9357" xr:uid="{3BF207DB-05CE-480C-8E1C-F6EF40B664F9}"/>
    <cellStyle name="Vírgula 2 2 4 3 6 2 2" xfId="21645" xr:uid="{B34BFF71-833F-4981-9317-389A5200796C}"/>
    <cellStyle name="Vírgula 2 2 4 3 6 2 2 2" xfId="46220" xr:uid="{C20666AD-B5E5-4B52-B5FA-91892AEBE32D}"/>
    <cellStyle name="Vírgula 2 2 4 3 6 2 3" xfId="33932" xr:uid="{14178AA6-8FB0-47EB-8C82-0266328C982C}"/>
    <cellStyle name="Vírgula 2 2 4 3 6 3" xfId="15501" xr:uid="{8F217C94-13E9-4596-9F49-9AA744DF5A02}"/>
    <cellStyle name="Vírgula 2 2 4 3 6 3 2" xfId="40076" xr:uid="{76014E7D-9167-4FBE-99BE-AEDDBD30D912}"/>
    <cellStyle name="Vírgula 2 2 4 3 6 4" xfId="27789" xr:uid="{F3CAC42D-CEA6-4F10-A80B-372CB4BC346C}"/>
    <cellStyle name="Vírgula 2 2 4 3 7" xfId="6285" xr:uid="{94737E51-A90D-436B-BFC8-3076C334E9F2}"/>
    <cellStyle name="Vírgula 2 2 4 3 7 2" xfId="18573" xr:uid="{6F9B9C40-F703-46A2-8157-FF9B25D9996E}"/>
    <cellStyle name="Vírgula 2 2 4 3 7 2 2" xfId="43148" xr:uid="{AE6163CE-D3A2-4D60-A308-FB2204F4CC1E}"/>
    <cellStyle name="Vírgula 2 2 4 3 7 3" xfId="30860" xr:uid="{3A90FF08-DC25-46AB-85DD-15C91C8B0E79}"/>
    <cellStyle name="Vírgula 2 2 4 3 8" xfId="12429" xr:uid="{2E81AD14-693B-4078-9C5A-F544799C0224}"/>
    <cellStyle name="Vírgula 2 2 4 3 8 2" xfId="37004" xr:uid="{0CB4C543-A7C7-482E-8C71-A4C4C100855C}"/>
    <cellStyle name="Vírgula 2 2 4 3 9" xfId="24717" xr:uid="{F6C83633-6A1D-47B2-A370-FF0087D592CF}"/>
    <cellStyle name="Vírgula 2 2 4 4" xfId="237" xr:uid="{D741B57D-C033-49D2-895C-015093A94416}"/>
    <cellStyle name="Vírgula 2 2 4 4 2" xfId="621" xr:uid="{95BD13B6-9D37-4096-9D05-7C05748F9D38}"/>
    <cellStyle name="Vírgula 2 2 4 4 2 2" xfId="1389" xr:uid="{8E6BEA61-AA86-4E26-B4B4-A7D5061BD088}"/>
    <cellStyle name="Vírgula 2 2 4 4 2 2 2" xfId="2925" xr:uid="{76EA1793-E37A-48F0-A832-EB710DA06046}"/>
    <cellStyle name="Vírgula 2 2 4 4 2 2 2 2" xfId="5997" xr:uid="{362852BF-D2B5-49D6-9CAC-675B633D0839}"/>
    <cellStyle name="Vírgula 2 2 4 4 2 2 2 2 2" xfId="12141" xr:uid="{EF2408CE-0CC5-4D44-8E0F-CAAC2D1BD5C9}"/>
    <cellStyle name="Vírgula 2 2 4 4 2 2 2 2 2 2" xfId="24429" xr:uid="{5F1EA132-B3AD-4148-B83B-1EB13E80775C}"/>
    <cellStyle name="Vírgula 2 2 4 4 2 2 2 2 2 2 2" xfId="49004" xr:uid="{C5218378-918F-48C6-98F5-50481CF63CF8}"/>
    <cellStyle name="Vírgula 2 2 4 4 2 2 2 2 2 3" xfId="36716" xr:uid="{01788D50-C9D7-40C7-9D2F-75A3C8E2E46E}"/>
    <cellStyle name="Vírgula 2 2 4 4 2 2 2 2 3" xfId="18285" xr:uid="{30D7E516-105B-4E7F-9689-A915A8AFD922}"/>
    <cellStyle name="Vírgula 2 2 4 4 2 2 2 2 3 2" xfId="42860" xr:uid="{EBA5F294-EED6-4AE6-BEE9-B2C3C9685DFB}"/>
    <cellStyle name="Vírgula 2 2 4 4 2 2 2 2 4" xfId="30572" xr:uid="{3ED901F8-383B-4FFF-80FE-B673A1F06FD4}"/>
    <cellStyle name="Vírgula 2 2 4 4 2 2 2 3" xfId="9069" xr:uid="{776B50FF-2DCD-4AC9-9719-0502121B425F}"/>
    <cellStyle name="Vírgula 2 2 4 4 2 2 2 3 2" xfId="21357" xr:uid="{E3836E7D-BE36-403A-8A5C-DB0F426ED78F}"/>
    <cellStyle name="Vírgula 2 2 4 4 2 2 2 3 2 2" xfId="45932" xr:uid="{F2365F88-56DE-4B9C-AC6D-337A8270F74E}"/>
    <cellStyle name="Vírgula 2 2 4 4 2 2 2 3 3" xfId="33644" xr:uid="{D697D874-7B30-4CA0-8E5D-BCA49AD97055}"/>
    <cellStyle name="Vírgula 2 2 4 4 2 2 2 4" xfId="15213" xr:uid="{2CCC1ED4-F14C-478A-8795-B3AA58FE7E15}"/>
    <cellStyle name="Vírgula 2 2 4 4 2 2 2 4 2" xfId="39788" xr:uid="{5FB5F2D1-C0EB-475D-82AA-44360C64E71B}"/>
    <cellStyle name="Vírgula 2 2 4 4 2 2 2 5" xfId="27501" xr:uid="{57C5D0D8-D040-4EE6-95FE-A83CA9DB9CAA}"/>
    <cellStyle name="Vírgula 2 2 4 4 2 2 3" xfId="4461" xr:uid="{A027CD9D-6E4C-47D6-BE8A-C0FF812B3A7B}"/>
    <cellStyle name="Vírgula 2 2 4 4 2 2 3 2" xfId="10605" xr:uid="{87D5CA0E-458B-4579-BB32-25CED6900006}"/>
    <cellStyle name="Vírgula 2 2 4 4 2 2 3 2 2" xfId="22893" xr:uid="{B368754B-0CE1-43DB-BFF7-69B90B7B1C5E}"/>
    <cellStyle name="Vírgula 2 2 4 4 2 2 3 2 2 2" xfId="47468" xr:uid="{AEDA7E98-82DF-42D0-93F2-7909961A6A5F}"/>
    <cellStyle name="Vírgula 2 2 4 4 2 2 3 2 3" xfId="35180" xr:uid="{D8E63036-A736-4110-A8D7-38714BC9CDF5}"/>
    <cellStyle name="Vírgula 2 2 4 4 2 2 3 3" xfId="16749" xr:uid="{4088CD87-EB60-47CB-AD82-098B90ACCA3D}"/>
    <cellStyle name="Vírgula 2 2 4 4 2 2 3 3 2" xfId="41324" xr:uid="{B321001D-8663-4EF0-A665-787C4B613656}"/>
    <cellStyle name="Vírgula 2 2 4 4 2 2 3 4" xfId="29037" xr:uid="{08039057-A693-4704-A938-FCF0922B3B17}"/>
    <cellStyle name="Vírgula 2 2 4 4 2 2 4" xfId="7533" xr:uid="{46EE100C-1102-4C66-820E-441C2A279E8B}"/>
    <cellStyle name="Vírgula 2 2 4 4 2 2 4 2" xfId="19821" xr:uid="{9EF0A7D6-2EE7-4554-A311-F23731754A19}"/>
    <cellStyle name="Vírgula 2 2 4 4 2 2 4 2 2" xfId="44396" xr:uid="{5FA80349-9F0F-44C2-A67E-0A2062E840DC}"/>
    <cellStyle name="Vírgula 2 2 4 4 2 2 4 3" xfId="32108" xr:uid="{6AB9BC0C-2DF1-48C5-B58D-0EDC7D941E20}"/>
    <cellStyle name="Vírgula 2 2 4 4 2 2 5" xfId="13677" xr:uid="{595CA633-0722-44CE-9B52-4A75C2F5EAD8}"/>
    <cellStyle name="Vírgula 2 2 4 4 2 2 5 2" xfId="38252" xr:uid="{3A712E32-ADED-42AD-BE2A-53C5C7494DDB}"/>
    <cellStyle name="Vírgula 2 2 4 4 2 2 6" xfId="25965" xr:uid="{1AC5CF98-E3BB-4405-98B4-0597884B8571}"/>
    <cellStyle name="Vírgula 2 2 4 4 2 3" xfId="2157" xr:uid="{0702B466-F541-4945-9D64-2D2002EAD220}"/>
    <cellStyle name="Vírgula 2 2 4 4 2 3 2" xfId="5229" xr:uid="{7CD5D8CF-15B6-4D0F-B545-02A122C2F01B}"/>
    <cellStyle name="Vírgula 2 2 4 4 2 3 2 2" xfId="11373" xr:uid="{82058DDB-67EC-4BA7-ABC2-790EA1BF16A0}"/>
    <cellStyle name="Vírgula 2 2 4 4 2 3 2 2 2" xfId="23661" xr:uid="{DCDEFB56-C35D-4DE1-9124-D27DE4C621E8}"/>
    <cellStyle name="Vírgula 2 2 4 4 2 3 2 2 2 2" xfId="48236" xr:uid="{3685CBA7-D039-4641-A7A4-E708F8886272}"/>
    <cellStyle name="Vírgula 2 2 4 4 2 3 2 2 3" xfId="35948" xr:uid="{55FC6682-74B4-4545-9855-E551A843D4B9}"/>
    <cellStyle name="Vírgula 2 2 4 4 2 3 2 3" xfId="17517" xr:uid="{A1CE56C4-9517-4387-A5FA-3DD36CE3B229}"/>
    <cellStyle name="Vírgula 2 2 4 4 2 3 2 3 2" xfId="42092" xr:uid="{043A1218-A3AB-4E83-8818-838442E0136D}"/>
    <cellStyle name="Vírgula 2 2 4 4 2 3 2 4" xfId="29805" xr:uid="{BC3E2009-CE6F-4C6E-B1EC-0CE0FB0232FA}"/>
    <cellStyle name="Vírgula 2 2 4 4 2 3 3" xfId="8301" xr:uid="{70402B23-DFA7-4876-BBB9-9BCF2D632D4F}"/>
    <cellStyle name="Vírgula 2 2 4 4 2 3 3 2" xfId="20589" xr:uid="{ADF586B3-DBA8-456C-AC12-D14D3EAE9B87}"/>
    <cellStyle name="Vírgula 2 2 4 4 2 3 3 2 2" xfId="45164" xr:uid="{600B069B-0580-491C-A920-C760AAA4723B}"/>
    <cellStyle name="Vírgula 2 2 4 4 2 3 3 3" xfId="32876" xr:uid="{8D7D8A88-D634-491D-858D-1E03BE6E3E3C}"/>
    <cellStyle name="Vírgula 2 2 4 4 2 3 4" xfId="14445" xr:uid="{7A6DA03B-588D-4666-8344-3350FC0C9EBC}"/>
    <cellStyle name="Vírgula 2 2 4 4 2 3 4 2" xfId="39020" xr:uid="{62B98CB3-2A17-42C2-85CF-8E4E50D969F5}"/>
    <cellStyle name="Vírgula 2 2 4 4 2 3 5" xfId="26733" xr:uid="{71B85B15-97A4-43C0-94B1-0E8DEC40182F}"/>
    <cellStyle name="Vírgula 2 2 4 4 2 4" xfId="3693" xr:uid="{87F8B03C-755B-4178-B3D0-CD23AC04A864}"/>
    <cellStyle name="Vírgula 2 2 4 4 2 4 2" xfId="9837" xr:uid="{EB9CA4BA-8ADF-4C9F-9A7B-58A836651667}"/>
    <cellStyle name="Vírgula 2 2 4 4 2 4 2 2" xfId="22125" xr:uid="{502AA083-BB9F-4428-9028-20CAC918350C}"/>
    <cellStyle name="Vírgula 2 2 4 4 2 4 2 2 2" xfId="46700" xr:uid="{638ED997-CA94-46AA-84AE-9319408EDF95}"/>
    <cellStyle name="Vírgula 2 2 4 4 2 4 2 3" xfId="34412" xr:uid="{B2E4B9DE-3F06-4095-AB04-F317427427AA}"/>
    <cellStyle name="Vírgula 2 2 4 4 2 4 3" xfId="15981" xr:uid="{32D42ACD-3A1F-4813-8198-F1B802253A8B}"/>
    <cellStyle name="Vírgula 2 2 4 4 2 4 3 2" xfId="40556" xr:uid="{35581408-E7DC-4B12-A2F4-A64105FB9B66}"/>
    <cellStyle name="Vírgula 2 2 4 4 2 4 4" xfId="28269" xr:uid="{6522E2D8-C700-4C9B-9C4F-D82209F88A9D}"/>
    <cellStyle name="Vírgula 2 2 4 4 2 5" xfId="6765" xr:uid="{8EA0AE5D-004C-439D-A6F9-61DC9EDBC5D9}"/>
    <cellStyle name="Vírgula 2 2 4 4 2 5 2" xfId="19053" xr:uid="{4B314E78-0E56-4C54-8091-2EBE075C18D9}"/>
    <cellStyle name="Vírgula 2 2 4 4 2 5 2 2" xfId="43628" xr:uid="{F88446F5-F06D-4562-97D1-508D785E8BDC}"/>
    <cellStyle name="Vírgula 2 2 4 4 2 5 3" xfId="31340" xr:uid="{9E929E3F-4F71-46AA-B45C-5C8D5773FE51}"/>
    <cellStyle name="Vírgula 2 2 4 4 2 6" xfId="12909" xr:uid="{2D89D538-6FCD-465F-9D55-35EC0DC09705}"/>
    <cellStyle name="Vírgula 2 2 4 4 2 6 2" xfId="37484" xr:uid="{8AD2E3F8-8E02-41A5-BE5F-F5A636404A39}"/>
    <cellStyle name="Vírgula 2 2 4 4 2 7" xfId="25197" xr:uid="{56B8FF66-DBA5-4D5C-B5D5-11530F3CA8C3}"/>
    <cellStyle name="Vírgula 2 2 4 4 3" xfId="1005" xr:uid="{659B3616-3FEE-4878-8F2A-06DA9CFE947C}"/>
    <cellStyle name="Vírgula 2 2 4 4 3 2" xfId="2541" xr:uid="{C47AFA3C-FDFE-4AAC-9118-94C91BDB57A8}"/>
    <cellStyle name="Vírgula 2 2 4 4 3 2 2" xfId="5613" xr:uid="{F1E2A9C6-756C-4F45-8D98-AF45245553ED}"/>
    <cellStyle name="Vírgula 2 2 4 4 3 2 2 2" xfId="11757" xr:uid="{9FB06F40-809F-4C29-9FCA-33D852D005B3}"/>
    <cellStyle name="Vírgula 2 2 4 4 3 2 2 2 2" xfId="24045" xr:uid="{14B55434-F999-42A7-BC71-07892A98D9BA}"/>
    <cellStyle name="Vírgula 2 2 4 4 3 2 2 2 2 2" xfId="48620" xr:uid="{A5E4E30E-159D-422C-A8AA-E5988B36F45B}"/>
    <cellStyle name="Vírgula 2 2 4 4 3 2 2 2 3" xfId="36332" xr:uid="{456949FD-6294-454C-AAF6-454AFB6EE121}"/>
    <cellStyle name="Vírgula 2 2 4 4 3 2 2 3" xfId="17901" xr:uid="{E7F65EF6-079F-488D-9E2F-2AF45F95D59B}"/>
    <cellStyle name="Vírgula 2 2 4 4 3 2 2 3 2" xfId="42476" xr:uid="{AA26884E-748A-4E28-B9FD-6231804EA641}"/>
    <cellStyle name="Vírgula 2 2 4 4 3 2 2 4" xfId="30188" xr:uid="{A410CF26-BCD8-4D9B-A677-2CD3D8EE7733}"/>
    <cellStyle name="Vírgula 2 2 4 4 3 2 3" xfId="8685" xr:uid="{47283F02-7CE2-4708-A47A-6C8905597543}"/>
    <cellStyle name="Vírgula 2 2 4 4 3 2 3 2" xfId="20973" xr:uid="{97455D40-EB36-423E-8142-D174035B2C26}"/>
    <cellStyle name="Vírgula 2 2 4 4 3 2 3 2 2" xfId="45548" xr:uid="{0BDFF336-AE7C-4E0C-9D08-D9E472BD5B67}"/>
    <cellStyle name="Vírgula 2 2 4 4 3 2 3 3" xfId="33260" xr:uid="{686745DF-A9EE-4A93-B11B-790413305879}"/>
    <cellStyle name="Vírgula 2 2 4 4 3 2 4" xfId="14829" xr:uid="{026BA325-D1E9-4962-8240-A7BD32EE6233}"/>
    <cellStyle name="Vírgula 2 2 4 4 3 2 4 2" xfId="39404" xr:uid="{1B37966C-857E-448B-A10F-16628795628B}"/>
    <cellStyle name="Vírgula 2 2 4 4 3 2 5" xfId="27117" xr:uid="{ED12270C-CC00-4093-A484-0462789ADAEF}"/>
    <cellStyle name="Vírgula 2 2 4 4 3 3" xfId="4077" xr:uid="{0B065C08-5B37-4EE2-AC19-A25CB1AC19D6}"/>
    <cellStyle name="Vírgula 2 2 4 4 3 3 2" xfId="10221" xr:uid="{1CB14A01-19D4-463F-BC3E-E8A643DA951B}"/>
    <cellStyle name="Vírgula 2 2 4 4 3 3 2 2" xfId="22509" xr:uid="{6061585F-EE9B-42CB-995C-835BADEDF3FD}"/>
    <cellStyle name="Vírgula 2 2 4 4 3 3 2 2 2" xfId="47084" xr:uid="{1C34583B-75FC-4B4E-BB09-E249543F9E81}"/>
    <cellStyle name="Vírgula 2 2 4 4 3 3 2 3" xfId="34796" xr:uid="{62E3BC57-E392-463C-B599-6AD28F3C454D}"/>
    <cellStyle name="Vírgula 2 2 4 4 3 3 3" xfId="16365" xr:uid="{B6E824F9-7F28-4316-9D42-25586FF68BEB}"/>
    <cellStyle name="Vírgula 2 2 4 4 3 3 3 2" xfId="40940" xr:uid="{FE3AEAF5-25AB-4647-AF6D-00D5568D00B3}"/>
    <cellStyle name="Vírgula 2 2 4 4 3 3 4" xfId="28653" xr:uid="{E3ADD442-B774-4BFF-91E4-8D84B804149E}"/>
    <cellStyle name="Vírgula 2 2 4 4 3 4" xfId="7149" xr:uid="{5209BE94-1B08-4A31-A850-34688F451675}"/>
    <cellStyle name="Vírgula 2 2 4 4 3 4 2" xfId="19437" xr:uid="{12B07889-A578-4873-95FD-2112B8F4F793}"/>
    <cellStyle name="Vírgula 2 2 4 4 3 4 2 2" xfId="44012" xr:uid="{C3D8D8DB-18F1-4622-A39B-16315038E744}"/>
    <cellStyle name="Vírgula 2 2 4 4 3 4 3" xfId="31724" xr:uid="{26C4ADD0-011A-453B-96FF-1675DDB28A5D}"/>
    <cellStyle name="Vírgula 2 2 4 4 3 5" xfId="13293" xr:uid="{BA037A17-61C8-4DBA-9BCB-E579152B767C}"/>
    <cellStyle name="Vírgula 2 2 4 4 3 5 2" xfId="37868" xr:uid="{BF12596B-F1A0-44E4-9193-CC8FC840A0A8}"/>
    <cellStyle name="Vírgula 2 2 4 4 3 6" xfId="25581" xr:uid="{3FB6FA39-3522-413B-AAA0-D4243F79DD8F}"/>
    <cellStyle name="Vírgula 2 2 4 4 4" xfId="1773" xr:uid="{C7D7C9C6-BCD0-4605-904F-8C2915064134}"/>
    <cellStyle name="Vírgula 2 2 4 4 4 2" xfId="4845" xr:uid="{68775270-BB73-474D-8381-C87DEDA8209D}"/>
    <cellStyle name="Vírgula 2 2 4 4 4 2 2" xfId="10989" xr:uid="{20467279-2604-4DB8-A5C3-1E8AD4E06D71}"/>
    <cellStyle name="Vírgula 2 2 4 4 4 2 2 2" xfId="23277" xr:uid="{70E39A97-5A92-4962-B31A-299E0D4E9DDF}"/>
    <cellStyle name="Vírgula 2 2 4 4 4 2 2 2 2" xfId="47852" xr:uid="{86EA5B65-1F6C-4D5E-8950-A8881D40665B}"/>
    <cellStyle name="Vírgula 2 2 4 4 4 2 2 3" xfId="35564" xr:uid="{BD8E9261-754A-4AFC-87F6-99D2A1A49578}"/>
    <cellStyle name="Vírgula 2 2 4 4 4 2 3" xfId="17133" xr:uid="{3AEBA9D6-277E-4D59-A643-052CC2ACCB25}"/>
    <cellStyle name="Vírgula 2 2 4 4 4 2 3 2" xfId="41708" xr:uid="{8BA80986-3ABF-402E-BE11-D9078962E892}"/>
    <cellStyle name="Vírgula 2 2 4 4 4 2 4" xfId="29421" xr:uid="{E6E8FE53-2EED-4180-BFE1-52AD197CB6BC}"/>
    <cellStyle name="Vírgula 2 2 4 4 4 3" xfId="7917" xr:uid="{4844664F-D25B-4DA6-9909-0BA38F83A16E}"/>
    <cellStyle name="Vírgula 2 2 4 4 4 3 2" xfId="20205" xr:uid="{0713039B-A4CD-4560-961B-73BF4671BC9A}"/>
    <cellStyle name="Vírgula 2 2 4 4 4 3 2 2" xfId="44780" xr:uid="{DF420FB3-E4BE-406B-9C0C-506995672ECC}"/>
    <cellStyle name="Vírgula 2 2 4 4 4 3 3" xfId="32492" xr:uid="{801BD1CC-34F7-4771-BFB4-B5CC1C1F9050}"/>
    <cellStyle name="Vírgula 2 2 4 4 4 4" xfId="14061" xr:uid="{79A24985-7BB1-40E3-9444-C1B0677FF0EF}"/>
    <cellStyle name="Vírgula 2 2 4 4 4 4 2" xfId="38636" xr:uid="{074589C0-C8D1-4AFE-B6A6-E3490547E51E}"/>
    <cellStyle name="Vírgula 2 2 4 4 4 5" xfId="26349" xr:uid="{FE139921-E1E2-465E-AA0D-8A3CBED1A4D1}"/>
    <cellStyle name="Vírgula 2 2 4 4 5" xfId="3309" xr:uid="{AABE808B-F402-4EBD-9B8C-F31DD371506B}"/>
    <cellStyle name="Vírgula 2 2 4 4 5 2" xfId="9453" xr:uid="{6D9434AA-BEBE-424F-A5FA-1394D1EF85D1}"/>
    <cellStyle name="Vírgula 2 2 4 4 5 2 2" xfId="21741" xr:uid="{68EDA6A7-4733-40D4-9759-13AAC1A31E6E}"/>
    <cellStyle name="Vírgula 2 2 4 4 5 2 2 2" xfId="46316" xr:uid="{6EF3459A-1DFD-43E5-AB1E-DD1C792DFB8B}"/>
    <cellStyle name="Vírgula 2 2 4 4 5 2 3" xfId="34028" xr:uid="{58894947-E19E-4B85-93F8-03D297EA0531}"/>
    <cellStyle name="Vírgula 2 2 4 4 5 3" xfId="15597" xr:uid="{070D04E6-EDC1-442E-95D1-204CC0BB54AF}"/>
    <cellStyle name="Vírgula 2 2 4 4 5 3 2" xfId="40172" xr:uid="{0A95FB47-4546-417F-A716-298362247753}"/>
    <cellStyle name="Vírgula 2 2 4 4 5 4" xfId="27885" xr:uid="{50CFC815-BBC8-40B7-80DF-6D3C20E543FD}"/>
    <cellStyle name="Vírgula 2 2 4 4 6" xfId="6381" xr:uid="{B162B12B-D361-4966-BAD9-DE7406CC368E}"/>
    <cellStyle name="Vírgula 2 2 4 4 6 2" xfId="18669" xr:uid="{9DBB941B-3758-4D23-BC75-2CE03B1C9168}"/>
    <cellStyle name="Vírgula 2 2 4 4 6 2 2" xfId="43244" xr:uid="{77AED0DE-9E0C-4B97-AA58-2702030ACEA3}"/>
    <cellStyle name="Vírgula 2 2 4 4 6 3" xfId="30956" xr:uid="{19234763-E4D1-4DCF-96E7-84BDEF7486F1}"/>
    <cellStyle name="Vírgula 2 2 4 4 7" xfId="12525" xr:uid="{DC90B6CC-62E7-492A-B118-3D5D5B694C5F}"/>
    <cellStyle name="Vírgula 2 2 4 4 7 2" xfId="37100" xr:uid="{E7BF2AFF-C7C6-4BA4-8208-E6B618769EB7}"/>
    <cellStyle name="Vírgula 2 2 4 4 8" xfId="24813" xr:uid="{B39CA50C-B76D-4994-969F-B446751F4CFA}"/>
    <cellStyle name="Vírgula 2 2 4 5" xfId="429" xr:uid="{30515F1C-5253-4095-A9B1-2E4D7F1561E5}"/>
    <cellStyle name="Vírgula 2 2 4 5 2" xfId="1197" xr:uid="{D9EAC5A2-63D5-482D-94D3-9E597C363595}"/>
    <cellStyle name="Vírgula 2 2 4 5 2 2" xfId="2733" xr:uid="{589FFEF3-2690-4537-B65B-66D927248AB7}"/>
    <cellStyle name="Vírgula 2 2 4 5 2 2 2" xfId="5805" xr:uid="{27217AD6-97A1-4071-A6C7-80D675F1B06E}"/>
    <cellStyle name="Vírgula 2 2 4 5 2 2 2 2" xfId="11949" xr:uid="{201A1B0B-82A3-43D1-8E44-E23D5DC910AA}"/>
    <cellStyle name="Vírgula 2 2 4 5 2 2 2 2 2" xfId="24237" xr:uid="{E1D8C8B2-8DC0-4C43-9069-DF1B06D54DF6}"/>
    <cellStyle name="Vírgula 2 2 4 5 2 2 2 2 2 2" xfId="48812" xr:uid="{A6065B4C-3711-430D-AAAA-63BEF04B52AC}"/>
    <cellStyle name="Vírgula 2 2 4 5 2 2 2 2 3" xfId="36524" xr:uid="{8A6065CD-868B-4CA5-84C1-67BADE6B9E19}"/>
    <cellStyle name="Vírgula 2 2 4 5 2 2 2 3" xfId="18093" xr:uid="{C19F0381-24E4-442A-B42C-B6D532F45087}"/>
    <cellStyle name="Vírgula 2 2 4 5 2 2 2 3 2" xfId="42668" xr:uid="{26DE3F44-29ED-4C52-950E-11483D6C0035}"/>
    <cellStyle name="Vírgula 2 2 4 5 2 2 2 4" xfId="30380" xr:uid="{227C62C8-E4ED-40BF-B03B-6E057E3AB9CB}"/>
    <cellStyle name="Vírgula 2 2 4 5 2 2 3" xfId="8877" xr:uid="{13682299-C0A0-4102-9FFB-1F7CECB02D6B}"/>
    <cellStyle name="Vírgula 2 2 4 5 2 2 3 2" xfId="21165" xr:uid="{03C2DF08-D99D-4F5B-9273-EBF283925D07}"/>
    <cellStyle name="Vírgula 2 2 4 5 2 2 3 2 2" xfId="45740" xr:uid="{EB738129-BB61-4F3C-900C-E44D2136C927}"/>
    <cellStyle name="Vírgula 2 2 4 5 2 2 3 3" xfId="33452" xr:uid="{A6DAC36E-613A-498B-A023-2BDED1306BEF}"/>
    <cellStyle name="Vírgula 2 2 4 5 2 2 4" xfId="15021" xr:uid="{BADF4D99-F0CA-4C7E-899D-18DCEE927ED4}"/>
    <cellStyle name="Vírgula 2 2 4 5 2 2 4 2" xfId="39596" xr:uid="{D85F25F8-F616-4AAE-A875-8FA2A3E7DB0D}"/>
    <cellStyle name="Vírgula 2 2 4 5 2 2 5" xfId="27309" xr:uid="{CC792BB3-C411-4738-AB2E-D8E80C7C853C}"/>
    <cellStyle name="Vírgula 2 2 4 5 2 3" xfId="4269" xr:uid="{A862D344-D9E5-4E07-AA6A-7FD97A2B09BD}"/>
    <cellStyle name="Vírgula 2 2 4 5 2 3 2" xfId="10413" xr:uid="{222CAFF0-28D5-45C8-907E-BA794963F6D1}"/>
    <cellStyle name="Vírgula 2 2 4 5 2 3 2 2" xfId="22701" xr:uid="{B4BCD1C7-8A2A-46FE-84C2-62E9F66D4732}"/>
    <cellStyle name="Vírgula 2 2 4 5 2 3 2 2 2" xfId="47276" xr:uid="{DBF3AA83-96A8-46E4-A738-F65AD9C5AEB6}"/>
    <cellStyle name="Vírgula 2 2 4 5 2 3 2 3" xfId="34988" xr:uid="{638AA65B-E83B-44E2-8B8B-C096DD3318A0}"/>
    <cellStyle name="Vírgula 2 2 4 5 2 3 3" xfId="16557" xr:uid="{2029471C-E45E-44B0-A13D-BBEE81FED47E}"/>
    <cellStyle name="Vírgula 2 2 4 5 2 3 3 2" xfId="41132" xr:uid="{9D088301-D394-4D49-9036-EE83A6D44296}"/>
    <cellStyle name="Vírgula 2 2 4 5 2 3 4" xfId="28845" xr:uid="{BB3A3512-48A4-4CB6-AC05-B103C09134FC}"/>
    <cellStyle name="Vírgula 2 2 4 5 2 4" xfId="7341" xr:uid="{ADC66D87-436B-4F3B-B2C0-B142EDE7B508}"/>
    <cellStyle name="Vírgula 2 2 4 5 2 4 2" xfId="19629" xr:uid="{E4350D80-66E2-441E-990A-B8411E968B3B}"/>
    <cellStyle name="Vírgula 2 2 4 5 2 4 2 2" xfId="44204" xr:uid="{6DE7785A-775B-42C8-A9D5-C71A3C7739F0}"/>
    <cellStyle name="Vírgula 2 2 4 5 2 4 3" xfId="31916" xr:uid="{38C976B6-944B-467E-A439-E8D29217052C}"/>
    <cellStyle name="Vírgula 2 2 4 5 2 5" xfId="13485" xr:uid="{1CFB4FB7-D7F7-4B84-9D85-054FD1C87A67}"/>
    <cellStyle name="Vírgula 2 2 4 5 2 5 2" xfId="38060" xr:uid="{5421676A-1038-4CCC-A1CF-B17DF85F6D50}"/>
    <cellStyle name="Vírgula 2 2 4 5 2 6" xfId="25773" xr:uid="{C721CEC4-DAAD-4EF5-B6E3-9803C055FF65}"/>
    <cellStyle name="Vírgula 2 2 4 5 3" xfId="1965" xr:uid="{97F18F16-2DC2-4461-B3A0-2971B1046F78}"/>
    <cellStyle name="Vírgula 2 2 4 5 3 2" xfId="5037" xr:uid="{DF661DA0-6C17-435F-A8D2-8FDF683C54F1}"/>
    <cellStyle name="Vírgula 2 2 4 5 3 2 2" xfId="11181" xr:uid="{ACD13735-7CA8-4C5A-9F07-2E7FAC432E2D}"/>
    <cellStyle name="Vírgula 2 2 4 5 3 2 2 2" xfId="23469" xr:uid="{0B93E7EB-F73A-4C7F-ACA4-A87584582965}"/>
    <cellStyle name="Vírgula 2 2 4 5 3 2 2 2 2" xfId="48044" xr:uid="{C53ACE2A-D585-4259-B8B4-50C8BD0CF8A3}"/>
    <cellStyle name="Vírgula 2 2 4 5 3 2 2 3" xfId="35756" xr:uid="{E682D7C1-17EC-449F-A83A-58F1D1D05D03}"/>
    <cellStyle name="Vírgula 2 2 4 5 3 2 3" xfId="17325" xr:uid="{CCA54118-8140-429C-8217-27F1D883F2D6}"/>
    <cellStyle name="Vírgula 2 2 4 5 3 2 3 2" xfId="41900" xr:uid="{C916CF3A-FB22-4D02-9088-8D0B2744CD85}"/>
    <cellStyle name="Vírgula 2 2 4 5 3 2 4" xfId="29613" xr:uid="{F5E911AC-0EAF-4AF6-9EB3-8B61E60232B0}"/>
    <cellStyle name="Vírgula 2 2 4 5 3 3" xfId="8109" xr:uid="{EC2CC56F-51A0-4729-ADB5-9103C76AD51D}"/>
    <cellStyle name="Vírgula 2 2 4 5 3 3 2" xfId="20397" xr:uid="{154F35DB-9263-499B-A50D-625DD711697B}"/>
    <cellStyle name="Vírgula 2 2 4 5 3 3 2 2" xfId="44972" xr:uid="{51088C9A-D5E3-435E-A7D5-FA86DE414072}"/>
    <cellStyle name="Vírgula 2 2 4 5 3 3 3" xfId="32684" xr:uid="{AE76F948-60DD-46A7-B2F2-A9C0856C86FE}"/>
    <cellStyle name="Vírgula 2 2 4 5 3 4" xfId="14253" xr:uid="{CFE40A0E-D9B9-4882-BBFB-867164553F94}"/>
    <cellStyle name="Vírgula 2 2 4 5 3 4 2" xfId="38828" xr:uid="{C0FF8085-FB31-4BD0-8C8D-5AAF287AC269}"/>
    <cellStyle name="Vírgula 2 2 4 5 3 5" xfId="26541" xr:uid="{96C3791A-A8EA-401D-A869-9BE56E72C095}"/>
    <cellStyle name="Vírgula 2 2 4 5 4" xfId="3501" xr:uid="{458D9DFF-A1C7-4404-BBCB-1FA2D1C54B15}"/>
    <cellStyle name="Vírgula 2 2 4 5 4 2" xfId="9645" xr:uid="{91D9EFD6-3458-48F3-939E-16628761B7CE}"/>
    <cellStyle name="Vírgula 2 2 4 5 4 2 2" xfId="21933" xr:uid="{4308ED4F-F585-40A2-B037-44E525266C4F}"/>
    <cellStyle name="Vírgula 2 2 4 5 4 2 2 2" xfId="46508" xr:uid="{DF9CB4FC-AC4B-4A03-A42E-33991452B127}"/>
    <cellStyle name="Vírgula 2 2 4 5 4 2 3" xfId="34220" xr:uid="{34A1D865-3D2A-465E-ADD1-07F5DF527858}"/>
    <cellStyle name="Vírgula 2 2 4 5 4 3" xfId="15789" xr:uid="{F32DECD4-F503-4963-B45F-F2C099D9CB01}"/>
    <cellStyle name="Vírgula 2 2 4 5 4 3 2" xfId="40364" xr:uid="{F1853AC9-568E-4003-919D-ECCA53C8C5F9}"/>
    <cellStyle name="Vírgula 2 2 4 5 4 4" xfId="28077" xr:uid="{F20A750C-7CA1-4FAF-9451-C9864A336262}"/>
    <cellStyle name="Vírgula 2 2 4 5 5" xfId="6573" xr:uid="{958D035B-06BF-4C26-AE09-B5E5EB21BDEA}"/>
    <cellStyle name="Vírgula 2 2 4 5 5 2" xfId="18861" xr:uid="{78A7407C-93A2-4A63-8CD7-3F2ADF647156}"/>
    <cellStyle name="Vírgula 2 2 4 5 5 2 2" xfId="43436" xr:uid="{8CA98D8A-C822-4B0C-8AF4-D57ECB178DEF}"/>
    <cellStyle name="Vírgula 2 2 4 5 5 3" xfId="31148" xr:uid="{402FA119-2DDF-4B24-AABA-711EF00A7730}"/>
    <cellStyle name="Vírgula 2 2 4 5 6" xfId="12717" xr:uid="{1D14B631-8793-4C9A-838D-BE0309AD233D}"/>
    <cellStyle name="Vírgula 2 2 4 5 6 2" xfId="37292" xr:uid="{033E231B-132F-44BF-A0FC-513F83467311}"/>
    <cellStyle name="Vírgula 2 2 4 5 7" xfId="25005" xr:uid="{EDD46B4A-4DAC-45FC-870D-241564E72DF0}"/>
    <cellStyle name="Vírgula 2 2 4 6" xfId="813" xr:uid="{1C092D7A-74A3-4C51-9C0E-4D2F0EF2F194}"/>
    <cellStyle name="Vírgula 2 2 4 6 2" xfId="2349" xr:uid="{A9400BFA-8761-487C-B7EE-0D79992CF8A4}"/>
    <cellStyle name="Vírgula 2 2 4 6 2 2" xfId="5421" xr:uid="{72C58BFA-3573-4B82-AA5A-5A59AD5D8E7B}"/>
    <cellStyle name="Vírgula 2 2 4 6 2 2 2" xfId="11565" xr:uid="{4E91FE30-AE3A-4A20-9877-80C976F33836}"/>
    <cellStyle name="Vírgula 2 2 4 6 2 2 2 2" xfId="23853" xr:uid="{078B3A32-A715-4C21-BAB7-77EFF54D5E1A}"/>
    <cellStyle name="Vírgula 2 2 4 6 2 2 2 2 2" xfId="48428" xr:uid="{3C48B826-A1B5-4850-84B3-F5C65B18B8AE}"/>
    <cellStyle name="Vírgula 2 2 4 6 2 2 2 3" xfId="36140" xr:uid="{BE3015E3-2B78-477A-8813-5B29324D3605}"/>
    <cellStyle name="Vírgula 2 2 4 6 2 2 3" xfId="17709" xr:uid="{70530C0E-DB80-4EFD-8D74-2FA626B2A497}"/>
    <cellStyle name="Vírgula 2 2 4 6 2 2 3 2" xfId="42284" xr:uid="{B27F7763-3D4E-4121-9338-5472764404C0}"/>
    <cellStyle name="Vírgula 2 2 4 6 2 2 4" xfId="29996" xr:uid="{A070C7F9-E70D-4398-B0E0-BAB55DBB2AE3}"/>
    <cellStyle name="Vírgula 2 2 4 6 2 3" xfId="8493" xr:uid="{C4DBA3D4-556C-4B6B-BF2F-043F64576D65}"/>
    <cellStyle name="Vírgula 2 2 4 6 2 3 2" xfId="20781" xr:uid="{E9AFF009-888F-4C12-AFB0-4F939C653B62}"/>
    <cellStyle name="Vírgula 2 2 4 6 2 3 2 2" xfId="45356" xr:uid="{B95822D8-489A-47AB-8727-BE8CC8F5C533}"/>
    <cellStyle name="Vírgula 2 2 4 6 2 3 3" xfId="33068" xr:uid="{584A704F-83DA-4876-A18D-1C4C279A5D60}"/>
    <cellStyle name="Vírgula 2 2 4 6 2 4" xfId="14637" xr:uid="{EADFF372-B51C-4F50-9757-9E1C2B19F9F5}"/>
    <cellStyle name="Vírgula 2 2 4 6 2 4 2" xfId="39212" xr:uid="{4291DADA-F869-4CDE-BBA9-ED1D24BB789C}"/>
    <cellStyle name="Vírgula 2 2 4 6 2 5" xfId="26925" xr:uid="{E27B65A4-1A93-4762-A30D-175D5D2D4A7D}"/>
    <cellStyle name="Vírgula 2 2 4 6 3" xfId="3885" xr:uid="{BA4611F6-13D7-4173-A0FE-938FF73FE199}"/>
    <cellStyle name="Vírgula 2 2 4 6 3 2" xfId="10029" xr:uid="{453FF655-0F72-4C81-B7C6-9D7ADCAAF3D6}"/>
    <cellStyle name="Vírgula 2 2 4 6 3 2 2" xfId="22317" xr:uid="{16F89C5F-6FD1-41EC-ADA3-ED692755402B}"/>
    <cellStyle name="Vírgula 2 2 4 6 3 2 2 2" xfId="46892" xr:uid="{62368A8A-E3F8-44D5-8F01-14860D624D2A}"/>
    <cellStyle name="Vírgula 2 2 4 6 3 2 3" xfId="34604" xr:uid="{2663B927-12CE-4582-841C-CAC78B20FA6A}"/>
    <cellStyle name="Vírgula 2 2 4 6 3 3" xfId="16173" xr:uid="{FFA79B8F-FD40-4A07-AC02-7AC837F0E7B7}"/>
    <cellStyle name="Vírgula 2 2 4 6 3 3 2" xfId="40748" xr:uid="{F6F4B380-1D16-47A1-B277-E52DE6A05EDB}"/>
    <cellStyle name="Vírgula 2 2 4 6 3 4" xfId="28461" xr:uid="{F731AC62-6495-445A-921F-7964E711101A}"/>
    <cellStyle name="Vírgula 2 2 4 6 4" xfId="6957" xr:uid="{F3310097-87AC-4DE2-95D2-DDF885A51CDC}"/>
    <cellStyle name="Vírgula 2 2 4 6 4 2" xfId="19245" xr:uid="{7318CE64-6BF9-4EB6-B5D0-A91A8A224C50}"/>
    <cellStyle name="Vírgula 2 2 4 6 4 2 2" xfId="43820" xr:uid="{32DF73C0-DF11-4889-B39D-5A5A01D5BB6C}"/>
    <cellStyle name="Vírgula 2 2 4 6 4 3" xfId="31532" xr:uid="{499723F3-1A94-4C1F-A441-A2A1CC1E2A1E}"/>
    <cellStyle name="Vírgula 2 2 4 6 5" xfId="13101" xr:uid="{AA13F351-2C15-4488-822E-27AC5A0E92B9}"/>
    <cellStyle name="Vírgula 2 2 4 6 5 2" xfId="37676" xr:uid="{FFF789DE-D2A7-45BE-8234-589F9AF05D97}"/>
    <cellStyle name="Vírgula 2 2 4 6 6" xfId="25389" xr:uid="{3DDCBA16-F0DE-49DB-B3CF-E86BD03E4C78}"/>
    <cellStyle name="Vírgula 2 2 4 7" xfId="1581" xr:uid="{4D0DD546-8161-487B-A4C1-5F0A04071174}"/>
    <cellStyle name="Vírgula 2 2 4 7 2" xfId="4653" xr:uid="{B55086C6-0774-40E1-B73C-498B87850F90}"/>
    <cellStyle name="Vírgula 2 2 4 7 2 2" xfId="10797" xr:uid="{E385BFF6-48E1-4B6E-B18A-771F88456066}"/>
    <cellStyle name="Vírgula 2 2 4 7 2 2 2" xfId="23085" xr:uid="{02842856-D401-4C15-B460-8DAB3CC1ADBC}"/>
    <cellStyle name="Vírgula 2 2 4 7 2 2 2 2" xfId="47660" xr:uid="{111CAFEF-E517-4D60-978A-2039ECE00D34}"/>
    <cellStyle name="Vírgula 2 2 4 7 2 2 3" xfId="35372" xr:uid="{42A8D155-3BF6-45BB-8B13-C954B3C29C26}"/>
    <cellStyle name="Vírgula 2 2 4 7 2 3" xfId="16941" xr:uid="{042D5366-A939-4D18-ABC0-A26592F4FD88}"/>
    <cellStyle name="Vírgula 2 2 4 7 2 3 2" xfId="41516" xr:uid="{81DB44B1-98A2-43CC-9C44-1CFF4DF78E65}"/>
    <cellStyle name="Vírgula 2 2 4 7 2 4" xfId="29229" xr:uid="{824420FC-AED7-4A5A-A721-EDEBB04CFC2F}"/>
    <cellStyle name="Vírgula 2 2 4 7 3" xfId="7725" xr:uid="{9DD760C1-2DD8-4B14-8895-589B10D1FC71}"/>
    <cellStyle name="Vírgula 2 2 4 7 3 2" xfId="20013" xr:uid="{ABB1FCF7-A3FD-4CE2-BCD0-18DF548EFFAD}"/>
    <cellStyle name="Vírgula 2 2 4 7 3 2 2" xfId="44588" xr:uid="{F1DB4D36-7A71-4773-8991-2A2291B880C5}"/>
    <cellStyle name="Vírgula 2 2 4 7 3 3" xfId="32300" xr:uid="{9D44923F-E926-483F-8150-E1B0576346A8}"/>
    <cellStyle name="Vírgula 2 2 4 7 4" xfId="13869" xr:uid="{A0FF12AA-C02B-4D56-BF7A-F5CC57E534EA}"/>
    <cellStyle name="Vírgula 2 2 4 7 4 2" xfId="38444" xr:uid="{3DCE1599-B0C5-4EFC-BEFA-E6D073C4AA4B}"/>
    <cellStyle name="Vírgula 2 2 4 7 5" xfId="26157" xr:uid="{975659D8-535A-40FB-894C-073B591B022E}"/>
    <cellStyle name="Vírgula 2 2 4 8" xfId="3117" xr:uid="{1B6B216C-8F77-452A-81E1-C82695CFC741}"/>
    <cellStyle name="Vírgula 2 2 4 8 2" xfId="9261" xr:uid="{91CDD536-C521-4FA0-90FB-22B85CD1E2AC}"/>
    <cellStyle name="Vírgula 2 2 4 8 2 2" xfId="21549" xr:uid="{60610046-9487-4DDA-8C56-13E3D90DB58B}"/>
    <cellStyle name="Vírgula 2 2 4 8 2 2 2" xfId="46124" xr:uid="{D6A7A5A8-EC27-42D3-BC8F-15CEF31D4AA2}"/>
    <cellStyle name="Vírgula 2 2 4 8 2 3" xfId="33836" xr:uid="{D8AF4608-1696-4323-BC0D-76F5710AA21B}"/>
    <cellStyle name="Vírgula 2 2 4 8 3" xfId="15405" xr:uid="{98517513-CD6B-4B2C-8D0A-5289821FFDFE}"/>
    <cellStyle name="Vírgula 2 2 4 8 3 2" xfId="39980" xr:uid="{1B9BF642-41DB-4E42-9B1A-F493B6456C6A}"/>
    <cellStyle name="Vírgula 2 2 4 8 4" xfId="27693" xr:uid="{E294A328-0D88-46DD-A345-6F0F1D55C430}"/>
    <cellStyle name="Vírgula 2 2 4 9" xfId="6189" xr:uid="{BFDBB44A-648D-481D-843F-D4B3191A075D}"/>
    <cellStyle name="Vírgula 2 2 4 9 2" xfId="18477" xr:uid="{71EED0A9-1C3C-49AE-B086-4F7450D6EEBD}"/>
    <cellStyle name="Vírgula 2 2 4 9 2 2" xfId="43052" xr:uid="{22080843-932E-44BA-8B09-F583ED3697F9}"/>
    <cellStyle name="Vírgula 2 2 4 9 3" xfId="30764" xr:uid="{0431358C-B143-4269-9B6B-23AC21A7D79B}"/>
    <cellStyle name="Vírgula 2 2 5" xfId="69" xr:uid="{E73630C2-6F9F-488D-ACCF-C84EABAF20CB}"/>
    <cellStyle name="Vírgula 2 2 5 10" xfId="24645" xr:uid="{3BB06BF3-E8C9-449B-BDDB-05C47D2CEB22}"/>
    <cellStyle name="Vírgula 2 2 5 2" xfId="165" xr:uid="{199CAA38-6B40-4719-B136-7ECDA4E99264}"/>
    <cellStyle name="Vírgula 2 2 5 2 2" xfId="357" xr:uid="{F2B71D44-B411-44CF-99A6-2CEAB82A920F}"/>
    <cellStyle name="Vírgula 2 2 5 2 2 2" xfId="741" xr:uid="{E6D8C2B4-8D0E-45CA-A917-92D321FBD3B9}"/>
    <cellStyle name="Vírgula 2 2 5 2 2 2 2" xfId="1509" xr:uid="{55008511-CB0D-4C2A-9B1C-2D345A17ACA5}"/>
    <cellStyle name="Vírgula 2 2 5 2 2 2 2 2" xfId="3045" xr:uid="{EE415711-B579-4F32-BC39-974D136A984F}"/>
    <cellStyle name="Vírgula 2 2 5 2 2 2 2 2 2" xfId="6117" xr:uid="{A28DDB1B-430C-436A-8DAB-1426CFA73037}"/>
    <cellStyle name="Vírgula 2 2 5 2 2 2 2 2 2 2" xfId="12261" xr:uid="{F7944963-B067-430D-AD56-26F37D40C99A}"/>
    <cellStyle name="Vírgula 2 2 5 2 2 2 2 2 2 2 2" xfId="24549" xr:uid="{AF79F471-23C8-4B17-B498-7524AA90B545}"/>
    <cellStyle name="Vírgula 2 2 5 2 2 2 2 2 2 2 2 2" xfId="49124" xr:uid="{66D2B78F-C5BF-4C55-9BC9-7C15E413525C}"/>
    <cellStyle name="Vírgula 2 2 5 2 2 2 2 2 2 2 3" xfId="36836" xr:uid="{1C85CC4B-2B57-4012-878F-096ABB8A173D}"/>
    <cellStyle name="Vírgula 2 2 5 2 2 2 2 2 2 3" xfId="18405" xr:uid="{BC17897F-E7B5-49B9-9D00-92F9649AFB32}"/>
    <cellStyle name="Vírgula 2 2 5 2 2 2 2 2 2 3 2" xfId="42980" xr:uid="{5B3EF9FC-67CE-4000-AA97-962D367C0350}"/>
    <cellStyle name="Vírgula 2 2 5 2 2 2 2 2 2 4" xfId="30692" xr:uid="{2A087E60-4F59-46C0-8213-85E05639C5B4}"/>
    <cellStyle name="Vírgula 2 2 5 2 2 2 2 2 3" xfId="9189" xr:uid="{9C83317C-9964-41CC-AE53-DE0AACC423F0}"/>
    <cellStyle name="Vírgula 2 2 5 2 2 2 2 2 3 2" xfId="21477" xr:uid="{B30846E9-1C81-45DB-A9FC-F550C1BABCDC}"/>
    <cellStyle name="Vírgula 2 2 5 2 2 2 2 2 3 2 2" xfId="46052" xr:uid="{9F64E822-9B07-4B67-BE7E-1ABFF5D8182F}"/>
    <cellStyle name="Vírgula 2 2 5 2 2 2 2 2 3 3" xfId="33764" xr:uid="{85CBA4E9-CF69-423F-9441-B54BCB773A3E}"/>
    <cellStyle name="Vírgula 2 2 5 2 2 2 2 2 4" xfId="15333" xr:uid="{F35CF4CD-4CB4-4735-8CA9-3B5CEE7019C3}"/>
    <cellStyle name="Vírgula 2 2 5 2 2 2 2 2 4 2" xfId="39908" xr:uid="{1B32EE61-C034-4915-843D-2BB69A4BDD0B}"/>
    <cellStyle name="Vírgula 2 2 5 2 2 2 2 2 5" xfId="27621" xr:uid="{696D48FE-6594-4062-9D25-C4BEEA10B8F5}"/>
    <cellStyle name="Vírgula 2 2 5 2 2 2 2 3" xfId="4581" xr:uid="{CC0BD3D6-6FD2-4E94-988C-9CD4F0B71E6A}"/>
    <cellStyle name="Vírgula 2 2 5 2 2 2 2 3 2" xfId="10725" xr:uid="{608F51E9-DA2E-4B06-AB6F-3C6FDAC604EA}"/>
    <cellStyle name="Vírgula 2 2 5 2 2 2 2 3 2 2" xfId="23013" xr:uid="{4450B785-D432-4D15-B789-D3DC1A901DB6}"/>
    <cellStyle name="Vírgula 2 2 5 2 2 2 2 3 2 2 2" xfId="47588" xr:uid="{E0F7A151-A28B-43FB-A0CE-E3EA0B736C96}"/>
    <cellStyle name="Vírgula 2 2 5 2 2 2 2 3 2 3" xfId="35300" xr:uid="{E9C42593-A7BB-4585-8741-565ED75D66B1}"/>
    <cellStyle name="Vírgula 2 2 5 2 2 2 2 3 3" xfId="16869" xr:uid="{4F62BCA5-5D5D-4758-BE47-A84F3009C33B}"/>
    <cellStyle name="Vírgula 2 2 5 2 2 2 2 3 3 2" xfId="41444" xr:uid="{5AFB424F-4495-4E0C-8CD1-B0316CF51FE6}"/>
    <cellStyle name="Vírgula 2 2 5 2 2 2 2 3 4" xfId="29157" xr:uid="{975F9ECE-E308-49DF-B79D-2DCB2D18E63D}"/>
    <cellStyle name="Vírgula 2 2 5 2 2 2 2 4" xfId="7653" xr:uid="{91FCDDB6-0D29-40B4-A52C-3433DF9AC7D0}"/>
    <cellStyle name="Vírgula 2 2 5 2 2 2 2 4 2" xfId="19941" xr:uid="{B74720EB-378D-4B49-84DC-3D04F75D49B4}"/>
    <cellStyle name="Vírgula 2 2 5 2 2 2 2 4 2 2" xfId="44516" xr:uid="{69F12CD6-4F39-496F-B09A-1907E5A8A9B0}"/>
    <cellStyle name="Vírgula 2 2 5 2 2 2 2 4 3" xfId="32228" xr:uid="{EB8643D7-B264-4F3E-8E20-09D3D3DE0A85}"/>
    <cellStyle name="Vírgula 2 2 5 2 2 2 2 5" xfId="13797" xr:uid="{686F51DC-1ED4-4B52-AF4B-59C636E89EF3}"/>
    <cellStyle name="Vírgula 2 2 5 2 2 2 2 5 2" xfId="38372" xr:uid="{AA34A909-F94C-4DFD-9360-9A8FDDAF6073}"/>
    <cellStyle name="Vírgula 2 2 5 2 2 2 2 6" xfId="26085" xr:uid="{83E13E42-1ECF-4E81-B941-14A7E371261A}"/>
    <cellStyle name="Vírgula 2 2 5 2 2 2 3" xfId="2277" xr:uid="{C13D73FE-3C13-447F-9785-1F2B095BDFAD}"/>
    <cellStyle name="Vírgula 2 2 5 2 2 2 3 2" xfId="5349" xr:uid="{E2B8489D-399B-42F9-9072-86B8299989F9}"/>
    <cellStyle name="Vírgula 2 2 5 2 2 2 3 2 2" xfId="11493" xr:uid="{6BA19B4A-3BEC-4543-9CD9-1899070B21D1}"/>
    <cellStyle name="Vírgula 2 2 5 2 2 2 3 2 2 2" xfId="23781" xr:uid="{7F195BE0-E818-42AE-A869-E6DB64544C77}"/>
    <cellStyle name="Vírgula 2 2 5 2 2 2 3 2 2 2 2" xfId="48356" xr:uid="{64CEC9BF-14C0-417F-8EC8-8FB18A35F2F7}"/>
    <cellStyle name="Vírgula 2 2 5 2 2 2 3 2 2 3" xfId="36068" xr:uid="{A3FB6D4C-65A0-4BCE-8995-724DF4274C55}"/>
    <cellStyle name="Vírgula 2 2 5 2 2 2 3 2 3" xfId="17637" xr:uid="{8D8C57D2-6FC4-47F5-BE4D-64B0A4D1E6ED}"/>
    <cellStyle name="Vírgula 2 2 5 2 2 2 3 2 3 2" xfId="42212" xr:uid="{462019FD-3D7A-4423-8DD0-6670BEA40B88}"/>
    <cellStyle name="Vírgula 2 2 5 2 2 2 3 2 4" xfId="29925" xr:uid="{FFD2B003-DC95-4384-87D2-EA7994311125}"/>
    <cellStyle name="Vírgula 2 2 5 2 2 2 3 3" xfId="8421" xr:uid="{204CED07-A42D-43FE-A890-838545FB7696}"/>
    <cellStyle name="Vírgula 2 2 5 2 2 2 3 3 2" xfId="20709" xr:uid="{4148C2E8-3A22-48D5-9CD4-1F07F65D55D1}"/>
    <cellStyle name="Vírgula 2 2 5 2 2 2 3 3 2 2" xfId="45284" xr:uid="{F04A8752-2540-474A-A6A0-E49FBD4D656E}"/>
    <cellStyle name="Vírgula 2 2 5 2 2 2 3 3 3" xfId="32996" xr:uid="{CE265F8E-DF93-4612-A247-46720A602360}"/>
    <cellStyle name="Vírgula 2 2 5 2 2 2 3 4" xfId="14565" xr:uid="{EA5AA614-37BD-4A83-86C7-002D16559363}"/>
    <cellStyle name="Vírgula 2 2 5 2 2 2 3 4 2" xfId="39140" xr:uid="{27C7CD09-5AB6-418C-BDE2-871B12915159}"/>
    <cellStyle name="Vírgula 2 2 5 2 2 2 3 5" xfId="26853" xr:uid="{B7BAB5F2-72F9-4A6A-BF1F-D83DEE5891D9}"/>
    <cellStyle name="Vírgula 2 2 5 2 2 2 4" xfId="3813" xr:uid="{960B6A3B-15D5-4C3C-AFF4-9C185AD53DBB}"/>
    <cellStyle name="Vírgula 2 2 5 2 2 2 4 2" xfId="9957" xr:uid="{46DE0B09-5103-4593-926B-A925E11CE054}"/>
    <cellStyle name="Vírgula 2 2 5 2 2 2 4 2 2" xfId="22245" xr:uid="{D9AA34E3-71BB-4E8E-9CF9-BA88CF498962}"/>
    <cellStyle name="Vírgula 2 2 5 2 2 2 4 2 2 2" xfId="46820" xr:uid="{1D8B8543-46FE-4B13-9D7E-ACDBCF2027C9}"/>
    <cellStyle name="Vírgula 2 2 5 2 2 2 4 2 3" xfId="34532" xr:uid="{BC44A326-2CF2-4F99-98D1-21A63433F6EA}"/>
    <cellStyle name="Vírgula 2 2 5 2 2 2 4 3" xfId="16101" xr:uid="{F8023E43-5928-46C7-9F37-59670DDF9BC1}"/>
    <cellStyle name="Vírgula 2 2 5 2 2 2 4 3 2" xfId="40676" xr:uid="{9279082F-F093-4343-B66A-57F4427A884E}"/>
    <cellStyle name="Vírgula 2 2 5 2 2 2 4 4" xfId="28389" xr:uid="{801B2AF0-1CB2-425B-A92D-4CE8615E773E}"/>
    <cellStyle name="Vírgula 2 2 5 2 2 2 5" xfId="6885" xr:uid="{D3F150CF-7744-4D1B-90B6-089288A9299E}"/>
    <cellStyle name="Vírgula 2 2 5 2 2 2 5 2" xfId="19173" xr:uid="{A9350735-D823-4329-8371-AE9BD7F06F65}"/>
    <cellStyle name="Vírgula 2 2 5 2 2 2 5 2 2" xfId="43748" xr:uid="{903A625A-5270-4D4B-90AB-4684D4E03A67}"/>
    <cellStyle name="Vírgula 2 2 5 2 2 2 5 3" xfId="31460" xr:uid="{2E1E1A64-3BC5-4C63-AD0F-D91CADDA76B1}"/>
    <cellStyle name="Vírgula 2 2 5 2 2 2 6" xfId="13029" xr:uid="{FC03F034-7E35-4226-AB24-AD15B3B539CD}"/>
    <cellStyle name="Vírgula 2 2 5 2 2 2 6 2" xfId="37604" xr:uid="{A10138E0-B99C-456C-8D16-5DAAEE4A52D9}"/>
    <cellStyle name="Vírgula 2 2 5 2 2 2 7" xfId="25317" xr:uid="{A30963B2-0B81-48EB-80D7-0727ACB12D7F}"/>
    <cellStyle name="Vírgula 2 2 5 2 2 3" xfId="1125" xr:uid="{34F7EFFB-AFFF-4816-A990-8EF230C27DF8}"/>
    <cellStyle name="Vírgula 2 2 5 2 2 3 2" xfId="2661" xr:uid="{1CB34015-05CC-443B-B83C-8BADF08E8A1E}"/>
    <cellStyle name="Vírgula 2 2 5 2 2 3 2 2" xfId="5733" xr:uid="{45849F4D-481B-46FC-A662-AA33CB354B21}"/>
    <cellStyle name="Vírgula 2 2 5 2 2 3 2 2 2" xfId="11877" xr:uid="{B0D70F84-AA70-4220-8796-A89331D0E439}"/>
    <cellStyle name="Vírgula 2 2 5 2 2 3 2 2 2 2" xfId="24165" xr:uid="{E75A3E57-449A-442F-A2D7-9E77CD3DC7BA}"/>
    <cellStyle name="Vírgula 2 2 5 2 2 3 2 2 2 2 2" xfId="48740" xr:uid="{94826229-4C28-45F0-AA44-8D05F7A62F2B}"/>
    <cellStyle name="Vírgula 2 2 5 2 2 3 2 2 2 3" xfId="36452" xr:uid="{6B9E5628-FD31-4DD1-B2A7-BCEAB07D69F8}"/>
    <cellStyle name="Vírgula 2 2 5 2 2 3 2 2 3" xfId="18021" xr:uid="{20F7C570-2816-4D1A-8E86-784395DE733D}"/>
    <cellStyle name="Vírgula 2 2 5 2 2 3 2 2 3 2" xfId="42596" xr:uid="{0D8CDB45-60F3-42ED-A64E-437A7448D5D9}"/>
    <cellStyle name="Vírgula 2 2 5 2 2 3 2 2 4" xfId="30308" xr:uid="{3273A70C-9F67-4587-9D73-A03F2C53AC05}"/>
    <cellStyle name="Vírgula 2 2 5 2 2 3 2 3" xfId="8805" xr:uid="{FBB3414F-BE97-467F-B098-706CA99A6BE7}"/>
    <cellStyle name="Vírgula 2 2 5 2 2 3 2 3 2" xfId="21093" xr:uid="{9EC8DCF9-B1E7-4B9D-A958-DC2C8EDB9A93}"/>
    <cellStyle name="Vírgula 2 2 5 2 2 3 2 3 2 2" xfId="45668" xr:uid="{C7BD72A0-B6E6-4416-90E5-A979ADC93715}"/>
    <cellStyle name="Vírgula 2 2 5 2 2 3 2 3 3" xfId="33380" xr:uid="{5ACE47A2-D0D7-4995-AF06-6E4EECD996C0}"/>
    <cellStyle name="Vírgula 2 2 5 2 2 3 2 4" xfId="14949" xr:uid="{C4AD90F3-6280-49EB-92FC-C441A856E643}"/>
    <cellStyle name="Vírgula 2 2 5 2 2 3 2 4 2" xfId="39524" xr:uid="{3BEC6F3B-950C-4654-A477-AC46E779D373}"/>
    <cellStyle name="Vírgula 2 2 5 2 2 3 2 5" xfId="27237" xr:uid="{7200D932-F993-4181-9025-9EF1E64CCE60}"/>
    <cellStyle name="Vírgula 2 2 5 2 2 3 3" xfId="4197" xr:uid="{E0B8181D-A849-441E-BD25-30B9CE39B051}"/>
    <cellStyle name="Vírgula 2 2 5 2 2 3 3 2" xfId="10341" xr:uid="{0EE60278-9108-4670-877E-FB15EF8AB417}"/>
    <cellStyle name="Vírgula 2 2 5 2 2 3 3 2 2" xfId="22629" xr:uid="{3AC3F910-6DBC-4856-AB62-2EA0A53DC9DA}"/>
    <cellStyle name="Vírgula 2 2 5 2 2 3 3 2 2 2" xfId="47204" xr:uid="{A44EDA62-46A2-4A27-B841-2FE18404FEB6}"/>
    <cellStyle name="Vírgula 2 2 5 2 2 3 3 2 3" xfId="34916" xr:uid="{022AC054-0A31-43CE-83BE-51256932B058}"/>
    <cellStyle name="Vírgula 2 2 5 2 2 3 3 3" xfId="16485" xr:uid="{5F426A4B-E590-4346-B405-9C393876BA7F}"/>
    <cellStyle name="Vírgula 2 2 5 2 2 3 3 3 2" xfId="41060" xr:uid="{D3252A57-EA1B-4E4A-8F9D-DCA340C96ACC}"/>
    <cellStyle name="Vírgula 2 2 5 2 2 3 3 4" xfId="28773" xr:uid="{0A8967E7-241F-4AD5-BEE4-6C7958D2E20A}"/>
    <cellStyle name="Vírgula 2 2 5 2 2 3 4" xfId="7269" xr:uid="{733F156A-76A6-4F25-9F98-65804E65420A}"/>
    <cellStyle name="Vírgula 2 2 5 2 2 3 4 2" xfId="19557" xr:uid="{B3001A7D-731B-4635-A268-BDF885938069}"/>
    <cellStyle name="Vírgula 2 2 5 2 2 3 4 2 2" xfId="44132" xr:uid="{CF8C9184-D972-4804-9003-1BB4F60C7B0E}"/>
    <cellStyle name="Vírgula 2 2 5 2 2 3 4 3" xfId="31844" xr:uid="{72B01781-A602-41D3-810B-5636545F7A26}"/>
    <cellStyle name="Vírgula 2 2 5 2 2 3 5" xfId="13413" xr:uid="{B7D48B39-C206-46C6-A205-B8F110217051}"/>
    <cellStyle name="Vírgula 2 2 5 2 2 3 5 2" xfId="37988" xr:uid="{F2A26632-AC51-4A51-8B6C-EF5715FE8542}"/>
    <cellStyle name="Vírgula 2 2 5 2 2 3 6" xfId="25701" xr:uid="{4369F46D-8199-43D1-84EF-808802333BF7}"/>
    <cellStyle name="Vírgula 2 2 5 2 2 4" xfId="1893" xr:uid="{E59AE366-D98A-4F63-89B6-86E55408709A}"/>
    <cellStyle name="Vírgula 2 2 5 2 2 4 2" xfId="4965" xr:uid="{5BC5586A-79C0-4CA8-ADD4-CF7CC1BAE7E5}"/>
    <cellStyle name="Vírgula 2 2 5 2 2 4 2 2" xfId="11109" xr:uid="{C98AEF7C-CBFF-46C7-8AAB-281CF34FEACA}"/>
    <cellStyle name="Vírgula 2 2 5 2 2 4 2 2 2" xfId="23397" xr:uid="{27D042F6-51F3-4BF3-93F8-E9D7F1FCA7A2}"/>
    <cellStyle name="Vírgula 2 2 5 2 2 4 2 2 2 2" xfId="47972" xr:uid="{5043FC36-C637-4AFB-ADE6-D07959154BFA}"/>
    <cellStyle name="Vírgula 2 2 5 2 2 4 2 2 3" xfId="35684" xr:uid="{75402643-5AE1-4798-A3B3-176674DCF957}"/>
    <cellStyle name="Vírgula 2 2 5 2 2 4 2 3" xfId="17253" xr:uid="{A773DFE4-1D39-4963-8FE7-AC50504B0164}"/>
    <cellStyle name="Vírgula 2 2 5 2 2 4 2 3 2" xfId="41828" xr:uid="{A0B12E56-AD2A-4EA7-BC8E-013AABD18806}"/>
    <cellStyle name="Vírgula 2 2 5 2 2 4 2 4" xfId="29541" xr:uid="{E9B5E9FE-4969-4B3B-A9EC-098FDAF8D990}"/>
    <cellStyle name="Vírgula 2 2 5 2 2 4 3" xfId="8037" xr:uid="{6A00350B-703B-4E70-B592-3955EDC12996}"/>
    <cellStyle name="Vírgula 2 2 5 2 2 4 3 2" xfId="20325" xr:uid="{FA6F80AC-D446-4F9F-AA3C-A5F04B4DA6FA}"/>
    <cellStyle name="Vírgula 2 2 5 2 2 4 3 2 2" xfId="44900" xr:uid="{6471976B-4381-4061-A448-69B7C12A8867}"/>
    <cellStyle name="Vírgula 2 2 5 2 2 4 3 3" xfId="32612" xr:uid="{6E6C0C54-56EE-4880-93DD-E884545224A8}"/>
    <cellStyle name="Vírgula 2 2 5 2 2 4 4" xfId="14181" xr:uid="{4B33C47B-22CB-460D-81EB-3BA5C5E309ED}"/>
    <cellStyle name="Vírgula 2 2 5 2 2 4 4 2" xfId="38756" xr:uid="{D15B7DF2-C446-420D-B051-AA8EA60AD36D}"/>
    <cellStyle name="Vírgula 2 2 5 2 2 4 5" xfId="26469" xr:uid="{8D71C60C-E2CB-4168-BFA8-8563D1B2D405}"/>
    <cellStyle name="Vírgula 2 2 5 2 2 5" xfId="3429" xr:uid="{82A1ABE5-B26B-4F40-B425-F71913CA16A2}"/>
    <cellStyle name="Vírgula 2 2 5 2 2 5 2" xfId="9573" xr:uid="{E08744C8-8AFC-48C2-9C0A-40B308ABD82C}"/>
    <cellStyle name="Vírgula 2 2 5 2 2 5 2 2" xfId="21861" xr:uid="{97E28BEC-1C30-4F26-B174-175E9DFED71F}"/>
    <cellStyle name="Vírgula 2 2 5 2 2 5 2 2 2" xfId="46436" xr:uid="{03382D33-A63D-4FD8-BBEB-2A153214A658}"/>
    <cellStyle name="Vírgula 2 2 5 2 2 5 2 3" xfId="34148" xr:uid="{299CA286-9632-40FF-A321-3F1D8F20FDF7}"/>
    <cellStyle name="Vírgula 2 2 5 2 2 5 3" xfId="15717" xr:uid="{949867D2-6E7E-4509-8F06-DE73D2B5AFC5}"/>
    <cellStyle name="Vírgula 2 2 5 2 2 5 3 2" xfId="40292" xr:uid="{59EAD5B5-FA07-4EA6-94E8-DAD1A786909A}"/>
    <cellStyle name="Vírgula 2 2 5 2 2 5 4" xfId="28005" xr:uid="{2241DA15-D41E-4FA3-88A2-70407CCA039C}"/>
    <cellStyle name="Vírgula 2 2 5 2 2 6" xfId="6501" xr:uid="{950A3B7D-9068-42F9-99F9-1CB8F8BF9167}"/>
    <cellStyle name="Vírgula 2 2 5 2 2 6 2" xfId="18789" xr:uid="{C3F75A1D-CD11-435B-9BF8-5BC7C8ADE123}"/>
    <cellStyle name="Vírgula 2 2 5 2 2 6 2 2" xfId="43364" xr:uid="{EE220F4C-80BB-40F8-99C2-F481007F3444}"/>
    <cellStyle name="Vírgula 2 2 5 2 2 6 3" xfId="31076" xr:uid="{4502B2C4-9A0C-4E09-AA69-CEECBA11C1BD}"/>
    <cellStyle name="Vírgula 2 2 5 2 2 7" xfId="12645" xr:uid="{A74A4B33-5EF7-4E62-8C4A-506B1FA1BD13}"/>
    <cellStyle name="Vírgula 2 2 5 2 2 7 2" xfId="37220" xr:uid="{8F2C92F1-F001-476F-9B08-17A44EC5D7E8}"/>
    <cellStyle name="Vírgula 2 2 5 2 2 8" xfId="24933" xr:uid="{05055024-03E2-4753-8487-EE25C510E2F6}"/>
    <cellStyle name="Vírgula 2 2 5 2 3" xfId="549" xr:uid="{F829444A-B581-4576-9780-DC37F5CDC88E}"/>
    <cellStyle name="Vírgula 2 2 5 2 3 2" xfId="1317" xr:uid="{0FAEBEAB-9264-46FE-BB93-9BB54DB90773}"/>
    <cellStyle name="Vírgula 2 2 5 2 3 2 2" xfId="2853" xr:uid="{B7BFC949-46CD-41BC-80C3-144E239DB06F}"/>
    <cellStyle name="Vírgula 2 2 5 2 3 2 2 2" xfId="5925" xr:uid="{8B0599C9-037C-4DAE-AF04-7DE91AE2E2C0}"/>
    <cellStyle name="Vírgula 2 2 5 2 3 2 2 2 2" xfId="12069" xr:uid="{FFE8E0E8-BF32-4829-9028-C4B6DDD646FD}"/>
    <cellStyle name="Vírgula 2 2 5 2 3 2 2 2 2 2" xfId="24357" xr:uid="{C794C65C-3DB5-46ED-9995-EC67F1FEE9EE}"/>
    <cellStyle name="Vírgula 2 2 5 2 3 2 2 2 2 2 2" xfId="48932" xr:uid="{353B6E1F-E3DC-4074-A296-A5C7A34BAABF}"/>
    <cellStyle name="Vírgula 2 2 5 2 3 2 2 2 2 3" xfId="36644" xr:uid="{F5062581-92DD-4560-87E9-1530EF1549CA}"/>
    <cellStyle name="Vírgula 2 2 5 2 3 2 2 2 3" xfId="18213" xr:uid="{1AB70D44-8BFE-4B80-89A3-5B0608CB4F57}"/>
    <cellStyle name="Vírgula 2 2 5 2 3 2 2 2 3 2" xfId="42788" xr:uid="{CDDD930E-8548-458B-8E0B-3507C76BBB3C}"/>
    <cellStyle name="Vírgula 2 2 5 2 3 2 2 2 4" xfId="30500" xr:uid="{EE32C93C-3510-4093-8832-AAA337BA586A}"/>
    <cellStyle name="Vírgula 2 2 5 2 3 2 2 3" xfId="8997" xr:uid="{5705709E-3FCF-4116-9541-B5C389E79462}"/>
    <cellStyle name="Vírgula 2 2 5 2 3 2 2 3 2" xfId="21285" xr:uid="{02C07359-D9B1-451A-B77D-52605A29B291}"/>
    <cellStyle name="Vírgula 2 2 5 2 3 2 2 3 2 2" xfId="45860" xr:uid="{17FF27BF-1599-47A0-9798-00AA4F2DF464}"/>
    <cellStyle name="Vírgula 2 2 5 2 3 2 2 3 3" xfId="33572" xr:uid="{D1431DA9-BCD2-4C60-930E-50A01E6822B4}"/>
    <cellStyle name="Vírgula 2 2 5 2 3 2 2 4" xfId="15141" xr:uid="{68DD5F7F-3A0F-4873-BAE7-038B39073FE1}"/>
    <cellStyle name="Vírgula 2 2 5 2 3 2 2 4 2" xfId="39716" xr:uid="{CA49FA30-55B1-4D02-85C6-2C078345C494}"/>
    <cellStyle name="Vírgula 2 2 5 2 3 2 2 5" xfId="27429" xr:uid="{2F5FE0CD-864B-4B62-A706-6F09A7F8C7F1}"/>
    <cellStyle name="Vírgula 2 2 5 2 3 2 3" xfId="4389" xr:uid="{6A1F5B20-FCDA-4183-AFF9-3462D9D1298D}"/>
    <cellStyle name="Vírgula 2 2 5 2 3 2 3 2" xfId="10533" xr:uid="{CAFB6901-D9D6-4BC2-8A58-0E8017DF75BE}"/>
    <cellStyle name="Vírgula 2 2 5 2 3 2 3 2 2" xfId="22821" xr:uid="{BCAF99E6-4D14-400F-AF8F-AB2EB6B9AE02}"/>
    <cellStyle name="Vírgula 2 2 5 2 3 2 3 2 2 2" xfId="47396" xr:uid="{F30E6AE4-FAE5-478B-8D9E-8F9B868FBA19}"/>
    <cellStyle name="Vírgula 2 2 5 2 3 2 3 2 3" xfId="35108" xr:uid="{B9294106-96A3-4CAC-99D0-CBBD4BEDEC78}"/>
    <cellStyle name="Vírgula 2 2 5 2 3 2 3 3" xfId="16677" xr:uid="{5BDC08D7-1978-466F-B35C-A45BDE171D32}"/>
    <cellStyle name="Vírgula 2 2 5 2 3 2 3 3 2" xfId="41252" xr:uid="{6C490A28-86F1-455D-A9BC-64034C23075F}"/>
    <cellStyle name="Vírgula 2 2 5 2 3 2 3 4" xfId="28965" xr:uid="{8501C4A9-C288-43E6-9E65-AF7B036AC752}"/>
    <cellStyle name="Vírgula 2 2 5 2 3 2 4" xfId="7461" xr:uid="{6CC47471-7F38-4472-AF61-0AE42ABEC8C3}"/>
    <cellStyle name="Vírgula 2 2 5 2 3 2 4 2" xfId="19749" xr:uid="{A33B4268-A985-4589-95F1-A25F4CE528B2}"/>
    <cellStyle name="Vírgula 2 2 5 2 3 2 4 2 2" xfId="44324" xr:uid="{7C663F04-EC49-428A-9DF7-A2327A53B66F}"/>
    <cellStyle name="Vírgula 2 2 5 2 3 2 4 3" xfId="32036" xr:uid="{D381B63D-4AD0-41B2-9D2C-71C5862C96CC}"/>
    <cellStyle name="Vírgula 2 2 5 2 3 2 5" xfId="13605" xr:uid="{E93E618B-E63E-4D2B-8EAE-ACB65DCDDDD1}"/>
    <cellStyle name="Vírgula 2 2 5 2 3 2 5 2" xfId="38180" xr:uid="{B25CC0AB-32A5-48AF-B8BA-DB7883F5836C}"/>
    <cellStyle name="Vírgula 2 2 5 2 3 2 6" xfId="25893" xr:uid="{A13D51F7-57DB-4852-B783-C6BD476A3D45}"/>
    <cellStyle name="Vírgula 2 2 5 2 3 3" xfId="2085" xr:uid="{E13D99EC-0809-4263-8355-D6DA1D60F436}"/>
    <cellStyle name="Vírgula 2 2 5 2 3 3 2" xfId="5157" xr:uid="{FECC20C1-C618-4590-94A0-E6E6ECF4200A}"/>
    <cellStyle name="Vírgula 2 2 5 2 3 3 2 2" xfId="11301" xr:uid="{4CCC4F48-91C5-4E62-92CD-78FD694BC8AC}"/>
    <cellStyle name="Vírgula 2 2 5 2 3 3 2 2 2" xfId="23589" xr:uid="{22A45413-B4A6-44C1-B2CA-4CE387F9A1BC}"/>
    <cellStyle name="Vírgula 2 2 5 2 3 3 2 2 2 2" xfId="48164" xr:uid="{2431339C-D77F-4149-BD8C-A4C0B18E2432}"/>
    <cellStyle name="Vírgula 2 2 5 2 3 3 2 2 3" xfId="35876" xr:uid="{068B38A6-5BC0-4A7F-B744-DC9F89C14D6E}"/>
    <cellStyle name="Vírgula 2 2 5 2 3 3 2 3" xfId="17445" xr:uid="{1C555C5E-5DDC-4EA4-89DC-A4D2841CE1FC}"/>
    <cellStyle name="Vírgula 2 2 5 2 3 3 2 3 2" xfId="42020" xr:uid="{B1C45D86-A4F0-416A-B4CB-01E17C34A0BD}"/>
    <cellStyle name="Vírgula 2 2 5 2 3 3 2 4" xfId="29733" xr:uid="{26195310-4006-4D62-9C14-9DF437FB94EF}"/>
    <cellStyle name="Vírgula 2 2 5 2 3 3 3" xfId="8229" xr:uid="{10211DC0-3C21-4F5E-8715-678B80C24A8F}"/>
    <cellStyle name="Vírgula 2 2 5 2 3 3 3 2" xfId="20517" xr:uid="{47439130-BFC9-4FDE-A70C-09637494DD39}"/>
    <cellStyle name="Vírgula 2 2 5 2 3 3 3 2 2" xfId="45092" xr:uid="{6A60E23A-2AE4-4001-A058-0329934D7370}"/>
    <cellStyle name="Vírgula 2 2 5 2 3 3 3 3" xfId="32804" xr:uid="{C917208A-8054-4D9A-9AF1-97DC92571C88}"/>
    <cellStyle name="Vírgula 2 2 5 2 3 3 4" xfId="14373" xr:uid="{2C8878A1-7342-4D76-AE45-3C75D26662B7}"/>
    <cellStyle name="Vírgula 2 2 5 2 3 3 4 2" xfId="38948" xr:uid="{F72628B3-42DA-451B-9966-6E9A17AD2AA6}"/>
    <cellStyle name="Vírgula 2 2 5 2 3 3 5" xfId="26661" xr:uid="{1EAED61E-3E2D-44CD-BD27-E7182256BE5C}"/>
    <cellStyle name="Vírgula 2 2 5 2 3 4" xfId="3621" xr:uid="{BDA4916C-B4BC-4819-8E4C-1B176771BB2E}"/>
    <cellStyle name="Vírgula 2 2 5 2 3 4 2" xfId="9765" xr:uid="{50F5E2B8-599C-42B7-92F5-CFE8FA7D78FF}"/>
    <cellStyle name="Vírgula 2 2 5 2 3 4 2 2" xfId="22053" xr:uid="{DB9BE9E2-C0CD-4372-A44B-03F569B6AABA}"/>
    <cellStyle name="Vírgula 2 2 5 2 3 4 2 2 2" xfId="46628" xr:uid="{96FF0E9F-791B-46D9-BF28-8E8DC3CA46C4}"/>
    <cellStyle name="Vírgula 2 2 5 2 3 4 2 3" xfId="34340" xr:uid="{DFCC70AD-FF5A-44BC-BAB6-447CD99D37A4}"/>
    <cellStyle name="Vírgula 2 2 5 2 3 4 3" xfId="15909" xr:uid="{B55CEB55-F933-448D-81F9-72B5781C1077}"/>
    <cellStyle name="Vírgula 2 2 5 2 3 4 3 2" xfId="40484" xr:uid="{2A900059-E87C-4863-8C6A-F68B19E23759}"/>
    <cellStyle name="Vírgula 2 2 5 2 3 4 4" xfId="28197" xr:uid="{486D58A1-977C-40D9-848E-5DCAC6C1C60F}"/>
    <cellStyle name="Vírgula 2 2 5 2 3 5" xfId="6693" xr:uid="{01A8E908-9B73-4D96-BE7C-DFF8F592B102}"/>
    <cellStyle name="Vírgula 2 2 5 2 3 5 2" xfId="18981" xr:uid="{592EA672-5833-4C24-B15B-29C7F2C394FA}"/>
    <cellStyle name="Vírgula 2 2 5 2 3 5 2 2" xfId="43556" xr:uid="{6BEE71E8-62F1-4C53-BA74-78DDA5309273}"/>
    <cellStyle name="Vírgula 2 2 5 2 3 5 3" xfId="31268" xr:uid="{B6A80230-DF38-473C-9A2D-C920407804CD}"/>
    <cellStyle name="Vírgula 2 2 5 2 3 6" xfId="12837" xr:uid="{FA8F6A18-3455-4677-8E8C-28122BDD029D}"/>
    <cellStyle name="Vírgula 2 2 5 2 3 6 2" xfId="37412" xr:uid="{A235681E-382E-40A7-945A-90FFEF338FC5}"/>
    <cellStyle name="Vírgula 2 2 5 2 3 7" xfId="25125" xr:uid="{25574DF7-0DF8-45B7-9D0C-A3C73732A028}"/>
    <cellStyle name="Vírgula 2 2 5 2 4" xfId="933" xr:uid="{9D9E6102-425C-4B5D-88CD-604AA994480E}"/>
    <cellStyle name="Vírgula 2 2 5 2 4 2" xfId="2469" xr:uid="{F32E257C-0FD1-4171-A45E-E7E8984B9C3E}"/>
    <cellStyle name="Vírgula 2 2 5 2 4 2 2" xfId="5541" xr:uid="{97041696-0346-442D-8E75-10BB3611117E}"/>
    <cellStyle name="Vírgula 2 2 5 2 4 2 2 2" xfId="11685" xr:uid="{804F483C-5100-422C-9E67-653C77618D85}"/>
    <cellStyle name="Vírgula 2 2 5 2 4 2 2 2 2" xfId="23973" xr:uid="{FEC7CE9E-A827-46EC-AF61-07A59BE28172}"/>
    <cellStyle name="Vírgula 2 2 5 2 4 2 2 2 2 2" xfId="48548" xr:uid="{895184CD-BAB7-42C1-A6C8-88FF7E68E36D}"/>
    <cellStyle name="Vírgula 2 2 5 2 4 2 2 2 3" xfId="36260" xr:uid="{7F73DD7B-A212-457E-B280-B4BFA8E3E657}"/>
    <cellStyle name="Vírgula 2 2 5 2 4 2 2 3" xfId="17829" xr:uid="{68955AF4-D7DE-4198-8E24-1DF9DD8EACCE}"/>
    <cellStyle name="Vírgula 2 2 5 2 4 2 2 3 2" xfId="42404" xr:uid="{23C4F0E9-915C-43A2-A66E-FA37C85CDAF0}"/>
    <cellStyle name="Vírgula 2 2 5 2 4 2 2 4" xfId="30116" xr:uid="{BC0EF337-CC0A-405E-96B7-0D78DBFBF933}"/>
    <cellStyle name="Vírgula 2 2 5 2 4 2 3" xfId="8613" xr:uid="{AADC0AD4-7685-4C83-83BA-4D305B14E419}"/>
    <cellStyle name="Vírgula 2 2 5 2 4 2 3 2" xfId="20901" xr:uid="{9EA36A47-E81E-4ED6-8554-E4A02F488B74}"/>
    <cellStyle name="Vírgula 2 2 5 2 4 2 3 2 2" xfId="45476" xr:uid="{8A14CD7A-44CB-44F5-B01F-F2447128C2EA}"/>
    <cellStyle name="Vírgula 2 2 5 2 4 2 3 3" xfId="33188" xr:uid="{1D7D04E9-B9B7-419D-9CAA-DE2154CE4347}"/>
    <cellStyle name="Vírgula 2 2 5 2 4 2 4" xfId="14757" xr:uid="{73CAFE5F-2660-42E6-82DD-D74420161E79}"/>
    <cellStyle name="Vírgula 2 2 5 2 4 2 4 2" xfId="39332" xr:uid="{9649C7CA-44CC-46B3-8F2A-7E03F50483F0}"/>
    <cellStyle name="Vírgula 2 2 5 2 4 2 5" xfId="27045" xr:uid="{BCC50C0D-F07F-467D-9ADD-DE11EABC8C0C}"/>
    <cellStyle name="Vírgula 2 2 5 2 4 3" xfId="4005" xr:uid="{A4627AC1-004A-4345-A0B9-7F03ED8E18E3}"/>
    <cellStyle name="Vírgula 2 2 5 2 4 3 2" xfId="10149" xr:uid="{AFECE42B-16AA-4113-8959-7D1674065B44}"/>
    <cellStyle name="Vírgula 2 2 5 2 4 3 2 2" xfId="22437" xr:uid="{6B2F6B70-76DC-4F94-AF23-4AAB9818DB5B}"/>
    <cellStyle name="Vírgula 2 2 5 2 4 3 2 2 2" xfId="47012" xr:uid="{398DBCF3-D6E8-4C3B-A5C6-5A81F70F1470}"/>
    <cellStyle name="Vírgula 2 2 5 2 4 3 2 3" xfId="34724" xr:uid="{9E8BF735-D82F-444A-A989-3F866900165C}"/>
    <cellStyle name="Vírgula 2 2 5 2 4 3 3" xfId="16293" xr:uid="{DFC61B5B-9B85-4949-8FB1-B7581801DA23}"/>
    <cellStyle name="Vírgula 2 2 5 2 4 3 3 2" xfId="40868" xr:uid="{076A7BC4-74C3-4755-9343-8FAB991CC73A}"/>
    <cellStyle name="Vírgula 2 2 5 2 4 3 4" xfId="28581" xr:uid="{3B8A5AA5-52FE-4318-99EC-8D358289CD55}"/>
    <cellStyle name="Vírgula 2 2 5 2 4 4" xfId="7077" xr:uid="{9D02A4C0-BAE0-4555-AA70-878A8684A135}"/>
    <cellStyle name="Vírgula 2 2 5 2 4 4 2" xfId="19365" xr:uid="{1A0F1888-9A31-40F8-A311-E055ACAB6110}"/>
    <cellStyle name="Vírgula 2 2 5 2 4 4 2 2" xfId="43940" xr:uid="{42E08266-A674-461E-813B-94EC45DEF46F}"/>
    <cellStyle name="Vírgula 2 2 5 2 4 4 3" xfId="31652" xr:uid="{1124DE42-1145-4D0C-9F20-7599A456F3FC}"/>
    <cellStyle name="Vírgula 2 2 5 2 4 5" xfId="13221" xr:uid="{8281EA7A-E77E-4DD6-9256-6C3FCDDFEA00}"/>
    <cellStyle name="Vírgula 2 2 5 2 4 5 2" xfId="37796" xr:uid="{0B6F4D95-06A9-42E6-A7CF-53770B1D674C}"/>
    <cellStyle name="Vírgula 2 2 5 2 4 6" xfId="25509" xr:uid="{4F92378E-9AC7-47E1-9E9F-C878932320C5}"/>
    <cellStyle name="Vírgula 2 2 5 2 5" xfId="1701" xr:uid="{8B79C3EF-6101-4956-AC18-906D449C7D60}"/>
    <cellStyle name="Vírgula 2 2 5 2 5 2" xfId="4773" xr:uid="{62BC294A-7249-45B7-920C-213DDBBB985C}"/>
    <cellStyle name="Vírgula 2 2 5 2 5 2 2" xfId="10917" xr:uid="{D5CCAD48-A609-427F-A9AB-EF9A05DFED80}"/>
    <cellStyle name="Vírgula 2 2 5 2 5 2 2 2" xfId="23205" xr:uid="{F946F6F8-ABD1-4A31-A042-1E386805E5DB}"/>
    <cellStyle name="Vírgula 2 2 5 2 5 2 2 2 2" xfId="47780" xr:uid="{B2ABE191-F7E6-41B9-B735-AC2DD3D4842B}"/>
    <cellStyle name="Vírgula 2 2 5 2 5 2 2 3" xfId="35492" xr:uid="{3C11F83A-09B5-4EFE-A44B-C06CB0536F6D}"/>
    <cellStyle name="Vírgula 2 2 5 2 5 2 3" xfId="17061" xr:uid="{D4268EB8-12BB-4F11-AFCC-6D28DDD44506}"/>
    <cellStyle name="Vírgula 2 2 5 2 5 2 3 2" xfId="41636" xr:uid="{1DA0426B-4B69-453A-867A-680BCFBEB166}"/>
    <cellStyle name="Vírgula 2 2 5 2 5 2 4" xfId="29349" xr:uid="{DFE7A45D-0A61-4E7B-A8AE-5909EE7BDD3D}"/>
    <cellStyle name="Vírgula 2 2 5 2 5 3" xfId="7845" xr:uid="{671A2D84-434A-4988-89AF-C81BD296EAFA}"/>
    <cellStyle name="Vírgula 2 2 5 2 5 3 2" xfId="20133" xr:uid="{4793E7AF-D05F-4F44-B7DD-53CC97B73BCF}"/>
    <cellStyle name="Vírgula 2 2 5 2 5 3 2 2" xfId="44708" xr:uid="{627A721E-F350-4F41-885A-45A405B81A30}"/>
    <cellStyle name="Vírgula 2 2 5 2 5 3 3" xfId="32420" xr:uid="{981A9F18-A58B-41D9-B2F7-7D4F811D4E86}"/>
    <cellStyle name="Vírgula 2 2 5 2 5 4" xfId="13989" xr:uid="{D034E228-C6C6-45F9-B648-C271A51A596C}"/>
    <cellStyle name="Vírgula 2 2 5 2 5 4 2" xfId="38564" xr:uid="{F82F7CAC-82E9-446F-A9F5-DD63D4101714}"/>
    <cellStyle name="Vírgula 2 2 5 2 5 5" xfId="26277" xr:uid="{BA666141-8E9A-4C86-9BB3-9D1EA6C9389C}"/>
    <cellStyle name="Vírgula 2 2 5 2 6" xfId="3237" xr:uid="{F27B65B3-83B2-41E0-85BA-2955A0CBB4D0}"/>
    <cellStyle name="Vírgula 2 2 5 2 6 2" xfId="9381" xr:uid="{389BCB00-F236-49BC-AEAC-C97C77A59C12}"/>
    <cellStyle name="Vírgula 2 2 5 2 6 2 2" xfId="21669" xr:uid="{835B689F-6F05-4F96-AA3C-298D0C647B70}"/>
    <cellStyle name="Vírgula 2 2 5 2 6 2 2 2" xfId="46244" xr:uid="{C046E563-9653-4B88-A881-EA0D1EF0B987}"/>
    <cellStyle name="Vírgula 2 2 5 2 6 2 3" xfId="33956" xr:uid="{B5A44810-E99E-4BCF-9DA5-102E0D684213}"/>
    <cellStyle name="Vírgula 2 2 5 2 6 3" xfId="15525" xr:uid="{F95B9BA8-5DD5-477E-9D10-C3FC5AECE19E}"/>
    <cellStyle name="Vírgula 2 2 5 2 6 3 2" xfId="40100" xr:uid="{0F152FDB-3D3F-46A5-9406-246A8FE870C3}"/>
    <cellStyle name="Vírgula 2 2 5 2 6 4" xfId="27813" xr:uid="{E9668EE3-4A13-45C7-87E3-67D9A7A6736D}"/>
    <cellStyle name="Vírgula 2 2 5 2 7" xfId="6309" xr:uid="{EBE3F869-B20E-450F-9BD8-7A09CC72382D}"/>
    <cellStyle name="Vírgula 2 2 5 2 7 2" xfId="18597" xr:uid="{36A6CDD6-205B-46B7-8DCA-FD038E914567}"/>
    <cellStyle name="Vírgula 2 2 5 2 7 2 2" xfId="43172" xr:uid="{3B59B075-D555-4FC8-A49D-D6EFAAC9BBDB}"/>
    <cellStyle name="Vírgula 2 2 5 2 7 3" xfId="30884" xr:uid="{E330C085-CDD6-4F4B-971F-08CA3A252A26}"/>
    <cellStyle name="Vírgula 2 2 5 2 8" xfId="12453" xr:uid="{1D359FAC-F27C-4929-A2A1-5430ABF745AC}"/>
    <cellStyle name="Vírgula 2 2 5 2 8 2" xfId="37028" xr:uid="{ADEC2056-A989-4B3B-90BD-C432C0FB48D4}"/>
    <cellStyle name="Vírgula 2 2 5 2 9" xfId="24741" xr:uid="{37FFCF30-1004-4648-81E4-5F7459D9E95F}"/>
    <cellStyle name="Vírgula 2 2 5 3" xfId="261" xr:uid="{7ED6D2B6-8292-4694-B65C-CCDEE54530F0}"/>
    <cellStyle name="Vírgula 2 2 5 3 2" xfId="645" xr:uid="{7894D24B-907E-4DF0-9DF0-46A3772571FF}"/>
    <cellStyle name="Vírgula 2 2 5 3 2 2" xfId="1413" xr:uid="{BED4EDCD-C7FF-4F3C-BB9C-09A3ABB97815}"/>
    <cellStyle name="Vírgula 2 2 5 3 2 2 2" xfId="2949" xr:uid="{D8E6787E-1633-4203-BF79-C4C37627A885}"/>
    <cellStyle name="Vírgula 2 2 5 3 2 2 2 2" xfId="6021" xr:uid="{0E5D5703-2978-483E-9C95-D995B70EA422}"/>
    <cellStyle name="Vírgula 2 2 5 3 2 2 2 2 2" xfId="12165" xr:uid="{37551D3F-0A54-4512-B179-9539D2661036}"/>
    <cellStyle name="Vírgula 2 2 5 3 2 2 2 2 2 2" xfId="24453" xr:uid="{C1A03738-0C1D-4EA8-A2DC-5F6F206A3F6C}"/>
    <cellStyle name="Vírgula 2 2 5 3 2 2 2 2 2 2 2" xfId="49028" xr:uid="{903F2093-87A8-492F-B55C-99B54C82E663}"/>
    <cellStyle name="Vírgula 2 2 5 3 2 2 2 2 2 3" xfId="36740" xr:uid="{AAC0A127-3692-4DF8-BF79-D2A54992A44F}"/>
    <cellStyle name="Vírgula 2 2 5 3 2 2 2 2 3" xfId="18309" xr:uid="{7F7E6E52-DB93-415F-A5E0-348008585167}"/>
    <cellStyle name="Vírgula 2 2 5 3 2 2 2 2 3 2" xfId="42884" xr:uid="{F3E945B7-62F5-4D88-9ED4-A2B14FD0AF29}"/>
    <cellStyle name="Vírgula 2 2 5 3 2 2 2 2 4" xfId="30596" xr:uid="{44292445-07A4-4616-B14C-08BD750E75B5}"/>
    <cellStyle name="Vírgula 2 2 5 3 2 2 2 3" xfId="9093" xr:uid="{2C56EDF6-D5A4-4CF7-877E-DFAFBF16B9D2}"/>
    <cellStyle name="Vírgula 2 2 5 3 2 2 2 3 2" xfId="21381" xr:uid="{F3D51692-7639-43DB-82B3-BDC85EF30EF0}"/>
    <cellStyle name="Vírgula 2 2 5 3 2 2 2 3 2 2" xfId="45956" xr:uid="{342C9F25-A34A-4F22-A760-1FABD91BDAE7}"/>
    <cellStyle name="Vírgula 2 2 5 3 2 2 2 3 3" xfId="33668" xr:uid="{F9565830-7FFD-4F5A-BF7B-1743A7C714EB}"/>
    <cellStyle name="Vírgula 2 2 5 3 2 2 2 4" xfId="15237" xr:uid="{0913C1D4-B7DC-4C0C-88AA-84897887B64C}"/>
    <cellStyle name="Vírgula 2 2 5 3 2 2 2 4 2" xfId="39812" xr:uid="{99444A62-0725-4AA0-A24B-EFBC90112B13}"/>
    <cellStyle name="Vírgula 2 2 5 3 2 2 2 5" xfId="27525" xr:uid="{2D7B1B73-4211-4500-BE93-C92C60443D0E}"/>
    <cellStyle name="Vírgula 2 2 5 3 2 2 3" xfId="4485" xr:uid="{1843541A-EA84-4510-A8D9-FA1C9F4960F7}"/>
    <cellStyle name="Vírgula 2 2 5 3 2 2 3 2" xfId="10629" xr:uid="{86E70308-FA48-4999-9A88-171EF89A19CD}"/>
    <cellStyle name="Vírgula 2 2 5 3 2 2 3 2 2" xfId="22917" xr:uid="{FB50EF56-003E-4F40-AD09-2F8B48677069}"/>
    <cellStyle name="Vírgula 2 2 5 3 2 2 3 2 2 2" xfId="47492" xr:uid="{EEEEA2BF-4224-487E-AC98-D5DA5C754115}"/>
    <cellStyle name="Vírgula 2 2 5 3 2 2 3 2 3" xfId="35204" xr:uid="{74ABD0F2-AC86-4E70-BD1B-1BA7B1F32453}"/>
    <cellStyle name="Vírgula 2 2 5 3 2 2 3 3" xfId="16773" xr:uid="{386B25A4-E6A5-40FE-9765-F1D996680562}"/>
    <cellStyle name="Vírgula 2 2 5 3 2 2 3 3 2" xfId="41348" xr:uid="{62C5DB0A-D303-4CA6-9733-A70CC1077629}"/>
    <cellStyle name="Vírgula 2 2 5 3 2 2 3 4" xfId="29061" xr:uid="{D708690F-E30F-4191-B264-B944FDC44A0D}"/>
    <cellStyle name="Vírgula 2 2 5 3 2 2 4" xfId="7557" xr:uid="{C967B7B9-3BE8-47CB-8698-09D6FF0C7F71}"/>
    <cellStyle name="Vírgula 2 2 5 3 2 2 4 2" xfId="19845" xr:uid="{FD35ACC5-7E07-4749-81B7-A788B21B3BD1}"/>
    <cellStyle name="Vírgula 2 2 5 3 2 2 4 2 2" xfId="44420" xr:uid="{465CEB83-29C6-41B6-80A8-3ABD920AA326}"/>
    <cellStyle name="Vírgula 2 2 5 3 2 2 4 3" xfId="32132" xr:uid="{30F0BCFF-5C41-4904-AF03-2D48D431CC10}"/>
    <cellStyle name="Vírgula 2 2 5 3 2 2 5" xfId="13701" xr:uid="{F1D9BF20-9881-4AF7-B27E-70DC77663774}"/>
    <cellStyle name="Vírgula 2 2 5 3 2 2 5 2" xfId="38276" xr:uid="{6B25445F-C3BE-42D9-ABB2-A109C6FA61AD}"/>
    <cellStyle name="Vírgula 2 2 5 3 2 2 6" xfId="25989" xr:uid="{F697AD6E-FD49-4066-B379-71CC139B4452}"/>
    <cellStyle name="Vírgula 2 2 5 3 2 3" xfId="2181" xr:uid="{6A7105A7-F964-4B64-AFFF-8CE326D51D8B}"/>
    <cellStyle name="Vírgula 2 2 5 3 2 3 2" xfId="5253" xr:uid="{EF11E44A-C0D9-495D-9FB8-4C6CFBCB1BCB}"/>
    <cellStyle name="Vírgula 2 2 5 3 2 3 2 2" xfId="11397" xr:uid="{9BAD5366-3D4F-468D-8173-545E67C71B88}"/>
    <cellStyle name="Vírgula 2 2 5 3 2 3 2 2 2" xfId="23685" xr:uid="{4AFDDDEC-CD59-4B36-9A86-6D2F740CECBD}"/>
    <cellStyle name="Vírgula 2 2 5 3 2 3 2 2 2 2" xfId="48260" xr:uid="{826FABBD-8BFC-4791-8C34-4790B1DF24A6}"/>
    <cellStyle name="Vírgula 2 2 5 3 2 3 2 2 3" xfId="35972" xr:uid="{0CE820F2-3E2A-4A05-9D53-141769DF79A3}"/>
    <cellStyle name="Vírgula 2 2 5 3 2 3 2 3" xfId="17541" xr:uid="{A5F675CE-470D-42E5-AE36-05CB70333E24}"/>
    <cellStyle name="Vírgula 2 2 5 3 2 3 2 3 2" xfId="42116" xr:uid="{EDBAA18D-CA08-4D02-944D-ECE6C28DDFD8}"/>
    <cellStyle name="Vírgula 2 2 5 3 2 3 2 4" xfId="29829" xr:uid="{CFDD0082-D25A-487F-802C-BAC316DA7213}"/>
    <cellStyle name="Vírgula 2 2 5 3 2 3 3" xfId="8325" xr:uid="{4B13E35B-8410-469E-9B73-098ECB91E3CA}"/>
    <cellStyle name="Vírgula 2 2 5 3 2 3 3 2" xfId="20613" xr:uid="{832A5FEF-9BA8-4BA1-A41C-9B6EE0F475A5}"/>
    <cellStyle name="Vírgula 2 2 5 3 2 3 3 2 2" xfId="45188" xr:uid="{74AB5BAD-78D9-48BF-AC82-03B9FCBD611D}"/>
    <cellStyle name="Vírgula 2 2 5 3 2 3 3 3" xfId="32900" xr:uid="{D126A5F8-184D-49A0-BDF8-828F670455A4}"/>
    <cellStyle name="Vírgula 2 2 5 3 2 3 4" xfId="14469" xr:uid="{F30A99A3-C372-46A0-A9AE-BE68E473062A}"/>
    <cellStyle name="Vírgula 2 2 5 3 2 3 4 2" xfId="39044" xr:uid="{138F0C37-E9F5-4628-B4D3-624F36C28CCD}"/>
    <cellStyle name="Vírgula 2 2 5 3 2 3 5" xfId="26757" xr:uid="{CA1291FE-48BD-4CD9-B5F0-433017705FEC}"/>
    <cellStyle name="Vírgula 2 2 5 3 2 4" xfId="3717" xr:uid="{62EF4AB6-F2AA-4BBF-B38C-28B22B9E6C79}"/>
    <cellStyle name="Vírgula 2 2 5 3 2 4 2" xfId="9861" xr:uid="{2DF8E419-4D13-4CD6-8727-4600605A4036}"/>
    <cellStyle name="Vírgula 2 2 5 3 2 4 2 2" xfId="22149" xr:uid="{79FE3D4E-3B0D-4BE2-B529-2D5BB3D056A3}"/>
    <cellStyle name="Vírgula 2 2 5 3 2 4 2 2 2" xfId="46724" xr:uid="{97FCD3EB-2A37-4CA8-A945-6BE8A9B3BFF2}"/>
    <cellStyle name="Vírgula 2 2 5 3 2 4 2 3" xfId="34436" xr:uid="{424DDDC8-EF34-49C3-AEC3-B79B7572A1D3}"/>
    <cellStyle name="Vírgula 2 2 5 3 2 4 3" xfId="16005" xr:uid="{F1D9D7FF-31B8-40F2-9A37-0E5764AFF379}"/>
    <cellStyle name="Vírgula 2 2 5 3 2 4 3 2" xfId="40580" xr:uid="{292C3DE0-6E82-4233-81E6-AB936BC8E6E2}"/>
    <cellStyle name="Vírgula 2 2 5 3 2 4 4" xfId="28293" xr:uid="{84E4337F-1E29-4BAE-85B1-7FC49A7697F0}"/>
    <cellStyle name="Vírgula 2 2 5 3 2 5" xfId="6789" xr:uid="{EA826A55-C464-4829-91D1-A6BAC7B2313C}"/>
    <cellStyle name="Vírgula 2 2 5 3 2 5 2" xfId="19077" xr:uid="{318EBCF7-CBA2-47EF-B8B9-CBE39213E754}"/>
    <cellStyle name="Vírgula 2 2 5 3 2 5 2 2" xfId="43652" xr:uid="{2C0AC037-E2E7-486B-9CD8-3373924569E2}"/>
    <cellStyle name="Vírgula 2 2 5 3 2 5 3" xfId="31364" xr:uid="{9EF71CAC-B931-4C15-94CC-8F212D05DACB}"/>
    <cellStyle name="Vírgula 2 2 5 3 2 6" xfId="12933" xr:uid="{720C487A-E8C4-4AAF-B574-4AB9F6C40C24}"/>
    <cellStyle name="Vírgula 2 2 5 3 2 6 2" xfId="37508" xr:uid="{CF0E1616-2C06-413E-B8D6-D227BDDE1AEC}"/>
    <cellStyle name="Vírgula 2 2 5 3 2 7" xfId="25221" xr:uid="{1F2CA6CC-2735-4ED9-9FD4-913BE0F1DF1D}"/>
    <cellStyle name="Vírgula 2 2 5 3 3" xfId="1029" xr:uid="{131BB2EB-6438-4569-A2D0-201D675B0CEE}"/>
    <cellStyle name="Vírgula 2 2 5 3 3 2" xfId="2565" xr:uid="{9969C2DC-FFC7-46C0-9FE1-159DF6430A0E}"/>
    <cellStyle name="Vírgula 2 2 5 3 3 2 2" xfId="5637" xr:uid="{F20FFCBA-A115-49CD-8E8A-13F261544A6B}"/>
    <cellStyle name="Vírgula 2 2 5 3 3 2 2 2" xfId="11781" xr:uid="{06F2241E-2A36-4D4E-9808-6787129649F0}"/>
    <cellStyle name="Vírgula 2 2 5 3 3 2 2 2 2" xfId="24069" xr:uid="{57795B87-6986-49C1-B518-261B893D1B76}"/>
    <cellStyle name="Vírgula 2 2 5 3 3 2 2 2 2 2" xfId="48644" xr:uid="{2DA03800-78EB-45F2-A61D-CC4AE70730D1}"/>
    <cellStyle name="Vírgula 2 2 5 3 3 2 2 2 3" xfId="36356" xr:uid="{C80E355C-4A39-4E7D-AE8B-ACA8AAF3FEC0}"/>
    <cellStyle name="Vírgula 2 2 5 3 3 2 2 3" xfId="17925" xr:uid="{9B2509FE-F086-405F-A1D9-80D215919119}"/>
    <cellStyle name="Vírgula 2 2 5 3 3 2 2 3 2" xfId="42500" xr:uid="{6E7B99E1-B882-4A8B-878C-67CBDD80ED8D}"/>
    <cellStyle name="Vírgula 2 2 5 3 3 2 2 4" xfId="30212" xr:uid="{9130D338-BD7E-4C1D-AD69-52FD660D15F4}"/>
    <cellStyle name="Vírgula 2 2 5 3 3 2 3" xfId="8709" xr:uid="{FFE2EEBC-DB68-4938-B418-9A5995AA87A0}"/>
    <cellStyle name="Vírgula 2 2 5 3 3 2 3 2" xfId="20997" xr:uid="{88BA882D-8228-4C1F-8A0F-F3FDE55D88CD}"/>
    <cellStyle name="Vírgula 2 2 5 3 3 2 3 2 2" xfId="45572" xr:uid="{C55B0721-72E6-4211-BF88-24C3156D2B7F}"/>
    <cellStyle name="Vírgula 2 2 5 3 3 2 3 3" xfId="33284" xr:uid="{D8E12FF1-FA27-41D0-AF49-E1F6600939CD}"/>
    <cellStyle name="Vírgula 2 2 5 3 3 2 4" xfId="14853" xr:uid="{7035E6FA-CEE8-4779-8189-80431A8FB75A}"/>
    <cellStyle name="Vírgula 2 2 5 3 3 2 4 2" xfId="39428" xr:uid="{1CE12FCA-3B10-44CE-90B1-FF2FE2CBE6C1}"/>
    <cellStyle name="Vírgula 2 2 5 3 3 2 5" xfId="27141" xr:uid="{934946F3-76F2-4BC2-A7F1-C72B4922C064}"/>
    <cellStyle name="Vírgula 2 2 5 3 3 3" xfId="4101" xr:uid="{56C63811-654B-4FCC-89F0-BCC5A91B11C0}"/>
    <cellStyle name="Vírgula 2 2 5 3 3 3 2" xfId="10245" xr:uid="{1D37ABAA-FC89-4CA7-92DE-D0B591C0206C}"/>
    <cellStyle name="Vírgula 2 2 5 3 3 3 2 2" xfId="22533" xr:uid="{D0CEB065-6FF7-4CAD-8F61-D836A4D5AA6D}"/>
    <cellStyle name="Vírgula 2 2 5 3 3 3 2 2 2" xfId="47108" xr:uid="{69CEEA19-CCB2-4041-B5C3-8D9BD9052EC5}"/>
    <cellStyle name="Vírgula 2 2 5 3 3 3 2 3" xfId="34820" xr:uid="{62F0AB70-AA16-4A26-B34B-6C75CC8C3C0C}"/>
    <cellStyle name="Vírgula 2 2 5 3 3 3 3" xfId="16389" xr:uid="{76F9C05F-57C6-4D4D-8108-98B391E62C58}"/>
    <cellStyle name="Vírgula 2 2 5 3 3 3 3 2" xfId="40964" xr:uid="{29B7FFE0-CD9F-4E1D-A048-8B75E0507DE4}"/>
    <cellStyle name="Vírgula 2 2 5 3 3 3 4" xfId="28677" xr:uid="{C58736A0-C6C1-460B-A339-359026DE4536}"/>
    <cellStyle name="Vírgula 2 2 5 3 3 4" xfId="7173" xr:uid="{6E8232DB-9A8F-408B-AC9F-AE13E84616DA}"/>
    <cellStyle name="Vírgula 2 2 5 3 3 4 2" xfId="19461" xr:uid="{5FF5F9BD-9F3B-43A6-B3CC-E47CA38893B5}"/>
    <cellStyle name="Vírgula 2 2 5 3 3 4 2 2" xfId="44036" xr:uid="{5C53A39E-6B90-430C-B632-07D3B74A789E}"/>
    <cellStyle name="Vírgula 2 2 5 3 3 4 3" xfId="31748" xr:uid="{16B9ACB7-82D9-4664-AF1B-96DB81C503E4}"/>
    <cellStyle name="Vírgula 2 2 5 3 3 5" xfId="13317" xr:uid="{08E9B01A-4731-4224-8FCD-CB958ED49AEC}"/>
    <cellStyle name="Vírgula 2 2 5 3 3 5 2" xfId="37892" xr:uid="{8B5457BB-342B-4E36-BFC8-B7CF1D5BA105}"/>
    <cellStyle name="Vírgula 2 2 5 3 3 6" xfId="25605" xr:uid="{295C9BB5-9BF6-4B78-9BCF-6D572711C118}"/>
    <cellStyle name="Vírgula 2 2 5 3 4" xfId="1797" xr:uid="{ED35095F-5929-4A88-BFDF-2B72DE10146F}"/>
    <cellStyle name="Vírgula 2 2 5 3 4 2" xfId="4869" xr:uid="{02E291DF-B42F-43D1-A802-7E4CF910C715}"/>
    <cellStyle name="Vírgula 2 2 5 3 4 2 2" xfId="11013" xr:uid="{7FEA3433-7223-4435-8FFC-ABAE8A5CA1E0}"/>
    <cellStyle name="Vírgula 2 2 5 3 4 2 2 2" xfId="23301" xr:uid="{B39C8138-6D42-44CE-ABD7-C1FFDA2501F1}"/>
    <cellStyle name="Vírgula 2 2 5 3 4 2 2 2 2" xfId="47876" xr:uid="{93F52904-B27D-4E85-AB95-341D06637788}"/>
    <cellStyle name="Vírgula 2 2 5 3 4 2 2 3" xfId="35588" xr:uid="{47139709-61B0-4493-8667-CE9527BA84D5}"/>
    <cellStyle name="Vírgula 2 2 5 3 4 2 3" xfId="17157" xr:uid="{60CEAB4F-AB57-4815-86E8-80EC439375A4}"/>
    <cellStyle name="Vírgula 2 2 5 3 4 2 3 2" xfId="41732" xr:uid="{4DBA541E-2437-4A84-9FD9-4D5838AA6D0C}"/>
    <cellStyle name="Vírgula 2 2 5 3 4 2 4" xfId="29445" xr:uid="{8DC52B5C-E2C2-46B5-AE32-B95C6E539C91}"/>
    <cellStyle name="Vírgula 2 2 5 3 4 3" xfId="7941" xr:uid="{D5DC7703-A691-405E-8745-7975C242F6B7}"/>
    <cellStyle name="Vírgula 2 2 5 3 4 3 2" xfId="20229" xr:uid="{6E7305F5-9999-4F21-9D01-54BA04B70EB1}"/>
    <cellStyle name="Vírgula 2 2 5 3 4 3 2 2" xfId="44804" xr:uid="{95E2BFC6-37D6-46C6-9966-51F729D77BBC}"/>
    <cellStyle name="Vírgula 2 2 5 3 4 3 3" xfId="32516" xr:uid="{DB23BC3B-678A-45DA-9907-0E8AF625B6B0}"/>
    <cellStyle name="Vírgula 2 2 5 3 4 4" xfId="14085" xr:uid="{C9770850-FEF6-4E5F-B470-3E328E002026}"/>
    <cellStyle name="Vírgula 2 2 5 3 4 4 2" xfId="38660" xr:uid="{854C55A9-AB62-4EB9-8C8B-B74234AC717D}"/>
    <cellStyle name="Vírgula 2 2 5 3 4 5" xfId="26373" xr:uid="{4A560013-E4D6-49DF-AF66-B384DE30BC99}"/>
    <cellStyle name="Vírgula 2 2 5 3 5" xfId="3333" xr:uid="{46A11D15-9292-4BC4-9263-8361D88D52C4}"/>
    <cellStyle name="Vírgula 2 2 5 3 5 2" xfId="9477" xr:uid="{A9092237-FCD1-4E90-847D-CECD3CF255DA}"/>
    <cellStyle name="Vírgula 2 2 5 3 5 2 2" xfId="21765" xr:uid="{8B5D969D-A2D7-4463-897A-A68F00641BC1}"/>
    <cellStyle name="Vírgula 2 2 5 3 5 2 2 2" xfId="46340" xr:uid="{871389E6-6C90-4382-9F19-E83E6351CBE2}"/>
    <cellStyle name="Vírgula 2 2 5 3 5 2 3" xfId="34052" xr:uid="{45F30F4F-6B00-4E4C-8B67-8F78812C0861}"/>
    <cellStyle name="Vírgula 2 2 5 3 5 3" xfId="15621" xr:uid="{CE9F62AB-C536-4347-AB90-B11106052939}"/>
    <cellStyle name="Vírgula 2 2 5 3 5 3 2" xfId="40196" xr:uid="{E9AFAA6A-A300-49B5-B86A-EC4287B1EEAA}"/>
    <cellStyle name="Vírgula 2 2 5 3 5 4" xfId="27909" xr:uid="{430BFE34-164F-4E62-A23E-B14AA9D93005}"/>
    <cellStyle name="Vírgula 2 2 5 3 6" xfId="6405" xr:uid="{8CAB1619-D558-4EFD-BCE9-EFB65A39ADCD}"/>
    <cellStyle name="Vírgula 2 2 5 3 6 2" xfId="18693" xr:uid="{5E429644-E4F1-483B-A114-1F5272E75503}"/>
    <cellStyle name="Vírgula 2 2 5 3 6 2 2" xfId="43268" xr:uid="{B9A21DD4-A8B8-4C5E-8F36-9570B6433CA4}"/>
    <cellStyle name="Vírgula 2 2 5 3 6 3" xfId="30980" xr:uid="{CCFE678E-55B4-46E6-B784-CB6AB98541CD}"/>
    <cellStyle name="Vírgula 2 2 5 3 7" xfId="12549" xr:uid="{A66CFD2E-B081-4168-9EB9-E725D7817A98}"/>
    <cellStyle name="Vírgula 2 2 5 3 7 2" xfId="37124" xr:uid="{49CD8D95-6B67-4440-9B19-2F001B86E51A}"/>
    <cellStyle name="Vírgula 2 2 5 3 8" xfId="24837" xr:uid="{6739A3AD-DC7B-4ADE-A00B-11A07D650E6C}"/>
    <cellStyle name="Vírgula 2 2 5 4" xfId="453" xr:uid="{6FBCD03B-9976-46C6-A79C-76ED57B7888E}"/>
    <cellStyle name="Vírgula 2 2 5 4 2" xfId="1221" xr:uid="{6AA4F95F-0784-41E5-8247-21D4C8A89F01}"/>
    <cellStyle name="Vírgula 2 2 5 4 2 2" xfId="2757" xr:uid="{C3B26184-F7C6-4779-8967-A368400F44E1}"/>
    <cellStyle name="Vírgula 2 2 5 4 2 2 2" xfId="5829" xr:uid="{6BFDBABC-423D-4639-AFD3-9663D8D9FD0D}"/>
    <cellStyle name="Vírgula 2 2 5 4 2 2 2 2" xfId="11973" xr:uid="{21E7259B-DE08-4B53-AFA0-6D3DF20A3251}"/>
    <cellStyle name="Vírgula 2 2 5 4 2 2 2 2 2" xfId="24261" xr:uid="{B7A651E1-138B-4A19-B8D4-8B0C8DF653DE}"/>
    <cellStyle name="Vírgula 2 2 5 4 2 2 2 2 2 2" xfId="48836" xr:uid="{6063058F-C0FC-49C0-98E7-8E59E20DA979}"/>
    <cellStyle name="Vírgula 2 2 5 4 2 2 2 2 3" xfId="36548" xr:uid="{D1827D62-CE6C-4E21-8C68-5F785FC25E28}"/>
    <cellStyle name="Vírgula 2 2 5 4 2 2 2 3" xfId="18117" xr:uid="{1A055E07-8C23-4016-A364-1C9BE2ECB422}"/>
    <cellStyle name="Vírgula 2 2 5 4 2 2 2 3 2" xfId="42692" xr:uid="{4FE42A85-C2AB-42F6-95A0-0C0D0AD28557}"/>
    <cellStyle name="Vírgula 2 2 5 4 2 2 2 4" xfId="30404" xr:uid="{B37A08F4-F674-4EC3-B20E-A4F640FD929D}"/>
    <cellStyle name="Vírgula 2 2 5 4 2 2 3" xfId="8901" xr:uid="{CF1AC08F-0290-4EC7-9E91-1E4424CCE7D6}"/>
    <cellStyle name="Vírgula 2 2 5 4 2 2 3 2" xfId="21189" xr:uid="{F8DC9FBA-4624-42F2-84F1-39911C730F27}"/>
    <cellStyle name="Vírgula 2 2 5 4 2 2 3 2 2" xfId="45764" xr:uid="{0D92F640-4978-440F-BC83-4FF3323904C5}"/>
    <cellStyle name="Vírgula 2 2 5 4 2 2 3 3" xfId="33476" xr:uid="{5F2B51AC-B253-4E32-A939-0BB2014A3B43}"/>
    <cellStyle name="Vírgula 2 2 5 4 2 2 4" xfId="15045" xr:uid="{F73ADBFD-5EA0-40B4-96CA-888E4B48D9BF}"/>
    <cellStyle name="Vírgula 2 2 5 4 2 2 4 2" xfId="39620" xr:uid="{61F7F3A4-C881-4FB7-A4E3-6BEB781E8985}"/>
    <cellStyle name="Vírgula 2 2 5 4 2 2 5" xfId="27333" xr:uid="{F8653A32-5D4E-464B-AA89-4AD24E8F34D4}"/>
    <cellStyle name="Vírgula 2 2 5 4 2 3" xfId="4293" xr:uid="{38A90066-D218-4019-B6EC-FDF989EF0438}"/>
    <cellStyle name="Vírgula 2 2 5 4 2 3 2" xfId="10437" xr:uid="{F0A7EB83-ADD0-4CF4-B1CB-EF9C63F47352}"/>
    <cellStyle name="Vírgula 2 2 5 4 2 3 2 2" xfId="22725" xr:uid="{9B7A154B-2BF9-439F-80BC-531CB46B26B3}"/>
    <cellStyle name="Vírgula 2 2 5 4 2 3 2 2 2" xfId="47300" xr:uid="{F48AD8FF-2E71-4B19-A8A1-49C9CA3EA434}"/>
    <cellStyle name="Vírgula 2 2 5 4 2 3 2 3" xfId="35012" xr:uid="{08916A82-F763-41B5-BD52-9ECC101EBCDE}"/>
    <cellStyle name="Vírgula 2 2 5 4 2 3 3" xfId="16581" xr:uid="{B81B2318-804D-4171-BB86-D597A3FD1683}"/>
    <cellStyle name="Vírgula 2 2 5 4 2 3 3 2" xfId="41156" xr:uid="{935E3510-382A-43C0-A3E5-8A216AC200A2}"/>
    <cellStyle name="Vírgula 2 2 5 4 2 3 4" xfId="28869" xr:uid="{AD39F839-DD12-4A96-89B8-5D441E43DA16}"/>
    <cellStyle name="Vírgula 2 2 5 4 2 4" xfId="7365" xr:uid="{2CB37B93-E230-4FF4-B4E0-5F5BB7D8010E}"/>
    <cellStyle name="Vírgula 2 2 5 4 2 4 2" xfId="19653" xr:uid="{CC15FDBB-74F1-4C5B-A2BE-E168ADCAD55D}"/>
    <cellStyle name="Vírgula 2 2 5 4 2 4 2 2" xfId="44228" xr:uid="{F53A1F94-C8DD-4503-A853-BD4B824E7FA7}"/>
    <cellStyle name="Vírgula 2 2 5 4 2 4 3" xfId="31940" xr:uid="{1FFD541A-8025-4D5A-B63F-3923DB7DCC01}"/>
    <cellStyle name="Vírgula 2 2 5 4 2 5" xfId="13509" xr:uid="{7CDB61CB-C1BA-4189-BD0E-5278CC4F8A31}"/>
    <cellStyle name="Vírgula 2 2 5 4 2 5 2" xfId="38084" xr:uid="{C19D45D3-8C8D-4A03-B6F1-5AE177125DD8}"/>
    <cellStyle name="Vírgula 2 2 5 4 2 6" xfId="25797" xr:uid="{58A9F8AD-5327-49A6-8DF2-6C27D31F96B5}"/>
    <cellStyle name="Vírgula 2 2 5 4 3" xfId="1989" xr:uid="{1096F78F-F18E-4192-83DD-4D814277AA90}"/>
    <cellStyle name="Vírgula 2 2 5 4 3 2" xfId="5061" xr:uid="{0C7A6E96-EFAE-413C-B379-13E307424BE7}"/>
    <cellStyle name="Vírgula 2 2 5 4 3 2 2" xfId="11205" xr:uid="{B0A6CF71-F22D-4031-A963-A88DFF1BE349}"/>
    <cellStyle name="Vírgula 2 2 5 4 3 2 2 2" xfId="23493" xr:uid="{2144F4A9-1291-455B-B9BC-0EC335CAE370}"/>
    <cellStyle name="Vírgula 2 2 5 4 3 2 2 2 2" xfId="48068" xr:uid="{3C409067-AD26-45DF-BC61-1AF1936D3723}"/>
    <cellStyle name="Vírgula 2 2 5 4 3 2 2 3" xfId="35780" xr:uid="{131905F8-28A6-4B88-A9F2-6F35AF0FB554}"/>
    <cellStyle name="Vírgula 2 2 5 4 3 2 3" xfId="17349" xr:uid="{00326725-F785-4F68-B1DE-410ACA7CCEA7}"/>
    <cellStyle name="Vírgula 2 2 5 4 3 2 3 2" xfId="41924" xr:uid="{6A09C0E9-9371-43EF-88F0-75EEA128E715}"/>
    <cellStyle name="Vírgula 2 2 5 4 3 2 4" xfId="29637" xr:uid="{4BC66E43-66A5-4302-86CA-C14215A093D6}"/>
    <cellStyle name="Vírgula 2 2 5 4 3 3" xfId="8133" xr:uid="{517A2249-C6D8-4088-9AB0-AA2FA76F270C}"/>
    <cellStyle name="Vírgula 2 2 5 4 3 3 2" xfId="20421" xr:uid="{44F0481E-A750-4276-937B-5B39926548BE}"/>
    <cellStyle name="Vírgula 2 2 5 4 3 3 2 2" xfId="44996" xr:uid="{31107FC0-C969-46C3-8C14-C16DA986E4DD}"/>
    <cellStyle name="Vírgula 2 2 5 4 3 3 3" xfId="32708" xr:uid="{97108D83-2922-4FBB-8A00-C65E546D7D72}"/>
    <cellStyle name="Vírgula 2 2 5 4 3 4" xfId="14277" xr:uid="{953531B9-A92E-4502-B8A2-0CB0EEE6CDBC}"/>
    <cellStyle name="Vírgula 2 2 5 4 3 4 2" xfId="38852" xr:uid="{AE1E46C7-154F-4A43-A08B-908728CD8EC5}"/>
    <cellStyle name="Vírgula 2 2 5 4 3 5" xfId="26565" xr:uid="{13329A3B-E0AC-4C73-A7FF-B95257EEE696}"/>
    <cellStyle name="Vírgula 2 2 5 4 4" xfId="3525" xr:uid="{C62D91E2-B743-46CD-907D-56FE6CC5ED5A}"/>
    <cellStyle name="Vírgula 2 2 5 4 4 2" xfId="9669" xr:uid="{6B91E41B-277E-45C1-AFC4-70DD7FD04AAF}"/>
    <cellStyle name="Vírgula 2 2 5 4 4 2 2" xfId="21957" xr:uid="{6C932E02-FDD7-4485-ADD9-8BC45D86666A}"/>
    <cellStyle name="Vírgula 2 2 5 4 4 2 2 2" xfId="46532" xr:uid="{7B4025FD-2757-4489-AC2F-CE276202390F}"/>
    <cellStyle name="Vírgula 2 2 5 4 4 2 3" xfId="34244" xr:uid="{EBDEB474-B19B-4E0F-BC69-1F05283F089C}"/>
    <cellStyle name="Vírgula 2 2 5 4 4 3" xfId="15813" xr:uid="{41F1C687-66E9-40E9-B2CE-489CC68C3061}"/>
    <cellStyle name="Vírgula 2 2 5 4 4 3 2" xfId="40388" xr:uid="{2E7E74A6-90D0-49EE-BC55-A30B010393A4}"/>
    <cellStyle name="Vírgula 2 2 5 4 4 4" xfId="28101" xr:uid="{18BEA3D6-1DFB-4978-8041-8DCB203F224F}"/>
    <cellStyle name="Vírgula 2 2 5 4 5" xfId="6597" xr:uid="{2478CD53-846A-4A9B-AC5D-426B83321871}"/>
    <cellStyle name="Vírgula 2 2 5 4 5 2" xfId="18885" xr:uid="{8CF83AFA-AF72-4CA0-AD72-1D8FFC7AE892}"/>
    <cellStyle name="Vírgula 2 2 5 4 5 2 2" xfId="43460" xr:uid="{73403399-DAC8-44F7-85C6-C386F9183042}"/>
    <cellStyle name="Vírgula 2 2 5 4 5 3" xfId="31172" xr:uid="{BE123720-CAF7-4E87-ADA9-5DB32B5C02A5}"/>
    <cellStyle name="Vírgula 2 2 5 4 6" xfId="12741" xr:uid="{40E764F7-9EFB-4CC2-AABC-8E90D1B77AE7}"/>
    <cellStyle name="Vírgula 2 2 5 4 6 2" xfId="37316" xr:uid="{49656D88-2246-45BD-9A4A-350C69EF838E}"/>
    <cellStyle name="Vírgula 2 2 5 4 7" xfId="25029" xr:uid="{A1C5AE6C-8694-4FF5-8618-7D5C8A1D9A28}"/>
    <cellStyle name="Vírgula 2 2 5 5" xfId="837" xr:uid="{6D889752-57A3-4F3E-BC84-D6E725C51DF8}"/>
    <cellStyle name="Vírgula 2 2 5 5 2" xfId="2373" xr:uid="{262F61CF-0CE0-4663-952A-3470EFD781C5}"/>
    <cellStyle name="Vírgula 2 2 5 5 2 2" xfId="5445" xr:uid="{D402C6DB-3E45-4836-BFB2-9AAC8814B5DF}"/>
    <cellStyle name="Vírgula 2 2 5 5 2 2 2" xfId="11589" xr:uid="{07D8C81F-7F5A-499B-AFCC-1A86D4AEF7B2}"/>
    <cellStyle name="Vírgula 2 2 5 5 2 2 2 2" xfId="23877" xr:uid="{5596F034-610D-46DF-AA57-904FB8F0CFF2}"/>
    <cellStyle name="Vírgula 2 2 5 5 2 2 2 2 2" xfId="48452" xr:uid="{81A9F596-B4E3-41A9-BB8C-513CE28E03A9}"/>
    <cellStyle name="Vírgula 2 2 5 5 2 2 2 3" xfId="36164" xr:uid="{61F8E45E-D170-4420-BFEC-FF1F674E7F50}"/>
    <cellStyle name="Vírgula 2 2 5 5 2 2 3" xfId="17733" xr:uid="{A489EF46-F33A-4D34-8B1E-3898FDE2E154}"/>
    <cellStyle name="Vírgula 2 2 5 5 2 2 3 2" xfId="42308" xr:uid="{E0470E7B-BD32-4EF2-9EE7-EBE822D6861F}"/>
    <cellStyle name="Vírgula 2 2 5 5 2 2 4" xfId="30020" xr:uid="{716F3AF1-6A64-4377-A1DA-1CF1183AEF05}"/>
    <cellStyle name="Vírgula 2 2 5 5 2 3" xfId="8517" xr:uid="{C4C64115-05E9-4D1F-88AC-05F0A67BBC79}"/>
    <cellStyle name="Vírgula 2 2 5 5 2 3 2" xfId="20805" xr:uid="{EEF5B155-9206-495E-9011-E40B7461E4F5}"/>
    <cellStyle name="Vírgula 2 2 5 5 2 3 2 2" xfId="45380" xr:uid="{F7716E9B-3962-46AA-BFA1-8DD58E33B45B}"/>
    <cellStyle name="Vírgula 2 2 5 5 2 3 3" xfId="33092" xr:uid="{E2F7D00B-C477-43CB-A2DD-81E3AF5C15AC}"/>
    <cellStyle name="Vírgula 2 2 5 5 2 4" xfId="14661" xr:uid="{744F294E-003C-4E56-96A4-7B92F35A07DE}"/>
    <cellStyle name="Vírgula 2 2 5 5 2 4 2" xfId="39236" xr:uid="{4574E877-5763-4DFB-BF8B-BE0A72745F54}"/>
    <cellStyle name="Vírgula 2 2 5 5 2 5" xfId="26949" xr:uid="{702D7741-E72C-461B-BAD5-3C01194F16C6}"/>
    <cellStyle name="Vírgula 2 2 5 5 3" xfId="3909" xr:uid="{5C23793F-05FE-4B63-9A03-12C7CE2110C6}"/>
    <cellStyle name="Vírgula 2 2 5 5 3 2" xfId="10053" xr:uid="{390FB211-957B-4B03-B289-D94617060D73}"/>
    <cellStyle name="Vírgula 2 2 5 5 3 2 2" xfId="22341" xr:uid="{38791F28-F3E3-4388-B584-A097C78D9B17}"/>
    <cellStyle name="Vírgula 2 2 5 5 3 2 2 2" xfId="46916" xr:uid="{49220C9E-E15D-4253-87AD-5286928DE900}"/>
    <cellStyle name="Vírgula 2 2 5 5 3 2 3" xfId="34628" xr:uid="{BE683A42-9948-4B89-969F-1A378AAB6CF9}"/>
    <cellStyle name="Vírgula 2 2 5 5 3 3" xfId="16197" xr:uid="{5278F22B-2306-4CEF-BFAC-9AC2875D8C8F}"/>
    <cellStyle name="Vírgula 2 2 5 5 3 3 2" xfId="40772" xr:uid="{59FA28A5-9989-4E54-83D6-4212DF6D1FDA}"/>
    <cellStyle name="Vírgula 2 2 5 5 3 4" xfId="28485" xr:uid="{03CC5499-EC4A-43CF-AD28-B3601813E317}"/>
    <cellStyle name="Vírgula 2 2 5 5 4" xfId="6981" xr:uid="{007646B6-9D70-4039-B283-4B096C199D0B}"/>
    <cellStyle name="Vírgula 2 2 5 5 4 2" xfId="19269" xr:uid="{CD51A0A2-9ABB-44A0-A856-E6F375D64DD0}"/>
    <cellStyle name="Vírgula 2 2 5 5 4 2 2" xfId="43844" xr:uid="{B8340A0F-970F-443A-BEBE-59F43E82DF1A}"/>
    <cellStyle name="Vírgula 2 2 5 5 4 3" xfId="31556" xr:uid="{1B980BBD-EDA1-4FE3-9B26-4C0CD8F1F317}"/>
    <cellStyle name="Vírgula 2 2 5 5 5" xfId="13125" xr:uid="{7637CFD8-FC47-4AC7-B8DF-0B8F2A41E985}"/>
    <cellStyle name="Vírgula 2 2 5 5 5 2" xfId="37700" xr:uid="{E4FEB334-9C08-4232-9999-9C9D546FA4B6}"/>
    <cellStyle name="Vírgula 2 2 5 5 6" xfId="25413" xr:uid="{C0C96982-D918-4FDC-9CF6-26DBB24B1FE2}"/>
    <cellStyle name="Vírgula 2 2 5 6" xfId="1605" xr:uid="{FBEBE7C4-4B6C-4299-924A-8A2F803C5FA5}"/>
    <cellStyle name="Vírgula 2 2 5 6 2" xfId="4677" xr:uid="{94C1FE6A-719B-41EE-BCFE-D26313422C9D}"/>
    <cellStyle name="Vírgula 2 2 5 6 2 2" xfId="10821" xr:uid="{A778C7D6-D575-4835-A73B-0AAE192BDD34}"/>
    <cellStyle name="Vírgula 2 2 5 6 2 2 2" xfId="23109" xr:uid="{AF73AC8A-B497-4612-89F9-E1B37A23075A}"/>
    <cellStyle name="Vírgula 2 2 5 6 2 2 2 2" xfId="47684" xr:uid="{95F3C4C8-3005-4314-9F86-E3D382C41A36}"/>
    <cellStyle name="Vírgula 2 2 5 6 2 2 3" xfId="35396" xr:uid="{DCF96544-8C18-42DF-92E6-8607A00E5453}"/>
    <cellStyle name="Vírgula 2 2 5 6 2 3" xfId="16965" xr:uid="{807FF9D9-2DA0-4AA6-8FB8-5AD68DDEF9C6}"/>
    <cellStyle name="Vírgula 2 2 5 6 2 3 2" xfId="41540" xr:uid="{2F5F164C-6C43-4CEB-A96A-E833E5C91C46}"/>
    <cellStyle name="Vírgula 2 2 5 6 2 4" xfId="29253" xr:uid="{4A5AC402-464F-44BD-ACB8-6DA005C6358E}"/>
    <cellStyle name="Vírgula 2 2 5 6 3" xfId="7749" xr:uid="{7CF4B67F-83EC-4664-A6FB-04DCEAED3CB1}"/>
    <cellStyle name="Vírgula 2 2 5 6 3 2" xfId="20037" xr:uid="{EBB3D6FA-FB94-46F0-A440-63439E41410A}"/>
    <cellStyle name="Vírgula 2 2 5 6 3 2 2" xfId="44612" xr:uid="{BD81557A-B01C-4B43-B24C-2BEEFA229AA2}"/>
    <cellStyle name="Vírgula 2 2 5 6 3 3" xfId="32324" xr:uid="{AB1A1428-3326-4E59-8B05-4484B9C3D7F3}"/>
    <cellStyle name="Vírgula 2 2 5 6 4" xfId="13893" xr:uid="{E177D79A-1DB6-41CF-95AD-FC2BCB023101}"/>
    <cellStyle name="Vírgula 2 2 5 6 4 2" xfId="38468" xr:uid="{E284BA7F-8FC2-4687-BCA9-EBAEF54E8B25}"/>
    <cellStyle name="Vírgula 2 2 5 6 5" xfId="26181" xr:uid="{EC9344F7-BE2D-4715-A1BD-E25243DE5E8D}"/>
    <cellStyle name="Vírgula 2 2 5 7" xfId="3141" xr:uid="{8E5DF845-2153-4F58-A02A-EF7EA34E7461}"/>
    <cellStyle name="Vírgula 2 2 5 7 2" xfId="9285" xr:uid="{2BAD92FC-6831-4C76-9A05-79472386826B}"/>
    <cellStyle name="Vírgula 2 2 5 7 2 2" xfId="21573" xr:uid="{E43EFE9F-83C6-46F3-8FEB-D33F5AAF2A8C}"/>
    <cellStyle name="Vírgula 2 2 5 7 2 2 2" xfId="46148" xr:uid="{719AD53E-8195-4EFF-9C32-6C680D9E07D7}"/>
    <cellStyle name="Vírgula 2 2 5 7 2 3" xfId="33860" xr:uid="{B0635032-2266-4CAF-B58B-030022BED971}"/>
    <cellStyle name="Vírgula 2 2 5 7 3" xfId="15429" xr:uid="{1835B266-0035-4F9E-B937-A3A78BCAD5F2}"/>
    <cellStyle name="Vírgula 2 2 5 7 3 2" xfId="40004" xr:uid="{E2B6E68A-FD29-4A05-AC9D-93C44D04D543}"/>
    <cellStyle name="Vírgula 2 2 5 7 4" xfId="27717" xr:uid="{DBA43D6A-8684-45E1-B7B1-C0A49D997749}"/>
    <cellStyle name="Vírgula 2 2 5 8" xfId="6213" xr:uid="{BE28A248-6559-4CEC-A80C-ECC5C8224770}"/>
    <cellStyle name="Vírgula 2 2 5 8 2" xfId="18501" xr:uid="{41317E38-F998-43B2-A85F-9DEF9A96310E}"/>
    <cellStyle name="Vírgula 2 2 5 8 2 2" xfId="43076" xr:uid="{2BB22D69-ABA1-4DC2-B11C-C91C2EF4669D}"/>
    <cellStyle name="Vírgula 2 2 5 8 3" xfId="30788" xr:uid="{FE993442-6663-4CAE-8DFF-F54B14E90E68}"/>
    <cellStyle name="Vírgula 2 2 5 9" xfId="12357" xr:uid="{DEAFB8C9-CCE1-48F5-AB06-0D22AF39692B}"/>
    <cellStyle name="Vírgula 2 2 5 9 2" xfId="36932" xr:uid="{BC04F399-B3E0-4155-B51F-849716E2D97D}"/>
    <cellStyle name="Vírgula 2 2 6" xfId="117" xr:uid="{11D1C4A2-6E52-4FC2-825B-FEF9730EE2E5}"/>
    <cellStyle name="Vírgula 2 2 6 2" xfId="309" xr:uid="{9A27CCDB-96AF-484F-B2F7-845506428507}"/>
    <cellStyle name="Vírgula 2 2 6 2 2" xfId="693" xr:uid="{6D1750EC-36DE-41D8-B1B6-DD254942878F}"/>
    <cellStyle name="Vírgula 2 2 6 2 2 2" xfId="1461" xr:uid="{C5949D48-78DE-4418-9E99-A3EE2D5E1B3B}"/>
    <cellStyle name="Vírgula 2 2 6 2 2 2 2" xfId="2997" xr:uid="{DDDC8FDE-5B69-4A11-9C31-DED8530C7CF7}"/>
    <cellStyle name="Vírgula 2 2 6 2 2 2 2 2" xfId="6069" xr:uid="{E8A50127-0F0E-469A-BCDC-1B2D5A6EBD2B}"/>
    <cellStyle name="Vírgula 2 2 6 2 2 2 2 2 2" xfId="12213" xr:uid="{D6EE8382-F756-4C2F-99EE-BB5BDB0E5496}"/>
    <cellStyle name="Vírgula 2 2 6 2 2 2 2 2 2 2" xfId="24501" xr:uid="{22B969D9-C888-4815-A06E-AA3D5BB41587}"/>
    <cellStyle name="Vírgula 2 2 6 2 2 2 2 2 2 2 2" xfId="49076" xr:uid="{8536F9A9-8D08-49B7-8FC0-6C23F396AD20}"/>
    <cellStyle name="Vírgula 2 2 6 2 2 2 2 2 2 3" xfId="36788" xr:uid="{103A4806-FC0C-49ED-9F90-EF49C1BBC9F0}"/>
    <cellStyle name="Vírgula 2 2 6 2 2 2 2 2 3" xfId="18357" xr:uid="{28249B06-90FF-4DEB-A358-1715B035E3A7}"/>
    <cellStyle name="Vírgula 2 2 6 2 2 2 2 2 3 2" xfId="42932" xr:uid="{4C57A8AD-B7C1-4530-81CD-896012237B8D}"/>
    <cellStyle name="Vírgula 2 2 6 2 2 2 2 2 4" xfId="30644" xr:uid="{D9EED51F-E88A-4A6C-8423-C973C4AE757C}"/>
    <cellStyle name="Vírgula 2 2 6 2 2 2 2 3" xfId="9141" xr:uid="{EF842263-B63B-4703-81E5-1BB50CC1B9CC}"/>
    <cellStyle name="Vírgula 2 2 6 2 2 2 2 3 2" xfId="21429" xr:uid="{7EE156ED-2FFE-4BED-8B69-CB62DC675E24}"/>
    <cellStyle name="Vírgula 2 2 6 2 2 2 2 3 2 2" xfId="46004" xr:uid="{E982B8F4-81F8-4F88-A64A-4AE504B4DCD9}"/>
    <cellStyle name="Vírgula 2 2 6 2 2 2 2 3 3" xfId="33716" xr:uid="{E54E9078-9A41-43D4-ADC5-BE07F76965C6}"/>
    <cellStyle name="Vírgula 2 2 6 2 2 2 2 4" xfId="15285" xr:uid="{419EBD68-63CB-40D7-97A1-E93D2C50286D}"/>
    <cellStyle name="Vírgula 2 2 6 2 2 2 2 4 2" xfId="39860" xr:uid="{FF0526F7-0C04-4BBB-BE86-9969B3A1B624}"/>
    <cellStyle name="Vírgula 2 2 6 2 2 2 2 5" xfId="27573" xr:uid="{232C5C74-17D8-4166-9626-D27473C2E4E8}"/>
    <cellStyle name="Vírgula 2 2 6 2 2 2 3" xfId="4533" xr:uid="{AEBF78B0-7CEE-4AA2-B5E1-2B9F8025E9CE}"/>
    <cellStyle name="Vírgula 2 2 6 2 2 2 3 2" xfId="10677" xr:uid="{8C77ED6E-2EC1-4E7A-B3D5-03A37A897988}"/>
    <cellStyle name="Vírgula 2 2 6 2 2 2 3 2 2" xfId="22965" xr:uid="{C17DAF81-8887-4E43-BDB0-07E76122E5E9}"/>
    <cellStyle name="Vírgula 2 2 6 2 2 2 3 2 2 2" xfId="47540" xr:uid="{1C272275-4865-4CA3-93E1-D37C51AF5909}"/>
    <cellStyle name="Vírgula 2 2 6 2 2 2 3 2 3" xfId="35252" xr:uid="{7B02CB05-EE03-4ADC-A0FC-4533A0321E14}"/>
    <cellStyle name="Vírgula 2 2 6 2 2 2 3 3" xfId="16821" xr:uid="{90E9A942-1951-48FA-8AFB-70BC82F09A18}"/>
    <cellStyle name="Vírgula 2 2 6 2 2 2 3 3 2" xfId="41396" xr:uid="{659A96D6-B9C4-4EBF-A81A-30EFFEA7D6B1}"/>
    <cellStyle name="Vírgula 2 2 6 2 2 2 3 4" xfId="29109" xr:uid="{15493730-1631-4278-B036-9FB47A3BF5D5}"/>
    <cellStyle name="Vírgula 2 2 6 2 2 2 4" xfId="7605" xr:uid="{74B9A72E-652B-4C88-B8DA-672E5DDDE59C}"/>
    <cellStyle name="Vírgula 2 2 6 2 2 2 4 2" xfId="19893" xr:uid="{C3176E9C-3351-4DCF-8E81-4D404B9406E5}"/>
    <cellStyle name="Vírgula 2 2 6 2 2 2 4 2 2" xfId="44468" xr:uid="{08808FEC-E8CB-487F-9F0C-7B8A70202C13}"/>
    <cellStyle name="Vírgula 2 2 6 2 2 2 4 3" xfId="32180" xr:uid="{FF96ACE4-C516-4633-878D-8A86229EEA8F}"/>
    <cellStyle name="Vírgula 2 2 6 2 2 2 5" xfId="13749" xr:uid="{8D7C8B87-72B2-4FBF-8C6D-1FBA0130B98A}"/>
    <cellStyle name="Vírgula 2 2 6 2 2 2 5 2" xfId="38324" xr:uid="{FFC75DA8-F57A-4F3A-85A3-D85D30772233}"/>
    <cellStyle name="Vírgula 2 2 6 2 2 2 6" xfId="26037" xr:uid="{237B5D4B-578B-407F-8186-F69B7AC46487}"/>
    <cellStyle name="Vírgula 2 2 6 2 2 3" xfId="2229" xr:uid="{9510334B-BCA5-4ED7-8A6A-38B36A718426}"/>
    <cellStyle name="Vírgula 2 2 6 2 2 3 2" xfId="5301" xr:uid="{56CF3437-FC04-496C-B957-7E5804A1DA1B}"/>
    <cellStyle name="Vírgula 2 2 6 2 2 3 2 2" xfId="11445" xr:uid="{E470A94D-449A-4C75-ACA6-7FA809F63853}"/>
    <cellStyle name="Vírgula 2 2 6 2 2 3 2 2 2" xfId="23733" xr:uid="{6C65CD56-5801-4A67-82A4-85153F8076C5}"/>
    <cellStyle name="Vírgula 2 2 6 2 2 3 2 2 2 2" xfId="48308" xr:uid="{6C58CD5A-04F6-4591-A0D9-0DF6F034EF6A}"/>
    <cellStyle name="Vírgula 2 2 6 2 2 3 2 2 3" xfId="36020" xr:uid="{AFE7DFFD-DDDF-4C59-A955-7FA5CC8278FD}"/>
    <cellStyle name="Vírgula 2 2 6 2 2 3 2 3" xfId="17589" xr:uid="{863053EC-DAFA-4BC0-BF6F-53BF8440962A}"/>
    <cellStyle name="Vírgula 2 2 6 2 2 3 2 3 2" xfId="42164" xr:uid="{90E74AB6-84B2-478A-86AC-9DD0EE69C5FB}"/>
    <cellStyle name="Vírgula 2 2 6 2 2 3 2 4" xfId="29877" xr:uid="{20670F48-7BB7-41AC-9636-957DE4841EED}"/>
    <cellStyle name="Vírgula 2 2 6 2 2 3 3" xfId="8373" xr:uid="{DEB5AD3E-5456-4BFA-AFEF-E40B8F0FDB74}"/>
    <cellStyle name="Vírgula 2 2 6 2 2 3 3 2" xfId="20661" xr:uid="{761E9A84-63D8-47D3-B281-CF618CB6804A}"/>
    <cellStyle name="Vírgula 2 2 6 2 2 3 3 2 2" xfId="45236" xr:uid="{8E89FC9D-46A5-45B4-9133-EDFF62712353}"/>
    <cellStyle name="Vírgula 2 2 6 2 2 3 3 3" xfId="32948" xr:uid="{50168F30-8556-4446-A7EF-0FFA06DEE847}"/>
    <cellStyle name="Vírgula 2 2 6 2 2 3 4" xfId="14517" xr:uid="{C91F51F3-1483-4167-86EB-7D7C051B58F1}"/>
    <cellStyle name="Vírgula 2 2 6 2 2 3 4 2" xfId="39092" xr:uid="{6243A389-6DF8-4D30-BC0F-84D42B2C4119}"/>
    <cellStyle name="Vírgula 2 2 6 2 2 3 5" xfId="26805" xr:uid="{3CB7698E-58DB-42B0-A15E-50C85DA720AA}"/>
    <cellStyle name="Vírgula 2 2 6 2 2 4" xfId="3765" xr:uid="{9E45BD3C-A6D7-4C62-AE45-D841FD5EF0DC}"/>
    <cellStyle name="Vírgula 2 2 6 2 2 4 2" xfId="9909" xr:uid="{517A7937-3E3B-4869-998F-111DF24242FE}"/>
    <cellStyle name="Vírgula 2 2 6 2 2 4 2 2" xfId="22197" xr:uid="{65B1F624-6C3C-4892-B55D-552C85FCBF4B}"/>
    <cellStyle name="Vírgula 2 2 6 2 2 4 2 2 2" xfId="46772" xr:uid="{C0558F21-51FB-4D58-879E-7EB7C4798198}"/>
    <cellStyle name="Vírgula 2 2 6 2 2 4 2 3" xfId="34484" xr:uid="{5914D121-8785-4246-A897-35665A52D51E}"/>
    <cellStyle name="Vírgula 2 2 6 2 2 4 3" xfId="16053" xr:uid="{A445F156-53AB-491C-B8AE-E2AC41E5165B}"/>
    <cellStyle name="Vírgula 2 2 6 2 2 4 3 2" xfId="40628" xr:uid="{BAC15D2A-2A31-47FC-8C8D-9C6465CA60B1}"/>
    <cellStyle name="Vírgula 2 2 6 2 2 4 4" xfId="28341" xr:uid="{978DD2B5-57E2-4267-B35F-17E06A0D1209}"/>
    <cellStyle name="Vírgula 2 2 6 2 2 5" xfId="6837" xr:uid="{0BC470FE-CE6E-4BA8-B4B3-B8C35145B7E0}"/>
    <cellStyle name="Vírgula 2 2 6 2 2 5 2" xfId="19125" xr:uid="{F40BEA30-FBCA-47A1-A537-9B1E003783A7}"/>
    <cellStyle name="Vírgula 2 2 6 2 2 5 2 2" xfId="43700" xr:uid="{34E2F753-E94F-4CC1-B1E5-B0A7F404859D}"/>
    <cellStyle name="Vírgula 2 2 6 2 2 5 3" xfId="31412" xr:uid="{E25F3584-8ECB-459E-8E85-3749014E44EE}"/>
    <cellStyle name="Vírgula 2 2 6 2 2 6" xfId="12981" xr:uid="{12CEA0B3-A3EF-4CD2-9E20-09D994B0DD4F}"/>
    <cellStyle name="Vírgula 2 2 6 2 2 6 2" xfId="37556" xr:uid="{868D1041-07DC-4BCA-8710-6D9E598F76E0}"/>
    <cellStyle name="Vírgula 2 2 6 2 2 7" xfId="25269" xr:uid="{618EBDF6-9D27-4944-931E-9CF34ABBBCA0}"/>
    <cellStyle name="Vírgula 2 2 6 2 3" xfId="1077" xr:uid="{AF9510B1-0894-4A9C-BD66-C8163AD102E0}"/>
    <cellStyle name="Vírgula 2 2 6 2 3 2" xfId="2613" xr:uid="{1CA64CDD-E019-4BA0-BB19-B7435DA2E0A5}"/>
    <cellStyle name="Vírgula 2 2 6 2 3 2 2" xfId="5685" xr:uid="{D0F17BB9-0EA5-4E8D-9D7C-DBCFEF2105D6}"/>
    <cellStyle name="Vírgula 2 2 6 2 3 2 2 2" xfId="11829" xr:uid="{25A8F8C1-6A1D-4624-B73B-D88C267BA4CD}"/>
    <cellStyle name="Vírgula 2 2 6 2 3 2 2 2 2" xfId="24117" xr:uid="{A0E37FB8-9254-48F3-8EA5-EBAC87B84B2A}"/>
    <cellStyle name="Vírgula 2 2 6 2 3 2 2 2 2 2" xfId="48692" xr:uid="{548478C7-FF46-49DA-AECB-C11EBC650E60}"/>
    <cellStyle name="Vírgula 2 2 6 2 3 2 2 2 3" xfId="36404" xr:uid="{79935596-88AD-4C2E-8796-A7A87CB5B9C1}"/>
    <cellStyle name="Vírgula 2 2 6 2 3 2 2 3" xfId="17973" xr:uid="{C2F81197-813E-4E90-A50A-5F6BB364ABC7}"/>
    <cellStyle name="Vírgula 2 2 6 2 3 2 2 3 2" xfId="42548" xr:uid="{459C3C0C-D098-4823-AA83-BB4358CB3101}"/>
    <cellStyle name="Vírgula 2 2 6 2 3 2 2 4" xfId="30260" xr:uid="{72199CF2-08DF-4256-854A-48110B955011}"/>
    <cellStyle name="Vírgula 2 2 6 2 3 2 3" xfId="8757" xr:uid="{87257C3A-B158-40A1-80DA-8073DBDBE854}"/>
    <cellStyle name="Vírgula 2 2 6 2 3 2 3 2" xfId="21045" xr:uid="{262928CF-47FD-4470-9D19-4B68BF42B529}"/>
    <cellStyle name="Vírgula 2 2 6 2 3 2 3 2 2" xfId="45620" xr:uid="{EE7115C1-F9F1-440C-8C10-6B79855F3B87}"/>
    <cellStyle name="Vírgula 2 2 6 2 3 2 3 3" xfId="33332" xr:uid="{A29C2D87-C41E-4976-9F3D-73E1DFCE20DE}"/>
    <cellStyle name="Vírgula 2 2 6 2 3 2 4" xfId="14901" xr:uid="{AB242DA4-08F8-4A77-A3D8-A05162451466}"/>
    <cellStyle name="Vírgula 2 2 6 2 3 2 4 2" xfId="39476" xr:uid="{7C9C0778-F049-404F-AD15-9195E95B71C4}"/>
    <cellStyle name="Vírgula 2 2 6 2 3 2 5" xfId="27189" xr:uid="{5B625438-4219-4EC3-9DB4-457ABE200AD3}"/>
    <cellStyle name="Vírgula 2 2 6 2 3 3" xfId="4149" xr:uid="{7B451F02-C512-4D6E-8FCB-3C1790B1238E}"/>
    <cellStyle name="Vírgula 2 2 6 2 3 3 2" xfId="10293" xr:uid="{FF0F6723-0C2C-4200-860E-07609CE00523}"/>
    <cellStyle name="Vírgula 2 2 6 2 3 3 2 2" xfId="22581" xr:uid="{3F990ECD-F119-4158-B362-7DAF46366787}"/>
    <cellStyle name="Vírgula 2 2 6 2 3 3 2 2 2" xfId="47156" xr:uid="{DD1E8691-9780-4615-9DDD-B0BEA695EBAB}"/>
    <cellStyle name="Vírgula 2 2 6 2 3 3 2 3" xfId="34868" xr:uid="{9D4FB346-0AD5-44A8-9729-24CB1AB7CAF6}"/>
    <cellStyle name="Vírgula 2 2 6 2 3 3 3" xfId="16437" xr:uid="{125CA256-74D3-41B5-8F9B-3ED6DF8E7305}"/>
    <cellStyle name="Vírgula 2 2 6 2 3 3 3 2" xfId="41012" xr:uid="{8BFFF01C-4114-4B59-8D6B-16C435FE9C13}"/>
    <cellStyle name="Vírgula 2 2 6 2 3 3 4" xfId="28725" xr:uid="{C83659F0-2252-424F-B311-7EFF07030FA4}"/>
    <cellStyle name="Vírgula 2 2 6 2 3 4" xfId="7221" xr:uid="{139BC253-DA8A-4DB4-9FC0-7BB759941D1E}"/>
    <cellStyle name="Vírgula 2 2 6 2 3 4 2" xfId="19509" xr:uid="{8AD4582C-D650-45CF-B332-3A4515A206F7}"/>
    <cellStyle name="Vírgula 2 2 6 2 3 4 2 2" xfId="44084" xr:uid="{4E8D4951-546C-4A9A-A631-CC2ADCBAF9B6}"/>
    <cellStyle name="Vírgula 2 2 6 2 3 4 3" xfId="31796" xr:uid="{00AEA1CD-5CCA-4F31-8255-FE176B28A7AA}"/>
    <cellStyle name="Vírgula 2 2 6 2 3 5" xfId="13365" xr:uid="{4D1BF71B-759B-4408-96F8-F075798EEB8F}"/>
    <cellStyle name="Vírgula 2 2 6 2 3 5 2" xfId="37940" xr:uid="{B84673AB-15CF-40C6-BCD5-D3B3498BFA0B}"/>
    <cellStyle name="Vírgula 2 2 6 2 3 6" xfId="25653" xr:uid="{39982CF3-CDBB-440A-9E22-D1B76205475B}"/>
    <cellStyle name="Vírgula 2 2 6 2 4" xfId="1845" xr:uid="{AFC465F0-68A7-42D7-9544-C408EF1379B2}"/>
    <cellStyle name="Vírgula 2 2 6 2 4 2" xfId="4917" xr:uid="{94BF9455-86B0-4FCA-8AF9-3D48E2EF8F8A}"/>
    <cellStyle name="Vírgula 2 2 6 2 4 2 2" xfId="11061" xr:uid="{A6ABA9F9-D8DC-4983-8A7C-642393220C92}"/>
    <cellStyle name="Vírgula 2 2 6 2 4 2 2 2" xfId="23349" xr:uid="{31933B98-509A-4B7A-83FD-6535DC9A8694}"/>
    <cellStyle name="Vírgula 2 2 6 2 4 2 2 2 2" xfId="47924" xr:uid="{04525455-70EA-490E-AEE2-FA7EF38725E2}"/>
    <cellStyle name="Vírgula 2 2 6 2 4 2 2 3" xfId="35636" xr:uid="{C4C73A42-8A6D-4AC2-BBAA-87FC35E65FB2}"/>
    <cellStyle name="Vírgula 2 2 6 2 4 2 3" xfId="17205" xr:uid="{03079D79-ED50-426F-B6A1-08C250F530B3}"/>
    <cellStyle name="Vírgula 2 2 6 2 4 2 3 2" xfId="41780" xr:uid="{076C815F-89AB-431E-B192-B9F8890C1F38}"/>
    <cellStyle name="Vírgula 2 2 6 2 4 2 4" xfId="29493" xr:uid="{F7F9E0D3-72AD-4B1E-ACF9-EF43F48CEFA9}"/>
    <cellStyle name="Vírgula 2 2 6 2 4 3" xfId="7989" xr:uid="{F423032A-2C9A-41B3-A1A2-0CEF75AFD399}"/>
    <cellStyle name="Vírgula 2 2 6 2 4 3 2" xfId="20277" xr:uid="{338745C2-B9DE-431D-8104-BEDFAD28A21D}"/>
    <cellStyle name="Vírgula 2 2 6 2 4 3 2 2" xfId="44852" xr:uid="{BA7AE3A6-6189-4FD2-8AC7-65CB95FA46EC}"/>
    <cellStyle name="Vírgula 2 2 6 2 4 3 3" xfId="32564" xr:uid="{3D212B78-11A1-46F9-AD71-CDF8AD92FE1F}"/>
    <cellStyle name="Vírgula 2 2 6 2 4 4" xfId="14133" xr:uid="{4F6F1E31-8E07-44AC-A6B9-79D702675932}"/>
    <cellStyle name="Vírgula 2 2 6 2 4 4 2" xfId="38708" xr:uid="{98DD8A1F-7B8A-42B6-8661-06F3F1FB62C1}"/>
    <cellStyle name="Vírgula 2 2 6 2 4 5" xfId="26421" xr:uid="{3CA9491D-F00A-432E-980A-049260875AF8}"/>
    <cellStyle name="Vírgula 2 2 6 2 5" xfId="3381" xr:uid="{7900CD13-2F2E-49CC-B50D-9CA2C141B2E8}"/>
    <cellStyle name="Vírgula 2 2 6 2 5 2" xfId="9525" xr:uid="{9C978751-02C2-41DE-885A-C46AC53B5127}"/>
    <cellStyle name="Vírgula 2 2 6 2 5 2 2" xfId="21813" xr:uid="{C434CB1F-B030-46C5-A5EA-902F92CF7CFB}"/>
    <cellStyle name="Vírgula 2 2 6 2 5 2 2 2" xfId="46388" xr:uid="{A410E0A9-71EB-4C97-A9F6-00B40A0A726D}"/>
    <cellStyle name="Vírgula 2 2 6 2 5 2 3" xfId="34100" xr:uid="{E72020D2-F18D-41F4-B9BB-E488DEC51B4D}"/>
    <cellStyle name="Vírgula 2 2 6 2 5 3" xfId="15669" xr:uid="{96181F4C-D7F0-4214-9005-B64D0CDEEC05}"/>
    <cellStyle name="Vírgula 2 2 6 2 5 3 2" xfId="40244" xr:uid="{3BCA96E0-500A-4B73-A772-026EF64DD0C2}"/>
    <cellStyle name="Vírgula 2 2 6 2 5 4" xfId="27957" xr:uid="{ADF8AC44-34A7-47C8-88D0-5C1B473B999C}"/>
    <cellStyle name="Vírgula 2 2 6 2 6" xfId="6453" xr:uid="{55F74C12-9401-4FDB-A3BF-72EDC5AB0B28}"/>
    <cellStyle name="Vírgula 2 2 6 2 6 2" xfId="18741" xr:uid="{BCD2656B-496E-4BED-86A3-439F54D5669C}"/>
    <cellStyle name="Vírgula 2 2 6 2 6 2 2" xfId="43316" xr:uid="{748789F4-D912-496B-867A-0DFA8C66E6E6}"/>
    <cellStyle name="Vírgula 2 2 6 2 6 3" xfId="31028" xr:uid="{B32E666E-739A-4A60-8A7F-68D49BF9DA12}"/>
    <cellStyle name="Vírgula 2 2 6 2 7" xfId="12597" xr:uid="{4E494B65-9044-4525-8973-042AC8529728}"/>
    <cellStyle name="Vírgula 2 2 6 2 7 2" xfId="37172" xr:uid="{A247724E-715A-4575-821A-863F05443523}"/>
    <cellStyle name="Vírgula 2 2 6 2 8" xfId="24885" xr:uid="{8DE81B3C-A6C8-46F3-9AC9-C4CFCD26BE5C}"/>
    <cellStyle name="Vírgula 2 2 6 3" xfId="501" xr:uid="{B329C1BF-E673-49E3-A55F-0D9DAE3FB0F8}"/>
    <cellStyle name="Vírgula 2 2 6 3 2" xfId="1269" xr:uid="{C8564BFC-1457-4F77-90D0-C8A138EE00ED}"/>
    <cellStyle name="Vírgula 2 2 6 3 2 2" xfId="2805" xr:uid="{027BE0AE-55EF-4FEF-BF19-DF09E1D57F5B}"/>
    <cellStyle name="Vírgula 2 2 6 3 2 2 2" xfId="5877" xr:uid="{D4BDC9A2-15B5-4E3D-AAF7-7F2117E6B2D9}"/>
    <cellStyle name="Vírgula 2 2 6 3 2 2 2 2" xfId="12021" xr:uid="{B5BE0175-5480-46CD-8DD8-14C7DD81E026}"/>
    <cellStyle name="Vírgula 2 2 6 3 2 2 2 2 2" xfId="24309" xr:uid="{A296F8DE-2BDA-4FA5-842E-08C1BDB399DF}"/>
    <cellStyle name="Vírgula 2 2 6 3 2 2 2 2 2 2" xfId="48884" xr:uid="{B223F101-EA81-4CCB-A3B0-01CDAED61E64}"/>
    <cellStyle name="Vírgula 2 2 6 3 2 2 2 2 3" xfId="36596" xr:uid="{F30BF2BC-92FB-41EC-8687-FD087E710D6C}"/>
    <cellStyle name="Vírgula 2 2 6 3 2 2 2 3" xfId="18165" xr:uid="{54B6EC85-594C-42A2-9A02-D42FD26C94D1}"/>
    <cellStyle name="Vírgula 2 2 6 3 2 2 2 3 2" xfId="42740" xr:uid="{60E91233-4D43-417B-8E4B-8FC0509B55E2}"/>
    <cellStyle name="Vírgula 2 2 6 3 2 2 2 4" xfId="30452" xr:uid="{5EC28E72-6274-4D81-9FE1-CF95DD9682CC}"/>
    <cellStyle name="Vírgula 2 2 6 3 2 2 3" xfId="8949" xr:uid="{2ED1E4B2-E175-4AA6-B992-83EDD9A1D27E}"/>
    <cellStyle name="Vírgula 2 2 6 3 2 2 3 2" xfId="21237" xr:uid="{C9CAC125-C0C7-425F-BEA0-221520B3CF9D}"/>
    <cellStyle name="Vírgula 2 2 6 3 2 2 3 2 2" xfId="45812" xr:uid="{8612751A-8E9B-495D-9071-4DAB351DF12E}"/>
    <cellStyle name="Vírgula 2 2 6 3 2 2 3 3" xfId="33524" xr:uid="{8244731E-E706-41F9-802F-840506FCE22A}"/>
    <cellStyle name="Vírgula 2 2 6 3 2 2 4" xfId="15093" xr:uid="{A470983E-C4AA-49D2-9FEA-9FE95A49E2E6}"/>
    <cellStyle name="Vírgula 2 2 6 3 2 2 4 2" xfId="39668" xr:uid="{6AF3744E-18B9-4D74-A8F0-0BABE363DDD1}"/>
    <cellStyle name="Vírgula 2 2 6 3 2 2 5" xfId="27381" xr:uid="{AFDCA76C-267F-45E7-9D70-E99E52342317}"/>
    <cellStyle name="Vírgula 2 2 6 3 2 3" xfId="4341" xr:uid="{D64B7AF3-88B0-478F-A45B-DEB0C86004AF}"/>
    <cellStyle name="Vírgula 2 2 6 3 2 3 2" xfId="10485" xr:uid="{B1C5F6DA-7397-408F-833A-87B5C746F419}"/>
    <cellStyle name="Vírgula 2 2 6 3 2 3 2 2" xfId="22773" xr:uid="{45FA45A8-EB48-4CF7-BDCE-FF8A2E6987A3}"/>
    <cellStyle name="Vírgula 2 2 6 3 2 3 2 2 2" xfId="47348" xr:uid="{587EE2D8-A715-4F2A-A550-F68779A7EF05}"/>
    <cellStyle name="Vírgula 2 2 6 3 2 3 2 3" xfId="35060" xr:uid="{568BF3D2-5B61-48A4-805D-6129659535B3}"/>
    <cellStyle name="Vírgula 2 2 6 3 2 3 3" xfId="16629" xr:uid="{70ED03FB-A4DA-4574-B57E-30933C85CA98}"/>
    <cellStyle name="Vírgula 2 2 6 3 2 3 3 2" xfId="41204" xr:uid="{62E4C845-751D-4687-A7E9-BF9DF7298348}"/>
    <cellStyle name="Vírgula 2 2 6 3 2 3 4" xfId="28917" xr:uid="{4F8D0923-3A8A-49EE-8467-6A53E73DA539}"/>
    <cellStyle name="Vírgula 2 2 6 3 2 4" xfId="7413" xr:uid="{F688666F-3397-4648-B727-B3FB2589F31E}"/>
    <cellStyle name="Vírgula 2 2 6 3 2 4 2" xfId="19701" xr:uid="{AFBE347C-A526-424D-B4B7-2323A936F30F}"/>
    <cellStyle name="Vírgula 2 2 6 3 2 4 2 2" xfId="44276" xr:uid="{FE7FDA1F-0CC0-48CA-BE49-AF507427C18C}"/>
    <cellStyle name="Vírgula 2 2 6 3 2 4 3" xfId="31988" xr:uid="{BCB20416-D7D2-4437-A992-4865C0FAAD67}"/>
    <cellStyle name="Vírgula 2 2 6 3 2 5" xfId="13557" xr:uid="{4D0471C3-672D-4121-911A-1D1490E4CD3E}"/>
    <cellStyle name="Vírgula 2 2 6 3 2 5 2" xfId="38132" xr:uid="{970CC770-72CF-412A-835E-C64B30C28273}"/>
    <cellStyle name="Vírgula 2 2 6 3 2 6" xfId="25845" xr:uid="{A6E4CEB0-34B1-420A-AAE1-ED5770DBAC49}"/>
    <cellStyle name="Vírgula 2 2 6 3 3" xfId="2037" xr:uid="{7DFD1534-D280-4480-9789-ED8D3E0FDEEA}"/>
    <cellStyle name="Vírgula 2 2 6 3 3 2" xfId="5109" xr:uid="{C423897E-AAEB-4CA1-B59B-8060AAEAACD9}"/>
    <cellStyle name="Vírgula 2 2 6 3 3 2 2" xfId="11253" xr:uid="{E09905F3-5196-42CF-972C-7B62154451C0}"/>
    <cellStyle name="Vírgula 2 2 6 3 3 2 2 2" xfId="23541" xr:uid="{4713B215-705C-4A36-A2EB-372D88E09123}"/>
    <cellStyle name="Vírgula 2 2 6 3 3 2 2 2 2" xfId="48116" xr:uid="{26D74144-53F5-425F-99CE-958070892123}"/>
    <cellStyle name="Vírgula 2 2 6 3 3 2 2 3" xfId="35828" xr:uid="{CFA6DEFD-9BD0-4F21-9E54-5773E69E30A2}"/>
    <cellStyle name="Vírgula 2 2 6 3 3 2 3" xfId="17397" xr:uid="{6137B12C-38F1-4674-96EB-DC87A477F6B0}"/>
    <cellStyle name="Vírgula 2 2 6 3 3 2 3 2" xfId="41972" xr:uid="{4EE2B2BF-861C-4618-B36C-B94897E30238}"/>
    <cellStyle name="Vírgula 2 2 6 3 3 2 4" xfId="29685" xr:uid="{9B0AF97B-8ABA-40C6-8C57-54C85B419A39}"/>
    <cellStyle name="Vírgula 2 2 6 3 3 3" xfId="8181" xr:uid="{BE2C9DF0-065A-43EF-8437-1D6EFDEAFA49}"/>
    <cellStyle name="Vírgula 2 2 6 3 3 3 2" xfId="20469" xr:uid="{2F6E0E2D-5E23-487B-AA13-B5927807ABDB}"/>
    <cellStyle name="Vírgula 2 2 6 3 3 3 2 2" xfId="45044" xr:uid="{4BC84E23-AEF8-4D45-B2DB-A00AFAFCDC97}"/>
    <cellStyle name="Vírgula 2 2 6 3 3 3 3" xfId="32756" xr:uid="{6CC55AA9-3D20-4E85-A477-CE43EC9F8AD8}"/>
    <cellStyle name="Vírgula 2 2 6 3 3 4" xfId="14325" xr:uid="{AD3887B6-1468-44A3-ACC5-22E3164950FF}"/>
    <cellStyle name="Vírgula 2 2 6 3 3 4 2" xfId="38900" xr:uid="{69DA8AEB-A2F3-4998-8FFD-36BB0900A285}"/>
    <cellStyle name="Vírgula 2 2 6 3 3 5" xfId="26613" xr:uid="{602A1D30-2ABB-430C-87F0-44CB493235A6}"/>
    <cellStyle name="Vírgula 2 2 6 3 4" xfId="3573" xr:uid="{A71BACEE-842E-4C47-8C9C-060641FB4366}"/>
    <cellStyle name="Vírgula 2 2 6 3 4 2" xfId="9717" xr:uid="{ACE9D404-A1A2-4872-96E5-13EA74FD24E2}"/>
    <cellStyle name="Vírgula 2 2 6 3 4 2 2" xfId="22005" xr:uid="{ED361B83-028B-4018-A06E-C1F6F39D2D18}"/>
    <cellStyle name="Vírgula 2 2 6 3 4 2 2 2" xfId="46580" xr:uid="{AEACAEEA-DB06-4F14-B5FC-FA83F3D2CD8B}"/>
    <cellStyle name="Vírgula 2 2 6 3 4 2 3" xfId="34292" xr:uid="{5DAE0DA0-7640-4ECF-ABB9-90528338DFFC}"/>
    <cellStyle name="Vírgula 2 2 6 3 4 3" xfId="15861" xr:uid="{3E00F9CA-3FC2-4D51-AAAD-F6C214696680}"/>
    <cellStyle name="Vírgula 2 2 6 3 4 3 2" xfId="40436" xr:uid="{B6B286B9-7BD5-49F4-8F3D-1D3B3CD38788}"/>
    <cellStyle name="Vírgula 2 2 6 3 4 4" xfId="28149" xr:uid="{25E8D635-67A5-4A82-88A0-BC76C99848D0}"/>
    <cellStyle name="Vírgula 2 2 6 3 5" xfId="6645" xr:uid="{A10D7D4B-8CA5-4201-B264-0C8F3441A0EC}"/>
    <cellStyle name="Vírgula 2 2 6 3 5 2" xfId="18933" xr:uid="{91FC085E-CBE5-40DC-87BB-DE9775AF9EC6}"/>
    <cellStyle name="Vírgula 2 2 6 3 5 2 2" xfId="43508" xr:uid="{99C234DD-70EE-43AC-B8D4-292DC3C5C2AE}"/>
    <cellStyle name="Vírgula 2 2 6 3 5 3" xfId="31220" xr:uid="{B6DBBA5B-79EB-4B97-9E04-4A6CE7A21801}"/>
    <cellStyle name="Vírgula 2 2 6 3 6" xfId="12789" xr:uid="{5BD3E9FB-35F2-44CA-9C19-FB18B927F810}"/>
    <cellStyle name="Vírgula 2 2 6 3 6 2" xfId="37364" xr:uid="{7DD23D6E-277E-42E5-8B9F-8F5905234DEF}"/>
    <cellStyle name="Vírgula 2 2 6 3 7" xfId="25077" xr:uid="{2949EA68-E86C-426C-B6C3-ABBC949BF9E0}"/>
    <cellStyle name="Vírgula 2 2 6 4" xfId="885" xr:uid="{DF594EB5-055A-4052-A4E8-941010F68E23}"/>
    <cellStyle name="Vírgula 2 2 6 4 2" xfId="2421" xr:uid="{D9962230-297B-4637-9F7E-37D6118B9767}"/>
    <cellStyle name="Vírgula 2 2 6 4 2 2" xfId="5493" xr:uid="{64B18A75-AFB2-4E2D-8663-D3A7D1CFC807}"/>
    <cellStyle name="Vírgula 2 2 6 4 2 2 2" xfId="11637" xr:uid="{80120626-D863-4284-B66A-33BE5B50EBCA}"/>
    <cellStyle name="Vírgula 2 2 6 4 2 2 2 2" xfId="23925" xr:uid="{718DAB41-71D1-49C9-AAF9-633866FFF6C2}"/>
    <cellStyle name="Vírgula 2 2 6 4 2 2 2 2 2" xfId="48500" xr:uid="{30AE67C7-E149-4217-8C3A-8E4408C89F64}"/>
    <cellStyle name="Vírgula 2 2 6 4 2 2 2 3" xfId="36212" xr:uid="{BDBC6A6A-C211-4509-A56E-E2F669D254C0}"/>
    <cellStyle name="Vírgula 2 2 6 4 2 2 3" xfId="17781" xr:uid="{3AAE532B-1D0F-467A-B70B-2F2C8DDB44D1}"/>
    <cellStyle name="Vírgula 2 2 6 4 2 2 3 2" xfId="42356" xr:uid="{B2093057-2409-4C37-A9B2-B2A048FCB755}"/>
    <cellStyle name="Vírgula 2 2 6 4 2 2 4" xfId="30068" xr:uid="{57289109-C479-4B6C-B59F-0074CE9F83F3}"/>
    <cellStyle name="Vírgula 2 2 6 4 2 3" xfId="8565" xr:uid="{7AE1FD90-6B02-4257-B2D3-CDF4A2B47C19}"/>
    <cellStyle name="Vírgula 2 2 6 4 2 3 2" xfId="20853" xr:uid="{8B83D92B-C753-4FBA-BB4E-DBBA70E8F3D4}"/>
    <cellStyle name="Vírgula 2 2 6 4 2 3 2 2" xfId="45428" xr:uid="{2FBA91DA-508A-4894-B898-CE5B2090C8BE}"/>
    <cellStyle name="Vírgula 2 2 6 4 2 3 3" xfId="33140" xr:uid="{65E42279-5BD9-4E9E-BC3F-951DAF860A21}"/>
    <cellStyle name="Vírgula 2 2 6 4 2 4" xfId="14709" xr:uid="{EE5D30E9-9AA8-45B9-A834-E752AC0B2BE1}"/>
    <cellStyle name="Vírgula 2 2 6 4 2 4 2" xfId="39284" xr:uid="{8CB54B49-F3ED-46B2-9B5E-0365EFA1C08A}"/>
    <cellStyle name="Vírgula 2 2 6 4 2 5" xfId="26997" xr:uid="{B4172522-5DB8-4A6A-B28B-9E8B7A87D9FF}"/>
    <cellStyle name="Vírgula 2 2 6 4 3" xfId="3957" xr:uid="{AE5083C7-0F2F-49EB-8C68-9C0F93C01723}"/>
    <cellStyle name="Vírgula 2 2 6 4 3 2" xfId="10101" xr:uid="{D5B59577-EBDF-4953-B284-5E084C0DDA0D}"/>
    <cellStyle name="Vírgula 2 2 6 4 3 2 2" xfId="22389" xr:uid="{D2F0BBBE-D31D-41FD-94FB-F0696B127791}"/>
    <cellStyle name="Vírgula 2 2 6 4 3 2 2 2" xfId="46964" xr:uid="{B8D59849-87D8-4E8A-BC60-B7CB179D8A8D}"/>
    <cellStyle name="Vírgula 2 2 6 4 3 2 3" xfId="34676" xr:uid="{9AAC55FF-1210-4CFB-846B-792DBB0ACC37}"/>
    <cellStyle name="Vírgula 2 2 6 4 3 3" xfId="16245" xr:uid="{090BC245-6DDC-459B-95AF-CFD54312870F}"/>
    <cellStyle name="Vírgula 2 2 6 4 3 3 2" xfId="40820" xr:uid="{B0ECDEF7-0FDD-4F9A-81FB-EDE38971AA99}"/>
    <cellStyle name="Vírgula 2 2 6 4 3 4" xfId="28533" xr:uid="{0A23D828-6E4C-4D54-8FB4-6A86498F8BF3}"/>
    <cellStyle name="Vírgula 2 2 6 4 4" xfId="7029" xr:uid="{D8DB3C8C-8E33-4C3D-ADBA-CA7FD30D15E3}"/>
    <cellStyle name="Vírgula 2 2 6 4 4 2" xfId="19317" xr:uid="{EEA9093A-70BB-4646-99D3-5B484CC8C494}"/>
    <cellStyle name="Vírgula 2 2 6 4 4 2 2" xfId="43892" xr:uid="{95FCA9A2-F2A3-4591-8EDA-377B4556E3F8}"/>
    <cellStyle name="Vírgula 2 2 6 4 4 3" xfId="31604" xr:uid="{8E25738C-6AD6-4121-A633-250E30F9DDBB}"/>
    <cellStyle name="Vírgula 2 2 6 4 5" xfId="13173" xr:uid="{1A93C183-B702-42F8-9B55-244ECBF914B1}"/>
    <cellStyle name="Vírgula 2 2 6 4 5 2" xfId="37748" xr:uid="{F5EC7EAB-5473-47B7-90F5-F984EA397FC5}"/>
    <cellStyle name="Vírgula 2 2 6 4 6" xfId="25461" xr:uid="{CD080B05-8D88-47E2-B6EF-5575980805DC}"/>
    <cellStyle name="Vírgula 2 2 6 5" xfId="1653" xr:uid="{0A0D290E-884F-4C65-91A0-856838A00905}"/>
    <cellStyle name="Vírgula 2 2 6 5 2" xfId="4725" xr:uid="{2FC06301-6BA0-46D1-B788-4793651A54B5}"/>
    <cellStyle name="Vírgula 2 2 6 5 2 2" xfId="10869" xr:uid="{D106F415-DE44-4D02-A8BC-FC2123249C64}"/>
    <cellStyle name="Vírgula 2 2 6 5 2 2 2" xfId="23157" xr:uid="{65374678-1810-43C9-8116-4703EF15D3F8}"/>
    <cellStyle name="Vírgula 2 2 6 5 2 2 2 2" xfId="47732" xr:uid="{7A972F19-5920-46EA-A3B3-6BD0FE4563CF}"/>
    <cellStyle name="Vírgula 2 2 6 5 2 2 3" xfId="35444" xr:uid="{86AEBAE6-2B39-4814-89C9-5AAABA599D49}"/>
    <cellStyle name="Vírgula 2 2 6 5 2 3" xfId="17013" xr:uid="{6E918452-818F-4BF8-B0F0-93E89EB755B6}"/>
    <cellStyle name="Vírgula 2 2 6 5 2 3 2" xfId="41588" xr:uid="{7122F834-6548-49AD-A36B-839C80F6267D}"/>
    <cellStyle name="Vírgula 2 2 6 5 2 4" xfId="29301" xr:uid="{C90FF306-B5FF-4375-A5F5-DB4EC71DB384}"/>
    <cellStyle name="Vírgula 2 2 6 5 3" xfId="7797" xr:uid="{C662556A-9015-4A54-8AE8-650C3FC1132B}"/>
    <cellStyle name="Vírgula 2 2 6 5 3 2" xfId="20085" xr:uid="{EC38B8B2-C85F-4440-B23C-EF193CD0D265}"/>
    <cellStyle name="Vírgula 2 2 6 5 3 2 2" xfId="44660" xr:uid="{15D81A05-0600-4702-95D8-52C71D8F359E}"/>
    <cellStyle name="Vírgula 2 2 6 5 3 3" xfId="32372" xr:uid="{7D54455E-601D-44EF-9EE3-49FF102E4C9C}"/>
    <cellStyle name="Vírgula 2 2 6 5 4" xfId="13941" xr:uid="{D70DF36A-227D-4FF5-9AEB-A295C61BFD43}"/>
    <cellStyle name="Vírgula 2 2 6 5 4 2" xfId="38516" xr:uid="{BC685337-BC7F-43C3-8676-4302ACBC7064}"/>
    <cellStyle name="Vírgula 2 2 6 5 5" xfId="26229" xr:uid="{CD635226-230F-4D02-A350-BA34013D7C9B}"/>
    <cellStyle name="Vírgula 2 2 6 6" xfId="3189" xr:uid="{A0329DDF-606A-4024-A5B2-BB0A2A479BC6}"/>
    <cellStyle name="Vírgula 2 2 6 6 2" xfId="9333" xr:uid="{4B565EE5-1C77-42FD-8148-FE99B0AE32B5}"/>
    <cellStyle name="Vírgula 2 2 6 6 2 2" xfId="21621" xr:uid="{D18B5FCF-09B7-4A3A-89AF-A21251AAD7CC}"/>
    <cellStyle name="Vírgula 2 2 6 6 2 2 2" xfId="46196" xr:uid="{33DEE3EF-6A04-4A75-B908-0668FC887615}"/>
    <cellStyle name="Vírgula 2 2 6 6 2 3" xfId="33908" xr:uid="{DB5463F5-33B7-4C38-BE2C-031C41E1CF40}"/>
    <cellStyle name="Vírgula 2 2 6 6 3" xfId="15477" xr:uid="{608E555A-8E20-4A7D-BF4C-CE5CE8A02871}"/>
    <cellStyle name="Vírgula 2 2 6 6 3 2" xfId="40052" xr:uid="{4BD003EE-A375-4F90-9B5B-E1AD947CDB18}"/>
    <cellStyle name="Vírgula 2 2 6 6 4" xfId="27765" xr:uid="{3ADC370C-4464-4541-9BC8-DB176459270F}"/>
    <cellStyle name="Vírgula 2 2 6 7" xfId="6261" xr:uid="{951B832B-5E3D-473C-944B-EA043FD54684}"/>
    <cellStyle name="Vírgula 2 2 6 7 2" xfId="18549" xr:uid="{266DD1A4-556B-4222-A5FC-5146FC531D97}"/>
    <cellStyle name="Vírgula 2 2 6 7 2 2" xfId="43124" xr:uid="{28CF04B6-CE1E-496A-8ED5-D0ABB4D9DE10}"/>
    <cellStyle name="Vírgula 2 2 6 7 3" xfId="30836" xr:uid="{3D38CE97-5732-4776-9070-B873DD839DCC}"/>
    <cellStyle name="Vírgula 2 2 6 8" xfId="12405" xr:uid="{66DEC545-CC4F-4F10-92D2-3D3FB15EF646}"/>
    <cellStyle name="Vírgula 2 2 6 8 2" xfId="36980" xr:uid="{F8423F73-E7DB-4442-93C3-C38032C00968}"/>
    <cellStyle name="Vírgula 2 2 6 9" xfId="24693" xr:uid="{D4454434-A7FC-4E63-9119-0BA89EC65C8B}"/>
    <cellStyle name="Vírgula 2 2 7" xfId="213" xr:uid="{F987C479-BC87-4B18-AB73-07EE5AE9AF5E}"/>
    <cellStyle name="Vírgula 2 2 7 2" xfId="597" xr:uid="{34A9C3B0-60D0-412C-A2E7-83A2DC7B4C08}"/>
    <cellStyle name="Vírgula 2 2 7 2 2" xfId="1365" xr:uid="{E6ADC973-F82A-448A-8A6A-3CCA8D1A0D74}"/>
    <cellStyle name="Vírgula 2 2 7 2 2 2" xfId="2901" xr:uid="{45F9DA2E-9565-47FE-A1C6-42700F1726BB}"/>
    <cellStyle name="Vírgula 2 2 7 2 2 2 2" xfId="5973" xr:uid="{E594ED7C-A88F-4A32-ABFF-2E2813C079AE}"/>
    <cellStyle name="Vírgula 2 2 7 2 2 2 2 2" xfId="12117" xr:uid="{7E727730-8D4D-43D2-9827-A20A6050679A}"/>
    <cellStyle name="Vírgula 2 2 7 2 2 2 2 2 2" xfId="24405" xr:uid="{C1F9882B-7B77-43E5-BF93-E8A272C918D2}"/>
    <cellStyle name="Vírgula 2 2 7 2 2 2 2 2 2 2" xfId="48980" xr:uid="{8FF3BE47-1204-43D3-BFD1-0B430B835736}"/>
    <cellStyle name="Vírgula 2 2 7 2 2 2 2 2 3" xfId="36692" xr:uid="{18104139-F366-4BB0-A24D-81A98742648F}"/>
    <cellStyle name="Vírgula 2 2 7 2 2 2 2 3" xfId="18261" xr:uid="{F2909A8A-D017-4F06-A34F-936E957CD23A}"/>
    <cellStyle name="Vírgula 2 2 7 2 2 2 2 3 2" xfId="42836" xr:uid="{02801B1C-B6D4-44AA-9782-B9CC2C96C539}"/>
    <cellStyle name="Vírgula 2 2 7 2 2 2 2 4" xfId="30548" xr:uid="{D87B6B88-6959-4131-B363-14E0E579083E}"/>
    <cellStyle name="Vírgula 2 2 7 2 2 2 3" xfId="9045" xr:uid="{353FD946-546B-4047-97E6-385FCF6F217F}"/>
    <cellStyle name="Vírgula 2 2 7 2 2 2 3 2" xfId="21333" xr:uid="{43F3F770-4E2B-4027-A134-F5AA604322D0}"/>
    <cellStyle name="Vírgula 2 2 7 2 2 2 3 2 2" xfId="45908" xr:uid="{94A817D9-5AE2-4E5B-A580-04411DD050A1}"/>
    <cellStyle name="Vírgula 2 2 7 2 2 2 3 3" xfId="33620" xr:uid="{9E18A098-D9D3-45FF-8C2A-73A7BD5D54A0}"/>
    <cellStyle name="Vírgula 2 2 7 2 2 2 4" xfId="15189" xr:uid="{3CBB9B9E-022C-4DC0-B904-8C87592BFEE8}"/>
    <cellStyle name="Vírgula 2 2 7 2 2 2 4 2" xfId="39764" xr:uid="{7B2B8770-3264-49BF-9059-C900BB048FF0}"/>
    <cellStyle name="Vírgula 2 2 7 2 2 2 5" xfId="27477" xr:uid="{63D58FA2-36B1-426C-9B9E-B342ACF6AC17}"/>
    <cellStyle name="Vírgula 2 2 7 2 2 3" xfId="4437" xr:uid="{178DDC3D-0B0D-4CE1-9C2A-360AAE8A66F9}"/>
    <cellStyle name="Vírgula 2 2 7 2 2 3 2" xfId="10581" xr:uid="{5EA7A54E-F9F1-4E83-84D9-85CA28AC766D}"/>
    <cellStyle name="Vírgula 2 2 7 2 2 3 2 2" xfId="22869" xr:uid="{684309E4-593A-41CF-94B9-95341611333A}"/>
    <cellStyle name="Vírgula 2 2 7 2 2 3 2 2 2" xfId="47444" xr:uid="{20D5D9AA-ED23-44AE-B46E-C11012078D83}"/>
    <cellStyle name="Vírgula 2 2 7 2 2 3 2 3" xfId="35156" xr:uid="{5A6DADCA-B283-443C-AEDA-C4D71E17EF61}"/>
    <cellStyle name="Vírgula 2 2 7 2 2 3 3" xfId="16725" xr:uid="{31FCE14B-D259-4B20-8905-9FB922560BF0}"/>
    <cellStyle name="Vírgula 2 2 7 2 2 3 3 2" xfId="41300" xr:uid="{E539391F-45CA-49B3-B41F-0AAB6D49389C}"/>
    <cellStyle name="Vírgula 2 2 7 2 2 3 4" xfId="29013" xr:uid="{F6177970-59F2-4711-8177-7D4FE8EC476B}"/>
    <cellStyle name="Vírgula 2 2 7 2 2 4" xfId="7509" xr:uid="{4A1B6FBF-6034-4D7D-935F-15FD3C0B1A03}"/>
    <cellStyle name="Vírgula 2 2 7 2 2 4 2" xfId="19797" xr:uid="{075C9927-702E-4A8F-AD47-7EDC873B4243}"/>
    <cellStyle name="Vírgula 2 2 7 2 2 4 2 2" xfId="44372" xr:uid="{D3BF2867-42C7-465D-9C2D-DB410065FA86}"/>
    <cellStyle name="Vírgula 2 2 7 2 2 4 3" xfId="32084" xr:uid="{BDA066BE-814A-43D9-ACE1-C36683ED2C71}"/>
    <cellStyle name="Vírgula 2 2 7 2 2 5" xfId="13653" xr:uid="{398DBAF1-A4AE-4B8F-B9CF-64BCAF81F8C9}"/>
    <cellStyle name="Vírgula 2 2 7 2 2 5 2" xfId="38228" xr:uid="{928123B5-573E-4C6C-841A-D21D3C1E7F95}"/>
    <cellStyle name="Vírgula 2 2 7 2 2 6" xfId="25941" xr:uid="{C7F6CE93-54BE-4E54-8300-153C871030C1}"/>
    <cellStyle name="Vírgula 2 2 7 2 3" xfId="2133" xr:uid="{A625E497-6405-4B12-95C1-FA640D199457}"/>
    <cellStyle name="Vírgula 2 2 7 2 3 2" xfId="5205" xr:uid="{53D68180-C7AB-4431-A0C9-31A151F29E2C}"/>
    <cellStyle name="Vírgula 2 2 7 2 3 2 2" xfId="11349" xr:uid="{3771774E-43DE-4D78-A856-47137ECDBCAC}"/>
    <cellStyle name="Vírgula 2 2 7 2 3 2 2 2" xfId="23637" xr:uid="{9B537FCD-BE82-460F-91B2-64276196BF3D}"/>
    <cellStyle name="Vírgula 2 2 7 2 3 2 2 2 2" xfId="48212" xr:uid="{42F9D1EC-53DE-4D12-9FF3-685171A20D4E}"/>
    <cellStyle name="Vírgula 2 2 7 2 3 2 2 3" xfId="35924" xr:uid="{E832D538-40C4-4A61-93A6-25CF5E3B7F21}"/>
    <cellStyle name="Vírgula 2 2 7 2 3 2 3" xfId="17493" xr:uid="{EC098959-5FEC-48E8-AFD5-7FA976AE8580}"/>
    <cellStyle name="Vírgula 2 2 7 2 3 2 3 2" xfId="42068" xr:uid="{C19154EE-202E-44DD-90C2-757D7650AD74}"/>
    <cellStyle name="Vírgula 2 2 7 2 3 2 4" xfId="29781" xr:uid="{78E9716B-0850-47CB-A8FE-28726DBDA73A}"/>
    <cellStyle name="Vírgula 2 2 7 2 3 3" xfId="8277" xr:uid="{2C7BA47F-5691-46FB-9DF5-C0E81E485A97}"/>
    <cellStyle name="Vírgula 2 2 7 2 3 3 2" xfId="20565" xr:uid="{786B1DC4-DB1D-4936-9754-7F631C878673}"/>
    <cellStyle name="Vírgula 2 2 7 2 3 3 2 2" xfId="45140" xr:uid="{D145D0F0-26DE-4F9F-BBE7-CAD60930E92F}"/>
    <cellStyle name="Vírgula 2 2 7 2 3 3 3" xfId="32852" xr:uid="{E7A80A0F-F680-475B-BDB6-C0DB3EDBB040}"/>
    <cellStyle name="Vírgula 2 2 7 2 3 4" xfId="14421" xr:uid="{400BA126-2693-4878-A5D0-4E8009F44A94}"/>
    <cellStyle name="Vírgula 2 2 7 2 3 4 2" xfId="38996" xr:uid="{2979554D-6246-40D7-A61F-E5B2E959DE6F}"/>
    <cellStyle name="Vírgula 2 2 7 2 3 5" xfId="26709" xr:uid="{6FBFA1AB-53F3-4347-897E-5FB1718D326A}"/>
    <cellStyle name="Vírgula 2 2 7 2 4" xfId="3669" xr:uid="{8FD29205-3FAE-409E-8A34-51EC8DD5E86B}"/>
    <cellStyle name="Vírgula 2 2 7 2 4 2" xfId="9813" xr:uid="{87EE6E47-4A8A-4E17-9E51-2D4E4EDAC332}"/>
    <cellStyle name="Vírgula 2 2 7 2 4 2 2" xfId="22101" xr:uid="{6748298B-C5DD-42E9-A104-473308FF0455}"/>
    <cellStyle name="Vírgula 2 2 7 2 4 2 2 2" xfId="46676" xr:uid="{466D980F-7C2C-4553-A7EF-D6146447A429}"/>
    <cellStyle name="Vírgula 2 2 7 2 4 2 3" xfId="34388" xr:uid="{2DAD1043-6F39-4DAF-AFE4-A97E5DD8D143}"/>
    <cellStyle name="Vírgula 2 2 7 2 4 3" xfId="15957" xr:uid="{A6CB3ADB-AA3F-4F81-B310-5A4677F151F9}"/>
    <cellStyle name="Vírgula 2 2 7 2 4 3 2" xfId="40532" xr:uid="{7CE80D07-4394-4DFD-B5DD-A72BDD56C368}"/>
    <cellStyle name="Vírgula 2 2 7 2 4 4" xfId="28245" xr:uid="{FF16A36B-821D-433F-BE6F-645F3F07E83F}"/>
    <cellStyle name="Vírgula 2 2 7 2 5" xfId="6741" xr:uid="{F782783F-BBF8-4647-B4FC-08205F907695}"/>
    <cellStyle name="Vírgula 2 2 7 2 5 2" xfId="19029" xr:uid="{4B5A874B-150A-4456-88BA-CE3D457DDDC2}"/>
    <cellStyle name="Vírgula 2 2 7 2 5 2 2" xfId="43604" xr:uid="{23818198-817B-471F-BAED-A014FCD7D4D7}"/>
    <cellStyle name="Vírgula 2 2 7 2 5 3" xfId="31316" xr:uid="{D19790F4-2215-418B-9395-63D189B850B0}"/>
    <cellStyle name="Vírgula 2 2 7 2 6" xfId="12885" xr:uid="{4D12604F-7004-4127-8FDE-983763598814}"/>
    <cellStyle name="Vírgula 2 2 7 2 6 2" xfId="37460" xr:uid="{2194AE13-05C0-4CE8-AC85-E1B326ED620B}"/>
    <cellStyle name="Vírgula 2 2 7 2 7" xfId="25173" xr:uid="{7C541280-5A8F-47B1-8B6C-ED948E47F5B3}"/>
    <cellStyle name="Vírgula 2 2 7 3" xfId="981" xr:uid="{30DE3F8B-DAE8-4D47-B1EE-1775391540FB}"/>
    <cellStyle name="Vírgula 2 2 7 3 2" xfId="2517" xr:uid="{18F21EF6-E883-4AB5-860F-66548241E1D1}"/>
    <cellStyle name="Vírgula 2 2 7 3 2 2" xfId="5589" xr:uid="{CE49C378-E2A3-4C92-9CFC-213104A5047D}"/>
    <cellStyle name="Vírgula 2 2 7 3 2 2 2" xfId="11733" xr:uid="{80BDA713-5BC7-4E1F-BB8A-ADFF58FC247E}"/>
    <cellStyle name="Vírgula 2 2 7 3 2 2 2 2" xfId="24021" xr:uid="{C96E5616-08C0-4DB1-A53D-7EE17C904824}"/>
    <cellStyle name="Vírgula 2 2 7 3 2 2 2 2 2" xfId="48596" xr:uid="{60762287-3D82-492D-BF82-06122D89DC4C}"/>
    <cellStyle name="Vírgula 2 2 7 3 2 2 2 3" xfId="36308" xr:uid="{71FD29DE-0D54-47B0-9C2B-9ED4B9C4F355}"/>
    <cellStyle name="Vírgula 2 2 7 3 2 2 3" xfId="17877" xr:uid="{E1B66A19-63E4-48A9-8597-36AE88BAB23F}"/>
    <cellStyle name="Vírgula 2 2 7 3 2 2 3 2" xfId="42452" xr:uid="{14756CCF-6793-4B29-9F3D-144892B3A7A1}"/>
    <cellStyle name="Vírgula 2 2 7 3 2 2 4" xfId="30164" xr:uid="{EBBF4D0B-A1F8-4AF8-A9D4-B1209BCBAD9E}"/>
    <cellStyle name="Vírgula 2 2 7 3 2 3" xfId="8661" xr:uid="{862804FB-98B4-4477-BCF2-1B6ABD3DF889}"/>
    <cellStyle name="Vírgula 2 2 7 3 2 3 2" xfId="20949" xr:uid="{D1254E4A-212B-4FEE-8250-CE2BEFF6FEF5}"/>
    <cellStyle name="Vírgula 2 2 7 3 2 3 2 2" xfId="45524" xr:uid="{30439C39-FD68-4EEC-A7DD-7C9D75C4190E}"/>
    <cellStyle name="Vírgula 2 2 7 3 2 3 3" xfId="33236" xr:uid="{6F4CBA12-4207-4AAC-8A98-1D2296EDDDC0}"/>
    <cellStyle name="Vírgula 2 2 7 3 2 4" xfId="14805" xr:uid="{DAB6A621-B37C-4889-9C3D-85E3E0EE1B8D}"/>
    <cellStyle name="Vírgula 2 2 7 3 2 4 2" xfId="39380" xr:uid="{888D89C3-A1EB-4229-9D71-3B323E7A626A}"/>
    <cellStyle name="Vírgula 2 2 7 3 2 5" xfId="27093" xr:uid="{47CBFB97-8B6C-4B59-A85F-E79596913D42}"/>
    <cellStyle name="Vírgula 2 2 7 3 3" xfId="4053" xr:uid="{9AF07C33-A533-4923-B836-1A57AA61F0CB}"/>
    <cellStyle name="Vírgula 2 2 7 3 3 2" xfId="10197" xr:uid="{F86AA85B-CDDF-4A23-BBEB-C30064710390}"/>
    <cellStyle name="Vírgula 2 2 7 3 3 2 2" xfId="22485" xr:uid="{5A5A5783-BF14-4116-964F-116E772CBADC}"/>
    <cellStyle name="Vírgula 2 2 7 3 3 2 2 2" xfId="47060" xr:uid="{BC1ECE29-6B5F-4244-9AAA-5C100F2881D6}"/>
    <cellStyle name="Vírgula 2 2 7 3 3 2 3" xfId="34772" xr:uid="{06F50775-0169-44ED-8629-7E6F5F251C5F}"/>
    <cellStyle name="Vírgula 2 2 7 3 3 3" xfId="16341" xr:uid="{636BA499-3C7E-4FC3-8BEF-8E082D7AF42C}"/>
    <cellStyle name="Vírgula 2 2 7 3 3 3 2" xfId="40916" xr:uid="{4D4247B2-6716-4F88-9203-EC4A0DDDA199}"/>
    <cellStyle name="Vírgula 2 2 7 3 3 4" xfId="28629" xr:uid="{87201171-CE8E-43AD-B3D1-A80BF58888B7}"/>
    <cellStyle name="Vírgula 2 2 7 3 4" xfId="7125" xr:uid="{F993B360-9F03-4ECF-A2F7-9392DD1ACEFC}"/>
    <cellStyle name="Vírgula 2 2 7 3 4 2" xfId="19413" xr:uid="{C6504049-243C-4D75-A6F1-ACA07B6D8E6C}"/>
    <cellStyle name="Vírgula 2 2 7 3 4 2 2" xfId="43988" xr:uid="{F3D4C19B-66DC-458B-833F-B125964D3F79}"/>
    <cellStyle name="Vírgula 2 2 7 3 4 3" xfId="31700" xr:uid="{4214FFCA-1F30-4DEA-B1CA-ABCFAFA3CC58}"/>
    <cellStyle name="Vírgula 2 2 7 3 5" xfId="13269" xr:uid="{FF906819-5F9C-40D7-8FA3-0562ACE48462}"/>
    <cellStyle name="Vírgula 2 2 7 3 5 2" xfId="37844" xr:uid="{4791D0C5-0A92-4A27-87B2-AEFC49EA74F0}"/>
    <cellStyle name="Vírgula 2 2 7 3 6" xfId="25557" xr:uid="{6F79350A-288B-463B-B592-2FD61E33359A}"/>
    <cellStyle name="Vírgula 2 2 7 4" xfId="1749" xr:uid="{EB94F10C-61FD-489B-8C49-BC9B4FAFA857}"/>
    <cellStyle name="Vírgula 2 2 7 4 2" xfId="4821" xr:uid="{AA2AD277-D311-451C-BEBF-019A9BD275E4}"/>
    <cellStyle name="Vírgula 2 2 7 4 2 2" xfId="10965" xr:uid="{0DA21B7D-CEF5-4DAB-BD76-FCA98E9C2323}"/>
    <cellStyle name="Vírgula 2 2 7 4 2 2 2" xfId="23253" xr:uid="{98B9A4D7-5B46-4D38-942B-7C4DA090CBD0}"/>
    <cellStyle name="Vírgula 2 2 7 4 2 2 2 2" xfId="47828" xr:uid="{9540D72C-29CE-4FC9-9C53-E750C41F0338}"/>
    <cellStyle name="Vírgula 2 2 7 4 2 2 3" xfId="35540" xr:uid="{8736CD79-1EA6-479C-8E8C-3BCA739E7513}"/>
    <cellStyle name="Vírgula 2 2 7 4 2 3" xfId="17109" xr:uid="{FFFC2214-ADF9-4425-B379-A0442245D2F8}"/>
    <cellStyle name="Vírgula 2 2 7 4 2 3 2" xfId="41684" xr:uid="{48E03343-9C7D-4347-B380-7414DCBE11F1}"/>
    <cellStyle name="Vírgula 2 2 7 4 2 4" xfId="29397" xr:uid="{A3124A7F-5B17-41AD-8C7A-0EF976DF98E4}"/>
    <cellStyle name="Vírgula 2 2 7 4 3" xfId="7893" xr:uid="{5F88EF74-4C3D-44D9-AA61-663802932607}"/>
    <cellStyle name="Vírgula 2 2 7 4 3 2" xfId="20181" xr:uid="{75C3AC76-0209-419C-B97E-BAAC1E54F35A}"/>
    <cellStyle name="Vírgula 2 2 7 4 3 2 2" xfId="44756" xr:uid="{E5E1437B-C872-4B1C-A75F-61268A177124}"/>
    <cellStyle name="Vírgula 2 2 7 4 3 3" xfId="32468" xr:uid="{FDC9D36D-6B77-425C-99E4-C510CBACABF8}"/>
    <cellStyle name="Vírgula 2 2 7 4 4" xfId="14037" xr:uid="{EDEC42C2-F6AE-4823-A3BD-14F105C83E1D}"/>
    <cellStyle name="Vírgula 2 2 7 4 4 2" xfId="38612" xr:uid="{8BF605B7-7F79-46E7-9C5C-758EFEF5C5E6}"/>
    <cellStyle name="Vírgula 2 2 7 4 5" xfId="26325" xr:uid="{84830A66-79EC-45C5-BAF1-0A17B5386B16}"/>
    <cellStyle name="Vírgula 2 2 7 5" xfId="3285" xr:uid="{DAB09360-1989-4183-B0F5-24B2F77126A4}"/>
    <cellStyle name="Vírgula 2 2 7 5 2" xfId="9429" xr:uid="{0E714239-2A42-497F-87FF-555F32CB8AC4}"/>
    <cellStyle name="Vírgula 2 2 7 5 2 2" xfId="21717" xr:uid="{6620AA44-6DCF-413C-A541-9B272746DA0C}"/>
    <cellStyle name="Vírgula 2 2 7 5 2 2 2" xfId="46292" xr:uid="{A88D00AA-6FBC-491B-A5BB-856EB8CEE426}"/>
    <cellStyle name="Vírgula 2 2 7 5 2 3" xfId="34004" xr:uid="{9B647C92-686B-4135-B0F3-3103720A4E20}"/>
    <cellStyle name="Vírgula 2 2 7 5 3" xfId="15573" xr:uid="{6C217F6E-07F8-4D67-B2AC-2F67BDDA0CD6}"/>
    <cellStyle name="Vírgula 2 2 7 5 3 2" xfId="40148" xr:uid="{66C059A8-00F2-43B7-AFFE-2FB0AA3648FA}"/>
    <cellStyle name="Vírgula 2 2 7 5 4" xfId="27861" xr:uid="{E14450C2-F792-484E-8A3F-B2D05EC92E84}"/>
    <cellStyle name="Vírgula 2 2 7 6" xfId="6357" xr:uid="{8799B9B8-146B-4D68-81D0-2E4FF92A32A4}"/>
    <cellStyle name="Vírgula 2 2 7 6 2" xfId="18645" xr:uid="{41416BB7-185D-48B8-A661-08F1177E8AD9}"/>
    <cellStyle name="Vírgula 2 2 7 6 2 2" xfId="43220" xr:uid="{8C266FF0-1110-4259-A350-B4ED6852027C}"/>
    <cellStyle name="Vírgula 2 2 7 6 3" xfId="30932" xr:uid="{9555A01D-DC5F-4828-B6B3-9AF10E9F51D4}"/>
    <cellStyle name="Vírgula 2 2 7 7" xfId="12501" xr:uid="{0F0F9409-7268-432F-9A49-3807B8F375F0}"/>
    <cellStyle name="Vírgula 2 2 7 7 2" xfId="37076" xr:uid="{3718EE5D-D0EE-4A0E-8423-80AD0412B44B}"/>
    <cellStyle name="Vírgula 2 2 7 8" xfId="24789" xr:uid="{0D59C412-6D3C-4D5F-93C6-45529E5C7DB6}"/>
    <cellStyle name="Vírgula 2 2 8" xfId="405" xr:uid="{34E783FA-25E9-4101-AC28-1F597E96C1D3}"/>
    <cellStyle name="Vírgula 2 2 8 2" xfId="1173" xr:uid="{37968D2D-53E5-4115-8C1C-B816B4F41EBA}"/>
    <cellStyle name="Vírgula 2 2 8 2 2" xfId="2709" xr:uid="{48B1A1B2-0100-4ED5-8943-5D96F9476D9C}"/>
    <cellStyle name="Vírgula 2 2 8 2 2 2" xfId="5781" xr:uid="{0A95E608-6095-4655-A3E3-37FEDB60DA5E}"/>
    <cellStyle name="Vírgula 2 2 8 2 2 2 2" xfId="11925" xr:uid="{A53A6623-F567-4259-8997-2D2B9B4300E1}"/>
    <cellStyle name="Vírgula 2 2 8 2 2 2 2 2" xfId="24213" xr:uid="{D1B4E0FC-CE9D-47DA-8BFA-4CE0C5977CF9}"/>
    <cellStyle name="Vírgula 2 2 8 2 2 2 2 2 2" xfId="48788" xr:uid="{406A1575-4C1E-4E36-BD92-CAC615B7BE43}"/>
    <cellStyle name="Vírgula 2 2 8 2 2 2 2 3" xfId="36500" xr:uid="{EA3D3C32-CCD4-4EBA-95F9-FAB447C64B01}"/>
    <cellStyle name="Vírgula 2 2 8 2 2 2 3" xfId="18069" xr:uid="{42C303B5-F532-42DD-811D-F3E88E0CDB65}"/>
    <cellStyle name="Vírgula 2 2 8 2 2 2 3 2" xfId="42644" xr:uid="{FBD7008E-7F75-4CD7-92C0-946FEC99DB04}"/>
    <cellStyle name="Vírgula 2 2 8 2 2 2 4" xfId="30356" xr:uid="{1122C54F-B7A0-4CCD-BF4D-E5FB0EAE93EE}"/>
    <cellStyle name="Vírgula 2 2 8 2 2 3" xfId="8853" xr:uid="{75E22C59-8AA9-436A-A39A-BAABBA75CE95}"/>
    <cellStyle name="Vírgula 2 2 8 2 2 3 2" xfId="21141" xr:uid="{DC142D48-89EF-4529-823B-3E455ED8C97E}"/>
    <cellStyle name="Vírgula 2 2 8 2 2 3 2 2" xfId="45716" xr:uid="{489B6E29-BDB1-49A4-A4E4-BF913B789325}"/>
    <cellStyle name="Vírgula 2 2 8 2 2 3 3" xfId="33428" xr:uid="{57DC1C6F-E8E3-4587-A425-AFB96338F089}"/>
    <cellStyle name="Vírgula 2 2 8 2 2 4" xfId="14997" xr:uid="{0EA2E1FB-166D-4BB6-A31C-5D1F2FE4F28A}"/>
    <cellStyle name="Vírgula 2 2 8 2 2 4 2" xfId="39572" xr:uid="{6513EE69-742A-4F97-B784-E3D6BEEC1703}"/>
    <cellStyle name="Vírgula 2 2 8 2 2 5" xfId="27285" xr:uid="{720D6AE4-8380-49F4-8820-7713A1E75E55}"/>
    <cellStyle name="Vírgula 2 2 8 2 3" xfId="4245" xr:uid="{8B2D2AC7-8AE2-45D1-AC70-FBA97ED8F30A}"/>
    <cellStyle name="Vírgula 2 2 8 2 3 2" xfId="10389" xr:uid="{09C02120-F642-4DBB-9D4A-D928A93EC8F4}"/>
    <cellStyle name="Vírgula 2 2 8 2 3 2 2" xfId="22677" xr:uid="{EDEE89B8-7351-446E-AEC6-CCB59E483972}"/>
    <cellStyle name="Vírgula 2 2 8 2 3 2 2 2" xfId="47252" xr:uid="{53CD9DBF-DC18-40C4-9943-79450FD9AABE}"/>
    <cellStyle name="Vírgula 2 2 8 2 3 2 3" xfId="34964" xr:uid="{727FFABA-7C12-4971-ADE0-539092109A93}"/>
    <cellStyle name="Vírgula 2 2 8 2 3 3" xfId="16533" xr:uid="{A2816459-FD35-4B47-96D8-161F9B53A43C}"/>
    <cellStyle name="Vírgula 2 2 8 2 3 3 2" xfId="41108" xr:uid="{5ADAD9C3-956F-4DCD-9966-61DEC61FE0EF}"/>
    <cellStyle name="Vírgula 2 2 8 2 3 4" xfId="28821" xr:uid="{FFA53721-BDFD-431E-B19F-56B76510A21A}"/>
    <cellStyle name="Vírgula 2 2 8 2 4" xfId="7317" xr:uid="{0D50E515-634B-4E99-967A-A9100E14C636}"/>
    <cellStyle name="Vírgula 2 2 8 2 4 2" xfId="19605" xr:uid="{AEA79715-C4A0-4468-B7DC-FC861ABC4005}"/>
    <cellStyle name="Vírgula 2 2 8 2 4 2 2" xfId="44180" xr:uid="{EF55EE05-D80F-40B3-8D09-1D267D8D2B10}"/>
    <cellStyle name="Vírgula 2 2 8 2 4 3" xfId="31892" xr:uid="{7CC7326B-E365-4561-808A-CFD3C3A18452}"/>
    <cellStyle name="Vírgula 2 2 8 2 5" xfId="13461" xr:uid="{0B071E07-79AE-46D4-998E-95C7834FE2E2}"/>
    <cellStyle name="Vírgula 2 2 8 2 5 2" xfId="38036" xr:uid="{CAE4803D-D49C-4DB3-8F9E-F5FF97B994E7}"/>
    <cellStyle name="Vírgula 2 2 8 2 6" xfId="25749" xr:uid="{A9F62696-28CB-4CCB-8EBD-1DFBFC531F5D}"/>
    <cellStyle name="Vírgula 2 2 8 3" xfId="1941" xr:uid="{59BB78CF-1E22-45B9-B76F-8F7BF59947B8}"/>
    <cellStyle name="Vírgula 2 2 8 3 2" xfId="5013" xr:uid="{D6B0D567-085F-4DAC-B03F-FA6675C8C6D7}"/>
    <cellStyle name="Vírgula 2 2 8 3 2 2" xfId="11157" xr:uid="{48ED798B-0D80-4BA3-A7D8-E7399D32227B}"/>
    <cellStyle name="Vírgula 2 2 8 3 2 2 2" xfId="23445" xr:uid="{D3DCE47E-C34D-4D69-87D1-AA9685DB0C32}"/>
    <cellStyle name="Vírgula 2 2 8 3 2 2 2 2" xfId="48020" xr:uid="{A788360C-ADD0-4C0C-9A72-C4F49D83E2E4}"/>
    <cellStyle name="Vírgula 2 2 8 3 2 2 3" xfId="35732" xr:uid="{3C041CFD-00CE-4C4D-953F-6E65F42B3082}"/>
    <cellStyle name="Vírgula 2 2 8 3 2 3" xfId="17301" xr:uid="{BED41A36-9653-4B45-82C3-20A816793CFD}"/>
    <cellStyle name="Vírgula 2 2 8 3 2 3 2" xfId="41876" xr:uid="{5C2B05A3-1C47-4754-AA0E-0262D6CC34F8}"/>
    <cellStyle name="Vírgula 2 2 8 3 2 4" xfId="29589" xr:uid="{6BC5F5B9-D192-4AD4-93B2-1C28E271A5C0}"/>
    <cellStyle name="Vírgula 2 2 8 3 3" xfId="8085" xr:uid="{FD4D8B97-FD60-4EBA-BD53-5E59D27B742D}"/>
    <cellStyle name="Vírgula 2 2 8 3 3 2" xfId="20373" xr:uid="{CE1D7D63-D0E7-4B32-ADCC-55DB87968F56}"/>
    <cellStyle name="Vírgula 2 2 8 3 3 2 2" xfId="44948" xr:uid="{1DB71BC3-01B6-4A3F-B9C6-3BAB77164D55}"/>
    <cellStyle name="Vírgula 2 2 8 3 3 3" xfId="32660" xr:uid="{BD2553EB-7890-422F-9E9E-85CD129B134E}"/>
    <cellStyle name="Vírgula 2 2 8 3 4" xfId="14229" xr:uid="{D00D0DDE-BF92-44D6-9D11-BCD1D79A191C}"/>
    <cellStyle name="Vírgula 2 2 8 3 4 2" xfId="38804" xr:uid="{3D8B1883-2819-4E1F-A5D4-BC33525C1C7C}"/>
    <cellStyle name="Vírgula 2 2 8 3 5" xfId="26517" xr:uid="{089DA6BC-F172-4700-84BC-FB1A20BCF215}"/>
    <cellStyle name="Vírgula 2 2 8 4" xfId="3477" xr:uid="{F771C503-AA96-4CAE-8471-ECBA79BEC515}"/>
    <cellStyle name="Vírgula 2 2 8 4 2" xfId="9621" xr:uid="{FB8A7A59-6854-466A-A30E-CD8700794197}"/>
    <cellStyle name="Vírgula 2 2 8 4 2 2" xfId="21909" xr:uid="{4BF8CD5C-5885-492F-8A2F-F40611A15EAE}"/>
    <cellStyle name="Vírgula 2 2 8 4 2 2 2" xfId="46484" xr:uid="{90F531E1-6AE9-4BB3-88D2-1C26124679E1}"/>
    <cellStyle name="Vírgula 2 2 8 4 2 3" xfId="34196" xr:uid="{5B411E26-86CA-4DCE-B29A-EC7251291D14}"/>
    <cellStyle name="Vírgula 2 2 8 4 3" xfId="15765" xr:uid="{6618A5EE-E174-4F54-9B41-1A73792916F4}"/>
    <cellStyle name="Vírgula 2 2 8 4 3 2" xfId="40340" xr:uid="{EFEAEE96-EC4F-4F42-99AF-4FDC2935DE0A}"/>
    <cellStyle name="Vírgula 2 2 8 4 4" xfId="28053" xr:uid="{2B0C8813-3686-4768-A060-9C5A29A5F7A2}"/>
    <cellStyle name="Vírgula 2 2 8 5" xfId="6549" xr:uid="{93617A1C-3E20-4658-A386-2C405DE1B12A}"/>
    <cellStyle name="Vírgula 2 2 8 5 2" xfId="18837" xr:uid="{7547EAD4-DCF6-4194-91E2-BE6DD2A10D4A}"/>
    <cellStyle name="Vírgula 2 2 8 5 2 2" xfId="43412" xr:uid="{B5D199E8-CAF4-4345-A6A8-FCCC880B5B3F}"/>
    <cellStyle name="Vírgula 2 2 8 5 3" xfId="31124" xr:uid="{AA659B4F-CE1E-4E6A-99E7-F575BCC86765}"/>
    <cellStyle name="Vírgula 2 2 8 6" xfId="12693" xr:uid="{F3A6DCD1-46D0-4FD3-AD39-D37A65ACE095}"/>
    <cellStyle name="Vírgula 2 2 8 6 2" xfId="37268" xr:uid="{D187A671-54E4-401C-AB84-DFC0A13B5C69}"/>
    <cellStyle name="Vírgula 2 2 8 7" xfId="24981" xr:uid="{7AF18098-ECD2-4EF0-8574-0F38027769CB}"/>
    <cellStyle name="Vírgula 2 2 9" xfId="789" xr:uid="{1DA7360A-12E6-485E-B02D-742D98FC332D}"/>
    <cellStyle name="Vírgula 2 2 9 2" xfId="2325" xr:uid="{72D84E96-E0E4-4769-975B-02880E38E343}"/>
    <cellStyle name="Vírgula 2 2 9 2 2" xfId="5397" xr:uid="{74FD7D7F-2CCB-4707-B43E-1C7C127B0C35}"/>
    <cellStyle name="Vírgula 2 2 9 2 2 2" xfId="11541" xr:uid="{C272F607-5386-4442-B0A0-ACB9DA1EE327}"/>
    <cellStyle name="Vírgula 2 2 9 2 2 2 2" xfId="23829" xr:uid="{1518E615-300A-4CC0-A716-281B4D183F2A}"/>
    <cellStyle name="Vírgula 2 2 9 2 2 2 2 2" xfId="48404" xr:uid="{DA0FA072-FD2D-45B9-9063-DFFEACC963A6}"/>
    <cellStyle name="Vírgula 2 2 9 2 2 2 3" xfId="36116" xr:uid="{92A6D924-98CA-4CEC-B6D3-D1DF771DAC76}"/>
    <cellStyle name="Vírgula 2 2 9 2 2 3" xfId="17685" xr:uid="{0FE4E320-E842-4F85-A379-9746A1968133}"/>
    <cellStyle name="Vírgula 2 2 9 2 2 3 2" xfId="42260" xr:uid="{EA31FD9E-45D8-42C0-84C9-E2C62FE7064A}"/>
    <cellStyle name="Vírgula 2 2 9 2 2 4" xfId="29972" xr:uid="{CFC0F0CF-134C-4056-A794-77B16C48FD32}"/>
    <cellStyle name="Vírgula 2 2 9 2 3" xfId="8469" xr:uid="{AE1A6785-BE9C-4371-902E-47F31EDA6954}"/>
    <cellStyle name="Vírgula 2 2 9 2 3 2" xfId="20757" xr:uid="{67F5391E-B0C9-4365-85E1-7767ACDB60A2}"/>
    <cellStyle name="Vírgula 2 2 9 2 3 2 2" xfId="45332" xr:uid="{51B706EE-9C1C-4D98-A36B-DAC620BBA14D}"/>
    <cellStyle name="Vírgula 2 2 9 2 3 3" xfId="33044" xr:uid="{B681FC42-DB34-40EE-8586-E9CDD29765B3}"/>
    <cellStyle name="Vírgula 2 2 9 2 4" xfId="14613" xr:uid="{F2EA61AF-589C-4252-8135-FD444600DE8F}"/>
    <cellStyle name="Vírgula 2 2 9 2 4 2" xfId="39188" xr:uid="{DCE0BBE0-0AFC-4F3C-8574-1EAE4C676F36}"/>
    <cellStyle name="Vírgula 2 2 9 2 5" xfId="26901" xr:uid="{155389D2-7B83-41C8-81F2-0AC4945ECFAE}"/>
    <cellStyle name="Vírgula 2 2 9 3" xfId="3861" xr:uid="{27624D89-6DD3-4125-AD0D-226406DAC79E}"/>
    <cellStyle name="Vírgula 2 2 9 3 2" xfId="10005" xr:uid="{9CA9E031-E973-4CBD-A954-0486987ED7A8}"/>
    <cellStyle name="Vírgula 2 2 9 3 2 2" xfId="22293" xr:uid="{F128329D-2B47-4185-B80C-BB3E1147BC75}"/>
    <cellStyle name="Vírgula 2 2 9 3 2 2 2" xfId="46868" xr:uid="{274316C8-BBB3-46D5-944D-0502CE9528F9}"/>
    <cellStyle name="Vírgula 2 2 9 3 2 3" xfId="34580" xr:uid="{AD94BA83-D125-4798-BA6D-CD0DF370F912}"/>
    <cellStyle name="Vírgula 2 2 9 3 3" xfId="16149" xr:uid="{0FCC361E-6263-4D6D-A3D8-B8D0263D9A02}"/>
    <cellStyle name="Vírgula 2 2 9 3 3 2" xfId="40724" xr:uid="{EA10C108-6A4A-48DB-8C4F-BCBCEC5BA12D}"/>
    <cellStyle name="Vírgula 2 2 9 3 4" xfId="28437" xr:uid="{ACC92F68-33EF-401E-B1AD-B49450D5BB99}"/>
    <cellStyle name="Vírgula 2 2 9 4" xfId="6933" xr:uid="{A1FF8B8C-0ADE-4AEF-BFBB-A9DF193C70C9}"/>
    <cellStyle name="Vírgula 2 2 9 4 2" xfId="19221" xr:uid="{9B7C9348-8C5D-4BF0-92FC-BB6218D47D65}"/>
    <cellStyle name="Vírgula 2 2 9 4 2 2" xfId="43796" xr:uid="{CD1E1BB6-7A83-4B79-82BE-DE178A0808AA}"/>
    <cellStyle name="Vírgula 2 2 9 4 3" xfId="31508" xr:uid="{0141E52E-24CE-4E5C-8172-DE98333F04DC}"/>
    <cellStyle name="Vírgula 2 2 9 5" xfId="13077" xr:uid="{1EAE5FCB-097F-4A6F-870F-77910388CFFD}"/>
    <cellStyle name="Vírgula 2 2 9 5 2" xfId="37652" xr:uid="{C0E6DDDF-F093-462C-AB2F-A222A3BE0BA8}"/>
    <cellStyle name="Vírgula 2 2 9 6" xfId="25365" xr:uid="{1C17F6B1-2AA4-4C26-9CC8-97F50F923A06}"/>
    <cellStyle name="Vírgula 3" xfId="15" xr:uid="{00000000-0005-0000-0000-000011000000}"/>
    <cellStyle name="Vírgula 3 2" xfId="22" xr:uid="{A56EA4B0-E45F-44E4-BF18-FBE099087FF3}"/>
    <cellStyle name="Vírgula 3 2 10" xfId="1558" xr:uid="{00229849-C8DD-4A63-A243-B8E4337347AC}"/>
    <cellStyle name="Vírgula 3 2 10 2" xfId="4630" xr:uid="{87DFD1E9-857C-457B-BE28-85B4FC247D69}"/>
    <cellStyle name="Vírgula 3 2 10 2 2" xfId="10774" xr:uid="{90BF35DD-B292-493B-8690-BD20AA97EC8B}"/>
    <cellStyle name="Vírgula 3 2 10 2 2 2" xfId="23062" xr:uid="{0D67FBDB-B956-4255-B856-BF53E76CA210}"/>
    <cellStyle name="Vírgula 3 2 10 2 2 2 2" xfId="47637" xr:uid="{9A72CFFB-92FD-45E4-A3D3-B822A25EDC36}"/>
    <cellStyle name="Vírgula 3 2 10 2 2 3" xfId="35349" xr:uid="{2C5FD9E8-4786-48B9-BD22-90D2464F8E5B}"/>
    <cellStyle name="Vírgula 3 2 10 2 3" xfId="16918" xr:uid="{516F5E96-8F00-4A5F-8F1A-DF444CBD7A92}"/>
    <cellStyle name="Vírgula 3 2 10 2 3 2" xfId="41493" xr:uid="{978B5F24-049B-4B56-82B2-231AEB6E23AF}"/>
    <cellStyle name="Vírgula 3 2 10 2 4" xfId="29206" xr:uid="{CE51A3D6-30EF-485B-9814-21902A1C49E6}"/>
    <cellStyle name="Vírgula 3 2 10 3" xfId="7702" xr:uid="{81F82E0E-770C-4E9A-A854-5841CEA914C8}"/>
    <cellStyle name="Vírgula 3 2 10 3 2" xfId="19990" xr:uid="{CE2C0598-94CA-4184-BDCC-97C8F745DB4B}"/>
    <cellStyle name="Vírgula 3 2 10 3 2 2" xfId="44565" xr:uid="{5393D8BA-9237-4DA3-8A81-3BB1E022C093}"/>
    <cellStyle name="Vírgula 3 2 10 3 3" xfId="32277" xr:uid="{0EAAE34B-D309-4B7F-9C5B-D616D0349B14}"/>
    <cellStyle name="Vírgula 3 2 10 4" xfId="13846" xr:uid="{415402AC-4247-4C4B-9FF6-85FE3388922C}"/>
    <cellStyle name="Vírgula 3 2 10 4 2" xfId="38421" xr:uid="{DA2B5B28-BA27-40C5-9C44-C8AC609D330A}"/>
    <cellStyle name="Vírgula 3 2 10 5" xfId="26134" xr:uid="{22B1309E-EBF7-467B-81E1-D8BF0F08EE3C}"/>
    <cellStyle name="Vírgula 3 2 11" xfId="3094" xr:uid="{72ADC876-C0A6-4350-B686-2E33BD6BFFC3}"/>
    <cellStyle name="Vírgula 3 2 11 2" xfId="9238" xr:uid="{69A4AF3D-F107-48EF-927B-1DAF19B30277}"/>
    <cellStyle name="Vírgula 3 2 11 2 2" xfId="21526" xr:uid="{C836C317-AA70-4B40-879F-E2285CEF8C7F}"/>
    <cellStyle name="Vírgula 3 2 11 2 2 2" xfId="46101" xr:uid="{21C15BDA-2356-423D-80CE-DB122A87B415}"/>
    <cellStyle name="Vírgula 3 2 11 2 3" xfId="33813" xr:uid="{240F9A1F-F5E7-4A38-BFCB-0B1B5ACB9FE5}"/>
    <cellStyle name="Vírgula 3 2 11 3" xfId="15382" xr:uid="{4F7AEF1A-D98B-418F-BA79-C238E71094ED}"/>
    <cellStyle name="Vírgula 3 2 11 3 2" xfId="39957" xr:uid="{F7008B77-DAF1-48D4-B122-16926B2B3906}"/>
    <cellStyle name="Vírgula 3 2 11 4" xfId="27670" xr:uid="{B2AA9110-BFC8-4777-9003-9E796ADD6FB4}"/>
    <cellStyle name="Vírgula 3 2 12" xfId="6166" xr:uid="{4753BB8C-5745-4FFF-AC02-9868802E4712}"/>
    <cellStyle name="Vírgula 3 2 12 2" xfId="18454" xr:uid="{1E88EB8F-B7B9-4125-A9B6-F1F0CD75C1B6}"/>
    <cellStyle name="Vírgula 3 2 12 2 2" xfId="43029" xr:uid="{82C785C3-6A13-4B82-969D-44C9C0C21C1C}"/>
    <cellStyle name="Vírgula 3 2 12 3" xfId="30741" xr:uid="{DA877D1D-D4AD-4441-BA89-FC8113A851F8}"/>
    <cellStyle name="Vírgula 3 2 13" xfId="12310" xr:uid="{4EC97FD4-36A9-443F-AF99-0C441E007258}"/>
    <cellStyle name="Vírgula 3 2 13 2" xfId="36885" xr:uid="{3029DC83-A241-4549-98C5-040C6FED5F7E}"/>
    <cellStyle name="Vírgula 3 2 14" xfId="24598" xr:uid="{182B3707-63F9-42CD-857B-343EA1FE8AA4}"/>
    <cellStyle name="Vírgula 3 2 2" xfId="28" xr:uid="{3AC5CCBA-9B5B-499D-BC33-20958FEADF8B}"/>
    <cellStyle name="Vírgula 3 2 2 10" xfId="3100" xr:uid="{6DDC54D5-A463-4A82-A867-97B79618533F}"/>
    <cellStyle name="Vírgula 3 2 2 10 2" xfId="9244" xr:uid="{03E66E62-3A0B-4310-A225-BED2A43A2A69}"/>
    <cellStyle name="Vírgula 3 2 2 10 2 2" xfId="21532" xr:uid="{2709C3BC-DE41-4041-8748-0C9C3E1A95E5}"/>
    <cellStyle name="Vírgula 3 2 2 10 2 2 2" xfId="46107" xr:uid="{F6E99BB5-212C-4A99-B256-B2FA8B0C9F1C}"/>
    <cellStyle name="Vírgula 3 2 2 10 2 3" xfId="33819" xr:uid="{4B69C926-840F-4E4C-AC07-30CCC1DD8E33}"/>
    <cellStyle name="Vírgula 3 2 2 10 3" xfId="15388" xr:uid="{38D9D57F-58A5-434A-B98A-A44D7DEA87C9}"/>
    <cellStyle name="Vírgula 3 2 2 10 3 2" xfId="39963" xr:uid="{60996FC4-7344-414F-A339-58F9350CBA11}"/>
    <cellStyle name="Vírgula 3 2 2 10 4" xfId="27676" xr:uid="{70F019CA-1B8A-4F6F-B53C-B2ECBFD91B4C}"/>
    <cellStyle name="Vírgula 3 2 2 11" xfId="6172" xr:uid="{4A71745D-3AAA-4FA4-90BA-9AD2A0326EAC}"/>
    <cellStyle name="Vírgula 3 2 2 11 2" xfId="18460" xr:uid="{6C0F69DB-23EE-4D0F-A968-92BBF6B9CBD9}"/>
    <cellStyle name="Vírgula 3 2 2 11 2 2" xfId="43035" xr:uid="{19F11A4D-486C-4863-AF44-858D1B692043}"/>
    <cellStyle name="Vírgula 3 2 2 11 3" xfId="30747" xr:uid="{B4DAC261-94CE-4B7D-9131-C081CA4888CD}"/>
    <cellStyle name="Vírgula 3 2 2 12" xfId="12316" xr:uid="{3EBB979F-6A04-4C99-833E-554B757E5B06}"/>
    <cellStyle name="Vírgula 3 2 2 12 2" xfId="36891" xr:uid="{97A07ABE-2FE2-47C0-9AD2-36D04B0CF515}"/>
    <cellStyle name="Vírgula 3 2 2 13" xfId="24604" xr:uid="{5384CE9B-5270-4069-B95C-16009BD7ADE1}"/>
    <cellStyle name="Vírgula 3 2 2 2" xfId="40" xr:uid="{C418025D-1449-4F78-A83A-493D8B887636}"/>
    <cellStyle name="Vírgula 3 2 2 2 10" xfId="6184" xr:uid="{4E726477-C2B3-456F-8F5B-0A565F1142DB}"/>
    <cellStyle name="Vírgula 3 2 2 2 10 2" xfId="18472" xr:uid="{37D3172F-CC0A-4569-8946-166584B5B668}"/>
    <cellStyle name="Vírgula 3 2 2 2 10 2 2" xfId="43047" xr:uid="{23BF7B39-6FC0-49B0-A835-70461E4DA1E6}"/>
    <cellStyle name="Vírgula 3 2 2 2 10 3" xfId="30759" xr:uid="{53421D7F-A9F6-41D5-8560-B9E9C0F34322}"/>
    <cellStyle name="Vírgula 3 2 2 2 11" xfId="12328" xr:uid="{7AFF08FA-C6A9-4D27-8133-8B4DC93C2F91}"/>
    <cellStyle name="Vírgula 3 2 2 2 11 2" xfId="36903" xr:uid="{D0DE646E-ACB1-463A-A6F3-F078005CCD8B}"/>
    <cellStyle name="Vírgula 3 2 2 2 12" xfId="24616" xr:uid="{3CA1AD96-2126-4AFC-AB5C-0BB05EBD55CA}"/>
    <cellStyle name="Vírgula 3 2 2 2 2" xfId="64" xr:uid="{59236411-43DE-4759-8404-A123BDD75CD1}"/>
    <cellStyle name="Vírgula 3 2 2 2 2 10" xfId="12352" xr:uid="{FCBD884F-1F2A-4E28-90F0-E61A06DC1EA7}"/>
    <cellStyle name="Vírgula 3 2 2 2 2 10 2" xfId="36927" xr:uid="{9B48BBBB-1C52-405A-9413-8284E20457AE}"/>
    <cellStyle name="Vírgula 3 2 2 2 2 11" xfId="24640" xr:uid="{343D376A-D20C-4C39-BEA8-075AD69A6DFE}"/>
    <cellStyle name="Vírgula 3 2 2 2 2 2" xfId="112" xr:uid="{BF4BB90C-C9C5-4C4C-BAC4-050D5245D97B}"/>
    <cellStyle name="Vírgula 3 2 2 2 2 2 10" xfId="24688" xr:uid="{4D616488-0AB1-4013-9899-3811CC8FE7D9}"/>
    <cellStyle name="Vírgula 3 2 2 2 2 2 2" xfId="208" xr:uid="{64B3312E-0FD4-48B5-BDF0-285A164C73D8}"/>
    <cellStyle name="Vírgula 3 2 2 2 2 2 2 2" xfId="400" xr:uid="{5A4B6C20-CFE6-4A44-B67C-EDB2EF277237}"/>
    <cellStyle name="Vírgula 3 2 2 2 2 2 2 2 2" xfId="784" xr:uid="{16267C17-2E8C-4F97-A487-A5A481CC759B}"/>
    <cellStyle name="Vírgula 3 2 2 2 2 2 2 2 2 2" xfId="1552" xr:uid="{F41A8A7E-F696-4FF9-A969-A8CB4F7DBAA8}"/>
    <cellStyle name="Vírgula 3 2 2 2 2 2 2 2 2 2 2" xfId="3088" xr:uid="{974AED0F-8E54-42A4-8DD4-DAB54783D351}"/>
    <cellStyle name="Vírgula 3 2 2 2 2 2 2 2 2 2 2 2" xfId="6160" xr:uid="{CF0DB583-A6B6-468C-9CFD-CDC48FCFD44E}"/>
    <cellStyle name="Vírgula 3 2 2 2 2 2 2 2 2 2 2 2 2" xfId="12304" xr:uid="{6FFE31E2-17DC-4BDD-B7EA-7E44BF754250}"/>
    <cellStyle name="Vírgula 3 2 2 2 2 2 2 2 2 2 2 2 2 2" xfId="24592" xr:uid="{4DEE53EB-C47F-4B16-A270-6E46A90FED04}"/>
    <cellStyle name="Vírgula 3 2 2 2 2 2 2 2 2 2 2 2 2 2 2" xfId="49167" xr:uid="{C29BAB1C-2780-4BAE-9ED6-BD968C7E925B}"/>
    <cellStyle name="Vírgula 3 2 2 2 2 2 2 2 2 2 2 2 2 3" xfId="36879" xr:uid="{2D2D9EAE-F1D0-468A-9289-624C4FC15AC1}"/>
    <cellStyle name="Vírgula 3 2 2 2 2 2 2 2 2 2 2 2 3" xfId="18448" xr:uid="{6716849D-3BC9-481B-9084-C7687371833E}"/>
    <cellStyle name="Vírgula 3 2 2 2 2 2 2 2 2 2 2 2 3 2" xfId="43023" xr:uid="{763B5231-7A9C-4D45-B866-6E5FF2406F18}"/>
    <cellStyle name="Vírgula 3 2 2 2 2 2 2 2 2 2 2 2 4" xfId="30735" xr:uid="{B0C0637F-97FF-4E31-B03B-3AB47768EDDB}"/>
    <cellStyle name="Vírgula 3 2 2 2 2 2 2 2 2 2 2 3" xfId="9232" xr:uid="{37CD0FDD-A652-4660-8FD8-EFA79D163F4F}"/>
    <cellStyle name="Vírgula 3 2 2 2 2 2 2 2 2 2 2 3 2" xfId="21520" xr:uid="{37F6CC41-5907-419D-8E7F-87C492DE7B46}"/>
    <cellStyle name="Vírgula 3 2 2 2 2 2 2 2 2 2 2 3 2 2" xfId="46095" xr:uid="{77BD3615-2300-47D6-84BC-9B8465DAFA4D}"/>
    <cellStyle name="Vírgula 3 2 2 2 2 2 2 2 2 2 2 3 3" xfId="33807" xr:uid="{33F8C941-3F6B-4699-A46C-2012CB95CE89}"/>
    <cellStyle name="Vírgula 3 2 2 2 2 2 2 2 2 2 2 4" xfId="15376" xr:uid="{6F3C897C-0F44-4195-8C86-F4D34AE9E196}"/>
    <cellStyle name="Vírgula 3 2 2 2 2 2 2 2 2 2 2 4 2" xfId="39951" xr:uid="{229BFF01-25BB-42D6-8CE0-399A04094AF9}"/>
    <cellStyle name="Vírgula 3 2 2 2 2 2 2 2 2 2 2 5" xfId="27664" xr:uid="{6A8A72DC-8CF0-47CD-9317-5BDF06904E63}"/>
    <cellStyle name="Vírgula 3 2 2 2 2 2 2 2 2 2 3" xfId="4624" xr:uid="{D5BC7CB2-EF76-43B1-A995-2612CD372594}"/>
    <cellStyle name="Vírgula 3 2 2 2 2 2 2 2 2 2 3 2" xfId="10768" xr:uid="{A4E01EF5-E7FE-41F6-B284-8A2E944C5E4A}"/>
    <cellStyle name="Vírgula 3 2 2 2 2 2 2 2 2 2 3 2 2" xfId="23056" xr:uid="{E4C2F553-400A-4CE0-9CBF-3D8D90D32937}"/>
    <cellStyle name="Vírgula 3 2 2 2 2 2 2 2 2 2 3 2 2 2" xfId="47631" xr:uid="{E761C74E-0E86-40EF-ACD3-FD61DA4DA5CC}"/>
    <cellStyle name="Vírgula 3 2 2 2 2 2 2 2 2 2 3 2 3" xfId="35343" xr:uid="{49D6CD66-63E4-4A76-9437-EBD4120B1CDB}"/>
    <cellStyle name="Vírgula 3 2 2 2 2 2 2 2 2 2 3 3" xfId="16912" xr:uid="{103D8CD2-7EC2-4C71-B3B0-2E7017C5F73E}"/>
    <cellStyle name="Vírgula 3 2 2 2 2 2 2 2 2 2 3 3 2" xfId="41487" xr:uid="{A767D2C4-511F-4C51-96F2-093C12D72FAE}"/>
    <cellStyle name="Vírgula 3 2 2 2 2 2 2 2 2 2 3 4" xfId="29200" xr:uid="{C70C542A-C0B2-4872-8B87-E1EAD2A5C828}"/>
    <cellStyle name="Vírgula 3 2 2 2 2 2 2 2 2 2 4" xfId="7696" xr:uid="{A9E0F61F-5CE4-43DF-9180-CE9A241FC07D}"/>
    <cellStyle name="Vírgula 3 2 2 2 2 2 2 2 2 2 4 2" xfId="19984" xr:uid="{2A5BAD25-C20C-466C-BC24-9711A818E526}"/>
    <cellStyle name="Vírgula 3 2 2 2 2 2 2 2 2 2 4 2 2" xfId="44559" xr:uid="{D1B05587-79F6-4BE4-BEE0-DECDD069B1DA}"/>
    <cellStyle name="Vírgula 3 2 2 2 2 2 2 2 2 2 4 3" xfId="32271" xr:uid="{82F73A30-A50D-440F-AA84-ADA02CAC4364}"/>
    <cellStyle name="Vírgula 3 2 2 2 2 2 2 2 2 2 5" xfId="13840" xr:uid="{EF1305E7-3AD2-4C9D-85A9-FD4F840CAB52}"/>
    <cellStyle name="Vírgula 3 2 2 2 2 2 2 2 2 2 5 2" xfId="38415" xr:uid="{10820AAD-22DC-4160-8D57-3E72D92CCE51}"/>
    <cellStyle name="Vírgula 3 2 2 2 2 2 2 2 2 2 6" xfId="26128" xr:uid="{D1A77ADA-A28B-4AF8-8BB4-D01213D3D40A}"/>
    <cellStyle name="Vírgula 3 2 2 2 2 2 2 2 2 3" xfId="2320" xr:uid="{471B8AFC-9BDC-49FF-841E-31911C8EBDB1}"/>
    <cellStyle name="Vírgula 3 2 2 2 2 2 2 2 2 3 2" xfId="5392" xr:uid="{2F46FF6B-B4CD-49DA-85E7-565DEBCCB3AE}"/>
    <cellStyle name="Vírgula 3 2 2 2 2 2 2 2 2 3 2 2" xfId="11536" xr:uid="{2C918A28-E065-4D09-803D-25767AF19693}"/>
    <cellStyle name="Vírgula 3 2 2 2 2 2 2 2 2 3 2 2 2" xfId="23824" xr:uid="{43F91AA1-E2C3-4357-A5FA-31351C2CF9C8}"/>
    <cellStyle name="Vírgula 3 2 2 2 2 2 2 2 2 3 2 2 2 2" xfId="48399" xr:uid="{63AAB307-4BF8-4C54-A31E-3568A3AA0035}"/>
    <cellStyle name="Vírgula 3 2 2 2 2 2 2 2 2 3 2 2 3" xfId="36111" xr:uid="{41614472-31B6-49B4-A7AA-E50BA4D58B1C}"/>
    <cellStyle name="Vírgula 3 2 2 2 2 2 2 2 2 3 2 3" xfId="17680" xr:uid="{6C65A12B-C911-4C34-A9F0-A7530221E82E}"/>
    <cellStyle name="Vírgula 3 2 2 2 2 2 2 2 2 3 2 3 2" xfId="42255" xr:uid="{477D2E1A-08F3-464B-864C-3AF046C05D8D}"/>
    <cellStyle name="Vírgula 3 2 2 2 2 2 2 2 2 3 2 4" xfId="29968" xr:uid="{3459AF50-8CF1-4A6B-B0C1-400E760A4EB8}"/>
    <cellStyle name="Vírgula 3 2 2 2 2 2 2 2 2 3 3" xfId="8464" xr:uid="{C284952C-9B82-4DF6-B0DE-45BDFC09C459}"/>
    <cellStyle name="Vírgula 3 2 2 2 2 2 2 2 2 3 3 2" xfId="20752" xr:uid="{6FB819A2-2AEB-4D61-AA2B-AEFED9FC8BF7}"/>
    <cellStyle name="Vírgula 3 2 2 2 2 2 2 2 2 3 3 2 2" xfId="45327" xr:uid="{9F4996D2-0FCB-47FB-9CE7-286D0EDFC8C5}"/>
    <cellStyle name="Vírgula 3 2 2 2 2 2 2 2 2 3 3 3" xfId="33039" xr:uid="{CDEB04B6-22FA-48D5-A45D-B40A8DBE14DA}"/>
    <cellStyle name="Vírgula 3 2 2 2 2 2 2 2 2 3 4" xfId="14608" xr:uid="{93F2E0EE-725B-4F4A-BA80-74EC50EA3081}"/>
    <cellStyle name="Vírgula 3 2 2 2 2 2 2 2 2 3 4 2" xfId="39183" xr:uid="{6E63C4AA-1BB4-47D8-B2A1-E3D37D0BC581}"/>
    <cellStyle name="Vírgula 3 2 2 2 2 2 2 2 2 3 5" xfId="26896" xr:uid="{53A0C2CD-BE88-4F09-A97B-274C54A6602D}"/>
    <cellStyle name="Vírgula 3 2 2 2 2 2 2 2 2 4" xfId="3856" xr:uid="{E9FC0D07-4512-4525-8EC3-C8F35123156A}"/>
    <cellStyle name="Vírgula 3 2 2 2 2 2 2 2 2 4 2" xfId="10000" xr:uid="{83E58B08-A659-439F-AB7C-27792E8C58C4}"/>
    <cellStyle name="Vírgula 3 2 2 2 2 2 2 2 2 4 2 2" xfId="22288" xr:uid="{7289E7D4-A7B0-4C0C-B72D-70A1F1E3BB41}"/>
    <cellStyle name="Vírgula 3 2 2 2 2 2 2 2 2 4 2 2 2" xfId="46863" xr:uid="{31E635D3-56FC-47FE-BFE3-EC94E45130BC}"/>
    <cellStyle name="Vírgula 3 2 2 2 2 2 2 2 2 4 2 3" xfId="34575" xr:uid="{CAC9ABF9-1837-4004-9CAA-8E61BCE1F66B}"/>
    <cellStyle name="Vírgula 3 2 2 2 2 2 2 2 2 4 3" xfId="16144" xr:uid="{A8F5F56A-975D-4006-8BEF-A93A4F844F44}"/>
    <cellStyle name="Vírgula 3 2 2 2 2 2 2 2 2 4 3 2" xfId="40719" xr:uid="{3D76A278-5EE9-43B1-B735-922B934855A4}"/>
    <cellStyle name="Vírgula 3 2 2 2 2 2 2 2 2 4 4" xfId="28432" xr:uid="{644A839F-7E6E-46CE-BADE-B837041125CD}"/>
    <cellStyle name="Vírgula 3 2 2 2 2 2 2 2 2 5" xfId="6928" xr:uid="{07AD1242-9BFC-4898-AD4F-384B24FC2C7F}"/>
    <cellStyle name="Vírgula 3 2 2 2 2 2 2 2 2 5 2" xfId="19216" xr:uid="{83A89897-42FE-43B5-ABF8-45441D99D0DE}"/>
    <cellStyle name="Vírgula 3 2 2 2 2 2 2 2 2 5 2 2" xfId="43791" xr:uid="{3FB5BBDB-F9A3-454B-8DBD-BFD78CBAB2F8}"/>
    <cellStyle name="Vírgula 3 2 2 2 2 2 2 2 2 5 3" xfId="31503" xr:uid="{83923C01-CC0A-4FC5-AEAD-5BD0412FE4D9}"/>
    <cellStyle name="Vírgula 3 2 2 2 2 2 2 2 2 6" xfId="13072" xr:uid="{01BDBAF7-68D7-4145-A837-5D28F542030C}"/>
    <cellStyle name="Vírgula 3 2 2 2 2 2 2 2 2 6 2" xfId="37647" xr:uid="{6109B1F4-E36B-437D-9122-D4B07AF70B0D}"/>
    <cellStyle name="Vírgula 3 2 2 2 2 2 2 2 2 7" xfId="25360" xr:uid="{D1CC7175-6503-4355-94E6-7B3AF954EE55}"/>
    <cellStyle name="Vírgula 3 2 2 2 2 2 2 2 3" xfId="1168" xr:uid="{95DB023B-61DE-4318-9E67-4463296EF68F}"/>
    <cellStyle name="Vírgula 3 2 2 2 2 2 2 2 3 2" xfId="2704" xr:uid="{1A785F5D-FCA2-4B6E-97B4-6FE5D2A0CBBC}"/>
    <cellStyle name="Vírgula 3 2 2 2 2 2 2 2 3 2 2" xfId="5776" xr:uid="{D15A0EDE-A928-4C89-8507-F4F2C59E9785}"/>
    <cellStyle name="Vírgula 3 2 2 2 2 2 2 2 3 2 2 2" xfId="11920" xr:uid="{BF80B20A-B8C2-488E-AC64-8256657C7C3F}"/>
    <cellStyle name="Vírgula 3 2 2 2 2 2 2 2 3 2 2 2 2" xfId="24208" xr:uid="{CC685890-2921-45C2-937A-C18E435AA3AF}"/>
    <cellStyle name="Vírgula 3 2 2 2 2 2 2 2 3 2 2 2 2 2" xfId="48783" xr:uid="{443C6D27-ACC0-45A4-8429-1743D2A5B804}"/>
    <cellStyle name="Vírgula 3 2 2 2 2 2 2 2 3 2 2 2 3" xfId="36495" xr:uid="{644CD9D4-EC1B-4E3D-8A30-93F2C83049E4}"/>
    <cellStyle name="Vírgula 3 2 2 2 2 2 2 2 3 2 2 3" xfId="18064" xr:uid="{18F11FA4-73F1-486E-8322-2E140228369E}"/>
    <cellStyle name="Vírgula 3 2 2 2 2 2 2 2 3 2 2 3 2" xfId="42639" xr:uid="{852284A7-5F67-4EA4-9544-3E3D777E33DD}"/>
    <cellStyle name="Vírgula 3 2 2 2 2 2 2 2 3 2 2 4" xfId="30351" xr:uid="{9878EBA2-CDD6-429F-9CE4-EF6845E1D8B2}"/>
    <cellStyle name="Vírgula 3 2 2 2 2 2 2 2 3 2 3" xfId="8848" xr:uid="{5EF9FEAB-42E3-4996-A7F4-F6EDB16A0205}"/>
    <cellStyle name="Vírgula 3 2 2 2 2 2 2 2 3 2 3 2" xfId="21136" xr:uid="{3A3CE562-7DA4-4490-B69F-9F2A3672C931}"/>
    <cellStyle name="Vírgula 3 2 2 2 2 2 2 2 3 2 3 2 2" xfId="45711" xr:uid="{458CC93F-9FAF-43C7-9FEA-9A06E56CF3B2}"/>
    <cellStyle name="Vírgula 3 2 2 2 2 2 2 2 3 2 3 3" xfId="33423" xr:uid="{230CBE11-6CD9-46DD-B5A5-AA82F659D10D}"/>
    <cellStyle name="Vírgula 3 2 2 2 2 2 2 2 3 2 4" xfId="14992" xr:uid="{F7E64243-B197-44BD-B8F1-3687E6078180}"/>
    <cellStyle name="Vírgula 3 2 2 2 2 2 2 2 3 2 4 2" xfId="39567" xr:uid="{65541FBE-F42F-45F7-BB2D-0216BEBF0344}"/>
    <cellStyle name="Vírgula 3 2 2 2 2 2 2 2 3 2 5" xfId="27280" xr:uid="{FA369F03-10FF-4A35-AFD7-E5E1E4B8288D}"/>
    <cellStyle name="Vírgula 3 2 2 2 2 2 2 2 3 3" xfId="4240" xr:uid="{70C6103C-5D89-4E67-8051-DC39E16C4FE0}"/>
    <cellStyle name="Vírgula 3 2 2 2 2 2 2 2 3 3 2" xfId="10384" xr:uid="{7528ACB3-B9B5-432D-8D7E-8C20B2CD362A}"/>
    <cellStyle name="Vírgula 3 2 2 2 2 2 2 2 3 3 2 2" xfId="22672" xr:uid="{72DB9037-7336-49D6-BDCF-76A7230B11F9}"/>
    <cellStyle name="Vírgula 3 2 2 2 2 2 2 2 3 3 2 2 2" xfId="47247" xr:uid="{518B3AE6-090A-472F-9D49-6165D4C23F5A}"/>
    <cellStyle name="Vírgula 3 2 2 2 2 2 2 2 3 3 2 3" xfId="34959" xr:uid="{3DFC439C-6378-4607-BD0F-6AD727221EA7}"/>
    <cellStyle name="Vírgula 3 2 2 2 2 2 2 2 3 3 3" xfId="16528" xr:uid="{CFD10743-9D06-43C2-B635-1F6CE0CE8363}"/>
    <cellStyle name="Vírgula 3 2 2 2 2 2 2 2 3 3 3 2" xfId="41103" xr:uid="{B240E0B0-C573-4B6F-A3C8-BBA2105EC6A2}"/>
    <cellStyle name="Vírgula 3 2 2 2 2 2 2 2 3 3 4" xfId="28816" xr:uid="{B2277863-8AFD-4614-A550-A1A78C1A9B41}"/>
    <cellStyle name="Vírgula 3 2 2 2 2 2 2 2 3 4" xfId="7312" xr:uid="{AAFDBE4E-5287-4907-8206-F19B43EE0DB7}"/>
    <cellStyle name="Vírgula 3 2 2 2 2 2 2 2 3 4 2" xfId="19600" xr:uid="{9238DD8F-B5D7-42DD-B856-27C268C25E7F}"/>
    <cellStyle name="Vírgula 3 2 2 2 2 2 2 2 3 4 2 2" xfId="44175" xr:uid="{38930F45-5453-4A7F-AF72-1CC9E785AB81}"/>
    <cellStyle name="Vírgula 3 2 2 2 2 2 2 2 3 4 3" xfId="31887" xr:uid="{2022B34E-6195-475B-A4D4-3DF5F70E46ED}"/>
    <cellStyle name="Vírgula 3 2 2 2 2 2 2 2 3 5" xfId="13456" xr:uid="{C31C70C0-2A05-4009-842B-B2C88B3F91D7}"/>
    <cellStyle name="Vírgula 3 2 2 2 2 2 2 2 3 5 2" xfId="38031" xr:uid="{725A5FB7-C859-48C4-A0CE-15C4DBBCB31F}"/>
    <cellStyle name="Vírgula 3 2 2 2 2 2 2 2 3 6" xfId="25744" xr:uid="{97594AF4-0D33-4608-8A0F-FE6FCE579AF3}"/>
    <cellStyle name="Vírgula 3 2 2 2 2 2 2 2 4" xfId="1936" xr:uid="{F8803F6A-CA6E-4825-93D7-8BE89BBF6028}"/>
    <cellStyle name="Vírgula 3 2 2 2 2 2 2 2 4 2" xfId="5008" xr:uid="{9656F964-D19D-4794-BE8A-CC05873FBFD0}"/>
    <cellStyle name="Vírgula 3 2 2 2 2 2 2 2 4 2 2" xfId="11152" xr:uid="{EB0BA290-DB22-4ECE-B375-1D70ECC754DC}"/>
    <cellStyle name="Vírgula 3 2 2 2 2 2 2 2 4 2 2 2" xfId="23440" xr:uid="{1833F43F-1573-4E91-BDE0-7F877874A4DC}"/>
    <cellStyle name="Vírgula 3 2 2 2 2 2 2 2 4 2 2 2 2" xfId="48015" xr:uid="{CDDC551C-4EA1-4C5D-8A60-090C097F1347}"/>
    <cellStyle name="Vírgula 3 2 2 2 2 2 2 2 4 2 2 3" xfId="35727" xr:uid="{76DCAB96-9ED1-4C7B-B930-54A6FCB48CCA}"/>
    <cellStyle name="Vírgula 3 2 2 2 2 2 2 2 4 2 3" xfId="17296" xr:uid="{CB908E2F-BE8D-4188-8181-84283BEBFE52}"/>
    <cellStyle name="Vírgula 3 2 2 2 2 2 2 2 4 2 3 2" xfId="41871" xr:uid="{8E8453A3-0203-49C0-A0B9-1FD5D017DF90}"/>
    <cellStyle name="Vírgula 3 2 2 2 2 2 2 2 4 2 4" xfId="29584" xr:uid="{CFC7C188-831C-46E5-AFB9-A70EE02A5F8C}"/>
    <cellStyle name="Vírgula 3 2 2 2 2 2 2 2 4 3" xfId="8080" xr:uid="{FC5AD162-BB31-48BE-8E59-04E51A3E2425}"/>
    <cellStyle name="Vírgula 3 2 2 2 2 2 2 2 4 3 2" xfId="20368" xr:uid="{27FF26A3-D721-47A6-8A3B-CD7D203A21D5}"/>
    <cellStyle name="Vírgula 3 2 2 2 2 2 2 2 4 3 2 2" xfId="44943" xr:uid="{58C1148E-5511-4749-A4E2-A42F6F981D1D}"/>
    <cellStyle name="Vírgula 3 2 2 2 2 2 2 2 4 3 3" xfId="32655" xr:uid="{D76C6AB0-AFFD-4C3C-908B-C0695C30B574}"/>
    <cellStyle name="Vírgula 3 2 2 2 2 2 2 2 4 4" xfId="14224" xr:uid="{73CE5ABE-F4E0-4F43-BCFD-D7ECDB029811}"/>
    <cellStyle name="Vírgula 3 2 2 2 2 2 2 2 4 4 2" xfId="38799" xr:uid="{E6881AC7-5D65-4463-8D9A-BC8FAC74F3D4}"/>
    <cellStyle name="Vírgula 3 2 2 2 2 2 2 2 4 5" xfId="26512" xr:uid="{E4E7B6DB-B239-41EB-A687-677B35CFF3BF}"/>
    <cellStyle name="Vírgula 3 2 2 2 2 2 2 2 5" xfId="3472" xr:uid="{6CCD1D5D-AAE5-4AEB-8504-F0496A236A75}"/>
    <cellStyle name="Vírgula 3 2 2 2 2 2 2 2 5 2" xfId="9616" xr:uid="{D2EED7A5-8ADD-4D7D-860A-9953442C49F7}"/>
    <cellStyle name="Vírgula 3 2 2 2 2 2 2 2 5 2 2" xfId="21904" xr:uid="{0BC36515-6347-4CEC-A9C4-BF0D2F4FFCF5}"/>
    <cellStyle name="Vírgula 3 2 2 2 2 2 2 2 5 2 2 2" xfId="46479" xr:uid="{01DE9532-6E6A-400B-80D0-49EC746C9E23}"/>
    <cellStyle name="Vírgula 3 2 2 2 2 2 2 2 5 2 3" xfId="34191" xr:uid="{6C52C6C6-61DA-4934-8C72-A930270147BB}"/>
    <cellStyle name="Vírgula 3 2 2 2 2 2 2 2 5 3" xfId="15760" xr:uid="{14D16B78-B146-4C74-A755-ACE31D9C4512}"/>
    <cellStyle name="Vírgula 3 2 2 2 2 2 2 2 5 3 2" xfId="40335" xr:uid="{F302A4AE-B34E-4218-9239-FA7884F513CD}"/>
    <cellStyle name="Vírgula 3 2 2 2 2 2 2 2 5 4" xfId="28048" xr:uid="{5EC65FA4-0F02-49BD-A3CF-19F3D688D6DD}"/>
    <cellStyle name="Vírgula 3 2 2 2 2 2 2 2 6" xfId="6544" xr:uid="{9C328926-9C79-4F50-87B9-40157746B666}"/>
    <cellStyle name="Vírgula 3 2 2 2 2 2 2 2 6 2" xfId="18832" xr:uid="{3CFC5314-772C-4CA5-828C-5BA82E1752BF}"/>
    <cellStyle name="Vírgula 3 2 2 2 2 2 2 2 6 2 2" xfId="43407" xr:uid="{B992AE45-03D6-45E3-8484-354DA2807F46}"/>
    <cellStyle name="Vírgula 3 2 2 2 2 2 2 2 6 3" xfId="31119" xr:uid="{E2B006DD-0AFF-4934-9473-C203C1724F43}"/>
    <cellStyle name="Vírgula 3 2 2 2 2 2 2 2 7" xfId="12688" xr:uid="{A1A270E6-FE52-49FD-A246-66810CF42A05}"/>
    <cellStyle name="Vírgula 3 2 2 2 2 2 2 2 7 2" xfId="37263" xr:uid="{D7991347-119B-45C3-8E46-8306A19C9C08}"/>
    <cellStyle name="Vírgula 3 2 2 2 2 2 2 2 8" xfId="24976" xr:uid="{8E32F1C4-6BF6-4F23-A0CB-A4E26F314189}"/>
    <cellStyle name="Vírgula 3 2 2 2 2 2 2 3" xfId="592" xr:uid="{0F2DBC58-4149-4DEE-97E1-AB2ADC64D257}"/>
    <cellStyle name="Vírgula 3 2 2 2 2 2 2 3 2" xfId="1360" xr:uid="{9D3BA1A2-C9D2-453E-97E9-D39FB66D9B88}"/>
    <cellStyle name="Vírgula 3 2 2 2 2 2 2 3 2 2" xfId="2896" xr:uid="{7B2BAA79-3D72-4D3E-ADD3-01D84EEA4234}"/>
    <cellStyle name="Vírgula 3 2 2 2 2 2 2 3 2 2 2" xfId="5968" xr:uid="{E1F86ED4-5072-4EAD-BB22-EBE3E970ACF9}"/>
    <cellStyle name="Vírgula 3 2 2 2 2 2 2 3 2 2 2 2" xfId="12112" xr:uid="{492C9ED3-0078-4BBC-9E9B-826304EAA494}"/>
    <cellStyle name="Vírgula 3 2 2 2 2 2 2 3 2 2 2 2 2" xfId="24400" xr:uid="{3A1C74D7-FF97-431E-AC19-738AB166D487}"/>
    <cellStyle name="Vírgula 3 2 2 2 2 2 2 3 2 2 2 2 2 2" xfId="48975" xr:uid="{0D6FCE5B-E550-412C-AF4D-D116C7AC723C}"/>
    <cellStyle name="Vírgula 3 2 2 2 2 2 2 3 2 2 2 2 3" xfId="36687" xr:uid="{6C1CE680-BF14-4583-86ED-0730F992823A}"/>
    <cellStyle name="Vírgula 3 2 2 2 2 2 2 3 2 2 2 3" xfId="18256" xr:uid="{7719A75D-C2F2-431E-84EA-86BD7F5A3AD7}"/>
    <cellStyle name="Vírgula 3 2 2 2 2 2 2 3 2 2 2 3 2" xfId="42831" xr:uid="{F6F0366D-9294-431F-94C9-23A15AFB37F2}"/>
    <cellStyle name="Vírgula 3 2 2 2 2 2 2 3 2 2 2 4" xfId="30543" xr:uid="{CC7E5E2B-9ED2-4318-85C1-8A60ADFF05C6}"/>
    <cellStyle name="Vírgula 3 2 2 2 2 2 2 3 2 2 3" xfId="9040" xr:uid="{022CBFC4-CFAF-4FA6-923B-63147DA92B51}"/>
    <cellStyle name="Vírgula 3 2 2 2 2 2 2 3 2 2 3 2" xfId="21328" xr:uid="{0D03B329-CA25-441F-B99F-756F7FF916E0}"/>
    <cellStyle name="Vírgula 3 2 2 2 2 2 2 3 2 2 3 2 2" xfId="45903" xr:uid="{66EF1D5E-C4D3-4C65-BF0D-1DA19D6C8887}"/>
    <cellStyle name="Vírgula 3 2 2 2 2 2 2 3 2 2 3 3" xfId="33615" xr:uid="{59E65028-A536-4CF5-865F-905B7E276BB7}"/>
    <cellStyle name="Vírgula 3 2 2 2 2 2 2 3 2 2 4" xfId="15184" xr:uid="{F560928F-51A0-4419-934B-0485262FE319}"/>
    <cellStyle name="Vírgula 3 2 2 2 2 2 2 3 2 2 4 2" xfId="39759" xr:uid="{A96FDA89-C8A3-48D9-A117-F1017A46D1A9}"/>
    <cellStyle name="Vírgula 3 2 2 2 2 2 2 3 2 2 5" xfId="27472" xr:uid="{E8B3A0EB-737C-4B88-A5AC-971CE5094030}"/>
    <cellStyle name="Vírgula 3 2 2 2 2 2 2 3 2 3" xfId="4432" xr:uid="{FF2A887F-1766-4ACA-8454-A1D80958F4EF}"/>
    <cellStyle name="Vírgula 3 2 2 2 2 2 2 3 2 3 2" xfId="10576" xr:uid="{F18ABEEB-DA16-4458-A05A-9AAEA81DDBD9}"/>
    <cellStyle name="Vírgula 3 2 2 2 2 2 2 3 2 3 2 2" xfId="22864" xr:uid="{A9AA5D7D-7896-4EB9-A39B-E88A5F9D2374}"/>
    <cellStyle name="Vírgula 3 2 2 2 2 2 2 3 2 3 2 2 2" xfId="47439" xr:uid="{7A32E9B6-BCD4-4E0E-B847-1EB12D2C5C30}"/>
    <cellStyle name="Vírgula 3 2 2 2 2 2 2 3 2 3 2 3" xfId="35151" xr:uid="{A75E9501-DDC7-4666-9A8C-BB4BF94E8250}"/>
    <cellStyle name="Vírgula 3 2 2 2 2 2 2 3 2 3 3" xfId="16720" xr:uid="{0FBDFCB2-246D-46B5-AA6F-82A559BFA772}"/>
    <cellStyle name="Vírgula 3 2 2 2 2 2 2 3 2 3 3 2" xfId="41295" xr:uid="{F5AF6151-BD1D-4C4B-AF2C-76FA65A30C98}"/>
    <cellStyle name="Vírgula 3 2 2 2 2 2 2 3 2 3 4" xfId="29008" xr:uid="{56816B93-D888-4584-AB91-92AF7BA87F9D}"/>
    <cellStyle name="Vírgula 3 2 2 2 2 2 2 3 2 4" xfId="7504" xr:uid="{526CB11D-7B13-4580-A0B0-D00573A23E30}"/>
    <cellStyle name="Vírgula 3 2 2 2 2 2 2 3 2 4 2" xfId="19792" xr:uid="{3C38BAF1-52F8-49BD-9C50-350E5E677E50}"/>
    <cellStyle name="Vírgula 3 2 2 2 2 2 2 3 2 4 2 2" xfId="44367" xr:uid="{E2D44A8E-F481-4D35-B59E-C95231F2A325}"/>
    <cellStyle name="Vírgula 3 2 2 2 2 2 2 3 2 4 3" xfId="32079" xr:uid="{59D24E44-90AB-44A2-8DF5-C227A6C963C9}"/>
    <cellStyle name="Vírgula 3 2 2 2 2 2 2 3 2 5" xfId="13648" xr:uid="{8050792D-1F60-4DE9-9C2B-4D363BE68AF9}"/>
    <cellStyle name="Vírgula 3 2 2 2 2 2 2 3 2 5 2" xfId="38223" xr:uid="{CA495DF7-2AEF-479D-B4F6-D963A2E75E1C}"/>
    <cellStyle name="Vírgula 3 2 2 2 2 2 2 3 2 6" xfId="25936" xr:uid="{8405171C-2A9D-4928-B3C1-B68A64ADE457}"/>
    <cellStyle name="Vírgula 3 2 2 2 2 2 2 3 3" xfId="2128" xr:uid="{09B85D8C-A651-48F6-8422-7024D3AEFB07}"/>
    <cellStyle name="Vírgula 3 2 2 2 2 2 2 3 3 2" xfId="5200" xr:uid="{1F83465D-B0BB-4514-8466-CFAD0ED61ABA}"/>
    <cellStyle name="Vírgula 3 2 2 2 2 2 2 3 3 2 2" xfId="11344" xr:uid="{06B7438F-58E0-4531-B9F6-F64C16097A1C}"/>
    <cellStyle name="Vírgula 3 2 2 2 2 2 2 3 3 2 2 2" xfId="23632" xr:uid="{79452209-2FAD-43DE-9F9A-685900FD2D44}"/>
    <cellStyle name="Vírgula 3 2 2 2 2 2 2 3 3 2 2 2 2" xfId="48207" xr:uid="{7913A346-7732-440C-90AB-13BB5B95BD7B}"/>
    <cellStyle name="Vírgula 3 2 2 2 2 2 2 3 3 2 2 3" xfId="35919" xr:uid="{45992499-9D52-47B8-832F-DB4C1154A5A1}"/>
    <cellStyle name="Vírgula 3 2 2 2 2 2 2 3 3 2 3" xfId="17488" xr:uid="{781A2E5D-2EA9-44DE-B395-3DE0C8633E18}"/>
    <cellStyle name="Vírgula 3 2 2 2 2 2 2 3 3 2 3 2" xfId="42063" xr:uid="{84B2D0E4-4CC9-4B68-A002-18B44216000A}"/>
    <cellStyle name="Vírgula 3 2 2 2 2 2 2 3 3 2 4" xfId="29776" xr:uid="{80B4A04B-1FCA-44F1-9C74-AD8A9BC8CF48}"/>
    <cellStyle name="Vírgula 3 2 2 2 2 2 2 3 3 3" xfId="8272" xr:uid="{C5DB358C-992A-4FD1-BD5A-DCF14124592E}"/>
    <cellStyle name="Vírgula 3 2 2 2 2 2 2 3 3 3 2" xfId="20560" xr:uid="{E86FA7FA-22F8-4CEF-94DA-AA66767BFA48}"/>
    <cellStyle name="Vírgula 3 2 2 2 2 2 2 3 3 3 2 2" xfId="45135" xr:uid="{6D31D631-1D32-4567-BA07-F3F567C45803}"/>
    <cellStyle name="Vírgula 3 2 2 2 2 2 2 3 3 3 3" xfId="32847" xr:uid="{7C38FE05-C67E-4022-AE18-D0811EC691E4}"/>
    <cellStyle name="Vírgula 3 2 2 2 2 2 2 3 3 4" xfId="14416" xr:uid="{E2CB2FF5-5C3B-4A29-825F-49A6DFEB0118}"/>
    <cellStyle name="Vírgula 3 2 2 2 2 2 2 3 3 4 2" xfId="38991" xr:uid="{E43571F8-8135-40B4-93D6-D4CF28FACDBB}"/>
    <cellStyle name="Vírgula 3 2 2 2 2 2 2 3 3 5" xfId="26704" xr:uid="{4532E8EC-4ADF-486C-A336-EDAA3927EB4C}"/>
    <cellStyle name="Vírgula 3 2 2 2 2 2 2 3 4" xfId="3664" xr:uid="{22075782-73E1-48E4-BE6E-C3F559AC7BB1}"/>
    <cellStyle name="Vírgula 3 2 2 2 2 2 2 3 4 2" xfId="9808" xr:uid="{1C92EDDF-385E-48FF-9CFA-0501AD8E03DF}"/>
    <cellStyle name="Vírgula 3 2 2 2 2 2 2 3 4 2 2" xfId="22096" xr:uid="{6897B20A-D740-4DB1-8644-EB733A9FCC53}"/>
    <cellStyle name="Vírgula 3 2 2 2 2 2 2 3 4 2 2 2" xfId="46671" xr:uid="{989A6C59-B390-4CC9-8DB6-B1234007EE14}"/>
    <cellStyle name="Vírgula 3 2 2 2 2 2 2 3 4 2 3" xfId="34383" xr:uid="{8D822B69-B008-4D3C-B318-3EA85566E30B}"/>
    <cellStyle name="Vírgula 3 2 2 2 2 2 2 3 4 3" xfId="15952" xr:uid="{713B12C3-1423-4AC8-937C-A28BE442FEB4}"/>
    <cellStyle name="Vírgula 3 2 2 2 2 2 2 3 4 3 2" xfId="40527" xr:uid="{C5543FE2-89E6-4D7B-9C02-D33B73D6A5B3}"/>
    <cellStyle name="Vírgula 3 2 2 2 2 2 2 3 4 4" xfId="28240" xr:uid="{552044DB-89A0-4ADE-942A-B316225C5780}"/>
    <cellStyle name="Vírgula 3 2 2 2 2 2 2 3 5" xfId="6736" xr:uid="{25751049-7547-46A6-8F40-4B04C3A757C5}"/>
    <cellStyle name="Vírgula 3 2 2 2 2 2 2 3 5 2" xfId="19024" xr:uid="{B17550FF-72A7-4DA1-8278-AAB496F48290}"/>
    <cellStyle name="Vírgula 3 2 2 2 2 2 2 3 5 2 2" xfId="43599" xr:uid="{209753CF-1B11-474C-B2DC-05E0DB7A7BF8}"/>
    <cellStyle name="Vírgula 3 2 2 2 2 2 2 3 5 3" xfId="31311" xr:uid="{8A22D6B5-A482-4721-B48C-2E85720E5CBE}"/>
    <cellStyle name="Vírgula 3 2 2 2 2 2 2 3 6" xfId="12880" xr:uid="{3F8177FF-04A2-4C04-8D13-5DD4204D94D3}"/>
    <cellStyle name="Vírgula 3 2 2 2 2 2 2 3 6 2" xfId="37455" xr:uid="{CB361F24-DDE2-4B9A-91E7-F09E647E68D0}"/>
    <cellStyle name="Vírgula 3 2 2 2 2 2 2 3 7" xfId="25168" xr:uid="{6BDC7A32-72F1-40BA-AA2A-D1EF6E34E72F}"/>
    <cellStyle name="Vírgula 3 2 2 2 2 2 2 4" xfId="976" xr:uid="{1E967FB5-2637-44A7-98EC-FBC4B961021B}"/>
    <cellStyle name="Vírgula 3 2 2 2 2 2 2 4 2" xfId="2512" xr:uid="{9642B00F-3B19-416C-9AA4-9685B7750F7A}"/>
    <cellStyle name="Vírgula 3 2 2 2 2 2 2 4 2 2" xfId="5584" xr:uid="{219758CA-1D55-4A87-8DD4-8CCBDCD39B4D}"/>
    <cellStyle name="Vírgula 3 2 2 2 2 2 2 4 2 2 2" xfId="11728" xr:uid="{80313D7A-5434-4A82-B7C3-6E4B05E03FF8}"/>
    <cellStyle name="Vírgula 3 2 2 2 2 2 2 4 2 2 2 2" xfId="24016" xr:uid="{A30C1F62-87F0-4C55-B40F-A05F90B85955}"/>
    <cellStyle name="Vírgula 3 2 2 2 2 2 2 4 2 2 2 2 2" xfId="48591" xr:uid="{A6DF453F-EF7B-4D46-8579-4AE0BFB87BF7}"/>
    <cellStyle name="Vírgula 3 2 2 2 2 2 2 4 2 2 2 3" xfId="36303" xr:uid="{6C10607A-F283-439B-BBBD-1CB41F2C93B6}"/>
    <cellStyle name="Vírgula 3 2 2 2 2 2 2 4 2 2 3" xfId="17872" xr:uid="{0EDFB8D9-AFE4-41ED-BA43-6DFD31050CA9}"/>
    <cellStyle name="Vírgula 3 2 2 2 2 2 2 4 2 2 3 2" xfId="42447" xr:uid="{58955A13-9773-4CD9-BD54-316166895F69}"/>
    <cellStyle name="Vírgula 3 2 2 2 2 2 2 4 2 2 4" xfId="30159" xr:uid="{67806679-8CFC-4431-B65E-4B2AE14D0B20}"/>
    <cellStyle name="Vírgula 3 2 2 2 2 2 2 4 2 3" xfId="8656" xr:uid="{0E16A04C-F969-4215-933C-A739E95B8512}"/>
    <cellStyle name="Vírgula 3 2 2 2 2 2 2 4 2 3 2" xfId="20944" xr:uid="{0473A593-41F5-4FAE-99D5-86D3DDE9D3B0}"/>
    <cellStyle name="Vírgula 3 2 2 2 2 2 2 4 2 3 2 2" xfId="45519" xr:uid="{DF7B29DF-9FA3-46C5-90CC-AB66D079A325}"/>
    <cellStyle name="Vírgula 3 2 2 2 2 2 2 4 2 3 3" xfId="33231" xr:uid="{D0592819-017A-4A65-ADE1-D4F4DF2C7CFC}"/>
    <cellStyle name="Vírgula 3 2 2 2 2 2 2 4 2 4" xfId="14800" xr:uid="{F21107E7-16FB-454F-B469-D847A78FEDA4}"/>
    <cellStyle name="Vírgula 3 2 2 2 2 2 2 4 2 4 2" xfId="39375" xr:uid="{49F491CC-F0C8-40C0-951D-44EA4B41D917}"/>
    <cellStyle name="Vírgula 3 2 2 2 2 2 2 4 2 5" xfId="27088" xr:uid="{FFEE2971-2B5E-4DC5-A4E0-FEB511389F2C}"/>
    <cellStyle name="Vírgula 3 2 2 2 2 2 2 4 3" xfId="4048" xr:uid="{8399E842-AB11-4B41-93F3-54E5E6F272C6}"/>
    <cellStyle name="Vírgula 3 2 2 2 2 2 2 4 3 2" xfId="10192" xr:uid="{C62DA067-4398-4377-A757-3F87F2FB811D}"/>
    <cellStyle name="Vírgula 3 2 2 2 2 2 2 4 3 2 2" xfId="22480" xr:uid="{60054654-8620-4C21-B1AF-2982A93A6FD1}"/>
    <cellStyle name="Vírgula 3 2 2 2 2 2 2 4 3 2 2 2" xfId="47055" xr:uid="{54496D4E-E286-4871-8D9C-48474C981E03}"/>
    <cellStyle name="Vírgula 3 2 2 2 2 2 2 4 3 2 3" xfId="34767" xr:uid="{0261B529-045F-4CE0-A65A-6BD27DDC13EE}"/>
    <cellStyle name="Vírgula 3 2 2 2 2 2 2 4 3 3" xfId="16336" xr:uid="{CD8DBE10-3A7F-4BC2-9235-D5F6CC94C7BE}"/>
    <cellStyle name="Vírgula 3 2 2 2 2 2 2 4 3 3 2" xfId="40911" xr:uid="{D8522D0D-6361-4D29-B7AD-3589A2F41210}"/>
    <cellStyle name="Vírgula 3 2 2 2 2 2 2 4 3 4" xfId="28624" xr:uid="{F757B8E9-567D-4861-B75D-37436FE7A345}"/>
    <cellStyle name="Vírgula 3 2 2 2 2 2 2 4 4" xfId="7120" xr:uid="{0CCA9D63-6784-45BB-866E-E93D2F32BA28}"/>
    <cellStyle name="Vírgula 3 2 2 2 2 2 2 4 4 2" xfId="19408" xr:uid="{1AC4535F-9304-4EB2-A59D-44EFDD726A4C}"/>
    <cellStyle name="Vírgula 3 2 2 2 2 2 2 4 4 2 2" xfId="43983" xr:uid="{0077FC2F-2E86-4E25-9455-4FFE10879FA7}"/>
    <cellStyle name="Vírgula 3 2 2 2 2 2 2 4 4 3" xfId="31695" xr:uid="{69DC8F91-1529-40C0-BEE5-38A900E00A82}"/>
    <cellStyle name="Vírgula 3 2 2 2 2 2 2 4 5" xfId="13264" xr:uid="{BA8C9780-7074-46EC-9EF6-E082BC4BDE5E}"/>
    <cellStyle name="Vírgula 3 2 2 2 2 2 2 4 5 2" xfId="37839" xr:uid="{1DEC0641-472F-4759-93BD-23E1A4BA941A}"/>
    <cellStyle name="Vírgula 3 2 2 2 2 2 2 4 6" xfId="25552" xr:uid="{75779CAC-CCF0-4BE2-84EA-38D23BD8C241}"/>
    <cellStyle name="Vírgula 3 2 2 2 2 2 2 5" xfId="1744" xr:uid="{4D341790-608D-438B-ADB4-5744F0E3AD64}"/>
    <cellStyle name="Vírgula 3 2 2 2 2 2 2 5 2" xfId="4816" xr:uid="{CA1FABC3-0950-4C94-8F32-3D475EB1D25F}"/>
    <cellStyle name="Vírgula 3 2 2 2 2 2 2 5 2 2" xfId="10960" xr:uid="{53AEE5F3-1D2D-45CE-8A9F-6C6B08870B95}"/>
    <cellStyle name="Vírgula 3 2 2 2 2 2 2 5 2 2 2" xfId="23248" xr:uid="{1FCF4F41-BC8D-4098-AA77-486BC718F176}"/>
    <cellStyle name="Vírgula 3 2 2 2 2 2 2 5 2 2 2 2" xfId="47823" xr:uid="{1C522235-162F-4B66-BFD3-F25F84BF2162}"/>
    <cellStyle name="Vírgula 3 2 2 2 2 2 2 5 2 2 3" xfId="35535" xr:uid="{48C553A7-4303-4713-8E42-B419B1053C33}"/>
    <cellStyle name="Vírgula 3 2 2 2 2 2 2 5 2 3" xfId="17104" xr:uid="{3A806D3C-8C7C-49CD-9A51-9CC6C3B09255}"/>
    <cellStyle name="Vírgula 3 2 2 2 2 2 2 5 2 3 2" xfId="41679" xr:uid="{94F8E29E-A18F-4F6D-BF81-AB51FD822C5A}"/>
    <cellStyle name="Vírgula 3 2 2 2 2 2 2 5 2 4" xfId="29392" xr:uid="{38C903C4-6C4F-449B-B481-EF037ABA0CBD}"/>
    <cellStyle name="Vírgula 3 2 2 2 2 2 2 5 3" xfId="7888" xr:uid="{5CA7D374-E554-4BAD-8539-9CDDCD34F969}"/>
    <cellStyle name="Vírgula 3 2 2 2 2 2 2 5 3 2" xfId="20176" xr:uid="{6253D91D-CAB5-4287-AD14-7998BB94FA9D}"/>
    <cellStyle name="Vírgula 3 2 2 2 2 2 2 5 3 2 2" xfId="44751" xr:uid="{A655F35A-FD4F-454A-B860-BDC1292B2D86}"/>
    <cellStyle name="Vírgula 3 2 2 2 2 2 2 5 3 3" xfId="32463" xr:uid="{F6A4DDF6-A1BB-4DD6-A85A-598888B7199C}"/>
    <cellStyle name="Vírgula 3 2 2 2 2 2 2 5 4" xfId="14032" xr:uid="{D51AECC9-CED0-4902-8D70-770B9BAF16B2}"/>
    <cellStyle name="Vírgula 3 2 2 2 2 2 2 5 4 2" xfId="38607" xr:uid="{03256BFD-5701-47A3-B398-5FD2C346AE0C}"/>
    <cellStyle name="Vírgula 3 2 2 2 2 2 2 5 5" xfId="26320" xr:uid="{42F770A2-E477-48CA-80D7-64B61D469D6F}"/>
    <cellStyle name="Vírgula 3 2 2 2 2 2 2 6" xfId="3280" xr:uid="{8CCCBEC5-B945-4E3E-80A5-91D6750906B9}"/>
    <cellStyle name="Vírgula 3 2 2 2 2 2 2 6 2" xfId="9424" xr:uid="{AAECDDFA-15E5-417F-885E-C739C5D2DFD9}"/>
    <cellStyle name="Vírgula 3 2 2 2 2 2 2 6 2 2" xfId="21712" xr:uid="{9C10B831-4F5C-4133-9135-53BC6C3D0CC3}"/>
    <cellStyle name="Vírgula 3 2 2 2 2 2 2 6 2 2 2" xfId="46287" xr:uid="{1758ACD5-0D78-445F-BF55-D8AAB3D9316A}"/>
    <cellStyle name="Vírgula 3 2 2 2 2 2 2 6 2 3" xfId="33999" xr:uid="{0899C0B1-3714-4764-9078-B37E8AABB32D}"/>
    <cellStyle name="Vírgula 3 2 2 2 2 2 2 6 3" xfId="15568" xr:uid="{37568171-6971-45EA-86D4-5EB56A982205}"/>
    <cellStyle name="Vírgula 3 2 2 2 2 2 2 6 3 2" xfId="40143" xr:uid="{C230ECBB-6B4D-4893-AAA4-C56B7A7286E3}"/>
    <cellStyle name="Vírgula 3 2 2 2 2 2 2 6 4" xfId="27856" xr:uid="{801E08FD-D8DD-4903-8B83-41F3E0D31ACB}"/>
    <cellStyle name="Vírgula 3 2 2 2 2 2 2 7" xfId="6352" xr:uid="{A68A2931-E0F8-4052-9B83-166B16AED544}"/>
    <cellStyle name="Vírgula 3 2 2 2 2 2 2 7 2" xfId="18640" xr:uid="{FAB3BD5D-4948-49FF-8941-7604A4B7086D}"/>
    <cellStyle name="Vírgula 3 2 2 2 2 2 2 7 2 2" xfId="43215" xr:uid="{D8C19205-7DAD-4001-A91F-559922E0DF4B}"/>
    <cellStyle name="Vírgula 3 2 2 2 2 2 2 7 3" xfId="30927" xr:uid="{48118F72-CB66-4D85-A292-E9E5D311476A}"/>
    <cellStyle name="Vírgula 3 2 2 2 2 2 2 8" xfId="12496" xr:uid="{AB3D942D-9EC5-4E6E-9112-3058C57FE8FA}"/>
    <cellStyle name="Vírgula 3 2 2 2 2 2 2 8 2" xfId="37071" xr:uid="{E145513E-FCC4-4544-97BA-BAAF039FBFF9}"/>
    <cellStyle name="Vírgula 3 2 2 2 2 2 2 9" xfId="24784" xr:uid="{DE4076FB-8C7C-4147-B0E5-1D1F88BDEFC6}"/>
    <cellStyle name="Vírgula 3 2 2 2 2 2 3" xfId="304" xr:uid="{50F2FBCD-8CE7-4D4C-97BB-BC7071FB2C5C}"/>
    <cellStyle name="Vírgula 3 2 2 2 2 2 3 2" xfId="688" xr:uid="{4F547999-D030-430F-9824-BC4D03D890D4}"/>
    <cellStyle name="Vírgula 3 2 2 2 2 2 3 2 2" xfId="1456" xr:uid="{A016F149-AECA-4587-BA4E-8CCF531AF182}"/>
    <cellStyle name="Vírgula 3 2 2 2 2 2 3 2 2 2" xfId="2992" xr:uid="{EC9CA47D-C0B3-486A-B636-8DAFEBD80ADC}"/>
    <cellStyle name="Vírgula 3 2 2 2 2 2 3 2 2 2 2" xfId="6064" xr:uid="{7F3E30DB-C440-415D-B115-1A854EE1B501}"/>
    <cellStyle name="Vírgula 3 2 2 2 2 2 3 2 2 2 2 2" xfId="12208" xr:uid="{929C9B60-3741-4194-B091-8D90A4FF6756}"/>
    <cellStyle name="Vírgula 3 2 2 2 2 2 3 2 2 2 2 2 2" xfId="24496" xr:uid="{8CA8FB5E-817C-439F-9176-417274E094D2}"/>
    <cellStyle name="Vírgula 3 2 2 2 2 2 3 2 2 2 2 2 2 2" xfId="49071" xr:uid="{2C9D1F25-6057-4425-B839-5DF1012E5793}"/>
    <cellStyle name="Vírgula 3 2 2 2 2 2 3 2 2 2 2 2 3" xfId="36783" xr:uid="{F2E08BDC-2442-4B77-A1C6-95279A009A25}"/>
    <cellStyle name="Vírgula 3 2 2 2 2 2 3 2 2 2 2 3" xfId="18352" xr:uid="{65CFEE92-6252-40A2-8C85-B045B3C987B3}"/>
    <cellStyle name="Vírgula 3 2 2 2 2 2 3 2 2 2 2 3 2" xfId="42927" xr:uid="{59B48BAC-83D8-466A-AFF4-0592EADC7829}"/>
    <cellStyle name="Vírgula 3 2 2 2 2 2 3 2 2 2 2 4" xfId="30639" xr:uid="{2615A585-BBA3-4F62-9C23-068AE8C00B4E}"/>
    <cellStyle name="Vírgula 3 2 2 2 2 2 3 2 2 2 3" xfId="9136" xr:uid="{51480BDB-D672-42BF-92A2-35F95134182D}"/>
    <cellStyle name="Vírgula 3 2 2 2 2 2 3 2 2 2 3 2" xfId="21424" xr:uid="{B747F3D9-1D09-44D3-86B3-FFECC8D2D6C9}"/>
    <cellStyle name="Vírgula 3 2 2 2 2 2 3 2 2 2 3 2 2" xfId="45999" xr:uid="{5600528E-A180-4112-9C2B-1DDA65C09FE4}"/>
    <cellStyle name="Vírgula 3 2 2 2 2 2 3 2 2 2 3 3" xfId="33711" xr:uid="{EF5AEC46-9F31-493A-851A-586F2BA14B6F}"/>
    <cellStyle name="Vírgula 3 2 2 2 2 2 3 2 2 2 4" xfId="15280" xr:uid="{9A0E9CB5-3C7C-4329-9F8C-78E8780D0268}"/>
    <cellStyle name="Vírgula 3 2 2 2 2 2 3 2 2 2 4 2" xfId="39855" xr:uid="{58ADC08D-BE13-4395-837D-38FEBB7F8FAE}"/>
    <cellStyle name="Vírgula 3 2 2 2 2 2 3 2 2 2 5" xfId="27568" xr:uid="{1FC96DEC-5FB8-4345-9847-0FD55E12D21E}"/>
    <cellStyle name="Vírgula 3 2 2 2 2 2 3 2 2 3" xfId="4528" xr:uid="{5497DB12-64FE-4647-92CC-DE96F900348E}"/>
    <cellStyle name="Vírgula 3 2 2 2 2 2 3 2 2 3 2" xfId="10672" xr:uid="{066961EE-2BDB-403B-97FA-3009096510E6}"/>
    <cellStyle name="Vírgula 3 2 2 2 2 2 3 2 2 3 2 2" xfId="22960" xr:uid="{9D78B8E4-580E-4E14-A4DE-DDD3BA081D6E}"/>
    <cellStyle name="Vírgula 3 2 2 2 2 2 3 2 2 3 2 2 2" xfId="47535" xr:uid="{FFD2A4C3-B3D8-4B4D-B274-DE461B70CAB8}"/>
    <cellStyle name="Vírgula 3 2 2 2 2 2 3 2 2 3 2 3" xfId="35247" xr:uid="{B6C1621A-A993-4403-9A07-2C7CB5610A04}"/>
    <cellStyle name="Vírgula 3 2 2 2 2 2 3 2 2 3 3" xfId="16816" xr:uid="{67247F05-3578-4CE8-A3B6-CA0A07AB3292}"/>
    <cellStyle name="Vírgula 3 2 2 2 2 2 3 2 2 3 3 2" xfId="41391" xr:uid="{03AD0140-F72F-43A8-AFF3-30D695016232}"/>
    <cellStyle name="Vírgula 3 2 2 2 2 2 3 2 2 3 4" xfId="29104" xr:uid="{CEFA0CB9-9446-4A97-9040-4B72AA8B5D4B}"/>
    <cellStyle name="Vírgula 3 2 2 2 2 2 3 2 2 4" xfId="7600" xr:uid="{1537D9D6-193F-44C8-B912-925C796F3B16}"/>
    <cellStyle name="Vírgula 3 2 2 2 2 2 3 2 2 4 2" xfId="19888" xr:uid="{E6850F16-3FC0-4EA3-937A-D3829E1562BB}"/>
    <cellStyle name="Vírgula 3 2 2 2 2 2 3 2 2 4 2 2" xfId="44463" xr:uid="{9ADE0DDC-BA8A-4B88-8DE2-277FB0665986}"/>
    <cellStyle name="Vírgula 3 2 2 2 2 2 3 2 2 4 3" xfId="32175" xr:uid="{151E53B3-AA79-48D6-942A-3AB85ADF40E6}"/>
    <cellStyle name="Vírgula 3 2 2 2 2 2 3 2 2 5" xfId="13744" xr:uid="{368782E7-D308-4E53-80B8-C208432E08D4}"/>
    <cellStyle name="Vírgula 3 2 2 2 2 2 3 2 2 5 2" xfId="38319" xr:uid="{4D82D222-4A2F-4F0B-A891-EB1A19E41C5C}"/>
    <cellStyle name="Vírgula 3 2 2 2 2 2 3 2 2 6" xfId="26032" xr:uid="{0AD1DF1C-898E-4731-BEA7-9BB4B0F1D7D9}"/>
    <cellStyle name="Vírgula 3 2 2 2 2 2 3 2 3" xfId="2224" xr:uid="{6781F575-E82C-4440-9836-039018061680}"/>
    <cellStyle name="Vírgula 3 2 2 2 2 2 3 2 3 2" xfId="5296" xr:uid="{85FF6BE4-992D-4852-A4F2-1F74678D5F52}"/>
    <cellStyle name="Vírgula 3 2 2 2 2 2 3 2 3 2 2" xfId="11440" xr:uid="{226A37E2-5DD8-4EF7-AEFD-34A6F96FF501}"/>
    <cellStyle name="Vírgula 3 2 2 2 2 2 3 2 3 2 2 2" xfId="23728" xr:uid="{2215D3BF-8008-49CF-9B72-84438F5ADB3F}"/>
    <cellStyle name="Vírgula 3 2 2 2 2 2 3 2 3 2 2 2 2" xfId="48303" xr:uid="{888AE529-59E6-4F31-8B92-75529DF87D17}"/>
    <cellStyle name="Vírgula 3 2 2 2 2 2 3 2 3 2 2 3" xfId="36015" xr:uid="{7C8E525B-A3A5-408C-9365-E156E8AB0F09}"/>
    <cellStyle name="Vírgula 3 2 2 2 2 2 3 2 3 2 3" xfId="17584" xr:uid="{D38D8724-E92D-47B6-8096-464837EBF1CD}"/>
    <cellStyle name="Vírgula 3 2 2 2 2 2 3 2 3 2 3 2" xfId="42159" xr:uid="{C94C48E4-63B1-4EA0-A9C9-C76955192995}"/>
    <cellStyle name="Vírgula 3 2 2 2 2 2 3 2 3 2 4" xfId="29872" xr:uid="{B3D2F079-95A2-46D2-B9B3-9B987FB769A2}"/>
    <cellStyle name="Vírgula 3 2 2 2 2 2 3 2 3 3" xfId="8368" xr:uid="{BBE662A7-8EA3-4469-89DE-EBBDC3BC1336}"/>
    <cellStyle name="Vírgula 3 2 2 2 2 2 3 2 3 3 2" xfId="20656" xr:uid="{B0ED8B00-CD08-47EA-B920-4C233F9E07EE}"/>
    <cellStyle name="Vírgula 3 2 2 2 2 2 3 2 3 3 2 2" xfId="45231" xr:uid="{C6C891FB-C90F-4C20-9641-C05730C4F094}"/>
    <cellStyle name="Vírgula 3 2 2 2 2 2 3 2 3 3 3" xfId="32943" xr:uid="{44C6B6DD-ED84-4308-8BA5-EFC8FEFEC38C}"/>
    <cellStyle name="Vírgula 3 2 2 2 2 2 3 2 3 4" xfId="14512" xr:uid="{96E7ADCC-45F4-4AEF-AA2B-0B88AC6E0024}"/>
    <cellStyle name="Vírgula 3 2 2 2 2 2 3 2 3 4 2" xfId="39087" xr:uid="{43C7927C-88F4-4D03-B252-93C4A4C5102C}"/>
    <cellStyle name="Vírgula 3 2 2 2 2 2 3 2 3 5" xfId="26800" xr:uid="{A29B0803-F992-4D06-8556-E4D9BF20EB5D}"/>
    <cellStyle name="Vírgula 3 2 2 2 2 2 3 2 4" xfId="3760" xr:uid="{BB23A15A-2A78-4D1E-9A40-5F53234F5329}"/>
    <cellStyle name="Vírgula 3 2 2 2 2 2 3 2 4 2" xfId="9904" xr:uid="{DED74A72-3A62-4938-BF17-4E386AB6D01F}"/>
    <cellStyle name="Vírgula 3 2 2 2 2 2 3 2 4 2 2" xfId="22192" xr:uid="{AC955602-0277-4163-8CBA-6915F7A23349}"/>
    <cellStyle name="Vírgula 3 2 2 2 2 2 3 2 4 2 2 2" xfId="46767" xr:uid="{1E17B633-0F7F-4199-93C1-68D8FA75A57B}"/>
    <cellStyle name="Vírgula 3 2 2 2 2 2 3 2 4 2 3" xfId="34479" xr:uid="{9361287B-5B2F-4C48-8CBD-28288CA3A7D2}"/>
    <cellStyle name="Vírgula 3 2 2 2 2 2 3 2 4 3" xfId="16048" xr:uid="{73B80F27-BA46-478F-9798-7EAB6F634CB7}"/>
    <cellStyle name="Vírgula 3 2 2 2 2 2 3 2 4 3 2" xfId="40623" xr:uid="{D3436DF8-5F5F-4F53-B432-014F1C7C3536}"/>
    <cellStyle name="Vírgula 3 2 2 2 2 2 3 2 4 4" xfId="28336" xr:uid="{1B73119C-6F40-4A78-A8A4-BB8C5C171897}"/>
    <cellStyle name="Vírgula 3 2 2 2 2 2 3 2 5" xfId="6832" xr:uid="{0A953D56-B54C-4478-A35B-A16DFAD0DA71}"/>
    <cellStyle name="Vírgula 3 2 2 2 2 2 3 2 5 2" xfId="19120" xr:uid="{D7D03956-064B-46D3-9135-DC533ECD4B08}"/>
    <cellStyle name="Vírgula 3 2 2 2 2 2 3 2 5 2 2" xfId="43695" xr:uid="{13742B1D-A0AB-43CB-9070-39B7E8D692DA}"/>
    <cellStyle name="Vírgula 3 2 2 2 2 2 3 2 5 3" xfId="31407" xr:uid="{69824319-F5D1-462C-8ED7-E16C2F1B5A38}"/>
    <cellStyle name="Vírgula 3 2 2 2 2 2 3 2 6" xfId="12976" xr:uid="{062B7CF1-54D4-4973-BECF-C460D3493EB1}"/>
    <cellStyle name="Vírgula 3 2 2 2 2 2 3 2 6 2" xfId="37551" xr:uid="{49BCC357-50AB-4B81-B11B-667BFD972085}"/>
    <cellStyle name="Vírgula 3 2 2 2 2 2 3 2 7" xfId="25264" xr:uid="{2567FDBE-9920-46B8-9C23-E7E0A4E3F62D}"/>
    <cellStyle name="Vírgula 3 2 2 2 2 2 3 3" xfId="1072" xr:uid="{D25A3704-7243-4067-B66B-412D12066840}"/>
    <cellStyle name="Vírgula 3 2 2 2 2 2 3 3 2" xfId="2608" xr:uid="{CC3D4DEE-09D4-4167-8EF2-10794F7EBA27}"/>
    <cellStyle name="Vírgula 3 2 2 2 2 2 3 3 2 2" xfId="5680" xr:uid="{EE4E8DF3-7E62-481E-80F6-F1345892268F}"/>
    <cellStyle name="Vírgula 3 2 2 2 2 2 3 3 2 2 2" xfId="11824" xr:uid="{871FA9A1-7A2A-4B81-96C6-3C55037789A1}"/>
    <cellStyle name="Vírgula 3 2 2 2 2 2 3 3 2 2 2 2" xfId="24112" xr:uid="{9DE8C6C0-1248-47DB-974F-5B7BEA1B48C9}"/>
    <cellStyle name="Vírgula 3 2 2 2 2 2 3 3 2 2 2 2 2" xfId="48687" xr:uid="{072DBA33-BDE2-4065-96F7-93FB9E8E5959}"/>
    <cellStyle name="Vírgula 3 2 2 2 2 2 3 3 2 2 2 3" xfId="36399" xr:uid="{D5F5402F-EDAE-46AB-873F-30756B0AF6FE}"/>
    <cellStyle name="Vírgula 3 2 2 2 2 2 3 3 2 2 3" xfId="17968" xr:uid="{FE5256DC-DC1A-40B0-AF2A-F795ED623198}"/>
    <cellStyle name="Vírgula 3 2 2 2 2 2 3 3 2 2 3 2" xfId="42543" xr:uid="{AAD10C02-1AA5-40A8-80BC-F33F1AA3B9B5}"/>
    <cellStyle name="Vírgula 3 2 2 2 2 2 3 3 2 2 4" xfId="30255" xr:uid="{123B2583-60FB-49C3-AFAC-AA6F6122784B}"/>
    <cellStyle name="Vírgula 3 2 2 2 2 2 3 3 2 3" xfId="8752" xr:uid="{FC4ADB60-C21E-4294-B5FD-C2C3DD71D826}"/>
    <cellStyle name="Vírgula 3 2 2 2 2 2 3 3 2 3 2" xfId="21040" xr:uid="{50EE758E-0D9A-4B41-B8B8-4A19644CEE83}"/>
    <cellStyle name="Vírgula 3 2 2 2 2 2 3 3 2 3 2 2" xfId="45615" xr:uid="{3F03BFF5-6909-4A6F-BF74-9F7C12145AF6}"/>
    <cellStyle name="Vírgula 3 2 2 2 2 2 3 3 2 3 3" xfId="33327" xr:uid="{5D03BE97-E9E2-48AC-A7CD-15457BE80B7D}"/>
    <cellStyle name="Vírgula 3 2 2 2 2 2 3 3 2 4" xfId="14896" xr:uid="{00BD8426-A369-406E-9B07-930C2C2AA209}"/>
    <cellStyle name="Vírgula 3 2 2 2 2 2 3 3 2 4 2" xfId="39471" xr:uid="{53DB6B68-1B56-4165-B249-641166AE6407}"/>
    <cellStyle name="Vírgula 3 2 2 2 2 2 3 3 2 5" xfId="27184" xr:uid="{2158B689-1997-4B9E-974B-5EEF85A941D9}"/>
    <cellStyle name="Vírgula 3 2 2 2 2 2 3 3 3" xfId="4144" xr:uid="{7A240566-5577-4054-ABC0-4F1CF547961B}"/>
    <cellStyle name="Vírgula 3 2 2 2 2 2 3 3 3 2" xfId="10288" xr:uid="{C4BC25D3-AE1A-4FC1-8B7F-FC6D969D4C60}"/>
    <cellStyle name="Vírgula 3 2 2 2 2 2 3 3 3 2 2" xfId="22576" xr:uid="{F1958D8C-54FD-41FF-B50B-7317627928AA}"/>
    <cellStyle name="Vírgula 3 2 2 2 2 2 3 3 3 2 2 2" xfId="47151" xr:uid="{8D5C93D9-C42F-4C24-8EAE-83E5BF88D94B}"/>
    <cellStyle name="Vírgula 3 2 2 2 2 2 3 3 3 2 3" xfId="34863" xr:uid="{E596E1AD-F86F-4AF9-94E2-0EFD063106E0}"/>
    <cellStyle name="Vírgula 3 2 2 2 2 2 3 3 3 3" xfId="16432" xr:uid="{D0D8E895-C5FA-4C66-ACAB-04715C113378}"/>
    <cellStyle name="Vírgula 3 2 2 2 2 2 3 3 3 3 2" xfId="41007" xr:uid="{E4926BBC-08E6-4C91-9CBC-133BB53D83A3}"/>
    <cellStyle name="Vírgula 3 2 2 2 2 2 3 3 3 4" xfId="28720" xr:uid="{019164B9-D79D-42BC-9EDC-DBD92C138A6F}"/>
    <cellStyle name="Vírgula 3 2 2 2 2 2 3 3 4" xfId="7216" xr:uid="{C7A45CDE-414D-4CE1-8C91-A709CEDF8FC8}"/>
    <cellStyle name="Vírgula 3 2 2 2 2 2 3 3 4 2" xfId="19504" xr:uid="{1E017EB5-EB94-49F4-966A-283B6AADB310}"/>
    <cellStyle name="Vírgula 3 2 2 2 2 2 3 3 4 2 2" xfId="44079" xr:uid="{0C25DEE4-E935-4982-BFC0-08BC0128CF64}"/>
    <cellStyle name="Vírgula 3 2 2 2 2 2 3 3 4 3" xfId="31791" xr:uid="{6EC2561D-21F4-477B-A1E9-BFF70476999C}"/>
    <cellStyle name="Vírgula 3 2 2 2 2 2 3 3 5" xfId="13360" xr:uid="{8DC60097-7B20-4F1A-A841-760C957CF01D}"/>
    <cellStyle name="Vírgula 3 2 2 2 2 2 3 3 5 2" xfId="37935" xr:uid="{668798E6-5F25-45E0-A39E-2841BFC56014}"/>
    <cellStyle name="Vírgula 3 2 2 2 2 2 3 3 6" xfId="25648" xr:uid="{50DF1AC9-AE19-4039-BDA4-93B690434EAE}"/>
    <cellStyle name="Vírgula 3 2 2 2 2 2 3 4" xfId="1840" xr:uid="{9B9675BE-4713-4693-8FF8-BDE1F943B027}"/>
    <cellStyle name="Vírgula 3 2 2 2 2 2 3 4 2" xfId="4912" xr:uid="{9B3A1D36-181B-4B06-AA0F-73E6930A4879}"/>
    <cellStyle name="Vírgula 3 2 2 2 2 2 3 4 2 2" xfId="11056" xr:uid="{0CE1F41E-7B63-433A-BE15-A328F6AA34C1}"/>
    <cellStyle name="Vírgula 3 2 2 2 2 2 3 4 2 2 2" xfId="23344" xr:uid="{1943C9B7-F893-4966-985C-E5B0916C417E}"/>
    <cellStyle name="Vírgula 3 2 2 2 2 2 3 4 2 2 2 2" xfId="47919" xr:uid="{75CAE37A-B688-4ACD-8EF4-9E4D415B211D}"/>
    <cellStyle name="Vírgula 3 2 2 2 2 2 3 4 2 2 3" xfId="35631" xr:uid="{69DD0D1C-F730-442E-8558-92D89EC911D1}"/>
    <cellStyle name="Vírgula 3 2 2 2 2 2 3 4 2 3" xfId="17200" xr:uid="{E9AE48DD-6263-464E-B4CA-2BAC981B8500}"/>
    <cellStyle name="Vírgula 3 2 2 2 2 2 3 4 2 3 2" xfId="41775" xr:uid="{F9AFB3F8-FED9-4E9A-8D22-83817F31C3F5}"/>
    <cellStyle name="Vírgula 3 2 2 2 2 2 3 4 2 4" xfId="29488" xr:uid="{16B4DECA-4F56-496B-B5CE-860C071F9C6D}"/>
    <cellStyle name="Vírgula 3 2 2 2 2 2 3 4 3" xfId="7984" xr:uid="{96EE38E1-5028-4EB6-A1F8-32DE6915CDE9}"/>
    <cellStyle name="Vírgula 3 2 2 2 2 2 3 4 3 2" xfId="20272" xr:uid="{9CAE5D4C-514B-455B-B9A6-E03DE05A32C8}"/>
    <cellStyle name="Vírgula 3 2 2 2 2 2 3 4 3 2 2" xfId="44847" xr:uid="{D431FBC3-495D-4195-82E7-7761F1B08605}"/>
    <cellStyle name="Vírgula 3 2 2 2 2 2 3 4 3 3" xfId="32559" xr:uid="{9B7F561B-BD75-4A84-AA61-31891143970F}"/>
    <cellStyle name="Vírgula 3 2 2 2 2 2 3 4 4" xfId="14128" xr:uid="{7BB9D443-90D0-42BB-93D8-8A01AAA428E9}"/>
    <cellStyle name="Vírgula 3 2 2 2 2 2 3 4 4 2" xfId="38703" xr:uid="{FC61BD58-B55E-4512-B679-642F14145D99}"/>
    <cellStyle name="Vírgula 3 2 2 2 2 2 3 4 5" xfId="26416" xr:uid="{6B0327C5-8567-4D43-9584-2CEB7FF2568A}"/>
    <cellStyle name="Vírgula 3 2 2 2 2 2 3 5" xfId="3376" xr:uid="{8728FE1E-F7D2-4460-95EC-DD1BEFADFFE3}"/>
    <cellStyle name="Vírgula 3 2 2 2 2 2 3 5 2" xfId="9520" xr:uid="{897F0C7B-24A5-42C8-B718-0ED5EEB9199C}"/>
    <cellStyle name="Vírgula 3 2 2 2 2 2 3 5 2 2" xfId="21808" xr:uid="{F7CCB6C8-3383-428E-8CC7-57A62D8DB558}"/>
    <cellStyle name="Vírgula 3 2 2 2 2 2 3 5 2 2 2" xfId="46383" xr:uid="{E2BB04C7-A215-4229-9920-D5521085528B}"/>
    <cellStyle name="Vírgula 3 2 2 2 2 2 3 5 2 3" xfId="34095" xr:uid="{FB98FCA6-7BBC-4D9F-95B7-41B9E8567A9D}"/>
    <cellStyle name="Vírgula 3 2 2 2 2 2 3 5 3" xfId="15664" xr:uid="{09EBCA48-6118-49EA-A30B-D47E5F7475F8}"/>
    <cellStyle name="Vírgula 3 2 2 2 2 2 3 5 3 2" xfId="40239" xr:uid="{A0181C4B-EB99-4AD1-9294-FEF52C648476}"/>
    <cellStyle name="Vírgula 3 2 2 2 2 2 3 5 4" xfId="27952" xr:uid="{D7E13C78-9AD0-4D60-A561-4513EAD9E064}"/>
    <cellStyle name="Vírgula 3 2 2 2 2 2 3 6" xfId="6448" xr:uid="{610CE703-EE02-429F-8170-2897F0E15835}"/>
    <cellStyle name="Vírgula 3 2 2 2 2 2 3 6 2" xfId="18736" xr:uid="{E0FA0CA2-662C-401E-A124-8200324B5529}"/>
    <cellStyle name="Vírgula 3 2 2 2 2 2 3 6 2 2" xfId="43311" xr:uid="{000015AA-6475-4710-BF6A-9BA69B068D57}"/>
    <cellStyle name="Vírgula 3 2 2 2 2 2 3 6 3" xfId="31023" xr:uid="{693A731D-7F19-482F-B947-7421EB4E73F5}"/>
    <cellStyle name="Vírgula 3 2 2 2 2 2 3 7" xfId="12592" xr:uid="{ED618CA3-9F1F-481C-B58B-F0D07040C845}"/>
    <cellStyle name="Vírgula 3 2 2 2 2 2 3 7 2" xfId="37167" xr:uid="{8A6F1F0D-C620-4ACA-8EA4-2B5FC479F884}"/>
    <cellStyle name="Vírgula 3 2 2 2 2 2 3 8" xfId="24880" xr:uid="{1670CE5B-36D1-40D0-9687-FF749C84E87F}"/>
    <cellStyle name="Vírgula 3 2 2 2 2 2 4" xfId="496" xr:uid="{E74A5938-586B-43CB-89FB-534927FB0152}"/>
    <cellStyle name="Vírgula 3 2 2 2 2 2 4 2" xfId="1264" xr:uid="{99C04A7B-E075-4684-A20C-E45125810E51}"/>
    <cellStyle name="Vírgula 3 2 2 2 2 2 4 2 2" xfId="2800" xr:uid="{54047223-26B4-4C54-B318-84745FA719EB}"/>
    <cellStyle name="Vírgula 3 2 2 2 2 2 4 2 2 2" xfId="5872" xr:uid="{26889E32-BD59-491D-A342-1631B2347BE7}"/>
    <cellStyle name="Vírgula 3 2 2 2 2 2 4 2 2 2 2" xfId="12016" xr:uid="{08E97C99-9A13-4D7E-9203-CD505CFD0141}"/>
    <cellStyle name="Vírgula 3 2 2 2 2 2 4 2 2 2 2 2" xfId="24304" xr:uid="{C8006824-F436-4DAD-A48E-B30A156BF98D}"/>
    <cellStyle name="Vírgula 3 2 2 2 2 2 4 2 2 2 2 2 2" xfId="48879" xr:uid="{397A526C-E79E-4389-ABAF-1DAC40350D6F}"/>
    <cellStyle name="Vírgula 3 2 2 2 2 2 4 2 2 2 2 3" xfId="36591" xr:uid="{5C58BE09-EA7B-4AE8-9913-907393B29D74}"/>
    <cellStyle name="Vírgula 3 2 2 2 2 2 4 2 2 2 3" xfId="18160" xr:uid="{BB7F5415-B27B-488E-9F99-E737A1D25CE4}"/>
    <cellStyle name="Vírgula 3 2 2 2 2 2 4 2 2 2 3 2" xfId="42735" xr:uid="{E0D19585-C331-4367-A5C8-5A7E2BE8A3F4}"/>
    <cellStyle name="Vírgula 3 2 2 2 2 2 4 2 2 2 4" xfId="30447" xr:uid="{1A23DF7C-00D2-43AA-BC28-AA9D6A24A800}"/>
    <cellStyle name="Vírgula 3 2 2 2 2 2 4 2 2 3" xfId="8944" xr:uid="{B2FAAF3A-08D1-4776-96FD-37917483235F}"/>
    <cellStyle name="Vírgula 3 2 2 2 2 2 4 2 2 3 2" xfId="21232" xr:uid="{5DE4DD2D-BA8C-43BE-BA16-5D183FF8D00F}"/>
    <cellStyle name="Vírgula 3 2 2 2 2 2 4 2 2 3 2 2" xfId="45807" xr:uid="{48A20838-9728-43E3-A1A5-E68844A80E0D}"/>
    <cellStyle name="Vírgula 3 2 2 2 2 2 4 2 2 3 3" xfId="33519" xr:uid="{7645FB06-C383-4E38-83A3-88AAB676F6C0}"/>
    <cellStyle name="Vírgula 3 2 2 2 2 2 4 2 2 4" xfId="15088" xr:uid="{4BC33C0B-B039-44D7-A3CA-FDB7381A2A91}"/>
    <cellStyle name="Vírgula 3 2 2 2 2 2 4 2 2 4 2" xfId="39663" xr:uid="{AC321B1B-9F18-4DFE-A0AD-74BAAE6A8ECB}"/>
    <cellStyle name="Vírgula 3 2 2 2 2 2 4 2 2 5" xfId="27376" xr:uid="{3FAC7595-46D1-4858-8AF3-4412F459F245}"/>
    <cellStyle name="Vírgula 3 2 2 2 2 2 4 2 3" xfId="4336" xr:uid="{DFB87493-C456-47A8-BC7C-D732964F33A8}"/>
    <cellStyle name="Vírgula 3 2 2 2 2 2 4 2 3 2" xfId="10480" xr:uid="{C9C70C9B-2C76-4488-9024-7CA850124819}"/>
    <cellStyle name="Vírgula 3 2 2 2 2 2 4 2 3 2 2" xfId="22768" xr:uid="{B4A7A164-2376-4CFC-9C1B-DD96B73D9B27}"/>
    <cellStyle name="Vírgula 3 2 2 2 2 2 4 2 3 2 2 2" xfId="47343" xr:uid="{7629EDFF-0E2B-47CF-96DC-E61DC9877097}"/>
    <cellStyle name="Vírgula 3 2 2 2 2 2 4 2 3 2 3" xfId="35055" xr:uid="{0EF72AD3-7178-4EC1-84D2-776D6B21D42F}"/>
    <cellStyle name="Vírgula 3 2 2 2 2 2 4 2 3 3" xfId="16624" xr:uid="{6D72E78F-5327-4F7C-9584-27CD2CBFA2E1}"/>
    <cellStyle name="Vírgula 3 2 2 2 2 2 4 2 3 3 2" xfId="41199" xr:uid="{440E118F-7DCE-42BE-9168-1E58A1C26DEE}"/>
    <cellStyle name="Vírgula 3 2 2 2 2 2 4 2 3 4" xfId="28912" xr:uid="{951A4175-BBE1-4DEE-BF6C-35D153A66BB6}"/>
    <cellStyle name="Vírgula 3 2 2 2 2 2 4 2 4" xfId="7408" xr:uid="{E2566220-3A47-4D85-8E0E-E417FB9C5F49}"/>
    <cellStyle name="Vírgula 3 2 2 2 2 2 4 2 4 2" xfId="19696" xr:uid="{60A05759-7B58-44BF-ABD3-37A5AFCAEF4B}"/>
    <cellStyle name="Vírgula 3 2 2 2 2 2 4 2 4 2 2" xfId="44271" xr:uid="{8E223A83-2212-47F6-AF27-9369F18E6C0F}"/>
    <cellStyle name="Vírgula 3 2 2 2 2 2 4 2 4 3" xfId="31983" xr:uid="{A3FF8263-A569-4C6C-8D40-DCD2A7BE5D93}"/>
    <cellStyle name="Vírgula 3 2 2 2 2 2 4 2 5" xfId="13552" xr:uid="{470E8F25-D949-4525-ADD9-E45D0DC3A017}"/>
    <cellStyle name="Vírgula 3 2 2 2 2 2 4 2 5 2" xfId="38127" xr:uid="{B385272A-7171-4F79-B9F1-FC4EF734ADA8}"/>
    <cellStyle name="Vírgula 3 2 2 2 2 2 4 2 6" xfId="25840" xr:uid="{849C674F-1E2E-4BCD-BF48-582C111BF67D}"/>
    <cellStyle name="Vírgula 3 2 2 2 2 2 4 3" xfId="2032" xr:uid="{8AB21F90-14B9-4C3E-B2D6-6971B8B36DA0}"/>
    <cellStyle name="Vírgula 3 2 2 2 2 2 4 3 2" xfId="5104" xr:uid="{C9559DF7-D9D1-48DE-B126-5FCE8260F64F}"/>
    <cellStyle name="Vírgula 3 2 2 2 2 2 4 3 2 2" xfId="11248" xr:uid="{89D35118-2277-45EF-9D47-38C8D50569B3}"/>
    <cellStyle name="Vírgula 3 2 2 2 2 2 4 3 2 2 2" xfId="23536" xr:uid="{4EED549B-639A-4849-84D1-0C5DE7614BBE}"/>
    <cellStyle name="Vírgula 3 2 2 2 2 2 4 3 2 2 2 2" xfId="48111" xr:uid="{885D04AC-58AC-4B76-9089-38273E1638A4}"/>
    <cellStyle name="Vírgula 3 2 2 2 2 2 4 3 2 2 3" xfId="35823" xr:uid="{629288F3-1A45-4F43-85CE-D430C69B7D64}"/>
    <cellStyle name="Vírgula 3 2 2 2 2 2 4 3 2 3" xfId="17392" xr:uid="{6A377BBD-1D6F-4D0B-90F9-22AB74AEC13C}"/>
    <cellStyle name="Vírgula 3 2 2 2 2 2 4 3 2 3 2" xfId="41967" xr:uid="{0920211F-9D0C-4C0E-9C70-D412F2C0C55E}"/>
    <cellStyle name="Vírgula 3 2 2 2 2 2 4 3 2 4" xfId="29680" xr:uid="{CD9C8C0E-1C72-4A3D-8D42-B859F5BBE9DF}"/>
    <cellStyle name="Vírgula 3 2 2 2 2 2 4 3 3" xfId="8176" xr:uid="{2FE8FF45-3824-4A49-AD83-CCA40ED9F46C}"/>
    <cellStyle name="Vírgula 3 2 2 2 2 2 4 3 3 2" xfId="20464" xr:uid="{272E39D6-22D4-4699-9A60-C2D1CD6B981C}"/>
    <cellStyle name="Vírgula 3 2 2 2 2 2 4 3 3 2 2" xfId="45039" xr:uid="{C5428D1C-CCA2-49B4-9912-EF17DB071667}"/>
    <cellStyle name="Vírgula 3 2 2 2 2 2 4 3 3 3" xfId="32751" xr:uid="{5CD2C138-DEEE-4106-9343-1CE6F6441D3D}"/>
    <cellStyle name="Vírgula 3 2 2 2 2 2 4 3 4" xfId="14320" xr:uid="{09D90EE4-458C-4A6A-B8A8-BDAF9F37FD27}"/>
    <cellStyle name="Vírgula 3 2 2 2 2 2 4 3 4 2" xfId="38895" xr:uid="{5F04D886-96DB-4B33-99A7-A70702EADE2B}"/>
    <cellStyle name="Vírgula 3 2 2 2 2 2 4 3 5" xfId="26608" xr:uid="{466D5F23-4A75-4635-97E0-2FE75265B516}"/>
    <cellStyle name="Vírgula 3 2 2 2 2 2 4 4" xfId="3568" xr:uid="{537C481A-20C6-4F3A-B0D0-36B4AC837D96}"/>
    <cellStyle name="Vírgula 3 2 2 2 2 2 4 4 2" xfId="9712" xr:uid="{C31BB8A8-6139-48DD-842F-55DC7AC94E41}"/>
    <cellStyle name="Vírgula 3 2 2 2 2 2 4 4 2 2" xfId="22000" xr:uid="{877DE640-AF73-480C-9830-54389752C484}"/>
    <cellStyle name="Vírgula 3 2 2 2 2 2 4 4 2 2 2" xfId="46575" xr:uid="{E181CD7E-68FE-46EA-8668-DDC7EADCAF8D}"/>
    <cellStyle name="Vírgula 3 2 2 2 2 2 4 4 2 3" xfId="34287" xr:uid="{DF0FF2AB-3B66-4370-B415-229119CB1173}"/>
    <cellStyle name="Vírgula 3 2 2 2 2 2 4 4 3" xfId="15856" xr:uid="{1E9ABC17-4EB9-49F5-985E-FCA223318C29}"/>
    <cellStyle name="Vírgula 3 2 2 2 2 2 4 4 3 2" xfId="40431" xr:uid="{E5B0FC11-1A39-4B14-9FB6-C1341ACD376F}"/>
    <cellStyle name="Vírgula 3 2 2 2 2 2 4 4 4" xfId="28144" xr:uid="{70C56AB7-5AEB-4BDC-95B5-89530D426EF2}"/>
    <cellStyle name="Vírgula 3 2 2 2 2 2 4 5" xfId="6640" xr:uid="{6C49776F-1E33-49D8-93A7-C067CC7FFB4C}"/>
    <cellStyle name="Vírgula 3 2 2 2 2 2 4 5 2" xfId="18928" xr:uid="{6FB2568C-3C61-45CD-B0A4-F4A32BE49DED}"/>
    <cellStyle name="Vírgula 3 2 2 2 2 2 4 5 2 2" xfId="43503" xr:uid="{7E9B36B9-5699-4847-A059-13AD591A8371}"/>
    <cellStyle name="Vírgula 3 2 2 2 2 2 4 5 3" xfId="31215" xr:uid="{C710BB32-B4F0-493D-809C-1143C9F3B4C7}"/>
    <cellStyle name="Vírgula 3 2 2 2 2 2 4 6" xfId="12784" xr:uid="{30772BF3-5BCB-4CCB-BD2A-155A6769ED11}"/>
    <cellStyle name="Vírgula 3 2 2 2 2 2 4 6 2" xfId="37359" xr:uid="{A8FFA3C7-0A0E-4572-8B57-BAF41E98B33A}"/>
    <cellStyle name="Vírgula 3 2 2 2 2 2 4 7" xfId="25072" xr:uid="{CC003ED4-DC58-46B4-B52B-7A6FE1C873D4}"/>
    <cellStyle name="Vírgula 3 2 2 2 2 2 5" xfId="880" xr:uid="{BB0DA226-81CA-404E-9395-30685C21E4E1}"/>
    <cellStyle name="Vírgula 3 2 2 2 2 2 5 2" xfId="2416" xr:uid="{338B7185-8DED-4243-8612-7DEADEEAE024}"/>
    <cellStyle name="Vírgula 3 2 2 2 2 2 5 2 2" xfId="5488" xr:uid="{A8532109-F656-47C5-A4CD-F13D3F28FA49}"/>
    <cellStyle name="Vírgula 3 2 2 2 2 2 5 2 2 2" xfId="11632" xr:uid="{D8516849-4876-4560-8A0C-09D83B250D38}"/>
    <cellStyle name="Vírgula 3 2 2 2 2 2 5 2 2 2 2" xfId="23920" xr:uid="{E337A979-FB2B-4151-B593-24EEC598416E}"/>
    <cellStyle name="Vírgula 3 2 2 2 2 2 5 2 2 2 2 2" xfId="48495" xr:uid="{01FDC233-3BB3-4696-8B0B-B740FA409319}"/>
    <cellStyle name="Vírgula 3 2 2 2 2 2 5 2 2 2 3" xfId="36207" xr:uid="{DCB8D310-B6E7-4FB1-9B4B-1CBB147E32F9}"/>
    <cellStyle name="Vírgula 3 2 2 2 2 2 5 2 2 3" xfId="17776" xr:uid="{0149F0D4-C070-4897-8AEA-7562F23ED4B3}"/>
    <cellStyle name="Vírgula 3 2 2 2 2 2 5 2 2 3 2" xfId="42351" xr:uid="{855B40CE-211C-4512-9953-193E339052A3}"/>
    <cellStyle name="Vírgula 3 2 2 2 2 2 5 2 2 4" xfId="30063" xr:uid="{9A60381F-94A9-4FB8-8715-EB6837C2FCB6}"/>
    <cellStyle name="Vírgula 3 2 2 2 2 2 5 2 3" xfId="8560" xr:uid="{616FA426-5AD3-442E-953E-11F9C77CE94D}"/>
    <cellStyle name="Vírgula 3 2 2 2 2 2 5 2 3 2" xfId="20848" xr:uid="{758297ED-0213-48BB-BB9E-B2FDEB6A75FC}"/>
    <cellStyle name="Vírgula 3 2 2 2 2 2 5 2 3 2 2" xfId="45423" xr:uid="{A405F620-98A6-4E3F-B1B8-856D11F7AC6E}"/>
    <cellStyle name="Vírgula 3 2 2 2 2 2 5 2 3 3" xfId="33135" xr:uid="{BAAEC1D4-BF6A-4C99-B4AF-3A256535589C}"/>
    <cellStyle name="Vírgula 3 2 2 2 2 2 5 2 4" xfId="14704" xr:uid="{9450CA5D-9CAE-4D2E-A944-5715344B5873}"/>
    <cellStyle name="Vírgula 3 2 2 2 2 2 5 2 4 2" xfId="39279" xr:uid="{D3BE1E8C-BEB4-41BB-A4A6-9EB37D8AEF1F}"/>
    <cellStyle name="Vírgula 3 2 2 2 2 2 5 2 5" xfId="26992" xr:uid="{66CEBA47-AD2D-4688-8539-0AC53A811F0A}"/>
    <cellStyle name="Vírgula 3 2 2 2 2 2 5 3" xfId="3952" xr:uid="{4FE3D31C-D5A5-47F3-95C8-7770F06241C9}"/>
    <cellStyle name="Vírgula 3 2 2 2 2 2 5 3 2" xfId="10096" xr:uid="{94811615-4766-412A-85EA-C93C79084736}"/>
    <cellStyle name="Vírgula 3 2 2 2 2 2 5 3 2 2" xfId="22384" xr:uid="{29426E83-E0A6-47D3-B96C-7A9B7F76180F}"/>
    <cellStyle name="Vírgula 3 2 2 2 2 2 5 3 2 2 2" xfId="46959" xr:uid="{D92A39E8-50C7-4AEE-B83F-B323A56B10ED}"/>
    <cellStyle name="Vírgula 3 2 2 2 2 2 5 3 2 3" xfId="34671" xr:uid="{D9A9DE67-536B-4036-AEF5-6B9C3460E436}"/>
    <cellStyle name="Vírgula 3 2 2 2 2 2 5 3 3" xfId="16240" xr:uid="{8F553DF9-0BCF-41F5-9A8C-983B8947E387}"/>
    <cellStyle name="Vírgula 3 2 2 2 2 2 5 3 3 2" xfId="40815" xr:uid="{32EAC497-602C-4664-A29D-C404DA998C16}"/>
    <cellStyle name="Vírgula 3 2 2 2 2 2 5 3 4" xfId="28528" xr:uid="{BEBE5BDB-AC94-4C32-9A01-5C283B2398A6}"/>
    <cellStyle name="Vírgula 3 2 2 2 2 2 5 4" xfId="7024" xr:uid="{EE074E10-6FD4-491A-B4D2-902BBFFA0ED3}"/>
    <cellStyle name="Vírgula 3 2 2 2 2 2 5 4 2" xfId="19312" xr:uid="{2BB5A574-6013-49DC-B0F0-1EBD093FCCC0}"/>
    <cellStyle name="Vírgula 3 2 2 2 2 2 5 4 2 2" xfId="43887" xr:uid="{D0411C1C-0EC8-4A3F-AADE-D112678E59A1}"/>
    <cellStyle name="Vírgula 3 2 2 2 2 2 5 4 3" xfId="31599" xr:uid="{0D2AB217-E900-4D0D-86F4-72B46DE42989}"/>
    <cellStyle name="Vírgula 3 2 2 2 2 2 5 5" xfId="13168" xr:uid="{3E88ED17-8D4E-4571-8C59-2A3AD7C1E293}"/>
    <cellStyle name="Vírgula 3 2 2 2 2 2 5 5 2" xfId="37743" xr:uid="{02B8736A-B7C0-4E3A-A814-4A118906850E}"/>
    <cellStyle name="Vírgula 3 2 2 2 2 2 5 6" xfId="25456" xr:uid="{81D467CE-A1EC-4CAB-A735-826E52DBC095}"/>
    <cellStyle name="Vírgula 3 2 2 2 2 2 6" xfId="1648" xr:uid="{D4D88BBC-78E3-491E-B7F3-197F8233481D}"/>
    <cellStyle name="Vírgula 3 2 2 2 2 2 6 2" xfId="4720" xr:uid="{AA1AED56-970E-4404-BE50-275C364317C8}"/>
    <cellStyle name="Vírgula 3 2 2 2 2 2 6 2 2" xfId="10864" xr:uid="{B4B5E9BD-CE0D-4F31-8752-644FDFB1516E}"/>
    <cellStyle name="Vírgula 3 2 2 2 2 2 6 2 2 2" xfId="23152" xr:uid="{D3D86F3E-6F07-4356-AF5C-02AD382584D5}"/>
    <cellStyle name="Vírgula 3 2 2 2 2 2 6 2 2 2 2" xfId="47727" xr:uid="{8B710CC0-FA5A-4331-82BE-6ABC7FC1B462}"/>
    <cellStyle name="Vírgula 3 2 2 2 2 2 6 2 2 3" xfId="35439" xr:uid="{482098B2-B176-4A77-A29C-452048976303}"/>
    <cellStyle name="Vírgula 3 2 2 2 2 2 6 2 3" xfId="17008" xr:uid="{A9B8162C-FAAB-45FD-AD59-15122E81D1DB}"/>
    <cellStyle name="Vírgula 3 2 2 2 2 2 6 2 3 2" xfId="41583" xr:uid="{FC4CE55A-C318-478F-A544-96C17F379FA1}"/>
    <cellStyle name="Vírgula 3 2 2 2 2 2 6 2 4" xfId="29296" xr:uid="{F72CB9DB-A229-4192-A80E-C0772A8C6F52}"/>
    <cellStyle name="Vírgula 3 2 2 2 2 2 6 3" xfId="7792" xr:uid="{7094FAA9-EA42-49C0-9F77-A400B53915C1}"/>
    <cellStyle name="Vírgula 3 2 2 2 2 2 6 3 2" xfId="20080" xr:uid="{FDCB1EE3-A27C-4053-B60F-9700D25DBF02}"/>
    <cellStyle name="Vírgula 3 2 2 2 2 2 6 3 2 2" xfId="44655" xr:uid="{02434DB1-26A4-4B23-9CBC-0DFC3E9764AF}"/>
    <cellStyle name="Vírgula 3 2 2 2 2 2 6 3 3" xfId="32367" xr:uid="{C5006615-9C7E-44EC-99EB-00B5E4617445}"/>
    <cellStyle name="Vírgula 3 2 2 2 2 2 6 4" xfId="13936" xr:uid="{199F928A-C8DD-4F5C-91DB-9D90E5385899}"/>
    <cellStyle name="Vírgula 3 2 2 2 2 2 6 4 2" xfId="38511" xr:uid="{5DF89D82-93A9-4A7F-9275-AB810EDB67C7}"/>
    <cellStyle name="Vírgula 3 2 2 2 2 2 6 5" xfId="26224" xr:uid="{BB62FDA0-9737-4BE0-B046-1AAA082CA93E}"/>
    <cellStyle name="Vírgula 3 2 2 2 2 2 7" xfId="3184" xr:uid="{4A264105-5CC9-48F0-97CA-B9604985D312}"/>
    <cellStyle name="Vírgula 3 2 2 2 2 2 7 2" xfId="9328" xr:uid="{F6E98991-143D-4AC8-88AE-B241690ADD33}"/>
    <cellStyle name="Vírgula 3 2 2 2 2 2 7 2 2" xfId="21616" xr:uid="{49B470E1-E0D0-4442-B0F3-26F0E7A75EA9}"/>
    <cellStyle name="Vírgula 3 2 2 2 2 2 7 2 2 2" xfId="46191" xr:uid="{EB0E3EA5-71A4-4D0B-973E-CB82E5E3461C}"/>
    <cellStyle name="Vírgula 3 2 2 2 2 2 7 2 3" xfId="33903" xr:uid="{D6595F60-8ECC-41F6-B127-7C2D8A6B00F9}"/>
    <cellStyle name="Vírgula 3 2 2 2 2 2 7 3" xfId="15472" xr:uid="{AD711E91-78D1-4DEF-8542-23ED39FDED10}"/>
    <cellStyle name="Vírgula 3 2 2 2 2 2 7 3 2" xfId="40047" xr:uid="{60436150-E416-49D8-808A-0B974A18CCBE}"/>
    <cellStyle name="Vírgula 3 2 2 2 2 2 7 4" xfId="27760" xr:uid="{6E13DA97-8FA6-476C-A077-82EA2D204DBC}"/>
    <cellStyle name="Vírgula 3 2 2 2 2 2 8" xfId="6256" xr:uid="{35EFC716-6C36-4EE0-BD0D-7A4ECEF5243D}"/>
    <cellStyle name="Vírgula 3 2 2 2 2 2 8 2" xfId="18544" xr:uid="{C5BEF6CB-8A1A-4511-B0E9-DC6362441AE5}"/>
    <cellStyle name="Vírgula 3 2 2 2 2 2 8 2 2" xfId="43119" xr:uid="{05A922B5-CA07-401C-9155-E8B8BB8F3571}"/>
    <cellStyle name="Vírgula 3 2 2 2 2 2 8 3" xfId="30831" xr:uid="{693CF087-8652-49A1-BA14-2CFB9F4EBDFE}"/>
    <cellStyle name="Vírgula 3 2 2 2 2 2 9" xfId="12400" xr:uid="{D69A31FB-91B1-4CBD-9EDB-CF968126C3CB}"/>
    <cellStyle name="Vírgula 3 2 2 2 2 2 9 2" xfId="36975" xr:uid="{A75A6FF1-329F-45C8-B95F-470DBF50C509}"/>
    <cellStyle name="Vírgula 3 2 2 2 2 3" xfId="160" xr:uid="{90B49E6A-EDDB-4FE7-B3B2-A0CECF71F14E}"/>
    <cellStyle name="Vírgula 3 2 2 2 2 3 2" xfId="352" xr:uid="{95F08206-D6DB-4191-8DDC-6147D1110DAF}"/>
    <cellStyle name="Vírgula 3 2 2 2 2 3 2 2" xfId="736" xr:uid="{4C86D4A6-7B3C-46A5-B21B-346D4F164128}"/>
    <cellStyle name="Vírgula 3 2 2 2 2 3 2 2 2" xfId="1504" xr:uid="{204806C6-779F-4C94-9FAE-BC1A9E7FEA69}"/>
    <cellStyle name="Vírgula 3 2 2 2 2 3 2 2 2 2" xfId="3040" xr:uid="{9C6E9471-F0A5-4F69-8D94-DB735980C9A4}"/>
    <cellStyle name="Vírgula 3 2 2 2 2 3 2 2 2 2 2" xfId="6112" xr:uid="{4CE93764-3B6D-4380-AC59-9FB9D42A561B}"/>
    <cellStyle name="Vírgula 3 2 2 2 2 3 2 2 2 2 2 2" xfId="12256" xr:uid="{1449FC80-B421-4D88-914E-FA99ACB9960C}"/>
    <cellStyle name="Vírgula 3 2 2 2 2 3 2 2 2 2 2 2 2" xfId="24544" xr:uid="{93FB32D7-88A9-41BB-8596-60B7B54786FD}"/>
    <cellStyle name="Vírgula 3 2 2 2 2 3 2 2 2 2 2 2 2 2" xfId="49119" xr:uid="{4EB55157-6FE2-44B4-9764-489198A374F8}"/>
    <cellStyle name="Vírgula 3 2 2 2 2 3 2 2 2 2 2 2 3" xfId="36831" xr:uid="{5BFF2F00-4B4A-4657-902A-0B24047302DC}"/>
    <cellStyle name="Vírgula 3 2 2 2 2 3 2 2 2 2 2 3" xfId="18400" xr:uid="{6F57D2C4-B166-409D-BE1D-664EFDC3B763}"/>
    <cellStyle name="Vírgula 3 2 2 2 2 3 2 2 2 2 2 3 2" xfId="42975" xr:uid="{93B8A5AE-FC51-4407-8E8B-CE098D9C8988}"/>
    <cellStyle name="Vírgula 3 2 2 2 2 3 2 2 2 2 2 4" xfId="30687" xr:uid="{2D9CCA3B-8050-431C-A0CA-76BFA5ABF5B3}"/>
    <cellStyle name="Vírgula 3 2 2 2 2 3 2 2 2 2 3" xfId="9184" xr:uid="{F03EFAC4-739E-4FAE-BB1D-4268F5C0A878}"/>
    <cellStyle name="Vírgula 3 2 2 2 2 3 2 2 2 2 3 2" xfId="21472" xr:uid="{4D3F8396-C3B3-4CE6-825E-73230A2EC4EB}"/>
    <cellStyle name="Vírgula 3 2 2 2 2 3 2 2 2 2 3 2 2" xfId="46047" xr:uid="{83139E1C-4135-4D33-95F0-2E71419160C4}"/>
    <cellStyle name="Vírgula 3 2 2 2 2 3 2 2 2 2 3 3" xfId="33759" xr:uid="{26BE8FD4-816A-4043-B68C-42C14EF5CC33}"/>
    <cellStyle name="Vírgula 3 2 2 2 2 3 2 2 2 2 4" xfId="15328" xr:uid="{DE4B281C-46E7-4757-8A53-6FC6A50DDFD8}"/>
    <cellStyle name="Vírgula 3 2 2 2 2 3 2 2 2 2 4 2" xfId="39903" xr:uid="{703CC84D-94F4-4A58-B1FF-1A8FD54D86FF}"/>
    <cellStyle name="Vírgula 3 2 2 2 2 3 2 2 2 2 5" xfId="27616" xr:uid="{FAA66E13-D618-4841-8E33-5126E6BA8B3F}"/>
    <cellStyle name="Vírgula 3 2 2 2 2 3 2 2 2 3" xfId="4576" xr:uid="{721B5FD2-FA07-47FF-806E-BA22675080B0}"/>
    <cellStyle name="Vírgula 3 2 2 2 2 3 2 2 2 3 2" xfId="10720" xr:uid="{36D6C9AD-717F-47E5-BA35-58E8A9F56172}"/>
    <cellStyle name="Vírgula 3 2 2 2 2 3 2 2 2 3 2 2" xfId="23008" xr:uid="{C635CD80-A8E8-4435-A36B-76F2E40E6876}"/>
    <cellStyle name="Vírgula 3 2 2 2 2 3 2 2 2 3 2 2 2" xfId="47583" xr:uid="{25C233B6-CB30-438D-AA43-68805B24B420}"/>
    <cellStyle name="Vírgula 3 2 2 2 2 3 2 2 2 3 2 3" xfId="35295" xr:uid="{B7B1ECB0-AA03-4F2E-A599-9A312FD71CEE}"/>
    <cellStyle name="Vírgula 3 2 2 2 2 3 2 2 2 3 3" xfId="16864" xr:uid="{C3E5E3D2-AA5F-475A-A072-EE45EEBADD8B}"/>
    <cellStyle name="Vírgula 3 2 2 2 2 3 2 2 2 3 3 2" xfId="41439" xr:uid="{BF3DFF11-BF3A-41DD-9053-EEFAEBB3A994}"/>
    <cellStyle name="Vírgula 3 2 2 2 2 3 2 2 2 3 4" xfId="29152" xr:uid="{1DA16304-ADD8-4C24-AF2C-132BA9BB5F34}"/>
    <cellStyle name="Vírgula 3 2 2 2 2 3 2 2 2 4" xfId="7648" xr:uid="{8DECE2FD-BFC0-4BA0-B11B-9ECB22B72D4E}"/>
    <cellStyle name="Vírgula 3 2 2 2 2 3 2 2 2 4 2" xfId="19936" xr:uid="{EEEF294C-AFE5-4E60-8ACC-08919AEF763B}"/>
    <cellStyle name="Vírgula 3 2 2 2 2 3 2 2 2 4 2 2" xfId="44511" xr:uid="{EBC3E7FD-8BFC-44ED-AB50-E07B4A2144AC}"/>
    <cellStyle name="Vírgula 3 2 2 2 2 3 2 2 2 4 3" xfId="32223" xr:uid="{65784005-235D-4D8C-828C-D6DF897F999A}"/>
    <cellStyle name="Vírgula 3 2 2 2 2 3 2 2 2 5" xfId="13792" xr:uid="{95ED131D-C550-45CB-A366-872B2A329368}"/>
    <cellStyle name="Vírgula 3 2 2 2 2 3 2 2 2 5 2" xfId="38367" xr:uid="{569B7A2E-8715-4F91-B841-76A943ACEAE1}"/>
    <cellStyle name="Vírgula 3 2 2 2 2 3 2 2 2 6" xfId="26080" xr:uid="{433F96A2-EBFA-4D66-BD32-A5A34AAE29E2}"/>
    <cellStyle name="Vírgula 3 2 2 2 2 3 2 2 3" xfId="2272" xr:uid="{29502AA2-5E64-48C2-851F-007251D575DA}"/>
    <cellStyle name="Vírgula 3 2 2 2 2 3 2 2 3 2" xfId="5344" xr:uid="{7DC24B32-C10B-42B1-AD10-6B1977BD8834}"/>
    <cellStyle name="Vírgula 3 2 2 2 2 3 2 2 3 2 2" xfId="11488" xr:uid="{86B4A07B-FCAB-4178-9265-41B0B38C9346}"/>
    <cellStyle name="Vírgula 3 2 2 2 2 3 2 2 3 2 2 2" xfId="23776" xr:uid="{D30BE793-32E8-46AE-861F-998B3536B43F}"/>
    <cellStyle name="Vírgula 3 2 2 2 2 3 2 2 3 2 2 2 2" xfId="48351" xr:uid="{C0B5D573-DCDF-4866-BC31-0A08D0DAF7D7}"/>
    <cellStyle name="Vírgula 3 2 2 2 2 3 2 2 3 2 2 3" xfId="36063" xr:uid="{A4E50CF7-BD1A-4ED7-A8B9-EC69A5B4B0E3}"/>
    <cellStyle name="Vírgula 3 2 2 2 2 3 2 2 3 2 3" xfId="17632" xr:uid="{F9410325-9A19-451A-AB84-26B30969D5ED}"/>
    <cellStyle name="Vírgula 3 2 2 2 2 3 2 2 3 2 3 2" xfId="42207" xr:uid="{E0A98DC2-39AE-486D-B48D-975B7322D1DE}"/>
    <cellStyle name="Vírgula 3 2 2 2 2 3 2 2 3 2 4" xfId="29920" xr:uid="{BBD1D0E7-5653-416D-A3C4-F540F3613281}"/>
    <cellStyle name="Vírgula 3 2 2 2 2 3 2 2 3 3" xfId="8416" xr:uid="{1FA09739-8031-4131-920F-1FF8E1587DC1}"/>
    <cellStyle name="Vírgula 3 2 2 2 2 3 2 2 3 3 2" xfId="20704" xr:uid="{E12D06D8-7E36-4C8C-BDF2-1721FA6E998A}"/>
    <cellStyle name="Vírgula 3 2 2 2 2 3 2 2 3 3 2 2" xfId="45279" xr:uid="{18A5D4B9-7B56-4B5E-9E9E-6A806ACF7FCD}"/>
    <cellStyle name="Vírgula 3 2 2 2 2 3 2 2 3 3 3" xfId="32991" xr:uid="{BBA91CD7-98D3-4B67-8618-9939B895010E}"/>
    <cellStyle name="Vírgula 3 2 2 2 2 3 2 2 3 4" xfId="14560" xr:uid="{5EA0EB17-B8FD-4B6F-B91A-1FA4F9F71E82}"/>
    <cellStyle name="Vírgula 3 2 2 2 2 3 2 2 3 4 2" xfId="39135" xr:uid="{5851F76F-B869-4037-AA72-A8DABC33B144}"/>
    <cellStyle name="Vírgula 3 2 2 2 2 3 2 2 3 5" xfId="26848" xr:uid="{85D2F87B-B2C3-4674-B55D-F5A4D695F706}"/>
    <cellStyle name="Vírgula 3 2 2 2 2 3 2 2 4" xfId="3808" xr:uid="{49DDAB61-4255-48DB-9EC0-C54032791042}"/>
    <cellStyle name="Vírgula 3 2 2 2 2 3 2 2 4 2" xfId="9952" xr:uid="{10EB2688-FC28-48A8-97BF-AF4EE310E351}"/>
    <cellStyle name="Vírgula 3 2 2 2 2 3 2 2 4 2 2" xfId="22240" xr:uid="{9569B845-6552-4957-ABEE-E8A7BDC7F906}"/>
    <cellStyle name="Vírgula 3 2 2 2 2 3 2 2 4 2 2 2" xfId="46815" xr:uid="{94D3F003-B0BB-4A6D-A3CA-37A6FCB6586C}"/>
    <cellStyle name="Vírgula 3 2 2 2 2 3 2 2 4 2 3" xfId="34527" xr:uid="{37762652-8812-45D0-B35F-8791874BE96C}"/>
    <cellStyle name="Vírgula 3 2 2 2 2 3 2 2 4 3" xfId="16096" xr:uid="{8CE3F0CF-35A7-49AA-A2C7-0CB1910B5EFA}"/>
    <cellStyle name="Vírgula 3 2 2 2 2 3 2 2 4 3 2" xfId="40671" xr:uid="{8A44AA44-9150-4518-91AD-339030E73977}"/>
    <cellStyle name="Vírgula 3 2 2 2 2 3 2 2 4 4" xfId="28384" xr:uid="{8BB535D1-A6C5-4DD4-B4B8-01A94A28006E}"/>
    <cellStyle name="Vírgula 3 2 2 2 2 3 2 2 5" xfId="6880" xr:uid="{F8C360FE-AAAE-4439-9456-75490B76C529}"/>
    <cellStyle name="Vírgula 3 2 2 2 2 3 2 2 5 2" xfId="19168" xr:uid="{A5089C2D-A580-4E9A-BFB7-E8BF61B01416}"/>
    <cellStyle name="Vírgula 3 2 2 2 2 3 2 2 5 2 2" xfId="43743" xr:uid="{7A0B0FF5-4D7C-4B5D-9EF8-C3E211BDA532}"/>
    <cellStyle name="Vírgula 3 2 2 2 2 3 2 2 5 3" xfId="31455" xr:uid="{32BDCC49-96B3-4AC5-9AB1-67A5D897640D}"/>
    <cellStyle name="Vírgula 3 2 2 2 2 3 2 2 6" xfId="13024" xr:uid="{B3430F13-562C-4A82-99AE-D79AFA03C5AA}"/>
    <cellStyle name="Vírgula 3 2 2 2 2 3 2 2 6 2" xfId="37599" xr:uid="{EA9BC8C5-34FA-4E4E-89E8-84075A014FF8}"/>
    <cellStyle name="Vírgula 3 2 2 2 2 3 2 2 7" xfId="25312" xr:uid="{B3BC11C4-8D0E-49B1-9578-694FEF28228F}"/>
    <cellStyle name="Vírgula 3 2 2 2 2 3 2 3" xfId="1120" xr:uid="{42EB286A-3B89-4991-9383-1E8DB4EC0F11}"/>
    <cellStyle name="Vírgula 3 2 2 2 2 3 2 3 2" xfId="2656" xr:uid="{1AB35CAF-7E4E-44D4-8AAE-1AFA95903149}"/>
    <cellStyle name="Vírgula 3 2 2 2 2 3 2 3 2 2" xfId="5728" xr:uid="{1D5F0D78-394A-4BB8-84E0-82009446B9A5}"/>
    <cellStyle name="Vírgula 3 2 2 2 2 3 2 3 2 2 2" xfId="11872" xr:uid="{0DF91E1A-2EBF-4720-88E3-2EC12344C605}"/>
    <cellStyle name="Vírgula 3 2 2 2 2 3 2 3 2 2 2 2" xfId="24160" xr:uid="{2D4116BA-3277-4239-9A54-BFB654EDE81A}"/>
    <cellStyle name="Vírgula 3 2 2 2 2 3 2 3 2 2 2 2 2" xfId="48735" xr:uid="{899074D6-3ED0-4CF7-8A15-E7CCCDAB7BA8}"/>
    <cellStyle name="Vírgula 3 2 2 2 2 3 2 3 2 2 2 3" xfId="36447" xr:uid="{21BF9DBB-894E-46E8-A01C-841E8EFD4250}"/>
    <cellStyle name="Vírgula 3 2 2 2 2 3 2 3 2 2 3" xfId="18016" xr:uid="{7B1CD9F2-98B3-4653-A05B-854A06933957}"/>
    <cellStyle name="Vírgula 3 2 2 2 2 3 2 3 2 2 3 2" xfId="42591" xr:uid="{70866E95-1481-4100-8634-77B60DA57C9E}"/>
    <cellStyle name="Vírgula 3 2 2 2 2 3 2 3 2 2 4" xfId="30303" xr:uid="{FA0D0058-A103-4FDC-BDE5-A0410475E488}"/>
    <cellStyle name="Vírgula 3 2 2 2 2 3 2 3 2 3" xfId="8800" xr:uid="{81E95D63-15E6-4153-85BD-E2DBC1AAEA0A}"/>
    <cellStyle name="Vírgula 3 2 2 2 2 3 2 3 2 3 2" xfId="21088" xr:uid="{EA11A270-4E29-46A3-894F-C5F079D54366}"/>
    <cellStyle name="Vírgula 3 2 2 2 2 3 2 3 2 3 2 2" xfId="45663" xr:uid="{2A2697BE-C59C-4DDD-A503-14B51E99A595}"/>
    <cellStyle name="Vírgula 3 2 2 2 2 3 2 3 2 3 3" xfId="33375" xr:uid="{36AF4FE4-04A6-4574-933C-C907F9130A17}"/>
    <cellStyle name="Vírgula 3 2 2 2 2 3 2 3 2 4" xfId="14944" xr:uid="{5F5F08E9-FD97-4FC8-BE94-53CD97F9A78C}"/>
    <cellStyle name="Vírgula 3 2 2 2 2 3 2 3 2 4 2" xfId="39519" xr:uid="{8CE341B9-AAFF-4F90-9EA2-2564F919507B}"/>
    <cellStyle name="Vírgula 3 2 2 2 2 3 2 3 2 5" xfId="27232" xr:uid="{3851B569-BC3B-4C1E-AF34-EC8E9DB44813}"/>
    <cellStyle name="Vírgula 3 2 2 2 2 3 2 3 3" xfId="4192" xr:uid="{55BF6079-A55E-41F8-A823-02DCCA383C5B}"/>
    <cellStyle name="Vírgula 3 2 2 2 2 3 2 3 3 2" xfId="10336" xr:uid="{1C697E36-447A-4D90-B018-4541C1965824}"/>
    <cellStyle name="Vírgula 3 2 2 2 2 3 2 3 3 2 2" xfId="22624" xr:uid="{19F43ED2-1688-49AA-9E31-313A4335CF85}"/>
    <cellStyle name="Vírgula 3 2 2 2 2 3 2 3 3 2 2 2" xfId="47199" xr:uid="{2EAAF736-C6C5-4503-A56C-A29A3F0F9B0B}"/>
    <cellStyle name="Vírgula 3 2 2 2 2 3 2 3 3 2 3" xfId="34911" xr:uid="{DDDD957F-F3C1-4BB8-B021-D31D43C6D110}"/>
    <cellStyle name="Vírgula 3 2 2 2 2 3 2 3 3 3" xfId="16480" xr:uid="{2A6FC8C5-1FC1-4B7F-87F4-F51C12BE392C}"/>
    <cellStyle name="Vírgula 3 2 2 2 2 3 2 3 3 3 2" xfId="41055" xr:uid="{DD8B2824-609D-48EE-BD45-DEBF231E2BDF}"/>
    <cellStyle name="Vírgula 3 2 2 2 2 3 2 3 3 4" xfId="28768" xr:uid="{FED5211F-3165-45D3-9C87-6F4C5E8AB80F}"/>
    <cellStyle name="Vírgula 3 2 2 2 2 3 2 3 4" xfId="7264" xr:uid="{88FAE65F-1A2D-44BB-8D57-FA3840883EF8}"/>
    <cellStyle name="Vírgula 3 2 2 2 2 3 2 3 4 2" xfId="19552" xr:uid="{C651E50C-BC9A-4729-AF3E-F912065C7AD3}"/>
    <cellStyle name="Vírgula 3 2 2 2 2 3 2 3 4 2 2" xfId="44127" xr:uid="{241E1054-B4D8-490B-B3A2-A1D26ACD60D4}"/>
    <cellStyle name="Vírgula 3 2 2 2 2 3 2 3 4 3" xfId="31839" xr:uid="{54323642-9D98-4593-94F8-0D322ACF4C35}"/>
    <cellStyle name="Vírgula 3 2 2 2 2 3 2 3 5" xfId="13408" xr:uid="{6B207979-0858-4DEB-BB89-052BB61C8616}"/>
    <cellStyle name="Vírgula 3 2 2 2 2 3 2 3 5 2" xfId="37983" xr:uid="{97C0118D-A850-4E26-B998-FFB0A1F7D945}"/>
    <cellStyle name="Vírgula 3 2 2 2 2 3 2 3 6" xfId="25696" xr:uid="{775EEF20-6BC9-43CD-AB71-C11088EBDAB2}"/>
    <cellStyle name="Vírgula 3 2 2 2 2 3 2 4" xfId="1888" xr:uid="{DD1A7D61-1C43-4BBC-B923-92765EE8CB9F}"/>
    <cellStyle name="Vírgula 3 2 2 2 2 3 2 4 2" xfId="4960" xr:uid="{EB95AC24-999A-41A6-9E6A-CE26EEA570BF}"/>
    <cellStyle name="Vírgula 3 2 2 2 2 3 2 4 2 2" xfId="11104" xr:uid="{900EB5CA-8AAA-49A0-A7BE-9E34C49265ED}"/>
    <cellStyle name="Vírgula 3 2 2 2 2 3 2 4 2 2 2" xfId="23392" xr:uid="{5221C9C1-19FB-44A3-A3A4-997FE340F588}"/>
    <cellStyle name="Vírgula 3 2 2 2 2 3 2 4 2 2 2 2" xfId="47967" xr:uid="{559DFB2D-66D3-4B8F-B78B-985EC1EFA831}"/>
    <cellStyle name="Vírgula 3 2 2 2 2 3 2 4 2 2 3" xfId="35679" xr:uid="{B9A1D1F1-8671-4ABE-8190-45D2A9B64C00}"/>
    <cellStyle name="Vírgula 3 2 2 2 2 3 2 4 2 3" xfId="17248" xr:uid="{67E02A41-A172-4967-9551-75B7CDC41644}"/>
    <cellStyle name="Vírgula 3 2 2 2 2 3 2 4 2 3 2" xfId="41823" xr:uid="{0BE41281-EFCB-423C-A1CD-E6C608AE677F}"/>
    <cellStyle name="Vírgula 3 2 2 2 2 3 2 4 2 4" xfId="29536" xr:uid="{256DCB1D-AF9A-476D-9E1F-A26B36371110}"/>
    <cellStyle name="Vírgula 3 2 2 2 2 3 2 4 3" xfId="8032" xr:uid="{71E862D6-39AC-422D-BF9F-1D445AE9C26F}"/>
    <cellStyle name="Vírgula 3 2 2 2 2 3 2 4 3 2" xfId="20320" xr:uid="{4178E767-A969-4E6E-9454-CE680309BAE8}"/>
    <cellStyle name="Vírgula 3 2 2 2 2 3 2 4 3 2 2" xfId="44895" xr:uid="{E8E8BF8D-C8F3-415F-A100-F0507084A009}"/>
    <cellStyle name="Vírgula 3 2 2 2 2 3 2 4 3 3" xfId="32607" xr:uid="{842A33C4-6CDA-466B-9ACB-CA68E0C613B6}"/>
    <cellStyle name="Vírgula 3 2 2 2 2 3 2 4 4" xfId="14176" xr:uid="{B76E97CC-122B-4D8F-97BA-C02668D94FD7}"/>
    <cellStyle name="Vírgula 3 2 2 2 2 3 2 4 4 2" xfId="38751" xr:uid="{FFD4BE88-F0BD-4A78-B850-8F13E6942413}"/>
    <cellStyle name="Vírgula 3 2 2 2 2 3 2 4 5" xfId="26464" xr:uid="{456DB745-0F1A-4B2D-B25C-B76F17701B7A}"/>
    <cellStyle name="Vírgula 3 2 2 2 2 3 2 5" xfId="3424" xr:uid="{EFDDEF96-3217-430A-B1B0-7667309CCE60}"/>
    <cellStyle name="Vírgula 3 2 2 2 2 3 2 5 2" xfId="9568" xr:uid="{364AE689-F9CD-483E-8E1C-5884BA96CA88}"/>
    <cellStyle name="Vírgula 3 2 2 2 2 3 2 5 2 2" xfId="21856" xr:uid="{C840EE15-1C23-481A-8924-318DB86E92BF}"/>
    <cellStyle name="Vírgula 3 2 2 2 2 3 2 5 2 2 2" xfId="46431" xr:uid="{3031BA91-D923-4D69-9ADF-327237063FDE}"/>
    <cellStyle name="Vírgula 3 2 2 2 2 3 2 5 2 3" xfId="34143" xr:uid="{2DD5C13E-173B-4EFC-968B-EB5D1337D7B7}"/>
    <cellStyle name="Vírgula 3 2 2 2 2 3 2 5 3" xfId="15712" xr:uid="{15CC31EF-3FC1-4B60-A65D-D924A20B98A6}"/>
    <cellStyle name="Vírgula 3 2 2 2 2 3 2 5 3 2" xfId="40287" xr:uid="{EB18A08F-5DCB-4343-9919-ED3C436922D7}"/>
    <cellStyle name="Vírgula 3 2 2 2 2 3 2 5 4" xfId="28000" xr:uid="{4B4B890E-074A-46E6-9528-A3AF4F1297A1}"/>
    <cellStyle name="Vírgula 3 2 2 2 2 3 2 6" xfId="6496" xr:uid="{F7F288C7-BE79-4860-B17E-1D6ECB13828D}"/>
    <cellStyle name="Vírgula 3 2 2 2 2 3 2 6 2" xfId="18784" xr:uid="{D74995CA-A856-4D4D-9508-A80B612C1ABF}"/>
    <cellStyle name="Vírgula 3 2 2 2 2 3 2 6 2 2" xfId="43359" xr:uid="{0A913E2C-91BB-4FCD-9EDC-81E81FBD281B}"/>
    <cellStyle name="Vírgula 3 2 2 2 2 3 2 6 3" xfId="31071" xr:uid="{DE56FEE9-817E-4A5C-9CE7-706B9C86E025}"/>
    <cellStyle name="Vírgula 3 2 2 2 2 3 2 7" xfId="12640" xr:uid="{9C8C7625-50EE-4587-BC08-390AC5140682}"/>
    <cellStyle name="Vírgula 3 2 2 2 2 3 2 7 2" xfId="37215" xr:uid="{9EEB95D8-682C-4BC2-8E43-4DE782BA3D00}"/>
    <cellStyle name="Vírgula 3 2 2 2 2 3 2 8" xfId="24928" xr:uid="{D093E198-9761-4019-B138-B246CDE33D4F}"/>
    <cellStyle name="Vírgula 3 2 2 2 2 3 3" xfId="544" xr:uid="{9279B3D4-55A4-49F6-8BFC-161ADA4757F7}"/>
    <cellStyle name="Vírgula 3 2 2 2 2 3 3 2" xfId="1312" xr:uid="{2A827C57-BC30-49F5-93C2-6FE215AFFD61}"/>
    <cellStyle name="Vírgula 3 2 2 2 2 3 3 2 2" xfId="2848" xr:uid="{ABEB1780-921C-45C2-B05A-A37F0EE4A8A0}"/>
    <cellStyle name="Vírgula 3 2 2 2 2 3 3 2 2 2" xfId="5920" xr:uid="{59CCA3AB-9517-4C5C-949F-EA28DA9EABBA}"/>
    <cellStyle name="Vírgula 3 2 2 2 2 3 3 2 2 2 2" xfId="12064" xr:uid="{59B71CE3-C3DB-4F8B-90C9-CAA748C3D3D7}"/>
    <cellStyle name="Vírgula 3 2 2 2 2 3 3 2 2 2 2 2" xfId="24352" xr:uid="{EC4C00BC-0A21-4C86-B38D-F0E68013ED1D}"/>
    <cellStyle name="Vírgula 3 2 2 2 2 3 3 2 2 2 2 2 2" xfId="48927" xr:uid="{D9E41F27-185F-4594-92EB-509208432F00}"/>
    <cellStyle name="Vírgula 3 2 2 2 2 3 3 2 2 2 2 3" xfId="36639" xr:uid="{4AFC08D8-F48B-4FEB-998D-7C6DE53A53D6}"/>
    <cellStyle name="Vírgula 3 2 2 2 2 3 3 2 2 2 3" xfId="18208" xr:uid="{B1A80732-A02E-4655-BFF2-B69CF4DE5C2F}"/>
    <cellStyle name="Vírgula 3 2 2 2 2 3 3 2 2 2 3 2" xfId="42783" xr:uid="{04BFC07F-2143-4803-8ED5-9FAF99881C78}"/>
    <cellStyle name="Vírgula 3 2 2 2 2 3 3 2 2 2 4" xfId="30495" xr:uid="{D9FE7A53-EE1C-442F-B3A6-C20029DA99A8}"/>
    <cellStyle name="Vírgula 3 2 2 2 2 3 3 2 2 3" xfId="8992" xr:uid="{988B47BB-E77E-4F3E-83FB-8A913F22833C}"/>
    <cellStyle name="Vírgula 3 2 2 2 2 3 3 2 2 3 2" xfId="21280" xr:uid="{ED62EECB-07DB-4B65-877A-3813B245CAD4}"/>
    <cellStyle name="Vírgula 3 2 2 2 2 3 3 2 2 3 2 2" xfId="45855" xr:uid="{686E1B1E-5BAE-47D4-87C8-7856221E3B69}"/>
    <cellStyle name="Vírgula 3 2 2 2 2 3 3 2 2 3 3" xfId="33567" xr:uid="{2AA054CE-7983-400E-AF5B-308877E9017F}"/>
    <cellStyle name="Vírgula 3 2 2 2 2 3 3 2 2 4" xfId="15136" xr:uid="{C9E5FB64-A535-4DC4-A850-BE46CDDBB92C}"/>
    <cellStyle name="Vírgula 3 2 2 2 2 3 3 2 2 4 2" xfId="39711" xr:uid="{FB07C9DF-C0E0-4AA3-B453-23CE37AE58D6}"/>
    <cellStyle name="Vírgula 3 2 2 2 2 3 3 2 2 5" xfId="27424" xr:uid="{090B5998-4F80-4B35-9872-DCB93BA64EB0}"/>
    <cellStyle name="Vírgula 3 2 2 2 2 3 3 2 3" xfId="4384" xr:uid="{D2ACE2AE-0F07-46F3-BFEE-E7DAC8EE9A25}"/>
    <cellStyle name="Vírgula 3 2 2 2 2 3 3 2 3 2" xfId="10528" xr:uid="{77D2CBDB-DA05-4EB1-B578-F38119828145}"/>
    <cellStyle name="Vírgula 3 2 2 2 2 3 3 2 3 2 2" xfId="22816" xr:uid="{1C861BA3-9389-4F0F-A6EA-50E8A7629E05}"/>
    <cellStyle name="Vírgula 3 2 2 2 2 3 3 2 3 2 2 2" xfId="47391" xr:uid="{7799CF5D-1BCD-4C51-97B1-396F75F90B11}"/>
    <cellStyle name="Vírgula 3 2 2 2 2 3 3 2 3 2 3" xfId="35103" xr:uid="{22590C6A-A222-412D-89EC-84BB1B60A6EB}"/>
    <cellStyle name="Vírgula 3 2 2 2 2 3 3 2 3 3" xfId="16672" xr:uid="{71F94C51-3C40-4BBB-82AC-8FA2FAECCF56}"/>
    <cellStyle name="Vírgula 3 2 2 2 2 3 3 2 3 3 2" xfId="41247" xr:uid="{6D334FA3-1087-47F3-A2E7-357ADAA945D2}"/>
    <cellStyle name="Vírgula 3 2 2 2 2 3 3 2 3 4" xfId="28960" xr:uid="{0128A556-D99F-46DE-B471-0290E90E057F}"/>
    <cellStyle name="Vírgula 3 2 2 2 2 3 3 2 4" xfId="7456" xr:uid="{F04CD776-F51A-40FC-9D7C-22A418170ACD}"/>
    <cellStyle name="Vírgula 3 2 2 2 2 3 3 2 4 2" xfId="19744" xr:uid="{92A53807-905E-47A7-A5E4-2115D10EE355}"/>
    <cellStyle name="Vírgula 3 2 2 2 2 3 3 2 4 2 2" xfId="44319" xr:uid="{1D0A8AA8-44FD-4E97-9211-79B5093079E8}"/>
    <cellStyle name="Vírgula 3 2 2 2 2 3 3 2 4 3" xfId="32031" xr:uid="{BD8CA96D-62BC-4C3F-9869-B3BB186A8547}"/>
    <cellStyle name="Vírgula 3 2 2 2 2 3 3 2 5" xfId="13600" xr:uid="{CB870F71-3BD9-410E-940A-D9E5656EC625}"/>
    <cellStyle name="Vírgula 3 2 2 2 2 3 3 2 5 2" xfId="38175" xr:uid="{B4A40A4C-A2F8-447D-8723-41E71642B8E9}"/>
    <cellStyle name="Vírgula 3 2 2 2 2 3 3 2 6" xfId="25888" xr:uid="{760F0FB2-9CE7-4FD5-9383-1A50FD956BB0}"/>
    <cellStyle name="Vírgula 3 2 2 2 2 3 3 3" xfId="2080" xr:uid="{6E7B2836-4792-4DF7-B25D-ED3EF74ABA28}"/>
    <cellStyle name="Vírgula 3 2 2 2 2 3 3 3 2" xfId="5152" xr:uid="{28B8B8BD-E1CB-4281-A7FB-9EB2560E6B79}"/>
    <cellStyle name="Vírgula 3 2 2 2 2 3 3 3 2 2" xfId="11296" xr:uid="{1ADFBD33-5D42-40CE-BC7B-C6582272796A}"/>
    <cellStyle name="Vírgula 3 2 2 2 2 3 3 3 2 2 2" xfId="23584" xr:uid="{ADADAB3C-78F0-4231-B346-97D12B0EBF2E}"/>
    <cellStyle name="Vírgula 3 2 2 2 2 3 3 3 2 2 2 2" xfId="48159" xr:uid="{7F6F0E78-961A-4624-8CD3-5D205E325457}"/>
    <cellStyle name="Vírgula 3 2 2 2 2 3 3 3 2 2 3" xfId="35871" xr:uid="{F80921B9-8270-4285-96F5-B0F1882AA36F}"/>
    <cellStyle name="Vírgula 3 2 2 2 2 3 3 3 2 3" xfId="17440" xr:uid="{5CCD9FAC-2EEF-4F67-9B2A-A31804126494}"/>
    <cellStyle name="Vírgula 3 2 2 2 2 3 3 3 2 3 2" xfId="42015" xr:uid="{BCE7847F-551B-4288-B51E-12DAED161DA1}"/>
    <cellStyle name="Vírgula 3 2 2 2 2 3 3 3 2 4" xfId="29728" xr:uid="{9694D4D5-BB85-4DB0-AF2C-3C6EA59A5861}"/>
    <cellStyle name="Vírgula 3 2 2 2 2 3 3 3 3" xfId="8224" xr:uid="{E27AA0AD-6E47-4F31-AFB6-CA3B78CD8EC8}"/>
    <cellStyle name="Vírgula 3 2 2 2 2 3 3 3 3 2" xfId="20512" xr:uid="{F7E091C3-F8DD-48C3-81D0-F3E87FEA5964}"/>
    <cellStyle name="Vírgula 3 2 2 2 2 3 3 3 3 2 2" xfId="45087" xr:uid="{F71A58B3-D6BF-4B6C-9CD7-F002446389D1}"/>
    <cellStyle name="Vírgula 3 2 2 2 2 3 3 3 3 3" xfId="32799" xr:uid="{EDEEA38D-729E-45F7-AA32-827B56FDBCB3}"/>
    <cellStyle name="Vírgula 3 2 2 2 2 3 3 3 4" xfId="14368" xr:uid="{CB4D353D-2C0D-48C6-87BF-DFFCAF8E945F}"/>
    <cellStyle name="Vírgula 3 2 2 2 2 3 3 3 4 2" xfId="38943" xr:uid="{98E5BAE7-0918-48C5-B2EA-A410661E808C}"/>
    <cellStyle name="Vírgula 3 2 2 2 2 3 3 3 5" xfId="26656" xr:uid="{3F8A8ABB-4F4B-4DA5-9B35-927CDD4A516F}"/>
    <cellStyle name="Vírgula 3 2 2 2 2 3 3 4" xfId="3616" xr:uid="{A0958DFD-4824-4E42-93F6-F266B0FCFE0F}"/>
    <cellStyle name="Vírgula 3 2 2 2 2 3 3 4 2" xfId="9760" xr:uid="{27DE38FF-1820-45DE-9E61-B58AE5599C02}"/>
    <cellStyle name="Vírgula 3 2 2 2 2 3 3 4 2 2" xfId="22048" xr:uid="{46FF1828-9F42-4EAE-AB04-E53E1BBF1194}"/>
    <cellStyle name="Vírgula 3 2 2 2 2 3 3 4 2 2 2" xfId="46623" xr:uid="{7719A737-A8C8-43CF-8785-AA714790F15F}"/>
    <cellStyle name="Vírgula 3 2 2 2 2 3 3 4 2 3" xfId="34335" xr:uid="{339C63A2-F3AB-4AD3-A8F2-793C2B7C4E78}"/>
    <cellStyle name="Vírgula 3 2 2 2 2 3 3 4 3" xfId="15904" xr:uid="{ED395880-58CB-437B-BB12-D939D679AA77}"/>
    <cellStyle name="Vírgula 3 2 2 2 2 3 3 4 3 2" xfId="40479" xr:uid="{8D5A235B-D044-4D5D-A524-BD03C49EEE00}"/>
    <cellStyle name="Vírgula 3 2 2 2 2 3 3 4 4" xfId="28192" xr:uid="{3474B69D-777C-42D4-9584-96B62B587B68}"/>
    <cellStyle name="Vírgula 3 2 2 2 2 3 3 5" xfId="6688" xr:uid="{61E50EDC-79E0-43A7-84AB-33F8BCAFD5E8}"/>
    <cellStyle name="Vírgula 3 2 2 2 2 3 3 5 2" xfId="18976" xr:uid="{1A2D1441-1464-4FF3-BB40-3D5BB1C2F78C}"/>
    <cellStyle name="Vírgula 3 2 2 2 2 3 3 5 2 2" xfId="43551" xr:uid="{56CE85C0-EF0B-498C-B05B-268C2A80A9A6}"/>
    <cellStyle name="Vírgula 3 2 2 2 2 3 3 5 3" xfId="31263" xr:uid="{47A178AC-3996-4FB1-9A15-3E58D90B01D6}"/>
    <cellStyle name="Vírgula 3 2 2 2 2 3 3 6" xfId="12832" xr:uid="{E8C94DC3-69CA-41E4-A3A9-5004BB6D5F36}"/>
    <cellStyle name="Vírgula 3 2 2 2 2 3 3 6 2" xfId="37407" xr:uid="{6B0B62FF-D2BF-4F61-92B8-EF3E5C714E2B}"/>
    <cellStyle name="Vírgula 3 2 2 2 2 3 3 7" xfId="25120" xr:uid="{794E88AF-3360-4925-8147-0A67BC5A2D3E}"/>
    <cellStyle name="Vírgula 3 2 2 2 2 3 4" xfId="928" xr:uid="{3B6056F3-0B88-4EE3-A1BB-D24EFFFD2F01}"/>
    <cellStyle name="Vírgula 3 2 2 2 2 3 4 2" xfId="2464" xr:uid="{36E307E0-D16B-41A2-B830-DD066021FA00}"/>
    <cellStyle name="Vírgula 3 2 2 2 2 3 4 2 2" xfId="5536" xr:uid="{83F50A54-366F-4300-8A14-A8BA9F8A05BC}"/>
    <cellStyle name="Vírgula 3 2 2 2 2 3 4 2 2 2" xfId="11680" xr:uid="{3509F227-3B16-48BB-9576-1B58B3EF9970}"/>
    <cellStyle name="Vírgula 3 2 2 2 2 3 4 2 2 2 2" xfId="23968" xr:uid="{58C0243C-11DF-4AF8-BB5F-15A3E9B45355}"/>
    <cellStyle name="Vírgula 3 2 2 2 2 3 4 2 2 2 2 2" xfId="48543" xr:uid="{2578B154-2C44-4E78-ACF7-2F867D996DE0}"/>
    <cellStyle name="Vírgula 3 2 2 2 2 3 4 2 2 2 3" xfId="36255" xr:uid="{69CB25A7-340A-44CD-80FA-42500D39174C}"/>
    <cellStyle name="Vírgula 3 2 2 2 2 3 4 2 2 3" xfId="17824" xr:uid="{D8F9DD01-1BEF-4D37-803E-D2B78CD3722D}"/>
    <cellStyle name="Vírgula 3 2 2 2 2 3 4 2 2 3 2" xfId="42399" xr:uid="{3E4A56DF-2221-4A0B-ACE2-C2279E4031BF}"/>
    <cellStyle name="Vírgula 3 2 2 2 2 3 4 2 2 4" xfId="30111" xr:uid="{75DEE543-1BDB-45AE-977B-F6D3912B6697}"/>
    <cellStyle name="Vírgula 3 2 2 2 2 3 4 2 3" xfId="8608" xr:uid="{35653E53-3C80-4E66-BDBF-459E6E41CD7D}"/>
    <cellStyle name="Vírgula 3 2 2 2 2 3 4 2 3 2" xfId="20896" xr:uid="{1DF2E614-2767-432C-AD2A-AC3C2BC5994C}"/>
    <cellStyle name="Vírgula 3 2 2 2 2 3 4 2 3 2 2" xfId="45471" xr:uid="{D4BB85F0-A124-411A-A141-5C0607A384F1}"/>
    <cellStyle name="Vírgula 3 2 2 2 2 3 4 2 3 3" xfId="33183" xr:uid="{670A16D6-8E58-46B6-A70E-84B04D114909}"/>
    <cellStyle name="Vírgula 3 2 2 2 2 3 4 2 4" xfId="14752" xr:uid="{C63B39D4-4FCA-4789-AA99-D6FD445C731F}"/>
    <cellStyle name="Vírgula 3 2 2 2 2 3 4 2 4 2" xfId="39327" xr:uid="{0910395E-9E01-47C2-A415-1938C24F5F0D}"/>
    <cellStyle name="Vírgula 3 2 2 2 2 3 4 2 5" xfId="27040" xr:uid="{6C95255A-0EBB-4690-898E-9E3630957F78}"/>
    <cellStyle name="Vírgula 3 2 2 2 2 3 4 3" xfId="4000" xr:uid="{DB2F492E-E538-427C-BEBC-8986CA90AB1F}"/>
    <cellStyle name="Vírgula 3 2 2 2 2 3 4 3 2" xfId="10144" xr:uid="{6C8FFD86-5F2C-4E84-83B9-2D37B209A8F8}"/>
    <cellStyle name="Vírgula 3 2 2 2 2 3 4 3 2 2" xfId="22432" xr:uid="{FECB6674-BEA0-4E82-B32B-B7B7940846F8}"/>
    <cellStyle name="Vírgula 3 2 2 2 2 3 4 3 2 2 2" xfId="47007" xr:uid="{4DEBD5FA-1364-4195-88C0-8896ED68F0CA}"/>
    <cellStyle name="Vírgula 3 2 2 2 2 3 4 3 2 3" xfId="34719" xr:uid="{29ABCF0C-CD82-47F6-9F73-A206C4CDE110}"/>
    <cellStyle name="Vírgula 3 2 2 2 2 3 4 3 3" xfId="16288" xr:uid="{F4C365B0-3636-4D73-9B74-F463C30D396E}"/>
    <cellStyle name="Vírgula 3 2 2 2 2 3 4 3 3 2" xfId="40863" xr:uid="{86D26725-289F-44A0-BE38-6602D0CCE523}"/>
    <cellStyle name="Vírgula 3 2 2 2 2 3 4 3 4" xfId="28576" xr:uid="{6545556C-2F89-4724-A3F2-85E2045818CC}"/>
    <cellStyle name="Vírgula 3 2 2 2 2 3 4 4" xfId="7072" xr:uid="{6B062A69-9955-46D4-A7E6-7D5A7EB7EF47}"/>
    <cellStyle name="Vírgula 3 2 2 2 2 3 4 4 2" xfId="19360" xr:uid="{423D7115-76FA-4F3E-A46B-91451C24F427}"/>
    <cellStyle name="Vírgula 3 2 2 2 2 3 4 4 2 2" xfId="43935" xr:uid="{B3A755C3-5BBF-416A-97C1-25D72E5A6E25}"/>
    <cellStyle name="Vírgula 3 2 2 2 2 3 4 4 3" xfId="31647" xr:uid="{E02DE25F-536B-4140-AAB7-88CAEEE87BEC}"/>
    <cellStyle name="Vírgula 3 2 2 2 2 3 4 5" xfId="13216" xr:uid="{342164B9-9A38-4C09-8B93-526E55D57CDB}"/>
    <cellStyle name="Vírgula 3 2 2 2 2 3 4 5 2" xfId="37791" xr:uid="{1F172197-D378-4429-86EE-229625B649DC}"/>
    <cellStyle name="Vírgula 3 2 2 2 2 3 4 6" xfId="25504" xr:uid="{CDF1D476-EE6E-4E26-8A4A-FFC8DE840D76}"/>
    <cellStyle name="Vírgula 3 2 2 2 2 3 5" xfId="1696" xr:uid="{D7EB3422-03AD-43A7-ABC5-289637F98115}"/>
    <cellStyle name="Vírgula 3 2 2 2 2 3 5 2" xfId="4768" xr:uid="{FDC391CF-D531-4FA4-AEDC-FDDAFB5592FE}"/>
    <cellStyle name="Vírgula 3 2 2 2 2 3 5 2 2" xfId="10912" xr:uid="{9D3D5ADE-A102-48BC-887A-1EF02A140190}"/>
    <cellStyle name="Vírgula 3 2 2 2 2 3 5 2 2 2" xfId="23200" xr:uid="{C848DC1B-DBDD-439E-8855-BDD79C99A583}"/>
    <cellStyle name="Vírgula 3 2 2 2 2 3 5 2 2 2 2" xfId="47775" xr:uid="{4BBCC16C-B632-4690-A81D-82E831323D63}"/>
    <cellStyle name="Vírgula 3 2 2 2 2 3 5 2 2 3" xfId="35487" xr:uid="{3036C06E-B20F-4D96-A2C5-9C94174CECB5}"/>
    <cellStyle name="Vírgula 3 2 2 2 2 3 5 2 3" xfId="17056" xr:uid="{55F60189-7C34-4327-937E-018D661FF89D}"/>
    <cellStyle name="Vírgula 3 2 2 2 2 3 5 2 3 2" xfId="41631" xr:uid="{019AF474-C8B2-49D1-AFBF-3F92CA26A174}"/>
    <cellStyle name="Vírgula 3 2 2 2 2 3 5 2 4" xfId="29344" xr:uid="{CB0E5F81-EC29-430B-B594-B52F10F83348}"/>
    <cellStyle name="Vírgula 3 2 2 2 2 3 5 3" xfId="7840" xr:uid="{D131C861-395A-4CE4-9C20-E81EA98BF832}"/>
    <cellStyle name="Vírgula 3 2 2 2 2 3 5 3 2" xfId="20128" xr:uid="{8AD7BA1B-8DE7-4C40-A5F1-17B13950C4AB}"/>
    <cellStyle name="Vírgula 3 2 2 2 2 3 5 3 2 2" xfId="44703" xr:uid="{27A65349-774A-4199-9C81-68F322D5E764}"/>
    <cellStyle name="Vírgula 3 2 2 2 2 3 5 3 3" xfId="32415" xr:uid="{1F61CEFF-5496-43EA-96E9-86747904F23A}"/>
    <cellStyle name="Vírgula 3 2 2 2 2 3 5 4" xfId="13984" xr:uid="{E6D1579D-B0F5-43A9-B5DD-6BC5D34E347D}"/>
    <cellStyle name="Vírgula 3 2 2 2 2 3 5 4 2" xfId="38559" xr:uid="{2553A648-2E83-421C-9995-930A500171ED}"/>
    <cellStyle name="Vírgula 3 2 2 2 2 3 5 5" xfId="26272" xr:uid="{31351015-E210-42BF-BA55-1FB54F4B4AE7}"/>
    <cellStyle name="Vírgula 3 2 2 2 2 3 6" xfId="3232" xr:uid="{7C110051-35FF-43C4-A890-627480106BDC}"/>
    <cellStyle name="Vírgula 3 2 2 2 2 3 6 2" xfId="9376" xr:uid="{F7F1E533-7EF2-42FF-A608-BF082D9DBFE0}"/>
    <cellStyle name="Vírgula 3 2 2 2 2 3 6 2 2" xfId="21664" xr:uid="{4C7E4DA1-5343-4A5D-B60D-7EAFE131C294}"/>
    <cellStyle name="Vírgula 3 2 2 2 2 3 6 2 2 2" xfId="46239" xr:uid="{BA267B2B-FB47-46E9-8583-4035609D92AC}"/>
    <cellStyle name="Vírgula 3 2 2 2 2 3 6 2 3" xfId="33951" xr:uid="{45859328-0436-42F2-9C84-9F644BFA61FD}"/>
    <cellStyle name="Vírgula 3 2 2 2 2 3 6 3" xfId="15520" xr:uid="{119A44E5-123E-4A17-ACEE-88F7F73BB88D}"/>
    <cellStyle name="Vírgula 3 2 2 2 2 3 6 3 2" xfId="40095" xr:uid="{58FA4E10-8D10-4801-A20E-E5D71C0D76AF}"/>
    <cellStyle name="Vírgula 3 2 2 2 2 3 6 4" xfId="27808" xr:uid="{AACBEDB5-D0B7-43BB-9492-9DC24D9358A1}"/>
    <cellStyle name="Vírgula 3 2 2 2 2 3 7" xfId="6304" xr:uid="{3D18A6EA-7206-4C61-AECF-E7D2033CE46B}"/>
    <cellStyle name="Vírgula 3 2 2 2 2 3 7 2" xfId="18592" xr:uid="{D8A1A905-01FC-4E96-B9CC-BFC4144D5C22}"/>
    <cellStyle name="Vírgula 3 2 2 2 2 3 7 2 2" xfId="43167" xr:uid="{2682BCDA-D46D-4F91-9930-0559E32CE1CB}"/>
    <cellStyle name="Vírgula 3 2 2 2 2 3 7 3" xfId="30879" xr:uid="{2D246088-23D6-430F-8759-DD6BB023C58C}"/>
    <cellStyle name="Vírgula 3 2 2 2 2 3 8" xfId="12448" xr:uid="{E49EF351-CD72-4E11-B4D7-4294D719D280}"/>
    <cellStyle name="Vírgula 3 2 2 2 2 3 8 2" xfId="37023" xr:uid="{E155C9A6-B380-49DA-A5D6-1250C987DD12}"/>
    <cellStyle name="Vírgula 3 2 2 2 2 3 9" xfId="24736" xr:uid="{D04DAF74-E752-46C9-8B37-80371696668B}"/>
    <cellStyle name="Vírgula 3 2 2 2 2 4" xfId="256" xr:uid="{5F2BF737-2C8C-4EE3-81CF-E2C070DD0636}"/>
    <cellStyle name="Vírgula 3 2 2 2 2 4 2" xfId="640" xr:uid="{37F07917-CCF0-43CD-804B-7902AB02CAD7}"/>
    <cellStyle name="Vírgula 3 2 2 2 2 4 2 2" xfId="1408" xr:uid="{1A9EE081-FCA5-4DEF-A2C8-C764F63E9320}"/>
    <cellStyle name="Vírgula 3 2 2 2 2 4 2 2 2" xfId="2944" xr:uid="{EDC5E879-867D-48E0-9D9B-EF83B65BFB7C}"/>
    <cellStyle name="Vírgula 3 2 2 2 2 4 2 2 2 2" xfId="6016" xr:uid="{10BE56BC-8CC6-4662-89ED-5F8A5114D2DF}"/>
    <cellStyle name="Vírgula 3 2 2 2 2 4 2 2 2 2 2" xfId="12160" xr:uid="{A826A476-CCFF-4A9B-B1C5-2123DAE8D343}"/>
    <cellStyle name="Vírgula 3 2 2 2 2 4 2 2 2 2 2 2" xfId="24448" xr:uid="{2BE74771-FF2E-4520-8532-A2265A4FF29E}"/>
    <cellStyle name="Vírgula 3 2 2 2 2 4 2 2 2 2 2 2 2" xfId="49023" xr:uid="{9BFC0260-94C1-45F6-8720-C0870D5FFBC7}"/>
    <cellStyle name="Vírgula 3 2 2 2 2 4 2 2 2 2 2 3" xfId="36735" xr:uid="{7927EC84-DA46-4F94-8AD7-8F00C7A164A4}"/>
    <cellStyle name="Vírgula 3 2 2 2 2 4 2 2 2 2 3" xfId="18304" xr:uid="{47D4AF51-7309-4229-88CF-6DF54994F3E3}"/>
    <cellStyle name="Vírgula 3 2 2 2 2 4 2 2 2 2 3 2" xfId="42879" xr:uid="{26438E95-C7FD-4161-BCF7-C02A4D3C979E}"/>
    <cellStyle name="Vírgula 3 2 2 2 2 4 2 2 2 2 4" xfId="30591" xr:uid="{45F93D3D-50FE-437C-A759-B2309BB30609}"/>
    <cellStyle name="Vírgula 3 2 2 2 2 4 2 2 2 3" xfId="9088" xr:uid="{8C0B88A0-0CC4-4943-8056-0E5855E1E3B1}"/>
    <cellStyle name="Vírgula 3 2 2 2 2 4 2 2 2 3 2" xfId="21376" xr:uid="{A2A58155-8B8E-41F1-93E7-6761C9F5E240}"/>
    <cellStyle name="Vírgula 3 2 2 2 2 4 2 2 2 3 2 2" xfId="45951" xr:uid="{97FFA8F7-DEDD-4455-A58B-80EE0BA2DB60}"/>
    <cellStyle name="Vírgula 3 2 2 2 2 4 2 2 2 3 3" xfId="33663" xr:uid="{CDD071CF-132A-482D-BD5B-82BE595031B4}"/>
    <cellStyle name="Vírgula 3 2 2 2 2 4 2 2 2 4" xfId="15232" xr:uid="{826CC33E-DE5F-4171-A675-30BB73B96EF5}"/>
    <cellStyle name="Vírgula 3 2 2 2 2 4 2 2 2 4 2" xfId="39807" xr:uid="{A3BA7C54-AE4C-4900-AF31-92CE8976CE4E}"/>
    <cellStyle name="Vírgula 3 2 2 2 2 4 2 2 2 5" xfId="27520" xr:uid="{EB45F877-D87F-432B-8D40-EF6DCE0516C5}"/>
    <cellStyle name="Vírgula 3 2 2 2 2 4 2 2 3" xfId="4480" xr:uid="{3F22B201-D6E2-4D4D-952B-FAACFADDE6DD}"/>
    <cellStyle name="Vírgula 3 2 2 2 2 4 2 2 3 2" xfId="10624" xr:uid="{C217D69C-D9EB-4E23-A3F9-60B2CA5B78F1}"/>
    <cellStyle name="Vírgula 3 2 2 2 2 4 2 2 3 2 2" xfId="22912" xr:uid="{2D5D7B3F-5A91-44FB-B2C5-26F34F814F0A}"/>
    <cellStyle name="Vírgula 3 2 2 2 2 4 2 2 3 2 2 2" xfId="47487" xr:uid="{2A001C92-DB3C-49C9-A981-B6936BFD3082}"/>
    <cellStyle name="Vírgula 3 2 2 2 2 4 2 2 3 2 3" xfId="35199" xr:uid="{4348053A-946C-47C8-9C5D-0A366F91CC13}"/>
    <cellStyle name="Vírgula 3 2 2 2 2 4 2 2 3 3" xfId="16768" xr:uid="{CB4EF6E2-587C-44D1-BCF3-EE0A7AF6BEF6}"/>
    <cellStyle name="Vírgula 3 2 2 2 2 4 2 2 3 3 2" xfId="41343" xr:uid="{46FB0445-0242-4C57-9225-04F4F754E9CE}"/>
    <cellStyle name="Vírgula 3 2 2 2 2 4 2 2 3 4" xfId="29056" xr:uid="{899F09E8-0902-4770-AF81-95538550D042}"/>
    <cellStyle name="Vírgula 3 2 2 2 2 4 2 2 4" xfId="7552" xr:uid="{94B21AD0-8237-4127-B212-B27C85847190}"/>
    <cellStyle name="Vírgula 3 2 2 2 2 4 2 2 4 2" xfId="19840" xr:uid="{E8E3E771-0A44-4EA5-813D-0EF3AFF536BD}"/>
    <cellStyle name="Vírgula 3 2 2 2 2 4 2 2 4 2 2" xfId="44415" xr:uid="{9013AF04-D8D2-479E-8112-FD9B06312BD7}"/>
    <cellStyle name="Vírgula 3 2 2 2 2 4 2 2 4 3" xfId="32127" xr:uid="{846136ED-9D78-4C0F-B353-2A13D771A902}"/>
    <cellStyle name="Vírgula 3 2 2 2 2 4 2 2 5" xfId="13696" xr:uid="{4DF16856-B9EB-4E47-BE25-95A6B2759192}"/>
    <cellStyle name="Vírgula 3 2 2 2 2 4 2 2 5 2" xfId="38271" xr:uid="{705EBDCB-4113-4F80-A577-02F2F2701547}"/>
    <cellStyle name="Vírgula 3 2 2 2 2 4 2 2 6" xfId="25984" xr:uid="{1E8166DF-D019-46CD-A720-4E8A816181FA}"/>
    <cellStyle name="Vírgula 3 2 2 2 2 4 2 3" xfId="2176" xr:uid="{630A9AAB-0A00-421A-ABFC-CE5FEC138C77}"/>
    <cellStyle name="Vírgula 3 2 2 2 2 4 2 3 2" xfId="5248" xr:uid="{3308B58C-5FCD-4577-BC77-8B6B6CA24AAD}"/>
    <cellStyle name="Vírgula 3 2 2 2 2 4 2 3 2 2" xfId="11392" xr:uid="{F7C7D841-AC06-4943-917B-FD2AC40553DC}"/>
    <cellStyle name="Vírgula 3 2 2 2 2 4 2 3 2 2 2" xfId="23680" xr:uid="{D823BE0C-8541-49AA-9FF8-51DEEB363765}"/>
    <cellStyle name="Vírgula 3 2 2 2 2 4 2 3 2 2 2 2" xfId="48255" xr:uid="{B082237A-6986-4EEC-B511-6FF1E8376324}"/>
    <cellStyle name="Vírgula 3 2 2 2 2 4 2 3 2 2 3" xfId="35967" xr:uid="{0AA44E41-164C-4DE8-A3B6-AE5F8A90A4F9}"/>
    <cellStyle name="Vírgula 3 2 2 2 2 4 2 3 2 3" xfId="17536" xr:uid="{CBDD1D64-5882-4AB7-94C0-F46831ABDADA}"/>
    <cellStyle name="Vírgula 3 2 2 2 2 4 2 3 2 3 2" xfId="42111" xr:uid="{F73FED83-BA12-4144-9AC3-A38A8C4FC608}"/>
    <cellStyle name="Vírgula 3 2 2 2 2 4 2 3 2 4" xfId="29824" xr:uid="{BD473D18-38DE-407C-9602-DD87026A4A0D}"/>
    <cellStyle name="Vírgula 3 2 2 2 2 4 2 3 3" xfId="8320" xr:uid="{8BB311D3-6AB6-422F-B41B-14010FB15CD6}"/>
    <cellStyle name="Vírgula 3 2 2 2 2 4 2 3 3 2" xfId="20608" xr:uid="{F3688528-E0CB-4463-8A49-A1C8A36E7B3B}"/>
    <cellStyle name="Vírgula 3 2 2 2 2 4 2 3 3 2 2" xfId="45183" xr:uid="{46DA5065-9572-4FFE-A37B-604207F5E4BD}"/>
    <cellStyle name="Vírgula 3 2 2 2 2 4 2 3 3 3" xfId="32895" xr:uid="{3E905468-8542-4D47-A81C-2F86DF0BCFC9}"/>
    <cellStyle name="Vírgula 3 2 2 2 2 4 2 3 4" xfId="14464" xr:uid="{C73B7E5F-0CC3-483A-9E52-886662201273}"/>
    <cellStyle name="Vírgula 3 2 2 2 2 4 2 3 4 2" xfId="39039" xr:uid="{4A26A107-0B9E-4539-B90D-6615E20D3BEA}"/>
    <cellStyle name="Vírgula 3 2 2 2 2 4 2 3 5" xfId="26752" xr:uid="{465FACA9-5E08-4F79-9FF6-F8254E0D5A5A}"/>
    <cellStyle name="Vírgula 3 2 2 2 2 4 2 4" xfId="3712" xr:uid="{76DF5001-F3F5-44B9-AE36-B960E3DEBBA6}"/>
    <cellStyle name="Vírgula 3 2 2 2 2 4 2 4 2" xfId="9856" xr:uid="{86039541-A636-42B6-A50C-65E572042191}"/>
    <cellStyle name="Vírgula 3 2 2 2 2 4 2 4 2 2" xfId="22144" xr:uid="{F9E36052-9E1A-435F-A25F-B932D14003E9}"/>
    <cellStyle name="Vírgula 3 2 2 2 2 4 2 4 2 2 2" xfId="46719" xr:uid="{4D5A3BA1-BC65-475E-9184-1C32167858F6}"/>
    <cellStyle name="Vírgula 3 2 2 2 2 4 2 4 2 3" xfId="34431" xr:uid="{2FBF754C-C3FE-4633-8028-F08A215F1BB0}"/>
    <cellStyle name="Vírgula 3 2 2 2 2 4 2 4 3" xfId="16000" xr:uid="{82ED3AAC-2F28-444D-BE6D-AE364FE7F372}"/>
    <cellStyle name="Vírgula 3 2 2 2 2 4 2 4 3 2" xfId="40575" xr:uid="{C24F17C6-77A7-4A3D-87C2-10D05525F59C}"/>
    <cellStyle name="Vírgula 3 2 2 2 2 4 2 4 4" xfId="28288" xr:uid="{C1903A45-E1A6-4E1D-B814-6783AABB82AB}"/>
    <cellStyle name="Vírgula 3 2 2 2 2 4 2 5" xfId="6784" xr:uid="{1D6C2A05-442D-425B-8F27-C9CCFFF50417}"/>
    <cellStyle name="Vírgula 3 2 2 2 2 4 2 5 2" xfId="19072" xr:uid="{41A99CB8-C900-45DA-9C8E-43E3AB3C4BDE}"/>
    <cellStyle name="Vírgula 3 2 2 2 2 4 2 5 2 2" xfId="43647" xr:uid="{3AA3DA0E-5BC6-4F00-A691-DF1150063F2F}"/>
    <cellStyle name="Vírgula 3 2 2 2 2 4 2 5 3" xfId="31359" xr:uid="{2BF2EAEF-9275-4F12-8418-6F7FF27C5A6C}"/>
    <cellStyle name="Vírgula 3 2 2 2 2 4 2 6" xfId="12928" xr:uid="{26B0D6B4-9FDA-48AB-8FC3-2B82CA25D5D4}"/>
    <cellStyle name="Vírgula 3 2 2 2 2 4 2 6 2" xfId="37503" xr:uid="{96C3EAC8-E43E-403F-92AD-0E747E546289}"/>
    <cellStyle name="Vírgula 3 2 2 2 2 4 2 7" xfId="25216" xr:uid="{17BCBDEF-9CA4-457C-ABF8-D44A19FCEC38}"/>
    <cellStyle name="Vírgula 3 2 2 2 2 4 3" xfId="1024" xr:uid="{2770F840-4FFE-4103-8E7E-5306DE056CE2}"/>
    <cellStyle name="Vírgula 3 2 2 2 2 4 3 2" xfId="2560" xr:uid="{CCB84233-50D9-4C2F-9B1A-E207DA8E2878}"/>
    <cellStyle name="Vírgula 3 2 2 2 2 4 3 2 2" xfId="5632" xr:uid="{5922115C-9E28-4BC2-B1C5-316231D82AEF}"/>
    <cellStyle name="Vírgula 3 2 2 2 2 4 3 2 2 2" xfId="11776" xr:uid="{EAB364E1-F1F2-41B0-BB49-EBA429676F2E}"/>
    <cellStyle name="Vírgula 3 2 2 2 2 4 3 2 2 2 2" xfId="24064" xr:uid="{23A0F393-AEE9-442A-97CA-1C76B8977A46}"/>
    <cellStyle name="Vírgula 3 2 2 2 2 4 3 2 2 2 2 2" xfId="48639" xr:uid="{FB4581B0-8875-40EF-A3CC-E6C3F20E2510}"/>
    <cellStyle name="Vírgula 3 2 2 2 2 4 3 2 2 2 3" xfId="36351" xr:uid="{FDD53C36-BB08-484A-B03E-53A7DA375FDF}"/>
    <cellStyle name="Vírgula 3 2 2 2 2 4 3 2 2 3" xfId="17920" xr:uid="{2B4FF8E8-A946-4693-95BA-4E90F55ECA2D}"/>
    <cellStyle name="Vírgula 3 2 2 2 2 4 3 2 2 3 2" xfId="42495" xr:uid="{88A55FD7-EAFD-498D-95D9-DABB047460A3}"/>
    <cellStyle name="Vírgula 3 2 2 2 2 4 3 2 2 4" xfId="30207" xr:uid="{C7293949-816D-4B2B-8401-F107AEBBB145}"/>
    <cellStyle name="Vírgula 3 2 2 2 2 4 3 2 3" xfId="8704" xr:uid="{222858F6-CF27-4FEE-9C4E-992277C28664}"/>
    <cellStyle name="Vírgula 3 2 2 2 2 4 3 2 3 2" xfId="20992" xr:uid="{AB5ECAB4-F400-40F7-A8C7-13C98303E3C7}"/>
    <cellStyle name="Vírgula 3 2 2 2 2 4 3 2 3 2 2" xfId="45567" xr:uid="{3F893AD3-AD5D-4200-8050-5E52421A05BA}"/>
    <cellStyle name="Vírgula 3 2 2 2 2 4 3 2 3 3" xfId="33279" xr:uid="{463CF6D3-1B02-48C8-9FEA-BAA29D67EA9A}"/>
    <cellStyle name="Vírgula 3 2 2 2 2 4 3 2 4" xfId="14848" xr:uid="{0F8EBCF5-51ED-4F99-B740-0E8495666F00}"/>
    <cellStyle name="Vírgula 3 2 2 2 2 4 3 2 4 2" xfId="39423" xr:uid="{7C7E5A1C-601B-43B3-BD14-BB194799D1E3}"/>
    <cellStyle name="Vírgula 3 2 2 2 2 4 3 2 5" xfId="27136" xr:uid="{3BE7F2A0-2B2D-4B69-844C-129EA425F7D8}"/>
    <cellStyle name="Vírgula 3 2 2 2 2 4 3 3" xfId="4096" xr:uid="{929349DB-5016-4882-B463-510AFA2DDA86}"/>
    <cellStyle name="Vírgula 3 2 2 2 2 4 3 3 2" xfId="10240" xr:uid="{45EBDDDB-FA9A-46D2-9001-C11D27574587}"/>
    <cellStyle name="Vírgula 3 2 2 2 2 4 3 3 2 2" xfId="22528" xr:uid="{16B44A6A-AC8F-4D1B-9AE8-78E383734420}"/>
    <cellStyle name="Vírgula 3 2 2 2 2 4 3 3 2 2 2" xfId="47103" xr:uid="{5DAC6544-1760-464C-8007-592DA801CF39}"/>
    <cellStyle name="Vírgula 3 2 2 2 2 4 3 3 2 3" xfId="34815" xr:uid="{027EBDE8-8795-4D59-B857-BADA8216F4C7}"/>
    <cellStyle name="Vírgula 3 2 2 2 2 4 3 3 3" xfId="16384" xr:uid="{B0A53DA1-C182-4BCA-840E-8F4DD2F571D5}"/>
    <cellStyle name="Vírgula 3 2 2 2 2 4 3 3 3 2" xfId="40959" xr:uid="{2D85310F-38A5-4D1C-B922-7AA64476EAB5}"/>
    <cellStyle name="Vírgula 3 2 2 2 2 4 3 3 4" xfId="28672" xr:uid="{9932CA69-56B1-479B-AE4B-F93E77FADCA0}"/>
    <cellStyle name="Vírgula 3 2 2 2 2 4 3 4" xfId="7168" xr:uid="{54891537-B5E1-462A-AED8-ADE346321182}"/>
    <cellStyle name="Vírgula 3 2 2 2 2 4 3 4 2" xfId="19456" xr:uid="{7E3B7DCB-FB4B-47CE-BA28-F545B6233198}"/>
    <cellStyle name="Vírgula 3 2 2 2 2 4 3 4 2 2" xfId="44031" xr:uid="{9158CD6D-D9E2-4DF7-99DD-3E8A96ADA33F}"/>
    <cellStyle name="Vírgula 3 2 2 2 2 4 3 4 3" xfId="31743" xr:uid="{AE0D8AD2-B2DD-4714-9511-60AD0751C383}"/>
    <cellStyle name="Vírgula 3 2 2 2 2 4 3 5" xfId="13312" xr:uid="{AE9E1192-7673-4676-9B28-24E03498F189}"/>
    <cellStyle name="Vírgula 3 2 2 2 2 4 3 5 2" xfId="37887" xr:uid="{1E91F119-6DB9-4070-BB46-27DB7CBCF08A}"/>
    <cellStyle name="Vírgula 3 2 2 2 2 4 3 6" xfId="25600" xr:uid="{C27D5056-27D4-42A3-AFF9-E78F4D009978}"/>
    <cellStyle name="Vírgula 3 2 2 2 2 4 4" xfId="1792" xr:uid="{15BCF496-3068-45CB-892C-12F628D3F37D}"/>
    <cellStyle name="Vírgula 3 2 2 2 2 4 4 2" xfId="4864" xr:uid="{DBFC0EFB-A7BC-4E04-9711-16FF07AAD476}"/>
    <cellStyle name="Vírgula 3 2 2 2 2 4 4 2 2" xfId="11008" xr:uid="{BEA8E493-F74B-49D6-8A0F-8183A93A0F71}"/>
    <cellStyle name="Vírgula 3 2 2 2 2 4 4 2 2 2" xfId="23296" xr:uid="{477E32F3-74E1-4570-BBAE-5D836E280067}"/>
    <cellStyle name="Vírgula 3 2 2 2 2 4 4 2 2 2 2" xfId="47871" xr:uid="{8797C2AD-40F0-4394-93C9-A92FEB005265}"/>
    <cellStyle name="Vírgula 3 2 2 2 2 4 4 2 2 3" xfId="35583" xr:uid="{88992531-A53E-4FC4-9497-67EB92433FB0}"/>
    <cellStyle name="Vírgula 3 2 2 2 2 4 4 2 3" xfId="17152" xr:uid="{92ED95BB-EAFE-4BEA-8C5D-F65727DF4F27}"/>
    <cellStyle name="Vírgula 3 2 2 2 2 4 4 2 3 2" xfId="41727" xr:uid="{4C6522EC-57A2-401D-98DC-B088206B6FA2}"/>
    <cellStyle name="Vírgula 3 2 2 2 2 4 4 2 4" xfId="29440" xr:uid="{AB1C0A08-CDAA-41A0-9B8E-E8ECE34E79C6}"/>
    <cellStyle name="Vírgula 3 2 2 2 2 4 4 3" xfId="7936" xr:uid="{73C48CCB-5768-4D26-8477-908C922F8785}"/>
    <cellStyle name="Vírgula 3 2 2 2 2 4 4 3 2" xfId="20224" xr:uid="{2A3929C6-E755-42F6-9585-EF9AC2BE8F86}"/>
    <cellStyle name="Vírgula 3 2 2 2 2 4 4 3 2 2" xfId="44799" xr:uid="{CFF557BB-4F7D-48B4-ADB5-D2359E08C998}"/>
    <cellStyle name="Vírgula 3 2 2 2 2 4 4 3 3" xfId="32511" xr:uid="{21DDB2E7-C7A5-47C0-8119-ABF711631C55}"/>
    <cellStyle name="Vírgula 3 2 2 2 2 4 4 4" xfId="14080" xr:uid="{C1B41FA4-1174-4DF5-94AF-F946408F937F}"/>
    <cellStyle name="Vírgula 3 2 2 2 2 4 4 4 2" xfId="38655" xr:uid="{D331EAC3-BC1D-4FF7-9693-AA47BD85EB32}"/>
    <cellStyle name="Vírgula 3 2 2 2 2 4 4 5" xfId="26368" xr:uid="{E76973FC-518B-469F-B660-6ED36C485D73}"/>
    <cellStyle name="Vírgula 3 2 2 2 2 4 5" xfId="3328" xr:uid="{7A7C58BB-B448-475E-BEC5-003F23EC1020}"/>
    <cellStyle name="Vírgula 3 2 2 2 2 4 5 2" xfId="9472" xr:uid="{50782B65-C89B-46D3-A9C7-E296C9BA8CEB}"/>
    <cellStyle name="Vírgula 3 2 2 2 2 4 5 2 2" xfId="21760" xr:uid="{547B64AF-2AC5-48B7-B18A-59B2F1471266}"/>
    <cellStyle name="Vírgula 3 2 2 2 2 4 5 2 2 2" xfId="46335" xr:uid="{72362D88-BC53-4D0F-BD72-36C391E82F72}"/>
    <cellStyle name="Vírgula 3 2 2 2 2 4 5 2 3" xfId="34047" xr:uid="{AD5274DC-CAB9-496E-A803-457B2D753AE6}"/>
    <cellStyle name="Vírgula 3 2 2 2 2 4 5 3" xfId="15616" xr:uid="{60C31B6E-0A29-4A23-8809-776C73D263FB}"/>
    <cellStyle name="Vírgula 3 2 2 2 2 4 5 3 2" xfId="40191" xr:uid="{F177383C-D7EB-44CE-A8D0-EFF79FA9FA86}"/>
    <cellStyle name="Vírgula 3 2 2 2 2 4 5 4" xfId="27904" xr:uid="{3607AE30-3C05-468B-8D60-463C5C13DE7E}"/>
    <cellStyle name="Vírgula 3 2 2 2 2 4 6" xfId="6400" xr:uid="{85DC255C-357E-497C-BA4C-0CCBF37131C8}"/>
    <cellStyle name="Vírgula 3 2 2 2 2 4 6 2" xfId="18688" xr:uid="{5A7EDA80-BB92-4440-8952-AC4EA257BF62}"/>
    <cellStyle name="Vírgula 3 2 2 2 2 4 6 2 2" xfId="43263" xr:uid="{1FDC5CE2-F76B-4852-9DE9-F651E31F0207}"/>
    <cellStyle name="Vírgula 3 2 2 2 2 4 6 3" xfId="30975" xr:uid="{89E715B4-5049-4810-9EDE-22B248CB7656}"/>
    <cellStyle name="Vírgula 3 2 2 2 2 4 7" xfId="12544" xr:uid="{2D0B4E52-71B6-4E31-B7BF-D92A6D2F13FF}"/>
    <cellStyle name="Vírgula 3 2 2 2 2 4 7 2" xfId="37119" xr:uid="{D70C1153-181E-468C-A36E-F394C9215DE8}"/>
    <cellStyle name="Vírgula 3 2 2 2 2 4 8" xfId="24832" xr:uid="{19560C51-4BD7-43D6-A928-A30F5793F6A7}"/>
    <cellStyle name="Vírgula 3 2 2 2 2 5" xfId="448" xr:uid="{44399579-0638-4E7A-907C-F379C18FE1D3}"/>
    <cellStyle name="Vírgula 3 2 2 2 2 5 2" xfId="1216" xr:uid="{66D2524D-579E-4402-B835-4857D1393346}"/>
    <cellStyle name="Vírgula 3 2 2 2 2 5 2 2" xfId="2752" xr:uid="{24E04396-E515-4464-BBAF-B4A8C36CF685}"/>
    <cellStyle name="Vírgula 3 2 2 2 2 5 2 2 2" xfId="5824" xr:uid="{A4A6B91E-A494-4BA4-8538-67BB27D57B63}"/>
    <cellStyle name="Vírgula 3 2 2 2 2 5 2 2 2 2" xfId="11968" xr:uid="{008D0A2A-2CEF-4797-A8A0-69A17264A7C6}"/>
    <cellStyle name="Vírgula 3 2 2 2 2 5 2 2 2 2 2" xfId="24256" xr:uid="{36723523-2016-43BE-A036-6C54988FDE5A}"/>
    <cellStyle name="Vírgula 3 2 2 2 2 5 2 2 2 2 2 2" xfId="48831" xr:uid="{21BC0F69-5AE6-498E-AC5F-07F7A9166FA6}"/>
    <cellStyle name="Vírgula 3 2 2 2 2 5 2 2 2 2 3" xfId="36543" xr:uid="{7C516088-988D-4B2C-B929-220309416A94}"/>
    <cellStyle name="Vírgula 3 2 2 2 2 5 2 2 2 3" xfId="18112" xr:uid="{2A176209-238C-4FBA-A2AF-99F0301F59A3}"/>
    <cellStyle name="Vírgula 3 2 2 2 2 5 2 2 2 3 2" xfId="42687" xr:uid="{3ECEDCE4-AD10-4ECC-842B-2CAA2E8A3F62}"/>
    <cellStyle name="Vírgula 3 2 2 2 2 5 2 2 2 4" xfId="30399" xr:uid="{B7F493F0-34DF-419E-9045-53DE891AC9CB}"/>
    <cellStyle name="Vírgula 3 2 2 2 2 5 2 2 3" xfId="8896" xr:uid="{3FF62560-3F71-4693-9318-B59FA36ECD28}"/>
    <cellStyle name="Vírgula 3 2 2 2 2 5 2 2 3 2" xfId="21184" xr:uid="{75D9836C-67A6-4638-A53C-C7CCEBE1AFD3}"/>
    <cellStyle name="Vírgula 3 2 2 2 2 5 2 2 3 2 2" xfId="45759" xr:uid="{1D4DC2FE-2375-41E9-B4AB-FBFCD6D8F7E6}"/>
    <cellStyle name="Vírgula 3 2 2 2 2 5 2 2 3 3" xfId="33471" xr:uid="{21FA54C7-EC74-4079-BC06-CEABC9FD3BD1}"/>
    <cellStyle name="Vírgula 3 2 2 2 2 5 2 2 4" xfId="15040" xr:uid="{664C0848-E320-4571-B39B-990F06D3996C}"/>
    <cellStyle name="Vírgula 3 2 2 2 2 5 2 2 4 2" xfId="39615" xr:uid="{0DE2DD92-CA40-432A-AE92-D1B4C7586FDD}"/>
    <cellStyle name="Vírgula 3 2 2 2 2 5 2 2 5" xfId="27328" xr:uid="{ED655F5B-2FF9-4507-8DB4-88410E82C6CC}"/>
    <cellStyle name="Vírgula 3 2 2 2 2 5 2 3" xfId="4288" xr:uid="{06C431DF-24A4-4BC2-AA73-839B0AA0A888}"/>
    <cellStyle name="Vírgula 3 2 2 2 2 5 2 3 2" xfId="10432" xr:uid="{218F8822-2C75-4871-9ACD-3D7A6C36457B}"/>
    <cellStyle name="Vírgula 3 2 2 2 2 5 2 3 2 2" xfId="22720" xr:uid="{33A1B357-6BBD-4E01-842E-72B374C959C4}"/>
    <cellStyle name="Vírgula 3 2 2 2 2 5 2 3 2 2 2" xfId="47295" xr:uid="{A5FEB791-E162-4A9D-8066-111B6080CAB3}"/>
    <cellStyle name="Vírgula 3 2 2 2 2 5 2 3 2 3" xfId="35007" xr:uid="{AB3F0BB9-A04D-4153-AD39-80830A4C203A}"/>
    <cellStyle name="Vírgula 3 2 2 2 2 5 2 3 3" xfId="16576" xr:uid="{3BCCBBE8-A8CA-4C5C-9D31-18E261A28D76}"/>
    <cellStyle name="Vírgula 3 2 2 2 2 5 2 3 3 2" xfId="41151" xr:uid="{66992A88-CC16-45DF-9FA4-ADA8699EBBB9}"/>
    <cellStyle name="Vírgula 3 2 2 2 2 5 2 3 4" xfId="28864" xr:uid="{6E23566B-F6AE-453A-8E71-C9C576EE9158}"/>
    <cellStyle name="Vírgula 3 2 2 2 2 5 2 4" xfId="7360" xr:uid="{A7DE6E7E-EDDF-416E-A301-E00B2E12D25C}"/>
    <cellStyle name="Vírgula 3 2 2 2 2 5 2 4 2" xfId="19648" xr:uid="{4939A886-17B9-4302-913D-80347C124F1B}"/>
    <cellStyle name="Vírgula 3 2 2 2 2 5 2 4 2 2" xfId="44223" xr:uid="{99C02203-D612-4EBA-825C-2A6E34C37023}"/>
    <cellStyle name="Vírgula 3 2 2 2 2 5 2 4 3" xfId="31935" xr:uid="{106A2861-BC85-4DC0-9871-DAC636237742}"/>
    <cellStyle name="Vírgula 3 2 2 2 2 5 2 5" xfId="13504" xr:uid="{EA7EB974-F296-4860-AE8A-EAEED8AD0827}"/>
    <cellStyle name="Vírgula 3 2 2 2 2 5 2 5 2" xfId="38079" xr:uid="{19CFA5A4-6ED1-4DCB-B39A-9E1B1BB250F3}"/>
    <cellStyle name="Vírgula 3 2 2 2 2 5 2 6" xfId="25792" xr:uid="{B098D589-4059-4B2D-9F2B-7BD412457025}"/>
    <cellStyle name="Vírgula 3 2 2 2 2 5 3" xfId="1984" xr:uid="{2C807A87-616D-4C04-9A58-AAAE67C19CEA}"/>
    <cellStyle name="Vírgula 3 2 2 2 2 5 3 2" xfId="5056" xr:uid="{4C7C388B-C87B-4A8B-A4CE-BF5175236584}"/>
    <cellStyle name="Vírgula 3 2 2 2 2 5 3 2 2" xfId="11200" xr:uid="{E88F4F2C-DFAD-4829-8147-0F7F62CDD860}"/>
    <cellStyle name="Vírgula 3 2 2 2 2 5 3 2 2 2" xfId="23488" xr:uid="{F5138998-95B6-4211-B0A5-298E02A2F9B7}"/>
    <cellStyle name="Vírgula 3 2 2 2 2 5 3 2 2 2 2" xfId="48063" xr:uid="{7927530D-4DCC-45C7-88B3-E8B43431E2CE}"/>
    <cellStyle name="Vírgula 3 2 2 2 2 5 3 2 2 3" xfId="35775" xr:uid="{09BB165D-357F-4A5D-B867-80612F2559C7}"/>
    <cellStyle name="Vírgula 3 2 2 2 2 5 3 2 3" xfId="17344" xr:uid="{95C704D6-15F9-4219-B56B-3FBD643B7FC6}"/>
    <cellStyle name="Vírgula 3 2 2 2 2 5 3 2 3 2" xfId="41919" xr:uid="{3A967F44-C955-43E2-AC3E-2FE4AF475918}"/>
    <cellStyle name="Vírgula 3 2 2 2 2 5 3 2 4" xfId="29632" xr:uid="{1C4B5F2A-BD6D-49AD-A930-049F0CC19D45}"/>
    <cellStyle name="Vírgula 3 2 2 2 2 5 3 3" xfId="8128" xr:uid="{DB877602-4F44-4E9F-8E5B-240315AD444B}"/>
    <cellStyle name="Vírgula 3 2 2 2 2 5 3 3 2" xfId="20416" xr:uid="{98ABC474-9415-4C52-B620-78B0964A95E8}"/>
    <cellStyle name="Vírgula 3 2 2 2 2 5 3 3 2 2" xfId="44991" xr:uid="{0439EE41-5EA9-496F-A1C5-630DE2E2A545}"/>
    <cellStyle name="Vírgula 3 2 2 2 2 5 3 3 3" xfId="32703" xr:uid="{D0EA9E22-66D3-4A53-8179-BB601D4640ED}"/>
    <cellStyle name="Vírgula 3 2 2 2 2 5 3 4" xfId="14272" xr:uid="{F9CF6D5A-3BD3-4063-B91C-BA412810A2DD}"/>
    <cellStyle name="Vírgula 3 2 2 2 2 5 3 4 2" xfId="38847" xr:uid="{7A357AD2-536D-46D0-A77D-8B94328E718C}"/>
    <cellStyle name="Vírgula 3 2 2 2 2 5 3 5" xfId="26560" xr:uid="{41E3DE2F-BA3A-42BE-998F-25DEFDF00F0A}"/>
    <cellStyle name="Vírgula 3 2 2 2 2 5 4" xfId="3520" xr:uid="{FF0BE944-3EE5-4128-A1A6-00D6ADE8A715}"/>
    <cellStyle name="Vírgula 3 2 2 2 2 5 4 2" xfId="9664" xr:uid="{7DEC52AF-EA85-4706-A0FC-7A6667DCEF44}"/>
    <cellStyle name="Vírgula 3 2 2 2 2 5 4 2 2" xfId="21952" xr:uid="{A890290A-2D1D-4BD4-B2A4-6BC2E31BDBAD}"/>
    <cellStyle name="Vírgula 3 2 2 2 2 5 4 2 2 2" xfId="46527" xr:uid="{D806C227-A114-4D41-8B87-925A98CD8715}"/>
    <cellStyle name="Vírgula 3 2 2 2 2 5 4 2 3" xfId="34239" xr:uid="{E606A58E-8B98-421D-8F69-7A205DC36CB9}"/>
    <cellStyle name="Vírgula 3 2 2 2 2 5 4 3" xfId="15808" xr:uid="{F1E66BDE-CF68-4EDC-8CEA-6DDAFDDCCE5C}"/>
    <cellStyle name="Vírgula 3 2 2 2 2 5 4 3 2" xfId="40383" xr:uid="{486910E5-0A8D-45A2-BA47-96F1332592A0}"/>
    <cellStyle name="Vírgula 3 2 2 2 2 5 4 4" xfId="28096" xr:uid="{26C90774-1E67-47B0-8187-C813F6CA85CF}"/>
    <cellStyle name="Vírgula 3 2 2 2 2 5 5" xfId="6592" xr:uid="{9FAC4B08-F632-4627-9363-42B3BBD2BCF1}"/>
    <cellStyle name="Vírgula 3 2 2 2 2 5 5 2" xfId="18880" xr:uid="{33DD24CA-54BF-47E8-A6A2-0C1BA7DB3C84}"/>
    <cellStyle name="Vírgula 3 2 2 2 2 5 5 2 2" xfId="43455" xr:uid="{706FCE36-820A-4B0E-8B0C-5026B9F98B71}"/>
    <cellStyle name="Vírgula 3 2 2 2 2 5 5 3" xfId="31167" xr:uid="{322C9C80-C30C-4B48-A89F-A6F14BA9D496}"/>
    <cellStyle name="Vírgula 3 2 2 2 2 5 6" xfId="12736" xr:uid="{C73AAA11-9218-43FE-99B1-6C1328F9D6BB}"/>
    <cellStyle name="Vírgula 3 2 2 2 2 5 6 2" xfId="37311" xr:uid="{9E74A718-79B2-4F42-85FB-F9168CC0E143}"/>
    <cellStyle name="Vírgula 3 2 2 2 2 5 7" xfId="25024" xr:uid="{81B600E2-5093-4EF1-B6EF-511A9A4E5470}"/>
    <cellStyle name="Vírgula 3 2 2 2 2 6" xfId="832" xr:uid="{5A38D2D1-6843-45E7-B128-A724091C5D1C}"/>
    <cellStyle name="Vírgula 3 2 2 2 2 6 2" xfId="2368" xr:uid="{5306F6A6-E08B-4A7A-AB2C-654E6C013D92}"/>
    <cellStyle name="Vírgula 3 2 2 2 2 6 2 2" xfId="5440" xr:uid="{DB66604E-7C43-429A-984D-B6A8B3875F1A}"/>
    <cellStyle name="Vírgula 3 2 2 2 2 6 2 2 2" xfId="11584" xr:uid="{FE09941A-73C9-4F7C-BD5E-4A57EBFD9EA9}"/>
    <cellStyle name="Vírgula 3 2 2 2 2 6 2 2 2 2" xfId="23872" xr:uid="{F982D68B-DF99-4906-AD90-059F82C206EC}"/>
    <cellStyle name="Vírgula 3 2 2 2 2 6 2 2 2 2 2" xfId="48447" xr:uid="{F778AA87-1179-4643-8F74-26ADC689C1CE}"/>
    <cellStyle name="Vírgula 3 2 2 2 2 6 2 2 2 3" xfId="36159" xr:uid="{6A0926EC-B819-4F2C-B7D0-9C3569FE8A8D}"/>
    <cellStyle name="Vírgula 3 2 2 2 2 6 2 2 3" xfId="17728" xr:uid="{E6E97067-551E-4F1F-87A7-C4471615B82A}"/>
    <cellStyle name="Vírgula 3 2 2 2 2 6 2 2 3 2" xfId="42303" xr:uid="{E70D84C5-AFB3-4E35-9527-B58DEDF6D5D6}"/>
    <cellStyle name="Vírgula 3 2 2 2 2 6 2 2 4" xfId="30015" xr:uid="{E7A373DB-E714-44FC-8F48-FF5198432AC6}"/>
    <cellStyle name="Vírgula 3 2 2 2 2 6 2 3" xfId="8512" xr:uid="{0F05C5A7-BA43-4EA9-B0C0-EDD0333A1DC8}"/>
    <cellStyle name="Vírgula 3 2 2 2 2 6 2 3 2" xfId="20800" xr:uid="{5D6E96C6-BAE5-428A-9EDE-605C3FC47810}"/>
    <cellStyle name="Vírgula 3 2 2 2 2 6 2 3 2 2" xfId="45375" xr:uid="{5FF7DDF0-23D3-4600-9183-647A680DFAE0}"/>
    <cellStyle name="Vírgula 3 2 2 2 2 6 2 3 3" xfId="33087" xr:uid="{A4601743-682F-4AE5-8AD8-9D17C8F6D1D1}"/>
    <cellStyle name="Vírgula 3 2 2 2 2 6 2 4" xfId="14656" xr:uid="{F0FF3EC6-6345-4CFA-9C1A-A5631514353A}"/>
    <cellStyle name="Vírgula 3 2 2 2 2 6 2 4 2" xfId="39231" xr:uid="{45F10220-FC83-44CD-83FF-8123C66F229A}"/>
    <cellStyle name="Vírgula 3 2 2 2 2 6 2 5" xfId="26944" xr:uid="{4813A789-9DF6-4BD1-80D7-869AF517A614}"/>
    <cellStyle name="Vírgula 3 2 2 2 2 6 3" xfId="3904" xr:uid="{D3F4F038-7585-481E-81CF-101091BB754E}"/>
    <cellStyle name="Vírgula 3 2 2 2 2 6 3 2" xfId="10048" xr:uid="{3B8567BC-78F4-4DF2-B6CE-F42593C51234}"/>
    <cellStyle name="Vírgula 3 2 2 2 2 6 3 2 2" xfId="22336" xr:uid="{0FB66034-1359-4635-9C14-FB485355E9F4}"/>
    <cellStyle name="Vírgula 3 2 2 2 2 6 3 2 2 2" xfId="46911" xr:uid="{B6B0E2A4-D1DC-4706-B8CD-5A3103E00A94}"/>
    <cellStyle name="Vírgula 3 2 2 2 2 6 3 2 3" xfId="34623" xr:uid="{D8FF20AC-D813-47EF-8EF6-A0AD97F214B6}"/>
    <cellStyle name="Vírgula 3 2 2 2 2 6 3 3" xfId="16192" xr:uid="{90587882-F009-4D01-AD2D-756FDFFDAD07}"/>
    <cellStyle name="Vírgula 3 2 2 2 2 6 3 3 2" xfId="40767" xr:uid="{65AF9EF5-1E7C-46B0-B49E-7D68D4E2E708}"/>
    <cellStyle name="Vírgula 3 2 2 2 2 6 3 4" xfId="28480" xr:uid="{519AAD23-3DFE-4415-8562-5E4F61006F3F}"/>
    <cellStyle name="Vírgula 3 2 2 2 2 6 4" xfId="6976" xr:uid="{1BBFCDE2-88DC-4BC7-AC12-E21BE5BAA95B}"/>
    <cellStyle name="Vírgula 3 2 2 2 2 6 4 2" xfId="19264" xr:uid="{39EEDC0D-BC76-49DB-AC47-5910C260EB10}"/>
    <cellStyle name="Vírgula 3 2 2 2 2 6 4 2 2" xfId="43839" xr:uid="{1A6DAB83-CBCB-45D8-9720-6C4D7EB79FEC}"/>
    <cellStyle name="Vírgula 3 2 2 2 2 6 4 3" xfId="31551" xr:uid="{1A4C9447-ED79-4CB4-AAF8-048171CAD29D}"/>
    <cellStyle name="Vírgula 3 2 2 2 2 6 5" xfId="13120" xr:uid="{1A9B616F-3705-42CA-8193-DEDDA1DF2473}"/>
    <cellStyle name="Vírgula 3 2 2 2 2 6 5 2" xfId="37695" xr:uid="{A200B63E-D54C-4AC4-A93B-F8C79394ED3A}"/>
    <cellStyle name="Vírgula 3 2 2 2 2 6 6" xfId="25408" xr:uid="{086A13F8-CC80-4ABB-9307-EBA835FD534E}"/>
    <cellStyle name="Vírgula 3 2 2 2 2 7" xfId="1600" xr:uid="{BF6F95C4-9310-4A55-8088-734D6996BCD0}"/>
    <cellStyle name="Vírgula 3 2 2 2 2 7 2" xfId="4672" xr:uid="{E5081D38-1028-411D-9A95-B2A99AB7C0BA}"/>
    <cellStyle name="Vírgula 3 2 2 2 2 7 2 2" xfId="10816" xr:uid="{9A33FAB3-D7E0-47A4-B2AD-AAB5268CC8C1}"/>
    <cellStyle name="Vírgula 3 2 2 2 2 7 2 2 2" xfId="23104" xr:uid="{6602E057-E1F3-4F69-AD62-6B85FD5D208F}"/>
    <cellStyle name="Vírgula 3 2 2 2 2 7 2 2 2 2" xfId="47679" xr:uid="{9EAB6673-2543-44B3-8E89-C78B0875E06B}"/>
    <cellStyle name="Vírgula 3 2 2 2 2 7 2 2 3" xfId="35391" xr:uid="{45147ABF-4889-4728-A83B-5981B179A943}"/>
    <cellStyle name="Vírgula 3 2 2 2 2 7 2 3" xfId="16960" xr:uid="{E5626CAB-4A12-4C0B-B4A6-F9BC7E7BF801}"/>
    <cellStyle name="Vírgula 3 2 2 2 2 7 2 3 2" xfId="41535" xr:uid="{F0845C0B-1D1F-4138-99CE-A6E3C2C9C0F6}"/>
    <cellStyle name="Vírgula 3 2 2 2 2 7 2 4" xfId="29248" xr:uid="{99145B6F-90E6-4298-B758-103EC0263D72}"/>
    <cellStyle name="Vírgula 3 2 2 2 2 7 3" xfId="7744" xr:uid="{8E16E750-4CD4-4B84-BAF5-99CA671C6111}"/>
    <cellStyle name="Vírgula 3 2 2 2 2 7 3 2" xfId="20032" xr:uid="{46A53845-F653-4E81-A348-74E0D5135C07}"/>
    <cellStyle name="Vírgula 3 2 2 2 2 7 3 2 2" xfId="44607" xr:uid="{CDA06433-FCBB-44BC-BEAC-E0819BD39A2E}"/>
    <cellStyle name="Vírgula 3 2 2 2 2 7 3 3" xfId="32319" xr:uid="{A9EC187E-3675-487E-B835-79EB74BA9E4C}"/>
    <cellStyle name="Vírgula 3 2 2 2 2 7 4" xfId="13888" xr:uid="{6734DAD7-10C9-480B-844F-B9F196E7482B}"/>
    <cellStyle name="Vírgula 3 2 2 2 2 7 4 2" xfId="38463" xr:uid="{A0F429CE-1610-45A7-9CAE-3D28A1D1B6D8}"/>
    <cellStyle name="Vírgula 3 2 2 2 2 7 5" xfId="26176" xr:uid="{A6185582-A9B5-40F9-B960-0E6643851BA2}"/>
    <cellStyle name="Vírgula 3 2 2 2 2 8" xfId="3136" xr:uid="{975AD7C9-DF1B-46E2-BC14-B2097C6DB627}"/>
    <cellStyle name="Vírgula 3 2 2 2 2 8 2" xfId="9280" xr:uid="{89178FE5-6E61-4E1D-96B8-7BC2A6ED168D}"/>
    <cellStyle name="Vírgula 3 2 2 2 2 8 2 2" xfId="21568" xr:uid="{AF6DD384-31CC-4568-83C9-72D06D129C5D}"/>
    <cellStyle name="Vírgula 3 2 2 2 2 8 2 2 2" xfId="46143" xr:uid="{CCC5C589-584C-466D-925C-B47755677F14}"/>
    <cellStyle name="Vírgula 3 2 2 2 2 8 2 3" xfId="33855" xr:uid="{807A8A5D-EFEC-495F-AF20-828B266BE656}"/>
    <cellStyle name="Vírgula 3 2 2 2 2 8 3" xfId="15424" xr:uid="{09793279-A98F-4D8A-A98A-A9DF81612767}"/>
    <cellStyle name="Vírgula 3 2 2 2 2 8 3 2" xfId="39999" xr:uid="{2BE2E186-CBF0-4592-AE38-1615E826ED74}"/>
    <cellStyle name="Vírgula 3 2 2 2 2 8 4" xfId="27712" xr:uid="{79A1BE23-FFD1-4AD7-8E55-79DBC68CE9BF}"/>
    <cellStyle name="Vírgula 3 2 2 2 2 9" xfId="6208" xr:uid="{70C57CE6-E10A-4ED3-8917-47443EBB7697}"/>
    <cellStyle name="Vírgula 3 2 2 2 2 9 2" xfId="18496" xr:uid="{4FC1A08F-007E-4163-8CE0-84BE550A0EE3}"/>
    <cellStyle name="Vírgula 3 2 2 2 2 9 2 2" xfId="43071" xr:uid="{F2A31834-C46C-468D-85DB-F7F404FCB167}"/>
    <cellStyle name="Vírgula 3 2 2 2 2 9 3" xfId="30783" xr:uid="{3277EF8B-F234-4DE4-85C7-40683FE7727E}"/>
    <cellStyle name="Vírgula 3 2 2 2 3" xfId="88" xr:uid="{4F419766-C132-45BF-B500-61437A95A47B}"/>
    <cellStyle name="Vírgula 3 2 2 2 3 10" xfId="24664" xr:uid="{63932F37-3418-4ADB-AF25-CEA4ED3D932C}"/>
    <cellStyle name="Vírgula 3 2 2 2 3 2" xfId="184" xr:uid="{776ADB0E-71A3-449E-989E-FFA1DF3B11EC}"/>
    <cellStyle name="Vírgula 3 2 2 2 3 2 2" xfId="376" xr:uid="{1A457CAB-CC1C-4FEA-A55A-B26C5D197C14}"/>
    <cellStyle name="Vírgula 3 2 2 2 3 2 2 2" xfId="760" xr:uid="{746FDDA8-84C5-4D8D-89D5-E22DA3FBD9A3}"/>
    <cellStyle name="Vírgula 3 2 2 2 3 2 2 2 2" xfId="1528" xr:uid="{F170DFF0-2DA3-420C-9C1D-A897D33E0864}"/>
    <cellStyle name="Vírgula 3 2 2 2 3 2 2 2 2 2" xfId="3064" xr:uid="{51CF2BC1-6844-4B59-834C-18D8D51B95B7}"/>
    <cellStyle name="Vírgula 3 2 2 2 3 2 2 2 2 2 2" xfId="6136" xr:uid="{F6E9EDFC-80F9-4BF3-A518-BBB11E13F44A}"/>
    <cellStyle name="Vírgula 3 2 2 2 3 2 2 2 2 2 2 2" xfId="12280" xr:uid="{ED0F1E5D-77A0-4B36-BD6F-B664EB50EE5D}"/>
    <cellStyle name="Vírgula 3 2 2 2 3 2 2 2 2 2 2 2 2" xfId="24568" xr:uid="{B2A33C26-2362-40E3-B845-2EBDF282D4B8}"/>
    <cellStyle name="Vírgula 3 2 2 2 3 2 2 2 2 2 2 2 2 2" xfId="49143" xr:uid="{8F78D651-8BFE-4386-AECB-26C7FCB185D5}"/>
    <cellStyle name="Vírgula 3 2 2 2 3 2 2 2 2 2 2 2 3" xfId="36855" xr:uid="{0E85690F-6F88-40D8-AE04-1B038C480C59}"/>
    <cellStyle name="Vírgula 3 2 2 2 3 2 2 2 2 2 2 3" xfId="18424" xr:uid="{CE42C569-48CC-466D-867E-83D216939770}"/>
    <cellStyle name="Vírgula 3 2 2 2 3 2 2 2 2 2 2 3 2" xfId="42999" xr:uid="{A6024FA1-D615-4321-8EDD-62622892346C}"/>
    <cellStyle name="Vírgula 3 2 2 2 3 2 2 2 2 2 2 4" xfId="30711" xr:uid="{DFDA52D4-2DE9-486A-B77F-3D812EBB7203}"/>
    <cellStyle name="Vírgula 3 2 2 2 3 2 2 2 2 2 3" xfId="9208" xr:uid="{F2164850-09A9-48C6-8EF2-93467F9BC965}"/>
    <cellStyle name="Vírgula 3 2 2 2 3 2 2 2 2 2 3 2" xfId="21496" xr:uid="{21BD555C-3930-4F09-AAA8-F317997A4A56}"/>
    <cellStyle name="Vírgula 3 2 2 2 3 2 2 2 2 2 3 2 2" xfId="46071" xr:uid="{C24B6D8C-14CB-4EE7-8A3C-0745FFED8C94}"/>
    <cellStyle name="Vírgula 3 2 2 2 3 2 2 2 2 2 3 3" xfId="33783" xr:uid="{F8ABE785-A97A-4572-91AE-BAB3562967EE}"/>
    <cellStyle name="Vírgula 3 2 2 2 3 2 2 2 2 2 4" xfId="15352" xr:uid="{7FF52D9C-2519-4789-BA10-39F4371AC148}"/>
    <cellStyle name="Vírgula 3 2 2 2 3 2 2 2 2 2 4 2" xfId="39927" xr:uid="{EC46F47C-1E88-4558-B95A-916C46979ED3}"/>
    <cellStyle name="Vírgula 3 2 2 2 3 2 2 2 2 2 5" xfId="27640" xr:uid="{65C58126-7E9D-4BB5-AE4E-BDC2A2E8283D}"/>
    <cellStyle name="Vírgula 3 2 2 2 3 2 2 2 2 3" xfId="4600" xr:uid="{AD81669A-3357-47A2-B646-738328FDD91C}"/>
    <cellStyle name="Vírgula 3 2 2 2 3 2 2 2 2 3 2" xfId="10744" xr:uid="{48A58803-88C9-4186-BCF1-1B2152B6DE17}"/>
    <cellStyle name="Vírgula 3 2 2 2 3 2 2 2 2 3 2 2" xfId="23032" xr:uid="{5003DB2D-7FA4-4109-B3B7-6E99221B92A5}"/>
    <cellStyle name="Vírgula 3 2 2 2 3 2 2 2 2 3 2 2 2" xfId="47607" xr:uid="{48E72A55-85DD-4D0F-9F54-8EAA3D25A821}"/>
    <cellStyle name="Vírgula 3 2 2 2 3 2 2 2 2 3 2 3" xfId="35319" xr:uid="{E917640A-1E5C-4574-8FFB-6D210D391373}"/>
    <cellStyle name="Vírgula 3 2 2 2 3 2 2 2 2 3 3" xfId="16888" xr:uid="{26CF34D7-9BE9-451F-85C2-15AAE354F526}"/>
    <cellStyle name="Vírgula 3 2 2 2 3 2 2 2 2 3 3 2" xfId="41463" xr:uid="{4ACCC9BF-51E7-4195-AB4B-658C787DEE7A}"/>
    <cellStyle name="Vírgula 3 2 2 2 3 2 2 2 2 3 4" xfId="29176" xr:uid="{E8B3980B-0C83-4C5C-A15B-0C1B0883B4A9}"/>
    <cellStyle name="Vírgula 3 2 2 2 3 2 2 2 2 4" xfId="7672" xr:uid="{C742B37A-1B98-4D60-86EF-0653FE55B624}"/>
    <cellStyle name="Vírgula 3 2 2 2 3 2 2 2 2 4 2" xfId="19960" xr:uid="{88A8B3AB-4205-45FC-9888-639EE8EA44F0}"/>
    <cellStyle name="Vírgula 3 2 2 2 3 2 2 2 2 4 2 2" xfId="44535" xr:uid="{3EEE2E99-AA6A-4E17-BD09-32FFF35B5A0D}"/>
    <cellStyle name="Vírgula 3 2 2 2 3 2 2 2 2 4 3" xfId="32247" xr:uid="{DFC13AD1-0AA2-4768-BD24-5696678E5E7D}"/>
    <cellStyle name="Vírgula 3 2 2 2 3 2 2 2 2 5" xfId="13816" xr:uid="{5DDB0105-1CCB-47A6-BFD3-B80EB49EE282}"/>
    <cellStyle name="Vírgula 3 2 2 2 3 2 2 2 2 5 2" xfId="38391" xr:uid="{7EA1F4D0-71EF-4C12-96CE-E185CAE41DF2}"/>
    <cellStyle name="Vírgula 3 2 2 2 3 2 2 2 2 6" xfId="26104" xr:uid="{3AE9E90A-CB58-4437-9828-96DD578C76C0}"/>
    <cellStyle name="Vírgula 3 2 2 2 3 2 2 2 3" xfId="2296" xr:uid="{E9FD26A7-73FD-4BE8-A807-96491AE3AA48}"/>
    <cellStyle name="Vírgula 3 2 2 2 3 2 2 2 3 2" xfId="5368" xr:uid="{22161604-B0AB-4608-B52E-EAF99B791B0F}"/>
    <cellStyle name="Vírgula 3 2 2 2 3 2 2 2 3 2 2" xfId="11512" xr:uid="{C35BED65-644C-4972-BB0D-80E38D02260C}"/>
    <cellStyle name="Vírgula 3 2 2 2 3 2 2 2 3 2 2 2" xfId="23800" xr:uid="{8FF809AB-1A6D-4FF1-90C2-3324A4BF3043}"/>
    <cellStyle name="Vírgula 3 2 2 2 3 2 2 2 3 2 2 2 2" xfId="48375" xr:uid="{5149FC40-4A5D-442B-A79E-D090519E2C6E}"/>
    <cellStyle name="Vírgula 3 2 2 2 3 2 2 2 3 2 2 3" xfId="36087" xr:uid="{BE431188-A880-415D-8DC2-4C1F5F82DF43}"/>
    <cellStyle name="Vírgula 3 2 2 2 3 2 2 2 3 2 3" xfId="17656" xr:uid="{18BA22F5-2A61-4D57-90B6-0B7A792F1475}"/>
    <cellStyle name="Vírgula 3 2 2 2 3 2 2 2 3 2 3 2" xfId="42231" xr:uid="{A4AF9E24-1747-407F-9865-B762A4CE7107}"/>
    <cellStyle name="Vírgula 3 2 2 2 3 2 2 2 3 2 4" xfId="29944" xr:uid="{E16708EA-81B6-4421-ACF9-BEDC21097213}"/>
    <cellStyle name="Vírgula 3 2 2 2 3 2 2 2 3 3" xfId="8440" xr:uid="{1DD9C3FF-2307-4025-8BBD-5AFFBB705984}"/>
    <cellStyle name="Vírgula 3 2 2 2 3 2 2 2 3 3 2" xfId="20728" xr:uid="{06FE8492-AA6B-4D8F-AA13-DF75D25730E5}"/>
    <cellStyle name="Vírgula 3 2 2 2 3 2 2 2 3 3 2 2" xfId="45303" xr:uid="{0B92050F-B761-47C5-A223-F4F8DEE4EF69}"/>
    <cellStyle name="Vírgula 3 2 2 2 3 2 2 2 3 3 3" xfId="33015" xr:uid="{8B89B679-CB05-40DE-9102-D3087CF9FA6F}"/>
    <cellStyle name="Vírgula 3 2 2 2 3 2 2 2 3 4" xfId="14584" xr:uid="{A5078783-9D56-4D5B-94DA-31A1D4B1E35F}"/>
    <cellStyle name="Vírgula 3 2 2 2 3 2 2 2 3 4 2" xfId="39159" xr:uid="{69CCDAE8-6F17-4048-94F4-8316B4A5063B}"/>
    <cellStyle name="Vírgula 3 2 2 2 3 2 2 2 3 5" xfId="26872" xr:uid="{003F87E9-1750-404C-937F-26F328D0CBB2}"/>
    <cellStyle name="Vírgula 3 2 2 2 3 2 2 2 4" xfId="3832" xr:uid="{6E2F9E8F-D0BD-4015-92B1-B15705AFEFA2}"/>
    <cellStyle name="Vírgula 3 2 2 2 3 2 2 2 4 2" xfId="9976" xr:uid="{4A9732BB-6DAB-433A-B683-D2BBB4D74036}"/>
    <cellStyle name="Vírgula 3 2 2 2 3 2 2 2 4 2 2" xfId="22264" xr:uid="{E60F3D72-29C8-4596-8B50-E1C5391CB771}"/>
    <cellStyle name="Vírgula 3 2 2 2 3 2 2 2 4 2 2 2" xfId="46839" xr:uid="{F9E14940-3946-430C-BED2-4D95FA433E19}"/>
    <cellStyle name="Vírgula 3 2 2 2 3 2 2 2 4 2 3" xfId="34551" xr:uid="{9214F09F-168C-4236-9364-545B37CA47FA}"/>
    <cellStyle name="Vírgula 3 2 2 2 3 2 2 2 4 3" xfId="16120" xr:uid="{C4E8B42B-C314-4ACA-B63D-ECA552782D09}"/>
    <cellStyle name="Vírgula 3 2 2 2 3 2 2 2 4 3 2" xfId="40695" xr:uid="{AB700FEE-92AF-4B0F-A8DC-ABA2F640812B}"/>
    <cellStyle name="Vírgula 3 2 2 2 3 2 2 2 4 4" xfId="28408" xr:uid="{0D00B1B5-8D86-4DA3-8FE0-DEF635960233}"/>
    <cellStyle name="Vírgula 3 2 2 2 3 2 2 2 5" xfId="6904" xr:uid="{EE159CA6-3EEF-4F8D-BA28-05CB78FEBE3C}"/>
    <cellStyle name="Vírgula 3 2 2 2 3 2 2 2 5 2" xfId="19192" xr:uid="{493C2E0C-6DE6-4F37-9581-1EA40008C88A}"/>
    <cellStyle name="Vírgula 3 2 2 2 3 2 2 2 5 2 2" xfId="43767" xr:uid="{62AFC003-2D1C-415F-9358-60CFB0F5CE19}"/>
    <cellStyle name="Vírgula 3 2 2 2 3 2 2 2 5 3" xfId="31479" xr:uid="{A58735FA-ED0D-4EB9-9132-E0666D8E0D56}"/>
    <cellStyle name="Vírgula 3 2 2 2 3 2 2 2 6" xfId="13048" xr:uid="{958F05AC-E997-41CD-ABFB-B3F4A28575D2}"/>
    <cellStyle name="Vírgula 3 2 2 2 3 2 2 2 6 2" xfId="37623" xr:uid="{51B29681-FED3-4BAD-A55F-416B7A1FC9F3}"/>
    <cellStyle name="Vírgula 3 2 2 2 3 2 2 2 7" xfId="25336" xr:uid="{34B3C7F4-543F-4385-BEC9-0FA08CB10BFA}"/>
    <cellStyle name="Vírgula 3 2 2 2 3 2 2 3" xfId="1144" xr:uid="{CC992447-91B0-4110-A4BE-B2D0B2D14FFA}"/>
    <cellStyle name="Vírgula 3 2 2 2 3 2 2 3 2" xfId="2680" xr:uid="{5CD33953-34A2-4984-A34B-CFCADCE235A9}"/>
    <cellStyle name="Vírgula 3 2 2 2 3 2 2 3 2 2" xfId="5752" xr:uid="{D3DEE51B-3114-48DB-8911-53ED126A9644}"/>
    <cellStyle name="Vírgula 3 2 2 2 3 2 2 3 2 2 2" xfId="11896" xr:uid="{8CA33A51-0AEB-4DEF-B943-9344011F6D20}"/>
    <cellStyle name="Vírgula 3 2 2 2 3 2 2 3 2 2 2 2" xfId="24184" xr:uid="{BD5D03F6-8612-4CEB-84F5-7CAAD42DB054}"/>
    <cellStyle name="Vírgula 3 2 2 2 3 2 2 3 2 2 2 2 2" xfId="48759" xr:uid="{EFE92698-CB76-41D2-A79F-9C46E97D1171}"/>
    <cellStyle name="Vírgula 3 2 2 2 3 2 2 3 2 2 2 3" xfId="36471" xr:uid="{BE748BB8-3F7A-4BA6-8E85-680EEFDF398C}"/>
    <cellStyle name="Vírgula 3 2 2 2 3 2 2 3 2 2 3" xfId="18040" xr:uid="{FF4BC59F-E815-4BC6-AD63-03BFE1A09236}"/>
    <cellStyle name="Vírgula 3 2 2 2 3 2 2 3 2 2 3 2" xfId="42615" xr:uid="{29246497-52A5-4738-9EF6-9DB3284284BE}"/>
    <cellStyle name="Vírgula 3 2 2 2 3 2 2 3 2 2 4" xfId="30327" xr:uid="{765B8A4E-DC62-4795-AF12-137D07E59949}"/>
    <cellStyle name="Vírgula 3 2 2 2 3 2 2 3 2 3" xfId="8824" xr:uid="{CACDC7CB-6C91-46FB-91E4-7D171790C6A4}"/>
    <cellStyle name="Vírgula 3 2 2 2 3 2 2 3 2 3 2" xfId="21112" xr:uid="{497936C3-6779-4429-96E4-42D08FF93F69}"/>
    <cellStyle name="Vírgula 3 2 2 2 3 2 2 3 2 3 2 2" xfId="45687" xr:uid="{47C43419-D1AF-45BA-8320-B76EE8ADE39E}"/>
    <cellStyle name="Vírgula 3 2 2 2 3 2 2 3 2 3 3" xfId="33399" xr:uid="{14052170-71D6-4A4A-814F-FFE5D3163FAB}"/>
    <cellStyle name="Vírgula 3 2 2 2 3 2 2 3 2 4" xfId="14968" xr:uid="{84EA6809-80B0-4286-911C-F519CC53F9B1}"/>
    <cellStyle name="Vírgula 3 2 2 2 3 2 2 3 2 4 2" xfId="39543" xr:uid="{F13D71FD-EDE9-41BA-AEF2-D71341D516F4}"/>
    <cellStyle name="Vírgula 3 2 2 2 3 2 2 3 2 5" xfId="27256" xr:uid="{E89D95E8-C6A2-4759-93AC-5391FE25BBC9}"/>
    <cellStyle name="Vírgula 3 2 2 2 3 2 2 3 3" xfId="4216" xr:uid="{42F79953-7C19-4F14-94CE-B43ED9EFD884}"/>
    <cellStyle name="Vírgula 3 2 2 2 3 2 2 3 3 2" xfId="10360" xr:uid="{0322D301-9602-461D-B6E7-D2607ADFD0DF}"/>
    <cellStyle name="Vírgula 3 2 2 2 3 2 2 3 3 2 2" xfId="22648" xr:uid="{F5F5C9B5-4105-47ED-A948-3DCE7574D08B}"/>
    <cellStyle name="Vírgula 3 2 2 2 3 2 2 3 3 2 2 2" xfId="47223" xr:uid="{B6B7E2AE-6B03-4C78-AE83-AC709CF56AB8}"/>
    <cellStyle name="Vírgula 3 2 2 2 3 2 2 3 3 2 3" xfId="34935" xr:uid="{5423662E-E30A-4FE0-B88D-327188BA3AC6}"/>
    <cellStyle name="Vírgula 3 2 2 2 3 2 2 3 3 3" xfId="16504" xr:uid="{BEEC8149-5A2F-4B83-AF27-605978524281}"/>
    <cellStyle name="Vírgula 3 2 2 2 3 2 2 3 3 3 2" xfId="41079" xr:uid="{05AB5667-A63F-4BD1-BE55-935AD6D3D6A5}"/>
    <cellStyle name="Vírgula 3 2 2 2 3 2 2 3 3 4" xfId="28792" xr:uid="{172B6BDA-CE24-4F83-BEAE-F643CACEA90B}"/>
    <cellStyle name="Vírgula 3 2 2 2 3 2 2 3 4" xfId="7288" xr:uid="{83638B39-70B3-45CF-887A-9E796EF24FD0}"/>
    <cellStyle name="Vírgula 3 2 2 2 3 2 2 3 4 2" xfId="19576" xr:uid="{4C048D18-58B6-45DD-A721-117986CA5E43}"/>
    <cellStyle name="Vírgula 3 2 2 2 3 2 2 3 4 2 2" xfId="44151" xr:uid="{483161DE-608A-485A-8AC9-96F829510368}"/>
    <cellStyle name="Vírgula 3 2 2 2 3 2 2 3 4 3" xfId="31863" xr:uid="{2A28F5F4-72D2-4100-AB91-7868EF8A7B49}"/>
    <cellStyle name="Vírgula 3 2 2 2 3 2 2 3 5" xfId="13432" xr:uid="{0A7C350B-85AF-4D84-AD98-3EE8B1EA379F}"/>
    <cellStyle name="Vírgula 3 2 2 2 3 2 2 3 5 2" xfId="38007" xr:uid="{798F4460-0991-436F-B01B-5B7133AB2FD9}"/>
    <cellStyle name="Vírgula 3 2 2 2 3 2 2 3 6" xfId="25720" xr:uid="{2786424E-7695-41E1-A0D1-0AE0055A2244}"/>
    <cellStyle name="Vírgula 3 2 2 2 3 2 2 4" xfId="1912" xr:uid="{1C01D2C6-AAF2-4A5A-89FE-1F25E4B8EFA0}"/>
    <cellStyle name="Vírgula 3 2 2 2 3 2 2 4 2" xfId="4984" xr:uid="{CEEFD93B-B818-4D22-9AF4-EDEB5E4D6006}"/>
    <cellStyle name="Vírgula 3 2 2 2 3 2 2 4 2 2" xfId="11128" xr:uid="{3CA73D44-3E3F-441B-88F0-5FE118B7E11B}"/>
    <cellStyle name="Vírgula 3 2 2 2 3 2 2 4 2 2 2" xfId="23416" xr:uid="{D295F878-1F0F-4D76-9B5D-31D166D4ED4E}"/>
    <cellStyle name="Vírgula 3 2 2 2 3 2 2 4 2 2 2 2" xfId="47991" xr:uid="{BC00B216-40E4-4309-9B2F-8F52955CC9BA}"/>
    <cellStyle name="Vírgula 3 2 2 2 3 2 2 4 2 2 3" xfId="35703" xr:uid="{8BE92DEE-6943-4204-A360-B31105B7C9FE}"/>
    <cellStyle name="Vírgula 3 2 2 2 3 2 2 4 2 3" xfId="17272" xr:uid="{46D2AC44-1F4B-45A2-8509-2674630E365D}"/>
    <cellStyle name="Vírgula 3 2 2 2 3 2 2 4 2 3 2" xfId="41847" xr:uid="{8795921F-9164-426C-90DD-D5E28B9E6F3B}"/>
    <cellStyle name="Vírgula 3 2 2 2 3 2 2 4 2 4" xfId="29560" xr:uid="{D2DDEDC5-0374-4B50-B350-A5C329E3D0AD}"/>
    <cellStyle name="Vírgula 3 2 2 2 3 2 2 4 3" xfId="8056" xr:uid="{84A84C65-AD98-4326-8807-5297AE082457}"/>
    <cellStyle name="Vírgula 3 2 2 2 3 2 2 4 3 2" xfId="20344" xr:uid="{5C22A88F-E299-44B6-B1C2-3D6C0FB38ADA}"/>
    <cellStyle name="Vírgula 3 2 2 2 3 2 2 4 3 2 2" xfId="44919" xr:uid="{44108545-9254-47CB-8901-6B33F0E83F0D}"/>
    <cellStyle name="Vírgula 3 2 2 2 3 2 2 4 3 3" xfId="32631" xr:uid="{A710FF0C-AC47-47BF-B722-48A99805B5F0}"/>
    <cellStyle name="Vírgula 3 2 2 2 3 2 2 4 4" xfId="14200" xr:uid="{D3EB09B9-FC73-4C12-8A43-EBA4509B66C4}"/>
    <cellStyle name="Vírgula 3 2 2 2 3 2 2 4 4 2" xfId="38775" xr:uid="{DE72C262-4F96-43D3-BEB4-7AE0EF37F853}"/>
    <cellStyle name="Vírgula 3 2 2 2 3 2 2 4 5" xfId="26488" xr:uid="{15BEDE85-A1AA-4108-B3C3-3FEECD078DAE}"/>
    <cellStyle name="Vírgula 3 2 2 2 3 2 2 5" xfId="3448" xr:uid="{5D9B1F3D-E61E-4F7E-8CF8-07431B06EF58}"/>
    <cellStyle name="Vírgula 3 2 2 2 3 2 2 5 2" xfId="9592" xr:uid="{C5062A2B-E484-4CD9-A009-6CB86C173FCA}"/>
    <cellStyle name="Vírgula 3 2 2 2 3 2 2 5 2 2" xfId="21880" xr:uid="{2C905713-52F3-4046-9B95-618DCE665F28}"/>
    <cellStyle name="Vírgula 3 2 2 2 3 2 2 5 2 2 2" xfId="46455" xr:uid="{4AF9F0EC-555A-487B-8CE6-7FB7AF74745E}"/>
    <cellStyle name="Vírgula 3 2 2 2 3 2 2 5 2 3" xfId="34167" xr:uid="{72AE310F-12C9-4C4E-BFCA-39F8EE71A08B}"/>
    <cellStyle name="Vírgula 3 2 2 2 3 2 2 5 3" xfId="15736" xr:uid="{2F6CDA27-49A2-477C-9EF5-8CDC5742BE28}"/>
    <cellStyle name="Vírgula 3 2 2 2 3 2 2 5 3 2" xfId="40311" xr:uid="{ADA43893-5D12-4D65-BBD8-3314224957B9}"/>
    <cellStyle name="Vírgula 3 2 2 2 3 2 2 5 4" xfId="28024" xr:uid="{F4CCEA7B-2282-47E1-AD98-B90134353141}"/>
    <cellStyle name="Vírgula 3 2 2 2 3 2 2 6" xfId="6520" xr:uid="{D0E7BC3A-1760-4ED9-A6DC-1FF9936CCB39}"/>
    <cellStyle name="Vírgula 3 2 2 2 3 2 2 6 2" xfId="18808" xr:uid="{B069C356-FE06-4725-96EE-EA06DED1549B}"/>
    <cellStyle name="Vírgula 3 2 2 2 3 2 2 6 2 2" xfId="43383" xr:uid="{8C413327-F47A-40B0-9D34-03ADE5D2610F}"/>
    <cellStyle name="Vírgula 3 2 2 2 3 2 2 6 3" xfId="31095" xr:uid="{BF7FA8F8-3E60-4FAB-8B91-E739BA4E55EB}"/>
    <cellStyle name="Vírgula 3 2 2 2 3 2 2 7" xfId="12664" xr:uid="{1D9D44B9-CE45-4F51-B2E3-4B463FF18675}"/>
    <cellStyle name="Vírgula 3 2 2 2 3 2 2 7 2" xfId="37239" xr:uid="{D53B6293-1645-4EA6-BA55-F4B7AF8A528A}"/>
    <cellStyle name="Vírgula 3 2 2 2 3 2 2 8" xfId="24952" xr:uid="{33D89CF6-B47F-4332-A4BA-BC65CFABC374}"/>
    <cellStyle name="Vírgula 3 2 2 2 3 2 3" xfId="568" xr:uid="{C96E0B83-A7EF-441A-BF94-E0F81853664F}"/>
    <cellStyle name="Vírgula 3 2 2 2 3 2 3 2" xfId="1336" xr:uid="{E6EBBCF2-FFB0-4E92-A178-695DA45B6EA1}"/>
    <cellStyle name="Vírgula 3 2 2 2 3 2 3 2 2" xfId="2872" xr:uid="{502546C0-5DEC-4F7C-9668-71B9222514EF}"/>
    <cellStyle name="Vírgula 3 2 2 2 3 2 3 2 2 2" xfId="5944" xr:uid="{23FC984C-23B8-4B1E-B869-3978E486CE19}"/>
    <cellStyle name="Vírgula 3 2 2 2 3 2 3 2 2 2 2" xfId="12088" xr:uid="{8D08583E-E782-45C9-BFE1-15ED06DF126A}"/>
    <cellStyle name="Vírgula 3 2 2 2 3 2 3 2 2 2 2 2" xfId="24376" xr:uid="{E61BC1CB-0E8E-43F9-8A05-DBED41AC3570}"/>
    <cellStyle name="Vírgula 3 2 2 2 3 2 3 2 2 2 2 2 2" xfId="48951" xr:uid="{38C08A49-D4E3-4623-9B05-3E71B4A04B54}"/>
    <cellStyle name="Vírgula 3 2 2 2 3 2 3 2 2 2 2 3" xfId="36663" xr:uid="{267C70BA-B7D7-4BD5-B5D4-EBFE47CA4C7E}"/>
    <cellStyle name="Vírgula 3 2 2 2 3 2 3 2 2 2 3" xfId="18232" xr:uid="{A6829910-9053-494C-8622-0F54AD275C01}"/>
    <cellStyle name="Vírgula 3 2 2 2 3 2 3 2 2 2 3 2" xfId="42807" xr:uid="{3C399BC4-0A3A-473C-B76F-D02913131C68}"/>
    <cellStyle name="Vírgula 3 2 2 2 3 2 3 2 2 2 4" xfId="30519" xr:uid="{6C25AD2E-B426-4F66-BEBE-AA15EE6FC461}"/>
    <cellStyle name="Vírgula 3 2 2 2 3 2 3 2 2 3" xfId="9016" xr:uid="{8321EEDF-A65A-41CF-B7A2-F0CE236AD0C4}"/>
    <cellStyle name="Vírgula 3 2 2 2 3 2 3 2 2 3 2" xfId="21304" xr:uid="{83D8DB66-D1BE-4FAC-A3FE-9BA2493043C0}"/>
    <cellStyle name="Vírgula 3 2 2 2 3 2 3 2 2 3 2 2" xfId="45879" xr:uid="{CCC8DF76-D368-4881-900B-5AA6C98B88FA}"/>
    <cellStyle name="Vírgula 3 2 2 2 3 2 3 2 2 3 3" xfId="33591" xr:uid="{E780F185-9E19-4320-922B-DD05EBB642E0}"/>
    <cellStyle name="Vírgula 3 2 2 2 3 2 3 2 2 4" xfId="15160" xr:uid="{1105977D-9AAE-4B37-9506-61FE5CD74858}"/>
    <cellStyle name="Vírgula 3 2 2 2 3 2 3 2 2 4 2" xfId="39735" xr:uid="{CDB5FFD1-08B0-4F31-8544-74A5DFD9FF1B}"/>
    <cellStyle name="Vírgula 3 2 2 2 3 2 3 2 2 5" xfId="27448" xr:uid="{9891F304-0C90-4915-BEF0-A0796632074B}"/>
    <cellStyle name="Vírgula 3 2 2 2 3 2 3 2 3" xfId="4408" xr:uid="{66B811DE-8596-4E3C-BBB9-088437F639CE}"/>
    <cellStyle name="Vírgula 3 2 2 2 3 2 3 2 3 2" xfId="10552" xr:uid="{0A0044D4-1EE9-48AE-949B-432266026E00}"/>
    <cellStyle name="Vírgula 3 2 2 2 3 2 3 2 3 2 2" xfId="22840" xr:uid="{D3F4025B-DBBD-44D2-B159-F35468CB7B70}"/>
    <cellStyle name="Vírgula 3 2 2 2 3 2 3 2 3 2 2 2" xfId="47415" xr:uid="{F63D7B5C-F815-42A2-AAC5-2F448E4702D4}"/>
    <cellStyle name="Vírgula 3 2 2 2 3 2 3 2 3 2 3" xfId="35127" xr:uid="{9F3CF2B2-5E62-4524-8EFF-9D6A3CFD8666}"/>
    <cellStyle name="Vírgula 3 2 2 2 3 2 3 2 3 3" xfId="16696" xr:uid="{8ACC718C-FDEC-4176-8C2A-040B926D4C5D}"/>
    <cellStyle name="Vírgula 3 2 2 2 3 2 3 2 3 3 2" xfId="41271" xr:uid="{C6CE5C32-3D1B-4C06-B404-1AB43FD93555}"/>
    <cellStyle name="Vírgula 3 2 2 2 3 2 3 2 3 4" xfId="28984" xr:uid="{A53C4D5F-5DB5-4126-9A8F-7752C59D849C}"/>
    <cellStyle name="Vírgula 3 2 2 2 3 2 3 2 4" xfId="7480" xr:uid="{94EB16F7-45B0-417A-A618-A86FB0BEF7F9}"/>
    <cellStyle name="Vírgula 3 2 2 2 3 2 3 2 4 2" xfId="19768" xr:uid="{AF991F06-FB92-44DC-8307-3864CE1F3FAB}"/>
    <cellStyle name="Vírgula 3 2 2 2 3 2 3 2 4 2 2" xfId="44343" xr:uid="{B61D32AC-83B5-451E-AEE3-32C35BD402E9}"/>
    <cellStyle name="Vírgula 3 2 2 2 3 2 3 2 4 3" xfId="32055" xr:uid="{03AC590F-EC20-40C3-8178-5ED5F21C64FA}"/>
    <cellStyle name="Vírgula 3 2 2 2 3 2 3 2 5" xfId="13624" xr:uid="{FE85B8DD-E9B4-432A-A133-BC4A1BA95EC4}"/>
    <cellStyle name="Vírgula 3 2 2 2 3 2 3 2 5 2" xfId="38199" xr:uid="{998F4223-1979-4069-829C-FB277EE28D90}"/>
    <cellStyle name="Vírgula 3 2 2 2 3 2 3 2 6" xfId="25912" xr:uid="{9949FB11-1B30-4237-AC46-F6FF3ED2D756}"/>
    <cellStyle name="Vírgula 3 2 2 2 3 2 3 3" xfId="2104" xr:uid="{22A229DF-CCE3-4412-AF2C-DDCB104FD1F1}"/>
    <cellStyle name="Vírgula 3 2 2 2 3 2 3 3 2" xfId="5176" xr:uid="{AD9B8A3C-E5D7-4108-A2B3-7D623F7A6FA0}"/>
    <cellStyle name="Vírgula 3 2 2 2 3 2 3 3 2 2" xfId="11320" xr:uid="{6F4E9DC6-1F68-4774-8CEF-DCF74B00F424}"/>
    <cellStyle name="Vírgula 3 2 2 2 3 2 3 3 2 2 2" xfId="23608" xr:uid="{EAEAF57F-CF4F-422D-A7DE-D773618EEC2E}"/>
    <cellStyle name="Vírgula 3 2 2 2 3 2 3 3 2 2 2 2" xfId="48183" xr:uid="{139D61FD-A92B-46BA-8A90-228AD25E675B}"/>
    <cellStyle name="Vírgula 3 2 2 2 3 2 3 3 2 2 3" xfId="35895" xr:uid="{655AA8AA-EAB7-4BBC-9200-2F94E20B5C10}"/>
    <cellStyle name="Vírgula 3 2 2 2 3 2 3 3 2 3" xfId="17464" xr:uid="{A2E829AA-199E-4485-9DB7-5E4A3AFFF720}"/>
    <cellStyle name="Vírgula 3 2 2 2 3 2 3 3 2 3 2" xfId="42039" xr:uid="{9AF5A875-5289-4BA2-9835-E86548E86C92}"/>
    <cellStyle name="Vírgula 3 2 2 2 3 2 3 3 2 4" xfId="29752" xr:uid="{7738FEF2-DAD0-42EC-B6CB-54C6FD4B243F}"/>
    <cellStyle name="Vírgula 3 2 2 2 3 2 3 3 3" xfId="8248" xr:uid="{E30B4928-D3B1-4A3A-AC0F-558D484C9577}"/>
    <cellStyle name="Vírgula 3 2 2 2 3 2 3 3 3 2" xfId="20536" xr:uid="{B1E950FA-E88C-4F59-887A-16611CAF3207}"/>
    <cellStyle name="Vírgula 3 2 2 2 3 2 3 3 3 2 2" xfId="45111" xr:uid="{C3AA6C87-CD16-4D13-9698-0E401A173BF2}"/>
    <cellStyle name="Vírgula 3 2 2 2 3 2 3 3 3 3" xfId="32823" xr:uid="{6E92C19A-19BF-4792-AD47-7431D7323EA9}"/>
    <cellStyle name="Vírgula 3 2 2 2 3 2 3 3 4" xfId="14392" xr:uid="{8DDA4913-6626-4366-A362-BD22FFBE3DFE}"/>
    <cellStyle name="Vírgula 3 2 2 2 3 2 3 3 4 2" xfId="38967" xr:uid="{709D1196-0CE3-4203-BC9B-653D5C91D41D}"/>
    <cellStyle name="Vírgula 3 2 2 2 3 2 3 3 5" xfId="26680" xr:uid="{0D6DCBC6-0743-479E-86A5-1376BB9BF29E}"/>
    <cellStyle name="Vírgula 3 2 2 2 3 2 3 4" xfId="3640" xr:uid="{499972CF-232C-4C6B-8BCD-3192BC05AB31}"/>
    <cellStyle name="Vírgula 3 2 2 2 3 2 3 4 2" xfId="9784" xr:uid="{D475D405-96F8-4AF7-9854-89E77B58EA37}"/>
    <cellStyle name="Vírgula 3 2 2 2 3 2 3 4 2 2" xfId="22072" xr:uid="{60D051AC-93C1-4CF8-807B-D14E003FC70B}"/>
    <cellStyle name="Vírgula 3 2 2 2 3 2 3 4 2 2 2" xfId="46647" xr:uid="{6B1416BC-C409-4510-A774-7667271DCAA7}"/>
    <cellStyle name="Vírgula 3 2 2 2 3 2 3 4 2 3" xfId="34359" xr:uid="{C9898E02-120B-4C39-812B-2DC6C7C671BF}"/>
    <cellStyle name="Vírgula 3 2 2 2 3 2 3 4 3" xfId="15928" xr:uid="{1C8E638E-EF85-4589-9803-AC2A20CBA351}"/>
    <cellStyle name="Vírgula 3 2 2 2 3 2 3 4 3 2" xfId="40503" xr:uid="{45A0EAC7-42F7-4054-9A0A-17BAEEC6FD49}"/>
    <cellStyle name="Vírgula 3 2 2 2 3 2 3 4 4" xfId="28216" xr:uid="{ACE02493-E4B8-4B43-A309-C99F60754651}"/>
    <cellStyle name="Vírgula 3 2 2 2 3 2 3 5" xfId="6712" xr:uid="{9C69EF33-F2FD-4E8B-AFD4-F4F5A45821DF}"/>
    <cellStyle name="Vírgula 3 2 2 2 3 2 3 5 2" xfId="19000" xr:uid="{8980BE07-58C1-4E39-9AE9-A8B8A1585105}"/>
    <cellStyle name="Vírgula 3 2 2 2 3 2 3 5 2 2" xfId="43575" xr:uid="{7265CADE-65D6-45D6-9DEF-88D3F7D5AD25}"/>
    <cellStyle name="Vírgula 3 2 2 2 3 2 3 5 3" xfId="31287" xr:uid="{AA659AEB-BD4F-47DF-80FE-31C619BE58B6}"/>
    <cellStyle name="Vírgula 3 2 2 2 3 2 3 6" xfId="12856" xr:uid="{C23DCBB2-B890-4BBD-B638-B5E7CB4D5D47}"/>
    <cellStyle name="Vírgula 3 2 2 2 3 2 3 6 2" xfId="37431" xr:uid="{E7F31E58-2EF9-412A-9FF9-815B2FF9B199}"/>
    <cellStyle name="Vírgula 3 2 2 2 3 2 3 7" xfId="25144" xr:uid="{3CEB5AF4-A25E-4C87-BEF5-46FB01FF13E3}"/>
    <cellStyle name="Vírgula 3 2 2 2 3 2 4" xfId="952" xr:uid="{4F3B3A93-9B4E-4556-883D-10DE1B08947A}"/>
    <cellStyle name="Vírgula 3 2 2 2 3 2 4 2" xfId="2488" xr:uid="{C8D583D2-F262-40A1-82B1-DB18AB386E39}"/>
    <cellStyle name="Vírgula 3 2 2 2 3 2 4 2 2" xfId="5560" xr:uid="{C9D3049E-5A8F-41F1-BD86-9CC3F99AD252}"/>
    <cellStyle name="Vírgula 3 2 2 2 3 2 4 2 2 2" xfId="11704" xr:uid="{C4A7FB99-D57B-4316-A4CB-F95B340079AC}"/>
    <cellStyle name="Vírgula 3 2 2 2 3 2 4 2 2 2 2" xfId="23992" xr:uid="{5756542E-C001-4D38-A031-7CEC1C02D0B6}"/>
    <cellStyle name="Vírgula 3 2 2 2 3 2 4 2 2 2 2 2" xfId="48567" xr:uid="{84E247CB-4F12-4EE9-A09D-A80E138E4F7C}"/>
    <cellStyle name="Vírgula 3 2 2 2 3 2 4 2 2 2 3" xfId="36279" xr:uid="{0379AAE9-17C9-470B-84EA-900ADF39AD84}"/>
    <cellStyle name="Vírgula 3 2 2 2 3 2 4 2 2 3" xfId="17848" xr:uid="{89D45847-C033-421E-ABE1-0C974074CE42}"/>
    <cellStyle name="Vírgula 3 2 2 2 3 2 4 2 2 3 2" xfId="42423" xr:uid="{75D1F853-CE6A-4E9E-83A6-CCBE8CE95E10}"/>
    <cellStyle name="Vírgula 3 2 2 2 3 2 4 2 2 4" xfId="30135" xr:uid="{1BF127F5-056C-4FA9-A3A4-577A266A2D56}"/>
    <cellStyle name="Vírgula 3 2 2 2 3 2 4 2 3" xfId="8632" xr:uid="{7C9B7098-0EAA-48DF-9297-883465ECF728}"/>
    <cellStyle name="Vírgula 3 2 2 2 3 2 4 2 3 2" xfId="20920" xr:uid="{548492ED-FD53-4FBB-A342-D6C648D92E9C}"/>
    <cellStyle name="Vírgula 3 2 2 2 3 2 4 2 3 2 2" xfId="45495" xr:uid="{B9479745-4355-4702-8477-E40301A2BE91}"/>
    <cellStyle name="Vírgula 3 2 2 2 3 2 4 2 3 3" xfId="33207" xr:uid="{9D8A98C8-127A-4712-950D-30B0032D164F}"/>
    <cellStyle name="Vírgula 3 2 2 2 3 2 4 2 4" xfId="14776" xr:uid="{C29759F1-7129-4FAE-9D8C-20D68F52618B}"/>
    <cellStyle name="Vírgula 3 2 2 2 3 2 4 2 4 2" xfId="39351" xr:uid="{1921657B-12B4-4FC6-9453-21D0FC7D7D49}"/>
    <cellStyle name="Vírgula 3 2 2 2 3 2 4 2 5" xfId="27064" xr:uid="{595307FF-ECBF-4EB3-BE61-46F519AECAB1}"/>
    <cellStyle name="Vírgula 3 2 2 2 3 2 4 3" xfId="4024" xr:uid="{C26C2177-5A0D-4453-92C3-23789CE847C2}"/>
    <cellStyle name="Vírgula 3 2 2 2 3 2 4 3 2" xfId="10168" xr:uid="{9F854A39-A823-4ADA-9249-79CFBB43A7CA}"/>
    <cellStyle name="Vírgula 3 2 2 2 3 2 4 3 2 2" xfId="22456" xr:uid="{28E2BAE9-FBA6-4A07-B61B-BB33DB881005}"/>
    <cellStyle name="Vírgula 3 2 2 2 3 2 4 3 2 2 2" xfId="47031" xr:uid="{09578427-274D-4C67-A228-330579AC9FAA}"/>
    <cellStyle name="Vírgula 3 2 2 2 3 2 4 3 2 3" xfId="34743" xr:uid="{D960C785-0C35-40F1-98E5-60AB1446762A}"/>
    <cellStyle name="Vírgula 3 2 2 2 3 2 4 3 3" xfId="16312" xr:uid="{06F63F3F-17C0-48DD-BFB4-2D68F7DCA3D4}"/>
    <cellStyle name="Vírgula 3 2 2 2 3 2 4 3 3 2" xfId="40887" xr:uid="{56F759A8-DF80-4286-8151-4CC2CE1E5D10}"/>
    <cellStyle name="Vírgula 3 2 2 2 3 2 4 3 4" xfId="28600" xr:uid="{E9697A7E-4908-46BD-A18F-36F5D6FA3AD4}"/>
    <cellStyle name="Vírgula 3 2 2 2 3 2 4 4" xfId="7096" xr:uid="{CC64CA32-0791-400D-901D-704755422DDC}"/>
    <cellStyle name="Vírgula 3 2 2 2 3 2 4 4 2" xfId="19384" xr:uid="{F6690805-8836-4B82-988A-CFD189BA08B5}"/>
    <cellStyle name="Vírgula 3 2 2 2 3 2 4 4 2 2" xfId="43959" xr:uid="{BF504C24-C473-4C7C-BBEB-86BA55CEF36A}"/>
    <cellStyle name="Vírgula 3 2 2 2 3 2 4 4 3" xfId="31671" xr:uid="{AF28CEEC-0EA4-414E-AEF0-AE4A71F9465C}"/>
    <cellStyle name="Vírgula 3 2 2 2 3 2 4 5" xfId="13240" xr:uid="{E4737CDA-327D-4B9C-AD07-DEA6DAE38E1A}"/>
    <cellStyle name="Vírgula 3 2 2 2 3 2 4 5 2" xfId="37815" xr:uid="{682D5114-5139-4F5C-9E11-473EC944AEA1}"/>
    <cellStyle name="Vírgula 3 2 2 2 3 2 4 6" xfId="25528" xr:uid="{600C9660-9E8C-4F06-98BF-8967DDA9E3F4}"/>
    <cellStyle name="Vírgula 3 2 2 2 3 2 5" xfId="1720" xr:uid="{FA6D9866-F4DF-4173-AA8B-DC74548EDCCE}"/>
    <cellStyle name="Vírgula 3 2 2 2 3 2 5 2" xfId="4792" xr:uid="{C2455761-0167-4888-BD00-F9F0D8ED111C}"/>
    <cellStyle name="Vírgula 3 2 2 2 3 2 5 2 2" xfId="10936" xr:uid="{2FCA049C-63B0-43A2-B510-E53D32D2B419}"/>
    <cellStyle name="Vírgula 3 2 2 2 3 2 5 2 2 2" xfId="23224" xr:uid="{5F9DCA9E-5EA6-4C1E-BB97-5E2131EE7C3C}"/>
    <cellStyle name="Vírgula 3 2 2 2 3 2 5 2 2 2 2" xfId="47799" xr:uid="{6365EB59-EB4E-4A58-A89E-ECE32FDF8360}"/>
    <cellStyle name="Vírgula 3 2 2 2 3 2 5 2 2 3" xfId="35511" xr:uid="{9051B79C-424B-463D-9EF8-4E5F0A1E7088}"/>
    <cellStyle name="Vírgula 3 2 2 2 3 2 5 2 3" xfId="17080" xr:uid="{C9ACD000-00F9-4DB0-B1CB-9BCE8734F296}"/>
    <cellStyle name="Vírgula 3 2 2 2 3 2 5 2 3 2" xfId="41655" xr:uid="{8023E4F3-E870-4F4D-AB2B-B28FAB1AA554}"/>
    <cellStyle name="Vírgula 3 2 2 2 3 2 5 2 4" xfId="29368" xr:uid="{170DC0CA-4B44-4738-90AC-644617FB257A}"/>
    <cellStyle name="Vírgula 3 2 2 2 3 2 5 3" xfId="7864" xr:uid="{77550FE8-EB1B-4828-BA43-84B179FC50B4}"/>
    <cellStyle name="Vírgula 3 2 2 2 3 2 5 3 2" xfId="20152" xr:uid="{B0EE528F-9344-46A5-B6CE-C3FCE61D109C}"/>
    <cellStyle name="Vírgula 3 2 2 2 3 2 5 3 2 2" xfId="44727" xr:uid="{6773AC20-98FD-4E52-9807-04D5737D8421}"/>
    <cellStyle name="Vírgula 3 2 2 2 3 2 5 3 3" xfId="32439" xr:uid="{637A8E90-EA1E-4B11-9042-807C844608B9}"/>
    <cellStyle name="Vírgula 3 2 2 2 3 2 5 4" xfId="14008" xr:uid="{E8E5A6F6-BA82-45E2-8EC5-1BEA14E51049}"/>
    <cellStyle name="Vírgula 3 2 2 2 3 2 5 4 2" xfId="38583" xr:uid="{414DBB2C-0D3B-4F06-9CB2-2B6ACD611978}"/>
    <cellStyle name="Vírgula 3 2 2 2 3 2 5 5" xfId="26296" xr:uid="{A6EAD04D-E18C-4140-9AE7-E1BD6C795640}"/>
    <cellStyle name="Vírgula 3 2 2 2 3 2 6" xfId="3256" xr:uid="{A04E6BC5-6092-4CAA-9591-13EDBCC04656}"/>
    <cellStyle name="Vírgula 3 2 2 2 3 2 6 2" xfId="9400" xr:uid="{6D447AD5-5B22-4E43-A67F-630A670C26C6}"/>
    <cellStyle name="Vírgula 3 2 2 2 3 2 6 2 2" xfId="21688" xr:uid="{10FA6EF1-48F4-4E38-AFD7-D596BCCCFDF0}"/>
    <cellStyle name="Vírgula 3 2 2 2 3 2 6 2 2 2" xfId="46263" xr:uid="{FBDCD739-587C-474A-B390-00DC1CB2BBC6}"/>
    <cellStyle name="Vírgula 3 2 2 2 3 2 6 2 3" xfId="33975" xr:uid="{577C50EB-7043-4DE3-99C5-00009847EC7C}"/>
    <cellStyle name="Vírgula 3 2 2 2 3 2 6 3" xfId="15544" xr:uid="{0116D806-63C8-430C-ACC7-88BD72D94D79}"/>
    <cellStyle name="Vírgula 3 2 2 2 3 2 6 3 2" xfId="40119" xr:uid="{2CE1AD52-35DC-49D8-AD6B-FAA89AB24560}"/>
    <cellStyle name="Vírgula 3 2 2 2 3 2 6 4" xfId="27832" xr:uid="{02CB9F96-BCDA-4889-933A-2C9C620E93AE}"/>
    <cellStyle name="Vírgula 3 2 2 2 3 2 7" xfId="6328" xr:uid="{B1B19D96-5EC8-4866-ABF8-AFDB12BE2C83}"/>
    <cellStyle name="Vírgula 3 2 2 2 3 2 7 2" xfId="18616" xr:uid="{61FDD7CE-4AC7-44C3-8096-AFC7992111D5}"/>
    <cellStyle name="Vírgula 3 2 2 2 3 2 7 2 2" xfId="43191" xr:uid="{C9619ECF-A523-42A3-8C59-4FF4CF9D5B44}"/>
    <cellStyle name="Vírgula 3 2 2 2 3 2 7 3" xfId="30903" xr:uid="{E40CD4F5-70C3-4FD2-9B71-0ACDA8290616}"/>
    <cellStyle name="Vírgula 3 2 2 2 3 2 8" xfId="12472" xr:uid="{0F9AD388-A85B-4474-B45D-17221454C286}"/>
    <cellStyle name="Vírgula 3 2 2 2 3 2 8 2" xfId="37047" xr:uid="{C9DEC677-EB8F-4088-B7A8-A51578F43FDC}"/>
    <cellStyle name="Vírgula 3 2 2 2 3 2 9" xfId="24760" xr:uid="{77AB003D-344B-4393-80EF-137C0F05C496}"/>
    <cellStyle name="Vírgula 3 2 2 2 3 3" xfId="280" xr:uid="{3E21B458-05CE-471B-8BBF-9538A471B7D9}"/>
    <cellStyle name="Vírgula 3 2 2 2 3 3 2" xfId="664" xr:uid="{5D8B4181-67CE-4139-9858-E203212A242C}"/>
    <cellStyle name="Vírgula 3 2 2 2 3 3 2 2" xfId="1432" xr:uid="{D14C1D27-AF35-405C-85C3-E6BAFC7637DE}"/>
    <cellStyle name="Vírgula 3 2 2 2 3 3 2 2 2" xfId="2968" xr:uid="{12CF0A8C-C199-4D66-B07A-809D3F9D47D6}"/>
    <cellStyle name="Vírgula 3 2 2 2 3 3 2 2 2 2" xfId="6040" xr:uid="{09DCAD85-40B9-4575-8E95-80EF3A1CC5E6}"/>
    <cellStyle name="Vírgula 3 2 2 2 3 3 2 2 2 2 2" xfId="12184" xr:uid="{8E79633E-414F-42DB-A4FC-F7C7731318A6}"/>
    <cellStyle name="Vírgula 3 2 2 2 3 3 2 2 2 2 2 2" xfId="24472" xr:uid="{B1D34D0C-0A56-476C-A389-0628808AC994}"/>
    <cellStyle name="Vírgula 3 2 2 2 3 3 2 2 2 2 2 2 2" xfId="49047" xr:uid="{A901941C-B009-487A-A657-4B86E6CD970F}"/>
    <cellStyle name="Vírgula 3 2 2 2 3 3 2 2 2 2 2 3" xfId="36759" xr:uid="{9425061E-4F31-4C89-812D-EB2F97620904}"/>
    <cellStyle name="Vírgula 3 2 2 2 3 3 2 2 2 2 3" xfId="18328" xr:uid="{03CC9E8D-4467-402F-9217-2F05838DCD2A}"/>
    <cellStyle name="Vírgula 3 2 2 2 3 3 2 2 2 2 3 2" xfId="42903" xr:uid="{F3E1D39F-F504-4BBC-9372-CFFFF9DA12A5}"/>
    <cellStyle name="Vírgula 3 2 2 2 3 3 2 2 2 2 4" xfId="30615" xr:uid="{7051409A-0695-4B81-B0DE-CFAEF01FD5ED}"/>
    <cellStyle name="Vírgula 3 2 2 2 3 3 2 2 2 3" xfId="9112" xr:uid="{6B95602B-4B14-4193-AB79-6677AA6612BE}"/>
    <cellStyle name="Vírgula 3 2 2 2 3 3 2 2 2 3 2" xfId="21400" xr:uid="{FB1A6777-EA2C-4644-B3BF-8E2BC680E475}"/>
    <cellStyle name="Vírgula 3 2 2 2 3 3 2 2 2 3 2 2" xfId="45975" xr:uid="{51D006C3-4811-4268-8CD5-31F7964C3FC6}"/>
    <cellStyle name="Vírgula 3 2 2 2 3 3 2 2 2 3 3" xfId="33687" xr:uid="{3F5A4148-9605-49FB-8517-ED371059E8AA}"/>
    <cellStyle name="Vírgula 3 2 2 2 3 3 2 2 2 4" xfId="15256" xr:uid="{88F3423D-4100-43A6-9C40-A7A560E8D603}"/>
    <cellStyle name="Vírgula 3 2 2 2 3 3 2 2 2 4 2" xfId="39831" xr:uid="{9EC3BC16-C0B8-4045-9DFA-43905DE00E66}"/>
    <cellStyle name="Vírgula 3 2 2 2 3 3 2 2 2 5" xfId="27544" xr:uid="{E3190DDC-FEA1-4E6D-8D68-24CA30295DBD}"/>
    <cellStyle name="Vírgula 3 2 2 2 3 3 2 2 3" xfId="4504" xr:uid="{EC20274B-4610-48D6-A3F6-31DE2C67323C}"/>
    <cellStyle name="Vírgula 3 2 2 2 3 3 2 2 3 2" xfId="10648" xr:uid="{2EE13B88-B46F-48C7-8907-E9BDD8B3FEE7}"/>
    <cellStyle name="Vírgula 3 2 2 2 3 3 2 2 3 2 2" xfId="22936" xr:uid="{938E7E31-8852-4CD3-A13E-95BD95487598}"/>
    <cellStyle name="Vírgula 3 2 2 2 3 3 2 2 3 2 2 2" xfId="47511" xr:uid="{93B61DB2-7EE1-4A7E-8846-5C9F8FBEE51E}"/>
    <cellStyle name="Vírgula 3 2 2 2 3 3 2 2 3 2 3" xfId="35223" xr:uid="{4F66C7CD-3E48-4849-B0E2-477749190A6B}"/>
    <cellStyle name="Vírgula 3 2 2 2 3 3 2 2 3 3" xfId="16792" xr:uid="{90A56060-E7FA-43D1-8959-8DC917AC305C}"/>
    <cellStyle name="Vírgula 3 2 2 2 3 3 2 2 3 3 2" xfId="41367" xr:uid="{49FCCAD7-A97C-490C-BA9A-982279908527}"/>
    <cellStyle name="Vírgula 3 2 2 2 3 3 2 2 3 4" xfId="29080" xr:uid="{961FD8E0-CA48-4CAA-A230-2510FC918691}"/>
    <cellStyle name="Vírgula 3 2 2 2 3 3 2 2 4" xfId="7576" xr:uid="{6CDCCEF3-48EE-432E-81BC-335FFE4E3825}"/>
    <cellStyle name="Vírgula 3 2 2 2 3 3 2 2 4 2" xfId="19864" xr:uid="{4AB6B4BB-CC2E-4561-8097-5CEC7E530954}"/>
    <cellStyle name="Vírgula 3 2 2 2 3 3 2 2 4 2 2" xfId="44439" xr:uid="{31E40664-8140-4813-8488-A9B766B928FB}"/>
    <cellStyle name="Vírgula 3 2 2 2 3 3 2 2 4 3" xfId="32151" xr:uid="{B2A16882-DD27-42E7-89E0-5D7EEDBDC37D}"/>
    <cellStyle name="Vírgula 3 2 2 2 3 3 2 2 5" xfId="13720" xr:uid="{A85A7F6A-41C9-47BC-97DA-3E27B8E390AC}"/>
    <cellStyle name="Vírgula 3 2 2 2 3 3 2 2 5 2" xfId="38295" xr:uid="{530F8F49-6FB6-4A93-A280-534CD1F70B0C}"/>
    <cellStyle name="Vírgula 3 2 2 2 3 3 2 2 6" xfId="26008" xr:uid="{B73867E0-7E05-40A2-B4D0-6FE0765B41B7}"/>
    <cellStyle name="Vírgula 3 2 2 2 3 3 2 3" xfId="2200" xr:uid="{2C10265E-B35F-4580-B7F9-DDBF17DD77EA}"/>
    <cellStyle name="Vírgula 3 2 2 2 3 3 2 3 2" xfId="5272" xr:uid="{62916C5A-3FA3-423F-BACB-0BFE1E98CAAE}"/>
    <cellStyle name="Vírgula 3 2 2 2 3 3 2 3 2 2" xfId="11416" xr:uid="{D159350B-C2C8-43E0-95C0-5CB688339992}"/>
    <cellStyle name="Vírgula 3 2 2 2 3 3 2 3 2 2 2" xfId="23704" xr:uid="{C3461EFF-636B-474E-A946-B3491DE3BF6D}"/>
    <cellStyle name="Vírgula 3 2 2 2 3 3 2 3 2 2 2 2" xfId="48279" xr:uid="{BE1E2DB8-7316-425D-BC28-23F2F3FDC4FC}"/>
    <cellStyle name="Vírgula 3 2 2 2 3 3 2 3 2 2 3" xfId="35991" xr:uid="{8C86D661-CDE5-4411-A8FC-3C0620CA2D03}"/>
    <cellStyle name="Vírgula 3 2 2 2 3 3 2 3 2 3" xfId="17560" xr:uid="{73034759-E332-4CED-9090-DACAE9B5C9C8}"/>
    <cellStyle name="Vírgula 3 2 2 2 3 3 2 3 2 3 2" xfId="42135" xr:uid="{9D53BFB6-52A5-4DB2-83A2-97097F9D5613}"/>
    <cellStyle name="Vírgula 3 2 2 2 3 3 2 3 2 4" xfId="29848" xr:uid="{383301F3-2B56-4C10-B7A9-5DB79BBD2541}"/>
    <cellStyle name="Vírgula 3 2 2 2 3 3 2 3 3" xfId="8344" xr:uid="{81AB2894-C60D-49DA-9CB5-35B6AF703282}"/>
    <cellStyle name="Vírgula 3 2 2 2 3 3 2 3 3 2" xfId="20632" xr:uid="{303CFF70-0C47-4709-BA92-BFD204F069E7}"/>
    <cellStyle name="Vírgula 3 2 2 2 3 3 2 3 3 2 2" xfId="45207" xr:uid="{4073D925-17C6-478F-937C-AD1109E805D4}"/>
    <cellStyle name="Vírgula 3 2 2 2 3 3 2 3 3 3" xfId="32919" xr:uid="{E1C10DCA-0A39-4410-B85A-BE57F25A6F68}"/>
    <cellStyle name="Vírgula 3 2 2 2 3 3 2 3 4" xfId="14488" xr:uid="{BB6581D6-FA88-46E1-8BA2-EF631984C9EE}"/>
    <cellStyle name="Vírgula 3 2 2 2 3 3 2 3 4 2" xfId="39063" xr:uid="{5C259C75-5AC0-4E4F-9A44-D1D87C5C9689}"/>
    <cellStyle name="Vírgula 3 2 2 2 3 3 2 3 5" xfId="26776" xr:uid="{0ADE13C1-E1C4-4E2E-8FA6-9859F709B53A}"/>
    <cellStyle name="Vírgula 3 2 2 2 3 3 2 4" xfId="3736" xr:uid="{4830822C-53A4-4923-A717-79DDD6F6540F}"/>
    <cellStyle name="Vírgula 3 2 2 2 3 3 2 4 2" xfId="9880" xr:uid="{53153708-BF5B-4920-BCC0-CD99431F54A3}"/>
    <cellStyle name="Vírgula 3 2 2 2 3 3 2 4 2 2" xfId="22168" xr:uid="{74E29B0E-9479-445E-88E5-BD8D61AF12B8}"/>
    <cellStyle name="Vírgula 3 2 2 2 3 3 2 4 2 2 2" xfId="46743" xr:uid="{1D11ED18-C1D3-470B-9915-2DA56856419C}"/>
    <cellStyle name="Vírgula 3 2 2 2 3 3 2 4 2 3" xfId="34455" xr:uid="{ABCA5D6D-763D-4131-92C0-2DAC5E42B2ED}"/>
    <cellStyle name="Vírgula 3 2 2 2 3 3 2 4 3" xfId="16024" xr:uid="{71BF3A48-BBC2-493C-B7CE-8248D74EE22E}"/>
    <cellStyle name="Vírgula 3 2 2 2 3 3 2 4 3 2" xfId="40599" xr:uid="{56547311-AC2B-4927-92F3-77162F64A2F8}"/>
    <cellStyle name="Vírgula 3 2 2 2 3 3 2 4 4" xfId="28312" xr:uid="{437E0662-AE20-4757-AC0D-F387461E67C0}"/>
    <cellStyle name="Vírgula 3 2 2 2 3 3 2 5" xfId="6808" xr:uid="{10A2C30B-770F-40F2-9E50-F81D09A08773}"/>
    <cellStyle name="Vírgula 3 2 2 2 3 3 2 5 2" xfId="19096" xr:uid="{A62F5ED1-086A-4FAF-988F-D1BD1C585117}"/>
    <cellStyle name="Vírgula 3 2 2 2 3 3 2 5 2 2" xfId="43671" xr:uid="{393D1E7B-45A8-451E-B3DD-232DBFFCC3A1}"/>
    <cellStyle name="Vírgula 3 2 2 2 3 3 2 5 3" xfId="31383" xr:uid="{DF67E1A7-7AB8-4AF5-9888-61AB9EAB5380}"/>
    <cellStyle name="Vírgula 3 2 2 2 3 3 2 6" xfId="12952" xr:uid="{DEE86BF0-82C4-443D-ACC2-359D77AC3C5D}"/>
    <cellStyle name="Vírgula 3 2 2 2 3 3 2 6 2" xfId="37527" xr:uid="{9A6CF06D-A552-40C4-AC37-3FF3B9B1191F}"/>
    <cellStyle name="Vírgula 3 2 2 2 3 3 2 7" xfId="25240" xr:uid="{06FE614B-048E-4BF4-B76E-61C3B5958B8A}"/>
    <cellStyle name="Vírgula 3 2 2 2 3 3 3" xfId="1048" xr:uid="{C77823DF-363B-48FD-AF5F-418B36EB120F}"/>
    <cellStyle name="Vírgula 3 2 2 2 3 3 3 2" xfId="2584" xr:uid="{81ED1858-5641-4435-A949-C9524A162A1C}"/>
    <cellStyle name="Vírgula 3 2 2 2 3 3 3 2 2" xfId="5656" xr:uid="{E6F49E94-3BDB-44BD-8EC9-84D80BD4F300}"/>
    <cellStyle name="Vírgula 3 2 2 2 3 3 3 2 2 2" xfId="11800" xr:uid="{8FEA564B-BFEA-455C-A979-E65F43AAA154}"/>
    <cellStyle name="Vírgula 3 2 2 2 3 3 3 2 2 2 2" xfId="24088" xr:uid="{C4691221-8180-4C65-9358-CA84C9555C17}"/>
    <cellStyle name="Vírgula 3 2 2 2 3 3 3 2 2 2 2 2" xfId="48663" xr:uid="{4ED4D4E8-1131-4E39-9DE6-7E1DF0424397}"/>
    <cellStyle name="Vírgula 3 2 2 2 3 3 3 2 2 2 3" xfId="36375" xr:uid="{0C69E42C-8E1B-4141-98C6-C5977EB4A7BC}"/>
    <cellStyle name="Vírgula 3 2 2 2 3 3 3 2 2 3" xfId="17944" xr:uid="{347AD4C3-9C19-46FB-86F3-49CA47515E69}"/>
    <cellStyle name="Vírgula 3 2 2 2 3 3 3 2 2 3 2" xfId="42519" xr:uid="{0AD498B0-8C65-46B7-9F57-8A08B0758DB1}"/>
    <cellStyle name="Vírgula 3 2 2 2 3 3 3 2 2 4" xfId="30231" xr:uid="{09EBAC97-65C0-4706-9B28-25226E87A021}"/>
    <cellStyle name="Vírgula 3 2 2 2 3 3 3 2 3" xfId="8728" xr:uid="{0BED318B-C731-45DD-AF1D-B6D2C4589A58}"/>
    <cellStyle name="Vírgula 3 2 2 2 3 3 3 2 3 2" xfId="21016" xr:uid="{11064773-F2B4-4428-8CAA-DB9005C24EC1}"/>
    <cellStyle name="Vírgula 3 2 2 2 3 3 3 2 3 2 2" xfId="45591" xr:uid="{7AFFD22E-984D-4B44-BC03-A443DF587B3F}"/>
    <cellStyle name="Vírgula 3 2 2 2 3 3 3 2 3 3" xfId="33303" xr:uid="{397A53E8-A6EA-4A3C-A34E-D1A670A7291D}"/>
    <cellStyle name="Vírgula 3 2 2 2 3 3 3 2 4" xfId="14872" xr:uid="{076877EB-F39F-4AA4-9ACA-8F0E3F4245FF}"/>
    <cellStyle name="Vírgula 3 2 2 2 3 3 3 2 4 2" xfId="39447" xr:uid="{82ACDEBE-DD32-40B1-9D8F-3905A37CEA0F}"/>
    <cellStyle name="Vírgula 3 2 2 2 3 3 3 2 5" xfId="27160" xr:uid="{EEC52846-4AE7-4D92-845E-75208ED19F14}"/>
    <cellStyle name="Vírgula 3 2 2 2 3 3 3 3" xfId="4120" xr:uid="{1D57CC0B-2B54-43E1-B91F-24854D5FD8B9}"/>
    <cellStyle name="Vírgula 3 2 2 2 3 3 3 3 2" xfId="10264" xr:uid="{4CCD72E2-76A0-4C82-BC34-FCB0555D9AF6}"/>
    <cellStyle name="Vírgula 3 2 2 2 3 3 3 3 2 2" xfId="22552" xr:uid="{C933D34E-B655-4C75-8689-2509766F51E5}"/>
    <cellStyle name="Vírgula 3 2 2 2 3 3 3 3 2 2 2" xfId="47127" xr:uid="{63ED1E00-92EB-409E-BDA5-AD727C2DDBB2}"/>
    <cellStyle name="Vírgula 3 2 2 2 3 3 3 3 2 3" xfId="34839" xr:uid="{AA02D126-D451-49CC-B50A-C8F69AF3E68F}"/>
    <cellStyle name="Vírgula 3 2 2 2 3 3 3 3 3" xfId="16408" xr:uid="{605E4B80-3546-4631-9235-F3315504DD38}"/>
    <cellStyle name="Vírgula 3 2 2 2 3 3 3 3 3 2" xfId="40983" xr:uid="{01AB3715-5C7B-42B8-8EF9-1CEFF21EE182}"/>
    <cellStyle name="Vírgula 3 2 2 2 3 3 3 3 4" xfId="28696" xr:uid="{5541366D-DE3A-44B0-8EEE-C68C91D82B8A}"/>
    <cellStyle name="Vírgula 3 2 2 2 3 3 3 4" xfId="7192" xr:uid="{D0F3C222-F6B8-40B9-A3A3-B6F5C10AD485}"/>
    <cellStyle name="Vírgula 3 2 2 2 3 3 3 4 2" xfId="19480" xr:uid="{DB7D2003-66F4-41B9-8551-C96CCE78E296}"/>
    <cellStyle name="Vírgula 3 2 2 2 3 3 3 4 2 2" xfId="44055" xr:uid="{1C36D000-EE61-4C8D-976F-23B07370FE09}"/>
    <cellStyle name="Vírgula 3 2 2 2 3 3 3 4 3" xfId="31767" xr:uid="{42BB748A-AC46-4970-9669-E8597CEAA5AF}"/>
    <cellStyle name="Vírgula 3 2 2 2 3 3 3 5" xfId="13336" xr:uid="{AA641E41-CFD9-4DA6-8186-849C86236FC0}"/>
    <cellStyle name="Vírgula 3 2 2 2 3 3 3 5 2" xfId="37911" xr:uid="{0083D1BC-0D13-45F9-81ED-49A65D0F7A40}"/>
    <cellStyle name="Vírgula 3 2 2 2 3 3 3 6" xfId="25624" xr:uid="{C0E2EF99-8A46-4374-B998-388A691E868A}"/>
    <cellStyle name="Vírgula 3 2 2 2 3 3 4" xfId="1816" xr:uid="{18FE2D50-970C-4E2D-B2E9-341FC3F578A9}"/>
    <cellStyle name="Vírgula 3 2 2 2 3 3 4 2" xfId="4888" xr:uid="{442A7D29-2B69-44B5-BAB0-FF73726C51D8}"/>
    <cellStyle name="Vírgula 3 2 2 2 3 3 4 2 2" xfId="11032" xr:uid="{5ECFCAF0-7852-44CB-8C85-5E43BE8EAF81}"/>
    <cellStyle name="Vírgula 3 2 2 2 3 3 4 2 2 2" xfId="23320" xr:uid="{60C680B0-26EA-4539-819A-FA51BA9B9321}"/>
    <cellStyle name="Vírgula 3 2 2 2 3 3 4 2 2 2 2" xfId="47895" xr:uid="{7ABE5940-A607-429D-8E57-FBE2CEC5D1B1}"/>
    <cellStyle name="Vírgula 3 2 2 2 3 3 4 2 2 3" xfId="35607" xr:uid="{5CBD5376-DE6D-4F61-9056-9B68E171D39E}"/>
    <cellStyle name="Vírgula 3 2 2 2 3 3 4 2 3" xfId="17176" xr:uid="{20E46FD9-AA7E-4E36-9EF2-673CEA8A2095}"/>
    <cellStyle name="Vírgula 3 2 2 2 3 3 4 2 3 2" xfId="41751" xr:uid="{D0DB425B-DB9D-43C8-9AFD-1B54DB2F4BD1}"/>
    <cellStyle name="Vírgula 3 2 2 2 3 3 4 2 4" xfId="29464" xr:uid="{C6A633FC-F4ED-4B0F-8E2C-8119F33EDBE5}"/>
    <cellStyle name="Vírgula 3 2 2 2 3 3 4 3" xfId="7960" xr:uid="{3B6D1D3F-2FAA-4864-9096-69D236A63DF6}"/>
    <cellStyle name="Vírgula 3 2 2 2 3 3 4 3 2" xfId="20248" xr:uid="{6B23B87B-A29E-45DD-B9C4-CC9950BDB307}"/>
    <cellStyle name="Vírgula 3 2 2 2 3 3 4 3 2 2" xfId="44823" xr:uid="{0AAA38C0-95B1-4CDF-901A-0E9F6E435BFF}"/>
    <cellStyle name="Vírgula 3 2 2 2 3 3 4 3 3" xfId="32535" xr:uid="{937AE2F4-EBD2-46AA-8469-6192208DDFC1}"/>
    <cellStyle name="Vírgula 3 2 2 2 3 3 4 4" xfId="14104" xr:uid="{6E51D029-78E2-40AF-9AC6-73D51BEAC5DE}"/>
    <cellStyle name="Vírgula 3 2 2 2 3 3 4 4 2" xfId="38679" xr:uid="{1B0279AF-F6AE-4032-85EF-83D314AF8606}"/>
    <cellStyle name="Vírgula 3 2 2 2 3 3 4 5" xfId="26392" xr:uid="{67E593E5-953A-4FE6-9867-A04BEF6C1A84}"/>
    <cellStyle name="Vírgula 3 2 2 2 3 3 5" xfId="3352" xr:uid="{597573AD-CE0C-45CC-B48A-D015CBB876B1}"/>
    <cellStyle name="Vírgula 3 2 2 2 3 3 5 2" xfId="9496" xr:uid="{69011EE7-9999-4998-BC49-25EF833BABA4}"/>
    <cellStyle name="Vírgula 3 2 2 2 3 3 5 2 2" xfId="21784" xr:uid="{32F44DBC-C35E-4624-82EF-AE5AD85D7D31}"/>
    <cellStyle name="Vírgula 3 2 2 2 3 3 5 2 2 2" xfId="46359" xr:uid="{C85234EC-873F-499A-A15B-D5401FD7B89D}"/>
    <cellStyle name="Vírgula 3 2 2 2 3 3 5 2 3" xfId="34071" xr:uid="{2D0E0F90-2E30-41FD-907B-EC85D02F8349}"/>
    <cellStyle name="Vírgula 3 2 2 2 3 3 5 3" xfId="15640" xr:uid="{A74AD450-2E68-4268-8075-5488FF8CF60C}"/>
    <cellStyle name="Vírgula 3 2 2 2 3 3 5 3 2" xfId="40215" xr:uid="{81819E62-5564-46AF-903A-3CC9754286D6}"/>
    <cellStyle name="Vírgula 3 2 2 2 3 3 5 4" xfId="27928" xr:uid="{5ACDD308-58E7-4120-A9AA-4543DE859215}"/>
    <cellStyle name="Vírgula 3 2 2 2 3 3 6" xfId="6424" xr:uid="{3AFF9846-AF64-485F-A7CB-C44D694C7F12}"/>
    <cellStyle name="Vírgula 3 2 2 2 3 3 6 2" xfId="18712" xr:uid="{9AB79213-211F-4283-B665-35DF20CC57B6}"/>
    <cellStyle name="Vírgula 3 2 2 2 3 3 6 2 2" xfId="43287" xr:uid="{ACD65074-FE66-4EE4-8EA0-7EA02DD4C5EA}"/>
    <cellStyle name="Vírgula 3 2 2 2 3 3 6 3" xfId="30999" xr:uid="{B0FBDE40-0CEE-4F6B-B7CB-BC9F20105814}"/>
    <cellStyle name="Vírgula 3 2 2 2 3 3 7" xfId="12568" xr:uid="{63F95EE7-F228-4C8A-A7C1-89629121C3BB}"/>
    <cellStyle name="Vírgula 3 2 2 2 3 3 7 2" xfId="37143" xr:uid="{48437B99-F581-484E-BA0A-F28584AA42CC}"/>
    <cellStyle name="Vírgula 3 2 2 2 3 3 8" xfId="24856" xr:uid="{475FC078-A6C8-416E-9A9B-D04C12E878CA}"/>
    <cellStyle name="Vírgula 3 2 2 2 3 4" xfId="472" xr:uid="{E1B9EB9D-07B0-4CA6-9F40-8FB8DF8B67EE}"/>
    <cellStyle name="Vírgula 3 2 2 2 3 4 2" xfId="1240" xr:uid="{BB0315A7-4041-4007-A9CC-CC537EBAD4D9}"/>
    <cellStyle name="Vírgula 3 2 2 2 3 4 2 2" xfId="2776" xr:uid="{03D5F767-7684-4359-A4F0-BEC0978B8990}"/>
    <cellStyle name="Vírgula 3 2 2 2 3 4 2 2 2" xfId="5848" xr:uid="{535CC027-F747-4C93-9DCE-C680BE41BB8B}"/>
    <cellStyle name="Vírgula 3 2 2 2 3 4 2 2 2 2" xfId="11992" xr:uid="{25E28534-D1AB-4FCE-B230-BB799843DA04}"/>
    <cellStyle name="Vírgula 3 2 2 2 3 4 2 2 2 2 2" xfId="24280" xr:uid="{D648E1A0-F315-4E35-A21B-49637728FA91}"/>
    <cellStyle name="Vírgula 3 2 2 2 3 4 2 2 2 2 2 2" xfId="48855" xr:uid="{2E861F60-7324-4474-B869-613C50D2B262}"/>
    <cellStyle name="Vírgula 3 2 2 2 3 4 2 2 2 2 3" xfId="36567" xr:uid="{EC2B2B61-A0D1-4937-97E7-42BFCDA92300}"/>
    <cellStyle name="Vírgula 3 2 2 2 3 4 2 2 2 3" xfId="18136" xr:uid="{88F03BB1-E725-4CA6-952F-F6DBDFB0DE64}"/>
    <cellStyle name="Vírgula 3 2 2 2 3 4 2 2 2 3 2" xfId="42711" xr:uid="{975573BC-852C-4B08-A3E8-0F959600204E}"/>
    <cellStyle name="Vírgula 3 2 2 2 3 4 2 2 2 4" xfId="30423" xr:uid="{A215F323-4A6F-4741-B5DD-372CD2596845}"/>
    <cellStyle name="Vírgula 3 2 2 2 3 4 2 2 3" xfId="8920" xr:uid="{42192574-5E95-45A9-835A-3F8806977584}"/>
    <cellStyle name="Vírgula 3 2 2 2 3 4 2 2 3 2" xfId="21208" xr:uid="{0F810FD0-1E81-4634-88B3-655F78FBFB03}"/>
    <cellStyle name="Vírgula 3 2 2 2 3 4 2 2 3 2 2" xfId="45783" xr:uid="{FDB4342B-9F8F-4D2F-B15A-FD236BCC70A3}"/>
    <cellStyle name="Vírgula 3 2 2 2 3 4 2 2 3 3" xfId="33495" xr:uid="{DD5F52F0-DBC0-4E60-991D-62EAC1FA26B6}"/>
    <cellStyle name="Vírgula 3 2 2 2 3 4 2 2 4" xfId="15064" xr:uid="{5A6C8E2C-FC64-4DD8-94F9-CA0D713202D9}"/>
    <cellStyle name="Vírgula 3 2 2 2 3 4 2 2 4 2" xfId="39639" xr:uid="{EF502EC3-ABD1-4CB4-A774-76F7F38ACFC7}"/>
    <cellStyle name="Vírgula 3 2 2 2 3 4 2 2 5" xfId="27352" xr:uid="{19DC39A2-08F4-4F7C-9C57-125373545F73}"/>
    <cellStyle name="Vírgula 3 2 2 2 3 4 2 3" xfId="4312" xr:uid="{CFE1F8FB-C7D1-47FB-917C-D40F2E930F5D}"/>
    <cellStyle name="Vírgula 3 2 2 2 3 4 2 3 2" xfId="10456" xr:uid="{DFB708F2-4E6F-413F-B758-8B4B4E4F6182}"/>
    <cellStyle name="Vírgula 3 2 2 2 3 4 2 3 2 2" xfId="22744" xr:uid="{8FA44228-FED5-47DC-B9B6-7D2672316157}"/>
    <cellStyle name="Vírgula 3 2 2 2 3 4 2 3 2 2 2" xfId="47319" xr:uid="{C18870FB-2DAF-491E-9E43-AF5EB5E8E9E0}"/>
    <cellStyle name="Vírgula 3 2 2 2 3 4 2 3 2 3" xfId="35031" xr:uid="{9ABB31AD-8B7F-4543-A35C-68E0C54E732E}"/>
    <cellStyle name="Vírgula 3 2 2 2 3 4 2 3 3" xfId="16600" xr:uid="{E692C0EE-A7A4-4BE3-9F54-E72C35801DF8}"/>
    <cellStyle name="Vírgula 3 2 2 2 3 4 2 3 3 2" xfId="41175" xr:uid="{DF53950B-FFAE-4C1F-9828-70962D7EA523}"/>
    <cellStyle name="Vírgula 3 2 2 2 3 4 2 3 4" xfId="28888" xr:uid="{970D556B-5916-4181-86B4-0A0EFF7FA042}"/>
    <cellStyle name="Vírgula 3 2 2 2 3 4 2 4" xfId="7384" xr:uid="{4784A7B2-7BA3-47DD-9272-698F1820B43D}"/>
    <cellStyle name="Vírgula 3 2 2 2 3 4 2 4 2" xfId="19672" xr:uid="{C8CACEDD-924F-49AF-A746-9AAEEF044621}"/>
    <cellStyle name="Vírgula 3 2 2 2 3 4 2 4 2 2" xfId="44247" xr:uid="{4D9412AD-58A5-4891-B2FE-7BD3C61344CC}"/>
    <cellStyle name="Vírgula 3 2 2 2 3 4 2 4 3" xfId="31959" xr:uid="{1657256D-E51E-4784-B771-3AFD50FA4816}"/>
    <cellStyle name="Vírgula 3 2 2 2 3 4 2 5" xfId="13528" xr:uid="{75B65F09-CA55-4279-B8F0-4684A38DA7F1}"/>
    <cellStyle name="Vírgula 3 2 2 2 3 4 2 5 2" xfId="38103" xr:uid="{70B00751-B06B-433A-B9E7-00DC861F993C}"/>
    <cellStyle name="Vírgula 3 2 2 2 3 4 2 6" xfId="25816" xr:uid="{0465219E-4813-4F0C-8360-3619C65794C4}"/>
    <cellStyle name="Vírgula 3 2 2 2 3 4 3" xfId="2008" xr:uid="{F9C9FE6A-9FF0-4B21-A578-408154422BE4}"/>
    <cellStyle name="Vírgula 3 2 2 2 3 4 3 2" xfId="5080" xr:uid="{015FB458-0F03-49E1-A4BC-345CBD643E2F}"/>
    <cellStyle name="Vírgula 3 2 2 2 3 4 3 2 2" xfId="11224" xr:uid="{5C267EB4-03EE-4B33-BA36-6A76B834C1D4}"/>
    <cellStyle name="Vírgula 3 2 2 2 3 4 3 2 2 2" xfId="23512" xr:uid="{6AC773C8-61F8-48DC-B484-966B7F482E09}"/>
    <cellStyle name="Vírgula 3 2 2 2 3 4 3 2 2 2 2" xfId="48087" xr:uid="{1F4EADE8-566A-4B6C-B8F0-DB955B746853}"/>
    <cellStyle name="Vírgula 3 2 2 2 3 4 3 2 2 3" xfId="35799" xr:uid="{5BC138B8-5943-43B3-90D0-89EF5056827F}"/>
    <cellStyle name="Vírgula 3 2 2 2 3 4 3 2 3" xfId="17368" xr:uid="{768F9818-B95B-48A9-BA6C-0122382460FD}"/>
    <cellStyle name="Vírgula 3 2 2 2 3 4 3 2 3 2" xfId="41943" xr:uid="{CCD04F81-8AD0-4576-B9CE-4472560FB0A4}"/>
    <cellStyle name="Vírgula 3 2 2 2 3 4 3 2 4" xfId="29656" xr:uid="{5861F214-AEE5-442B-8B51-30CCEBB1ED13}"/>
    <cellStyle name="Vírgula 3 2 2 2 3 4 3 3" xfId="8152" xr:uid="{C71250D7-E3E1-408A-BACC-A2EA87F3EFE5}"/>
    <cellStyle name="Vírgula 3 2 2 2 3 4 3 3 2" xfId="20440" xr:uid="{8AEBBD5A-CEEB-4F26-AFE2-A7099B2DCC51}"/>
    <cellStyle name="Vírgula 3 2 2 2 3 4 3 3 2 2" xfId="45015" xr:uid="{4112C431-13A8-46CD-B1DA-3636ED4FF797}"/>
    <cellStyle name="Vírgula 3 2 2 2 3 4 3 3 3" xfId="32727" xr:uid="{002B3FA0-B77F-4988-96C6-EB3EEF7D391B}"/>
    <cellStyle name="Vírgula 3 2 2 2 3 4 3 4" xfId="14296" xr:uid="{28DE5AE7-8901-4817-9114-7848B3B479DD}"/>
    <cellStyle name="Vírgula 3 2 2 2 3 4 3 4 2" xfId="38871" xr:uid="{4FDD1C7B-711C-4788-A7E4-32C6E9487252}"/>
    <cellStyle name="Vírgula 3 2 2 2 3 4 3 5" xfId="26584" xr:uid="{500DAE4E-7409-4AC1-BC70-2998B5C97D3A}"/>
    <cellStyle name="Vírgula 3 2 2 2 3 4 4" xfId="3544" xr:uid="{74312BD9-CB52-4B06-8B07-6B608485AFF8}"/>
    <cellStyle name="Vírgula 3 2 2 2 3 4 4 2" xfId="9688" xr:uid="{EB87AC93-AAEF-4DA9-BCF2-937F3DEDC513}"/>
    <cellStyle name="Vírgula 3 2 2 2 3 4 4 2 2" xfId="21976" xr:uid="{2C86AF5A-B296-4834-90D3-0951585FE9D0}"/>
    <cellStyle name="Vírgula 3 2 2 2 3 4 4 2 2 2" xfId="46551" xr:uid="{17FE1354-7BD6-4FE7-A8D2-D15DACAC1310}"/>
    <cellStyle name="Vírgula 3 2 2 2 3 4 4 2 3" xfId="34263" xr:uid="{75415497-987F-4BFB-9A9E-DA942455601D}"/>
    <cellStyle name="Vírgula 3 2 2 2 3 4 4 3" xfId="15832" xr:uid="{4C667D88-B086-4874-9289-4FF141C87F4C}"/>
    <cellStyle name="Vírgula 3 2 2 2 3 4 4 3 2" xfId="40407" xr:uid="{27E2A743-2A0C-4C25-B1B3-D000B9B224D0}"/>
    <cellStyle name="Vírgula 3 2 2 2 3 4 4 4" xfId="28120" xr:uid="{304657BA-0749-40DB-B9FF-7C82638A3370}"/>
    <cellStyle name="Vírgula 3 2 2 2 3 4 5" xfId="6616" xr:uid="{2B6535DB-A94D-494C-B66D-DD25715BE393}"/>
    <cellStyle name="Vírgula 3 2 2 2 3 4 5 2" xfId="18904" xr:uid="{50BDFECD-5CE1-4A31-9ED2-539D973CF5FE}"/>
    <cellStyle name="Vírgula 3 2 2 2 3 4 5 2 2" xfId="43479" xr:uid="{15A31448-EA9D-4789-8A87-824FC8E75666}"/>
    <cellStyle name="Vírgula 3 2 2 2 3 4 5 3" xfId="31191" xr:uid="{4249EDA5-9BF7-4193-B7D1-D0E346ED6584}"/>
    <cellStyle name="Vírgula 3 2 2 2 3 4 6" xfId="12760" xr:uid="{341CF030-43FA-424E-8955-DEBFC9F3A5AB}"/>
    <cellStyle name="Vírgula 3 2 2 2 3 4 6 2" xfId="37335" xr:uid="{3FC20DE7-85DC-448C-AC70-D52C3EAB0355}"/>
    <cellStyle name="Vírgula 3 2 2 2 3 4 7" xfId="25048" xr:uid="{9E6EDDB7-9A5C-4823-89D8-20D0CE885C85}"/>
    <cellStyle name="Vírgula 3 2 2 2 3 5" xfId="856" xr:uid="{3C8CB8FE-D58A-4C09-8FA1-5CFE43A0AA99}"/>
    <cellStyle name="Vírgula 3 2 2 2 3 5 2" xfId="2392" xr:uid="{00EAEE1D-E0E0-4DAB-BCB4-F355F06283F4}"/>
    <cellStyle name="Vírgula 3 2 2 2 3 5 2 2" xfId="5464" xr:uid="{1C8ED78A-9541-48C5-8D7E-D022C5503C8D}"/>
    <cellStyle name="Vírgula 3 2 2 2 3 5 2 2 2" xfId="11608" xr:uid="{9C93D6B3-DDF7-4744-98DA-D72C7D409EA6}"/>
    <cellStyle name="Vírgula 3 2 2 2 3 5 2 2 2 2" xfId="23896" xr:uid="{EC0A8454-4FEE-4889-8D89-C9080F284443}"/>
    <cellStyle name="Vírgula 3 2 2 2 3 5 2 2 2 2 2" xfId="48471" xr:uid="{C55A2ACF-7AA3-45D0-97EF-D5FB1F0EFEDC}"/>
    <cellStyle name="Vírgula 3 2 2 2 3 5 2 2 2 3" xfId="36183" xr:uid="{B335BBBB-2AFF-4986-BA6B-E58287B2A000}"/>
    <cellStyle name="Vírgula 3 2 2 2 3 5 2 2 3" xfId="17752" xr:uid="{F819A4CD-12C7-4DAA-90B8-BE9C36F0DEC2}"/>
    <cellStyle name="Vírgula 3 2 2 2 3 5 2 2 3 2" xfId="42327" xr:uid="{86FE1F13-06B8-49B4-A92E-D6671AA8F28B}"/>
    <cellStyle name="Vírgula 3 2 2 2 3 5 2 2 4" xfId="30039" xr:uid="{FDBFA85F-4849-483F-A9A3-30B75422706E}"/>
    <cellStyle name="Vírgula 3 2 2 2 3 5 2 3" xfId="8536" xr:uid="{DB1C5C9C-71EF-490A-877E-77EE58CD3672}"/>
    <cellStyle name="Vírgula 3 2 2 2 3 5 2 3 2" xfId="20824" xr:uid="{A4847B80-D23B-4E76-8C8D-9CAF4BD44C88}"/>
    <cellStyle name="Vírgula 3 2 2 2 3 5 2 3 2 2" xfId="45399" xr:uid="{0BC5723B-29C9-4E7A-8FD7-5C43D20BCADD}"/>
    <cellStyle name="Vírgula 3 2 2 2 3 5 2 3 3" xfId="33111" xr:uid="{80A8A888-1568-4034-A405-7902E7FFA2B1}"/>
    <cellStyle name="Vírgula 3 2 2 2 3 5 2 4" xfId="14680" xr:uid="{4C4E3B5B-EB19-4F05-87B0-B7786A794D95}"/>
    <cellStyle name="Vírgula 3 2 2 2 3 5 2 4 2" xfId="39255" xr:uid="{A345024A-B02E-4AB6-ABB0-F1287CA47E0A}"/>
    <cellStyle name="Vírgula 3 2 2 2 3 5 2 5" xfId="26968" xr:uid="{A78670F7-1556-476E-A976-811552F5E375}"/>
    <cellStyle name="Vírgula 3 2 2 2 3 5 3" xfId="3928" xr:uid="{8C09C677-E213-4C83-866A-344ABC7E0027}"/>
    <cellStyle name="Vírgula 3 2 2 2 3 5 3 2" xfId="10072" xr:uid="{8B9F8FB7-2A8A-4B3F-B97F-D5AD52CBD0E8}"/>
    <cellStyle name="Vírgula 3 2 2 2 3 5 3 2 2" xfId="22360" xr:uid="{408A75C2-8358-4F0B-89A6-7D29B3B5DABE}"/>
    <cellStyle name="Vírgula 3 2 2 2 3 5 3 2 2 2" xfId="46935" xr:uid="{8E725B58-28A4-41F7-B701-B17EAFE0DC64}"/>
    <cellStyle name="Vírgula 3 2 2 2 3 5 3 2 3" xfId="34647" xr:uid="{90623FDF-D595-4829-A11C-EF711D04C019}"/>
    <cellStyle name="Vírgula 3 2 2 2 3 5 3 3" xfId="16216" xr:uid="{6375D971-82E7-4DDD-A450-612AAAF2FCA5}"/>
    <cellStyle name="Vírgula 3 2 2 2 3 5 3 3 2" xfId="40791" xr:uid="{EFB20645-0C0A-4D7D-A9DB-5BD74EA57EA2}"/>
    <cellStyle name="Vírgula 3 2 2 2 3 5 3 4" xfId="28504" xr:uid="{B221C66B-BF49-4685-BC14-DB2E61195979}"/>
    <cellStyle name="Vírgula 3 2 2 2 3 5 4" xfId="7000" xr:uid="{EC8D1EF0-533A-4AF9-B1B8-7C748F0B35C4}"/>
    <cellStyle name="Vírgula 3 2 2 2 3 5 4 2" xfId="19288" xr:uid="{0D88C96F-7C56-41B4-BD62-E3F16C166E22}"/>
    <cellStyle name="Vírgula 3 2 2 2 3 5 4 2 2" xfId="43863" xr:uid="{A1667295-0F71-4265-AA05-FEB2D1368C0D}"/>
    <cellStyle name="Vírgula 3 2 2 2 3 5 4 3" xfId="31575" xr:uid="{F9BB99F5-8E77-4596-BDCF-1772F019ED9C}"/>
    <cellStyle name="Vírgula 3 2 2 2 3 5 5" xfId="13144" xr:uid="{63C378E0-88A9-4337-8981-B733F5BF6660}"/>
    <cellStyle name="Vírgula 3 2 2 2 3 5 5 2" xfId="37719" xr:uid="{D679789B-15F6-433B-A593-95F62745DE4C}"/>
    <cellStyle name="Vírgula 3 2 2 2 3 5 6" xfId="25432" xr:uid="{90711E2E-D672-4FBD-94C8-589E72C1C259}"/>
    <cellStyle name="Vírgula 3 2 2 2 3 6" xfId="1624" xr:uid="{A3770AC4-C70B-4A05-BE71-A2F0556D8B89}"/>
    <cellStyle name="Vírgula 3 2 2 2 3 6 2" xfId="4696" xr:uid="{1BA89717-C74E-4441-A691-72FB570305D2}"/>
    <cellStyle name="Vírgula 3 2 2 2 3 6 2 2" xfId="10840" xr:uid="{D8DD8BFC-BF39-4A1B-B7B2-91CDC30CF668}"/>
    <cellStyle name="Vírgula 3 2 2 2 3 6 2 2 2" xfId="23128" xr:uid="{6D520202-2286-4284-BADE-C7778AF009C5}"/>
    <cellStyle name="Vírgula 3 2 2 2 3 6 2 2 2 2" xfId="47703" xr:uid="{CCB98997-1653-4FAB-BCC5-B9F9509594E1}"/>
    <cellStyle name="Vírgula 3 2 2 2 3 6 2 2 3" xfId="35415" xr:uid="{B79B6C18-C288-41CF-8FD0-464BB9F94E4E}"/>
    <cellStyle name="Vírgula 3 2 2 2 3 6 2 3" xfId="16984" xr:uid="{E40171DB-80A3-4050-A28B-61CF8471D21B}"/>
    <cellStyle name="Vírgula 3 2 2 2 3 6 2 3 2" xfId="41559" xr:uid="{DC15A0D8-15B8-4EDF-B2F8-AC4729C97FCC}"/>
    <cellStyle name="Vírgula 3 2 2 2 3 6 2 4" xfId="29272" xr:uid="{BEC7BB54-4FB9-46AA-8C68-6BC96D6FBAE2}"/>
    <cellStyle name="Vírgula 3 2 2 2 3 6 3" xfId="7768" xr:uid="{9E7F81B3-B7C2-4DE6-8CE5-E2B647C2D638}"/>
    <cellStyle name="Vírgula 3 2 2 2 3 6 3 2" xfId="20056" xr:uid="{FEE86BB8-A72B-4B37-9125-87187737467F}"/>
    <cellStyle name="Vírgula 3 2 2 2 3 6 3 2 2" xfId="44631" xr:uid="{A0FA2163-8703-421C-981D-0EC08039EAE8}"/>
    <cellStyle name="Vírgula 3 2 2 2 3 6 3 3" xfId="32343" xr:uid="{FC498FD1-B18C-4185-9B8C-4E4D4C17B32C}"/>
    <cellStyle name="Vírgula 3 2 2 2 3 6 4" xfId="13912" xr:uid="{3B45F41B-AF1C-46E9-8303-78AFC2FBB0DA}"/>
    <cellStyle name="Vírgula 3 2 2 2 3 6 4 2" xfId="38487" xr:uid="{6C784CE5-2C65-4A52-B26C-E9C8CFCDB135}"/>
    <cellStyle name="Vírgula 3 2 2 2 3 6 5" xfId="26200" xr:uid="{4DD5D98F-20D7-4788-82F8-4AB4C9ACFB34}"/>
    <cellStyle name="Vírgula 3 2 2 2 3 7" xfId="3160" xr:uid="{8D473451-04E2-4C9F-8966-511F995E2835}"/>
    <cellStyle name="Vírgula 3 2 2 2 3 7 2" xfId="9304" xr:uid="{6F715158-7F66-4747-84CE-2CAEAA286041}"/>
    <cellStyle name="Vírgula 3 2 2 2 3 7 2 2" xfId="21592" xr:uid="{4ABCFDD2-901F-40A1-9E89-B623A1D05970}"/>
    <cellStyle name="Vírgula 3 2 2 2 3 7 2 2 2" xfId="46167" xr:uid="{686D2707-C079-47BA-BB9B-37C345BD8EB0}"/>
    <cellStyle name="Vírgula 3 2 2 2 3 7 2 3" xfId="33879" xr:uid="{0EF04150-4697-4BC6-A485-7604663B7B87}"/>
    <cellStyle name="Vírgula 3 2 2 2 3 7 3" xfId="15448" xr:uid="{235B11D9-A935-4538-9ED4-46EA597F61A0}"/>
    <cellStyle name="Vírgula 3 2 2 2 3 7 3 2" xfId="40023" xr:uid="{2AB43E34-B877-4C54-873B-65B191E0FD0D}"/>
    <cellStyle name="Vírgula 3 2 2 2 3 7 4" xfId="27736" xr:uid="{22298272-5C84-4D23-9F8C-EB72D9124661}"/>
    <cellStyle name="Vírgula 3 2 2 2 3 8" xfId="6232" xr:uid="{F9532B53-EFD9-4778-8C44-BB289DD4D8ED}"/>
    <cellStyle name="Vírgula 3 2 2 2 3 8 2" xfId="18520" xr:uid="{665B5861-5DCD-4E05-9E1D-1E54BAF8D0DB}"/>
    <cellStyle name="Vírgula 3 2 2 2 3 8 2 2" xfId="43095" xr:uid="{90748ACD-C5AC-4D3C-BFE0-7BE12F4C7CAD}"/>
    <cellStyle name="Vírgula 3 2 2 2 3 8 3" xfId="30807" xr:uid="{58C0A697-5CCA-4058-BA6F-05F2F3257781}"/>
    <cellStyle name="Vírgula 3 2 2 2 3 9" xfId="12376" xr:uid="{509767D9-4A6D-4026-8D4C-02DAA39B8EAB}"/>
    <cellStyle name="Vírgula 3 2 2 2 3 9 2" xfId="36951" xr:uid="{75CC881C-6809-44FD-B574-C89CDB954FD5}"/>
    <cellStyle name="Vírgula 3 2 2 2 4" xfId="136" xr:uid="{AA250F42-0777-407B-964D-9668746202D1}"/>
    <cellStyle name="Vírgula 3 2 2 2 4 2" xfId="328" xr:uid="{24A86DE9-9D4A-43D2-BF12-2B5C7BC761AC}"/>
    <cellStyle name="Vírgula 3 2 2 2 4 2 2" xfId="712" xr:uid="{30AF470C-CA3A-46E6-B455-56930BC10FA6}"/>
    <cellStyle name="Vírgula 3 2 2 2 4 2 2 2" xfId="1480" xr:uid="{01D7D54D-306F-48AB-8138-AF6E90B1B8F3}"/>
    <cellStyle name="Vírgula 3 2 2 2 4 2 2 2 2" xfId="3016" xr:uid="{4282E5A6-5255-419E-9946-9FF40E53830F}"/>
    <cellStyle name="Vírgula 3 2 2 2 4 2 2 2 2 2" xfId="6088" xr:uid="{DCB7B59C-AC0F-4AB3-BE7A-8A9832495269}"/>
    <cellStyle name="Vírgula 3 2 2 2 4 2 2 2 2 2 2" xfId="12232" xr:uid="{07F6BB5F-8144-432F-BED7-BCFD5167FBA4}"/>
    <cellStyle name="Vírgula 3 2 2 2 4 2 2 2 2 2 2 2" xfId="24520" xr:uid="{831BEF94-1E15-4AD3-836F-2DCC875B0E7A}"/>
    <cellStyle name="Vírgula 3 2 2 2 4 2 2 2 2 2 2 2 2" xfId="49095" xr:uid="{C55C52C6-BC4C-4C22-AA72-3AF1D024477E}"/>
    <cellStyle name="Vírgula 3 2 2 2 4 2 2 2 2 2 2 3" xfId="36807" xr:uid="{8248CDDF-20E4-4BA8-9F66-2EBDEF531622}"/>
    <cellStyle name="Vírgula 3 2 2 2 4 2 2 2 2 2 3" xfId="18376" xr:uid="{20ABE0BF-70D5-4B81-8409-E33BBB9FF3E4}"/>
    <cellStyle name="Vírgula 3 2 2 2 4 2 2 2 2 2 3 2" xfId="42951" xr:uid="{B64B1414-DE63-499C-88D3-ED72C366189E}"/>
    <cellStyle name="Vírgula 3 2 2 2 4 2 2 2 2 2 4" xfId="30663" xr:uid="{AE6A86A6-D280-4210-B42D-AB48074DE996}"/>
    <cellStyle name="Vírgula 3 2 2 2 4 2 2 2 2 3" xfId="9160" xr:uid="{24F7A492-69B7-4576-A383-BAA27E2C0CAD}"/>
    <cellStyle name="Vírgula 3 2 2 2 4 2 2 2 2 3 2" xfId="21448" xr:uid="{847F9304-550A-4802-9C46-8A3608E944E8}"/>
    <cellStyle name="Vírgula 3 2 2 2 4 2 2 2 2 3 2 2" xfId="46023" xr:uid="{33E8676E-2950-4892-94F0-34AC384F8ADD}"/>
    <cellStyle name="Vírgula 3 2 2 2 4 2 2 2 2 3 3" xfId="33735" xr:uid="{C8472966-A62C-4A5A-ACAF-166E6E2C4BF4}"/>
    <cellStyle name="Vírgula 3 2 2 2 4 2 2 2 2 4" xfId="15304" xr:uid="{AB85AD88-8434-4B77-9C92-3E2B43554425}"/>
    <cellStyle name="Vírgula 3 2 2 2 4 2 2 2 2 4 2" xfId="39879" xr:uid="{FA2531C2-7DD9-452D-BF8A-474771FE6972}"/>
    <cellStyle name="Vírgula 3 2 2 2 4 2 2 2 2 5" xfId="27592" xr:uid="{5128D280-5082-46AE-954A-228F5A415323}"/>
    <cellStyle name="Vírgula 3 2 2 2 4 2 2 2 3" xfId="4552" xr:uid="{EBD65A26-9B04-4ED8-9584-3F83E9BE92B6}"/>
    <cellStyle name="Vírgula 3 2 2 2 4 2 2 2 3 2" xfId="10696" xr:uid="{DCD36F33-B9C3-4D4A-A711-11300A86761E}"/>
    <cellStyle name="Vírgula 3 2 2 2 4 2 2 2 3 2 2" xfId="22984" xr:uid="{79F139F4-4DA1-4991-809C-17CCBD13768B}"/>
    <cellStyle name="Vírgula 3 2 2 2 4 2 2 2 3 2 2 2" xfId="47559" xr:uid="{31CA84A6-0EE1-418F-8221-0C9FAB053E24}"/>
    <cellStyle name="Vírgula 3 2 2 2 4 2 2 2 3 2 3" xfId="35271" xr:uid="{EF1D4837-AEC9-4720-BA2E-5EE998F72194}"/>
    <cellStyle name="Vírgula 3 2 2 2 4 2 2 2 3 3" xfId="16840" xr:uid="{C8728524-DA13-4C7C-AC29-0FD9243982AC}"/>
    <cellStyle name="Vírgula 3 2 2 2 4 2 2 2 3 3 2" xfId="41415" xr:uid="{414F71CF-E1D2-4709-853B-649BC31468FF}"/>
    <cellStyle name="Vírgula 3 2 2 2 4 2 2 2 3 4" xfId="29128" xr:uid="{6084D81B-E222-4CA9-968F-6F67703E5C69}"/>
    <cellStyle name="Vírgula 3 2 2 2 4 2 2 2 4" xfId="7624" xr:uid="{77025C3E-64C0-4D3C-A93A-DA2D4195AA19}"/>
    <cellStyle name="Vírgula 3 2 2 2 4 2 2 2 4 2" xfId="19912" xr:uid="{C15000EC-ACE2-4B55-8B7E-235F004560B0}"/>
    <cellStyle name="Vírgula 3 2 2 2 4 2 2 2 4 2 2" xfId="44487" xr:uid="{F55F3CD9-70B8-4ADE-B17F-A81820412556}"/>
    <cellStyle name="Vírgula 3 2 2 2 4 2 2 2 4 3" xfId="32199" xr:uid="{24D225E2-98D7-4A07-9A39-FA2DDA8B777D}"/>
    <cellStyle name="Vírgula 3 2 2 2 4 2 2 2 5" xfId="13768" xr:uid="{DB4EB18B-DFAB-4382-B0FA-6B48B91BAE04}"/>
    <cellStyle name="Vírgula 3 2 2 2 4 2 2 2 5 2" xfId="38343" xr:uid="{C0D06F4F-1298-4608-8782-6575FD689E60}"/>
    <cellStyle name="Vírgula 3 2 2 2 4 2 2 2 6" xfId="26056" xr:uid="{810170AB-7E3D-4372-9F13-487F56DA7561}"/>
    <cellStyle name="Vírgula 3 2 2 2 4 2 2 3" xfId="2248" xr:uid="{357E0F67-BA30-4975-8602-090F40966650}"/>
    <cellStyle name="Vírgula 3 2 2 2 4 2 2 3 2" xfId="5320" xr:uid="{9BC01FB1-CBB8-4904-AD3F-C6F78D36C697}"/>
    <cellStyle name="Vírgula 3 2 2 2 4 2 2 3 2 2" xfId="11464" xr:uid="{9DEFDD8E-BBAD-487D-8F7B-116DB7444973}"/>
    <cellStyle name="Vírgula 3 2 2 2 4 2 2 3 2 2 2" xfId="23752" xr:uid="{63F637FE-37B4-4041-9A7A-6605242DC736}"/>
    <cellStyle name="Vírgula 3 2 2 2 4 2 2 3 2 2 2 2" xfId="48327" xr:uid="{BA2E9BD2-70D3-4931-984D-B1DC372FB016}"/>
    <cellStyle name="Vírgula 3 2 2 2 4 2 2 3 2 2 3" xfId="36039" xr:uid="{69997C33-CE25-49AA-9375-8730E4FC2785}"/>
    <cellStyle name="Vírgula 3 2 2 2 4 2 2 3 2 3" xfId="17608" xr:uid="{27E052BD-9A3F-4FF1-9678-E1214C910BF9}"/>
    <cellStyle name="Vírgula 3 2 2 2 4 2 2 3 2 3 2" xfId="42183" xr:uid="{234F4600-4D5A-44AB-BBD1-CE6A5F98BC40}"/>
    <cellStyle name="Vírgula 3 2 2 2 4 2 2 3 2 4" xfId="29896" xr:uid="{FAF86042-0505-4D15-9278-49B71562B187}"/>
    <cellStyle name="Vírgula 3 2 2 2 4 2 2 3 3" xfId="8392" xr:uid="{83A46F3A-7A8F-45A5-B93F-43A905AC831F}"/>
    <cellStyle name="Vírgula 3 2 2 2 4 2 2 3 3 2" xfId="20680" xr:uid="{0445DC5B-FFD3-4B14-8779-B9606699F9B4}"/>
    <cellStyle name="Vírgula 3 2 2 2 4 2 2 3 3 2 2" xfId="45255" xr:uid="{0202EF56-1768-4FA3-B876-B411830A57F8}"/>
    <cellStyle name="Vírgula 3 2 2 2 4 2 2 3 3 3" xfId="32967" xr:uid="{286E9023-D6C9-4591-9331-2B47FC02B9AD}"/>
    <cellStyle name="Vírgula 3 2 2 2 4 2 2 3 4" xfId="14536" xr:uid="{9A56BDDA-9DDF-49F2-98E5-A5D87115ED62}"/>
    <cellStyle name="Vírgula 3 2 2 2 4 2 2 3 4 2" xfId="39111" xr:uid="{4AB6B26D-E749-4F6F-8192-0F1EB6FF68BD}"/>
    <cellStyle name="Vírgula 3 2 2 2 4 2 2 3 5" xfId="26824" xr:uid="{AD1050B6-259C-46E3-A7A3-57A96EEEC42B}"/>
    <cellStyle name="Vírgula 3 2 2 2 4 2 2 4" xfId="3784" xr:uid="{2EDA50F5-BBFB-4171-A71A-8DACF822022C}"/>
    <cellStyle name="Vírgula 3 2 2 2 4 2 2 4 2" xfId="9928" xr:uid="{606A42BE-5A1D-46D5-B98E-EA3B93B0C588}"/>
    <cellStyle name="Vírgula 3 2 2 2 4 2 2 4 2 2" xfId="22216" xr:uid="{445ED536-97A1-4F9C-BB66-00FD332FEA31}"/>
    <cellStyle name="Vírgula 3 2 2 2 4 2 2 4 2 2 2" xfId="46791" xr:uid="{4A7CDB09-8FC7-4173-8609-3E33EC4DD5D7}"/>
    <cellStyle name="Vírgula 3 2 2 2 4 2 2 4 2 3" xfId="34503" xr:uid="{686693C2-A8E6-4866-8522-0D57D85F4F4E}"/>
    <cellStyle name="Vírgula 3 2 2 2 4 2 2 4 3" xfId="16072" xr:uid="{79124B05-9934-4542-8800-07B82F14CD6D}"/>
    <cellStyle name="Vírgula 3 2 2 2 4 2 2 4 3 2" xfId="40647" xr:uid="{6C24E1CD-2D3F-42BA-B18F-E52D44DD5C05}"/>
    <cellStyle name="Vírgula 3 2 2 2 4 2 2 4 4" xfId="28360" xr:uid="{D8A661F8-CAFF-48AB-9286-77D35CBBD6D0}"/>
    <cellStyle name="Vírgula 3 2 2 2 4 2 2 5" xfId="6856" xr:uid="{39FA0CB0-04E8-49BB-95EC-7FC002465EF6}"/>
    <cellStyle name="Vírgula 3 2 2 2 4 2 2 5 2" xfId="19144" xr:uid="{FC020A45-3FB7-4BE4-98FD-C2D858A7D78D}"/>
    <cellStyle name="Vírgula 3 2 2 2 4 2 2 5 2 2" xfId="43719" xr:uid="{79369FCD-FCEB-4BC1-8C2C-E4DE265D908A}"/>
    <cellStyle name="Vírgula 3 2 2 2 4 2 2 5 3" xfId="31431" xr:uid="{F0A024E7-4CA9-4CF6-9739-4DA3235944B6}"/>
    <cellStyle name="Vírgula 3 2 2 2 4 2 2 6" xfId="13000" xr:uid="{CCDDF7C7-EB12-4A53-8F76-59F71C040C92}"/>
    <cellStyle name="Vírgula 3 2 2 2 4 2 2 6 2" xfId="37575" xr:uid="{40ADF30B-BBFC-40A0-849E-09A36C1796A3}"/>
    <cellStyle name="Vírgula 3 2 2 2 4 2 2 7" xfId="25288" xr:uid="{895FB909-4A9E-4E80-8771-F5383107D40E}"/>
    <cellStyle name="Vírgula 3 2 2 2 4 2 3" xfId="1096" xr:uid="{56997C83-C9BF-4AF5-BA36-0B31EBD00E62}"/>
    <cellStyle name="Vírgula 3 2 2 2 4 2 3 2" xfId="2632" xr:uid="{810068E7-1245-4764-8F08-7D705B743891}"/>
    <cellStyle name="Vírgula 3 2 2 2 4 2 3 2 2" xfId="5704" xr:uid="{EC64F29B-0533-4616-9943-6D24F1920EAE}"/>
    <cellStyle name="Vírgula 3 2 2 2 4 2 3 2 2 2" xfId="11848" xr:uid="{A7889ED9-D013-464A-B89D-1CDBBC02858B}"/>
    <cellStyle name="Vírgula 3 2 2 2 4 2 3 2 2 2 2" xfId="24136" xr:uid="{FBCFFC9F-6ED5-4332-A4D8-C88B4F61D563}"/>
    <cellStyle name="Vírgula 3 2 2 2 4 2 3 2 2 2 2 2" xfId="48711" xr:uid="{7DC9567D-D357-40DA-8F05-991A9BD8340F}"/>
    <cellStyle name="Vírgula 3 2 2 2 4 2 3 2 2 2 3" xfId="36423" xr:uid="{7024F5C1-1507-4A15-BCEB-66C6CC037595}"/>
    <cellStyle name="Vírgula 3 2 2 2 4 2 3 2 2 3" xfId="17992" xr:uid="{A1938BFF-D319-4D28-97F4-20EC33C5E529}"/>
    <cellStyle name="Vírgula 3 2 2 2 4 2 3 2 2 3 2" xfId="42567" xr:uid="{71B9C8E9-2B6B-4440-A97A-AC6D5DC716D2}"/>
    <cellStyle name="Vírgula 3 2 2 2 4 2 3 2 2 4" xfId="30279" xr:uid="{EB851B95-9415-4E3F-93D4-83D17EE539D3}"/>
    <cellStyle name="Vírgula 3 2 2 2 4 2 3 2 3" xfId="8776" xr:uid="{7295881D-3F36-4F01-9AA6-ACD8B3BFC408}"/>
    <cellStyle name="Vírgula 3 2 2 2 4 2 3 2 3 2" xfId="21064" xr:uid="{198515CE-129F-41BC-9E25-A8F22F5C9D72}"/>
    <cellStyle name="Vírgula 3 2 2 2 4 2 3 2 3 2 2" xfId="45639" xr:uid="{E06D8AED-8405-497C-8A85-F2B3EBEA9C50}"/>
    <cellStyle name="Vírgula 3 2 2 2 4 2 3 2 3 3" xfId="33351" xr:uid="{52D150F2-94A8-48A5-BB36-4C311E7BEB54}"/>
    <cellStyle name="Vírgula 3 2 2 2 4 2 3 2 4" xfId="14920" xr:uid="{7E1D662A-4D45-4B29-8EDC-297B3FE9CDC2}"/>
    <cellStyle name="Vírgula 3 2 2 2 4 2 3 2 4 2" xfId="39495" xr:uid="{01ECD3A7-6E43-4152-ABFF-32C3A6161FB5}"/>
    <cellStyle name="Vírgula 3 2 2 2 4 2 3 2 5" xfId="27208" xr:uid="{7D1F6F57-0FD9-4A28-AF86-48F940D02B01}"/>
    <cellStyle name="Vírgula 3 2 2 2 4 2 3 3" xfId="4168" xr:uid="{7A40BA41-532A-4E7D-A236-DA99E7EA0ED4}"/>
    <cellStyle name="Vírgula 3 2 2 2 4 2 3 3 2" xfId="10312" xr:uid="{47BA4D86-C3D5-48FF-B55C-420D917389EB}"/>
    <cellStyle name="Vírgula 3 2 2 2 4 2 3 3 2 2" xfId="22600" xr:uid="{5F11DB1A-2077-4DFE-BEA7-A73BA6D907ED}"/>
    <cellStyle name="Vírgula 3 2 2 2 4 2 3 3 2 2 2" xfId="47175" xr:uid="{3EBD914D-2A3D-4B1B-A53A-02C41A8334E7}"/>
    <cellStyle name="Vírgula 3 2 2 2 4 2 3 3 2 3" xfId="34887" xr:uid="{9914CC13-7FB2-41F2-8FCD-E0FD0B0AA362}"/>
    <cellStyle name="Vírgula 3 2 2 2 4 2 3 3 3" xfId="16456" xr:uid="{24C04665-A9B9-44AF-B6A4-CF588B889645}"/>
    <cellStyle name="Vírgula 3 2 2 2 4 2 3 3 3 2" xfId="41031" xr:uid="{B1CA77F2-26A3-418D-819E-917E3DD7ADD7}"/>
    <cellStyle name="Vírgula 3 2 2 2 4 2 3 3 4" xfId="28744" xr:uid="{6506C7DF-D306-4025-A5B4-83340EA08F14}"/>
    <cellStyle name="Vírgula 3 2 2 2 4 2 3 4" xfId="7240" xr:uid="{D44593A4-A3BA-4D05-A1C4-22673B5D3246}"/>
    <cellStyle name="Vírgula 3 2 2 2 4 2 3 4 2" xfId="19528" xr:uid="{34C30AF7-3214-4496-8595-36D424114744}"/>
    <cellStyle name="Vírgula 3 2 2 2 4 2 3 4 2 2" xfId="44103" xr:uid="{89C7703A-5346-455A-B91D-B9C6C44EF4B5}"/>
    <cellStyle name="Vírgula 3 2 2 2 4 2 3 4 3" xfId="31815" xr:uid="{010F68BC-8B22-40DE-9E8B-7D7C74E89EF3}"/>
    <cellStyle name="Vírgula 3 2 2 2 4 2 3 5" xfId="13384" xr:uid="{321338A6-2C92-4BD4-82EF-9AE1F13B5CF3}"/>
    <cellStyle name="Vírgula 3 2 2 2 4 2 3 5 2" xfId="37959" xr:uid="{9AE30C53-DA18-4CF7-A745-F79F064EBFF2}"/>
    <cellStyle name="Vírgula 3 2 2 2 4 2 3 6" xfId="25672" xr:uid="{62A9BD0E-0A67-49A4-ABF3-53EFF694E069}"/>
    <cellStyle name="Vírgula 3 2 2 2 4 2 4" xfId="1864" xr:uid="{C56F6921-1010-49DD-9124-7FE3B40C3A4E}"/>
    <cellStyle name="Vírgula 3 2 2 2 4 2 4 2" xfId="4936" xr:uid="{48A7E51C-9622-419D-8557-387B8569E84B}"/>
    <cellStyle name="Vírgula 3 2 2 2 4 2 4 2 2" xfId="11080" xr:uid="{F3F4BB1F-795C-496A-9CC8-40698D504B91}"/>
    <cellStyle name="Vírgula 3 2 2 2 4 2 4 2 2 2" xfId="23368" xr:uid="{7286C1A6-1C36-417F-9FFC-FC4E7AE0FAB6}"/>
    <cellStyle name="Vírgula 3 2 2 2 4 2 4 2 2 2 2" xfId="47943" xr:uid="{C057419A-B954-405F-B8BA-E2B821A7E4F6}"/>
    <cellStyle name="Vírgula 3 2 2 2 4 2 4 2 2 3" xfId="35655" xr:uid="{8D9691E7-E143-459A-87CB-BBC883D84D2D}"/>
    <cellStyle name="Vírgula 3 2 2 2 4 2 4 2 3" xfId="17224" xr:uid="{28FB5F3A-F00F-4B6C-998E-DD1DD45D1A02}"/>
    <cellStyle name="Vírgula 3 2 2 2 4 2 4 2 3 2" xfId="41799" xr:uid="{0D49B235-522A-4F1D-B23C-83AE0702C2F1}"/>
    <cellStyle name="Vírgula 3 2 2 2 4 2 4 2 4" xfId="29512" xr:uid="{BE618317-B127-4D02-B89B-B0002A4EF3DB}"/>
    <cellStyle name="Vírgula 3 2 2 2 4 2 4 3" xfId="8008" xr:uid="{FE7B870E-5CF2-4BAE-99E4-AE3AD174F4D5}"/>
    <cellStyle name="Vírgula 3 2 2 2 4 2 4 3 2" xfId="20296" xr:uid="{F69162AF-BBED-414D-B493-45B2D4B377D9}"/>
    <cellStyle name="Vírgula 3 2 2 2 4 2 4 3 2 2" xfId="44871" xr:uid="{0730A26B-4D0F-4DBB-AE8F-1865CA731D39}"/>
    <cellStyle name="Vírgula 3 2 2 2 4 2 4 3 3" xfId="32583" xr:uid="{A017E384-A39E-475A-9E42-BD5DDF99B65E}"/>
    <cellStyle name="Vírgula 3 2 2 2 4 2 4 4" xfId="14152" xr:uid="{98FFFF4B-D4BD-4E0A-B993-0B8E8AB598CB}"/>
    <cellStyle name="Vírgula 3 2 2 2 4 2 4 4 2" xfId="38727" xr:uid="{9B5E5F02-2175-4332-9EFC-06EA0CE205D7}"/>
    <cellStyle name="Vírgula 3 2 2 2 4 2 4 5" xfId="26440" xr:uid="{96777CBD-88B9-4B4D-8308-B344385F2AE7}"/>
    <cellStyle name="Vírgula 3 2 2 2 4 2 5" xfId="3400" xr:uid="{491838DC-0CB9-4711-A4EA-1C28BCF6BBC3}"/>
    <cellStyle name="Vírgula 3 2 2 2 4 2 5 2" xfId="9544" xr:uid="{F86A2711-7546-4F85-94A7-11E64B4FD983}"/>
    <cellStyle name="Vírgula 3 2 2 2 4 2 5 2 2" xfId="21832" xr:uid="{91E058D8-BA14-402B-9653-7C05006799E7}"/>
    <cellStyle name="Vírgula 3 2 2 2 4 2 5 2 2 2" xfId="46407" xr:uid="{B9598D79-B701-4C15-A1B9-7A4B2AD9B57E}"/>
    <cellStyle name="Vírgula 3 2 2 2 4 2 5 2 3" xfId="34119" xr:uid="{0B03547C-3C1C-4EBA-B2F3-1ED4B668723D}"/>
    <cellStyle name="Vírgula 3 2 2 2 4 2 5 3" xfId="15688" xr:uid="{3FC0623C-E60E-4662-824D-7832D037C554}"/>
    <cellStyle name="Vírgula 3 2 2 2 4 2 5 3 2" xfId="40263" xr:uid="{A3F023C7-61C4-4D68-8CBF-B6E211FAAD5E}"/>
    <cellStyle name="Vírgula 3 2 2 2 4 2 5 4" xfId="27976" xr:uid="{87D2E1EF-26FB-4B0E-B642-89DBB9CDFE35}"/>
    <cellStyle name="Vírgula 3 2 2 2 4 2 6" xfId="6472" xr:uid="{33D5ABB1-BF8A-45E7-B20C-2BE22B056DBB}"/>
    <cellStyle name="Vírgula 3 2 2 2 4 2 6 2" xfId="18760" xr:uid="{F377C534-15F1-46CA-86D1-E2D771035564}"/>
    <cellStyle name="Vírgula 3 2 2 2 4 2 6 2 2" xfId="43335" xr:uid="{E9055EBF-348C-477B-97DF-FE78B2C06C29}"/>
    <cellStyle name="Vírgula 3 2 2 2 4 2 6 3" xfId="31047" xr:uid="{D52AF271-8698-45EF-9EDD-5A0B2F41D05B}"/>
    <cellStyle name="Vírgula 3 2 2 2 4 2 7" xfId="12616" xr:uid="{73EE6904-E9D7-4CA0-9B5F-B582B37017B6}"/>
    <cellStyle name="Vírgula 3 2 2 2 4 2 7 2" xfId="37191" xr:uid="{E474CB3B-7EE3-4828-9F50-B01B3A2ADAB2}"/>
    <cellStyle name="Vírgula 3 2 2 2 4 2 8" xfId="24904" xr:uid="{FD91A80E-6014-4B21-9E5D-17F18B10D6EA}"/>
    <cellStyle name="Vírgula 3 2 2 2 4 3" xfId="520" xr:uid="{559F9FC1-08AB-4DD2-803E-B920D72D98C3}"/>
    <cellStyle name="Vírgula 3 2 2 2 4 3 2" xfId="1288" xr:uid="{DD00385F-7AD2-402B-A6A0-2E4DDEAF1BDC}"/>
    <cellStyle name="Vírgula 3 2 2 2 4 3 2 2" xfId="2824" xr:uid="{7BE357BD-B640-4BC4-BC3F-D678D4D278F4}"/>
    <cellStyle name="Vírgula 3 2 2 2 4 3 2 2 2" xfId="5896" xr:uid="{2C26D6CE-3CAF-4AC7-8BDA-D8A59BEBA941}"/>
    <cellStyle name="Vírgula 3 2 2 2 4 3 2 2 2 2" xfId="12040" xr:uid="{33417DB0-32CA-4264-9D09-2E0BF0F9CE53}"/>
    <cellStyle name="Vírgula 3 2 2 2 4 3 2 2 2 2 2" xfId="24328" xr:uid="{FF38F59D-4A01-4CBB-AE7D-5B1C11C53E62}"/>
    <cellStyle name="Vírgula 3 2 2 2 4 3 2 2 2 2 2 2" xfId="48903" xr:uid="{995A6B17-C690-4C13-9D33-65052C0436D8}"/>
    <cellStyle name="Vírgula 3 2 2 2 4 3 2 2 2 2 3" xfId="36615" xr:uid="{5DFC106F-BCC5-455C-B72E-9B77379F7FC0}"/>
    <cellStyle name="Vírgula 3 2 2 2 4 3 2 2 2 3" xfId="18184" xr:uid="{4BD9DA37-BE68-4A70-99F6-2DF217601786}"/>
    <cellStyle name="Vírgula 3 2 2 2 4 3 2 2 2 3 2" xfId="42759" xr:uid="{BE6B9A41-7A06-49D5-ABFC-6390832E230B}"/>
    <cellStyle name="Vírgula 3 2 2 2 4 3 2 2 2 4" xfId="30471" xr:uid="{9BFE2A8B-C185-4590-A765-C435B807FDBD}"/>
    <cellStyle name="Vírgula 3 2 2 2 4 3 2 2 3" xfId="8968" xr:uid="{350D0248-F106-4C53-8AE1-626A433EE895}"/>
    <cellStyle name="Vírgula 3 2 2 2 4 3 2 2 3 2" xfId="21256" xr:uid="{2704BB29-39FE-475A-BC4C-6F3FF54B7207}"/>
    <cellStyle name="Vírgula 3 2 2 2 4 3 2 2 3 2 2" xfId="45831" xr:uid="{67D79AFB-A329-4D61-A42E-B7A65E2F8BFC}"/>
    <cellStyle name="Vírgula 3 2 2 2 4 3 2 2 3 3" xfId="33543" xr:uid="{14C3AD29-623E-41B3-BE6C-7EFC9A411E2A}"/>
    <cellStyle name="Vírgula 3 2 2 2 4 3 2 2 4" xfId="15112" xr:uid="{AAF626F2-A840-4D2C-B5C4-26A36BEBD7C1}"/>
    <cellStyle name="Vírgula 3 2 2 2 4 3 2 2 4 2" xfId="39687" xr:uid="{085CFF8A-FD55-47E4-BCF7-247BF903462C}"/>
    <cellStyle name="Vírgula 3 2 2 2 4 3 2 2 5" xfId="27400" xr:uid="{2DECB694-5AC0-478D-B135-E4AC9566A6FC}"/>
    <cellStyle name="Vírgula 3 2 2 2 4 3 2 3" xfId="4360" xr:uid="{66E289A7-5CD4-460B-8911-67FC1BC7E362}"/>
    <cellStyle name="Vírgula 3 2 2 2 4 3 2 3 2" xfId="10504" xr:uid="{9AB7B209-F78E-43CB-AD03-B10B1943CB7F}"/>
    <cellStyle name="Vírgula 3 2 2 2 4 3 2 3 2 2" xfId="22792" xr:uid="{D3145775-5086-4495-B501-4574C93D07D3}"/>
    <cellStyle name="Vírgula 3 2 2 2 4 3 2 3 2 2 2" xfId="47367" xr:uid="{BB2D1184-ED94-4B18-8D18-11F649C40259}"/>
    <cellStyle name="Vírgula 3 2 2 2 4 3 2 3 2 3" xfId="35079" xr:uid="{ACC3BA0D-5E91-4DAA-8CFB-92EBFFF23523}"/>
    <cellStyle name="Vírgula 3 2 2 2 4 3 2 3 3" xfId="16648" xr:uid="{8B09A39D-A753-4AF9-8457-AC458143631E}"/>
    <cellStyle name="Vírgula 3 2 2 2 4 3 2 3 3 2" xfId="41223" xr:uid="{65FA2F36-5D8B-420E-87B0-5D68923213DD}"/>
    <cellStyle name="Vírgula 3 2 2 2 4 3 2 3 4" xfId="28936" xr:uid="{AAE27DAC-CE15-490A-93B3-F9F4C46DCC68}"/>
    <cellStyle name="Vírgula 3 2 2 2 4 3 2 4" xfId="7432" xr:uid="{EA0647A3-C330-4768-99EA-FC17C5A9C2D2}"/>
    <cellStyle name="Vírgula 3 2 2 2 4 3 2 4 2" xfId="19720" xr:uid="{E56CFDA4-E92C-4BD7-96A4-24E9AA1C2568}"/>
    <cellStyle name="Vírgula 3 2 2 2 4 3 2 4 2 2" xfId="44295" xr:uid="{9FB74D06-E8CC-49D3-AFED-ECD654FBE32E}"/>
    <cellStyle name="Vírgula 3 2 2 2 4 3 2 4 3" xfId="32007" xr:uid="{221F614D-A7C1-4A26-AFE6-7611BAD4ACC5}"/>
    <cellStyle name="Vírgula 3 2 2 2 4 3 2 5" xfId="13576" xr:uid="{DFD657FC-579B-46B8-A497-F3554AC4AD60}"/>
    <cellStyle name="Vírgula 3 2 2 2 4 3 2 5 2" xfId="38151" xr:uid="{7C918128-56A2-4F1A-B85E-2AB18A1A4001}"/>
    <cellStyle name="Vírgula 3 2 2 2 4 3 2 6" xfId="25864" xr:uid="{B7C72DD4-FF92-45A0-8A02-3CC23C85AFCC}"/>
    <cellStyle name="Vírgula 3 2 2 2 4 3 3" xfId="2056" xr:uid="{64770972-3A8A-4B99-A593-87CD8CC72C12}"/>
    <cellStyle name="Vírgula 3 2 2 2 4 3 3 2" xfId="5128" xr:uid="{2B0F88DE-2174-455B-A8FC-6FE118638AC7}"/>
    <cellStyle name="Vírgula 3 2 2 2 4 3 3 2 2" xfId="11272" xr:uid="{86C6EC71-9A38-49E6-9AFD-1D6349DD1D39}"/>
    <cellStyle name="Vírgula 3 2 2 2 4 3 3 2 2 2" xfId="23560" xr:uid="{E7385CD2-74D4-481B-A854-792B97E3F987}"/>
    <cellStyle name="Vírgula 3 2 2 2 4 3 3 2 2 2 2" xfId="48135" xr:uid="{70228752-1961-4969-91B2-E48E0EE37F61}"/>
    <cellStyle name="Vírgula 3 2 2 2 4 3 3 2 2 3" xfId="35847" xr:uid="{7E8A4EBC-9580-4951-BE00-83B4B9AD1997}"/>
    <cellStyle name="Vírgula 3 2 2 2 4 3 3 2 3" xfId="17416" xr:uid="{94DAA866-E5D1-4493-AAEA-AD2DB48DF08E}"/>
    <cellStyle name="Vírgula 3 2 2 2 4 3 3 2 3 2" xfId="41991" xr:uid="{5716F18F-D2F9-41C7-9F69-3E89B7536273}"/>
    <cellStyle name="Vírgula 3 2 2 2 4 3 3 2 4" xfId="29704" xr:uid="{3CBB8168-A391-471F-B5C3-6C8FD9EFC74D}"/>
    <cellStyle name="Vírgula 3 2 2 2 4 3 3 3" xfId="8200" xr:uid="{C41F9A89-8339-4EE5-A4E1-D2F14259F091}"/>
    <cellStyle name="Vírgula 3 2 2 2 4 3 3 3 2" xfId="20488" xr:uid="{5D266D22-E45E-4D72-99C3-F93AE4D53DE1}"/>
    <cellStyle name="Vírgula 3 2 2 2 4 3 3 3 2 2" xfId="45063" xr:uid="{A70FBD13-7DF0-4711-9336-6B9CD8AD8174}"/>
    <cellStyle name="Vírgula 3 2 2 2 4 3 3 3 3" xfId="32775" xr:uid="{EBB7EA03-95F8-464B-85F6-C2046B00A9AA}"/>
    <cellStyle name="Vírgula 3 2 2 2 4 3 3 4" xfId="14344" xr:uid="{7159D939-7920-4161-AF37-CF63EC0942C2}"/>
    <cellStyle name="Vírgula 3 2 2 2 4 3 3 4 2" xfId="38919" xr:uid="{2D675F2C-1744-4518-AAAC-09F79F7E9912}"/>
    <cellStyle name="Vírgula 3 2 2 2 4 3 3 5" xfId="26632" xr:uid="{54F6B5C3-A169-440C-91F1-2E9C5637E4EB}"/>
    <cellStyle name="Vírgula 3 2 2 2 4 3 4" xfId="3592" xr:uid="{01C7E46B-4747-4C3F-A6F7-2B4BB2BA7656}"/>
    <cellStyle name="Vírgula 3 2 2 2 4 3 4 2" xfId="9736" xr:uid="{02729EB9-2D44-44EE-AB63-344EE01085EF}"/>
    <cellStyle name="Vírgula 3 2 2 2 4 3 4 2 2" xfId="22024" xr:uid="{5ACF4FED-D169-4771-8E9F-0F04CEE26DF9}"/>
    <cellStyle name="Vírgula 3 2 2 2 4 3 4 2 2 2" xfId="46599" xr:uid="{09CB8A9E-EBB6-4942-A8C9-282927B89207}"/>
    <cellStyle name="Vírgula 3 2 2 2 4 3 4 2 3" xfId="34311" xr:uid="{65D31A4D-A7A5-4C8B-AB58-1B113153B0B0}"/>
    <cellStyle name="Vírgula 3 2 2 2 4 3 4 3" xfId="15880" xr:uid="{83B972B8-CEA4-4B89-B460-9F7B87CFF72D}"/>
    <cellStyle name="Vírgula 3 2 2 2 4 3 4 3 2" xfId="40455" xr:uid="{D1D78D52-2E29-4947-A29B-D7F1DF464F42}"/>
    <cellStyle name="Vírgula 3 2 2 2 4 3 4 4" xfId="28168" xr:uid="{E92E1874-B046-42A6-A13C-E5CC62CB7214}"/>
    <cellStyle name="Vírgula 3 2 2 2 4 3 5" xfId="6664" xr:uid="{570F6EE4-5CBF-45B8-BCB8-FD2F966968F8}"/>
    <cellStyle name="Vírgula 3 2 2 2 4 3 5 2" xfId="18952" xr:uid="{3D41ED63-0C6D-4DEA-8094-3AC480DCBAC0}"/>
    <cellStyle name="Vírgula 3 2 2 2 4 3 5 2 2" xfId="43527" xr:uid="{9FD35A3C-B64B-454F-B508-D37D97DAD4D7}"/>
    <cellStyle name="Vírgula 3 2 2 2 4 3 5 3" xfId="31239" xr:uid="{8E90E46E-CB1E-40E7-A890-A35C01014E61}"/>
    <cellStyle name="Vírgula 3 2 2 2 4 3 6" xfId="12808" xr:uid="{BE349409-E387-4C46-8C3C-CF70DAF90E72}"/>
    <cellStyle name="Vírgula 3 2 2 2 4 3 6 2" xfId="37383" xr:uid="{C1F563F4-FEDE-4E5B-BBBC-99A057C8EA44}"/>
    <cellStyle name="Vírgula 3 2 2 2 4 3 7" xfId="25096" xr:uid="{9D589A9A-5443-49A1-8D01-9ECA04098CE6}"/>
    <cellStyle name="Vírgula 3 2 2 2 4 4" xfId="904" xr:uid="{63F71ADE-E560-4FE8-91A2-29AF9A630924}"/>
    <cellStyle name="Vírgula 3 2 2 2 4 4 2" xfId="2440" xr:uid="{CBA2E47F-2E64-457B-9B52-C7DAA5317F02}"/>
    <cellStyle name="Vírgula 3 2 2 2 4 4 2 2" xfId="5512" xr:uid="{5FED693C-F5E2-4847-A12C-F285B79CEF43}"/>
    <cellStyle name="Vírgula 3 2 2 2 4 4 2 2 2" xfId="11656" xr:uid="{5FB0EB30-10D3-49B3-A215-7761114D9C4D}"/>
    <cellStyle name="Vírgula 3 2 2 2 4 4 2 2 2 2" xfId="23944" xr:uid="{C121FDF2-166A-4860-88AA-1FCDEB634098}"/>
    <cellStyle name="Vírgula 3 2 2 2 4 4 2 2 2 2 2" xfId="48519" xr:uid="{DCA76D1C-B3E8-4EAA-A06B-5A49FDF95AB1}"/>
    <cellStyle name="Vírgula 3 2 2 2 4 4 2 2 2 3" xfId="36231" xr:uid="{65FC0CF0-7F7A-4DF0-AA21-9F78078E27F3}"/>
    <cellStyle name="Vírgula 3 2 2 2 4 4 2 2 3" xfId="17800" xr:uid="{6FBF5F04-91DB-48B0-B3CF-E8699618A7E3}"/>
    <cellStyle name="Vírgula 3 2 2 2 4 4 2 2 3 2" xfId="42375" xr:uid="{917278FE-1BA3-4073-82FD-057F94D69F57}"/>
    <cellStyle name="Vírgula 3 2 2 2 4 4 2 2 4" xfId="30087" xr:uid="{E657512B-628D-4D66-A69A-D665D7FE5827}"/>
    <cellStyle name="Vírgula 3 2 2 2 4 4 2 3" xfId="8584" xr:uid="{87FED1D4-23F4-47A9-BA8B-370BA1FAF657}"/>
    <cellStyle name="Vírgula 3 2 2 2 4 4 2 3 2" xfId="20872" xr:uid="{6C6DA666-FA16-4AE2-AC55-D89445B9B34F}"/>
    <cellStyle name="Vírgula 3 2 2 2 4 4 2 3 2 2" xfId="45447" xr:uid="{0D1E49A7-81C2-4495-A888-B373996394B1}"/>
    <cellStyle name="Vírgula 3 2 2 2 4 4 2 3 3" xfId="33159" xr:uid="{A63C28F7-6CF9-4586-849E-F6B854166578}"/>
    <cellStyle name="Vírgula 3 2 2 2 4 4 2 4" xfId="14728" xr:uid="{A0964206-4A2A-4E64-B781-674085454D6B}"/>
    <cellStyle name="Vírgula 3 2 2 2 4 4 2 4 2" xfId="39303" xr:uid="{37943440-2374-48A9-A5B3-9F68B90AC19B}"/>
    <cellStyle name="Vírgula 3 2 2 2 4 4 2 5" xfId="27016" xr:uid="{97D2479E-98D4-432A-A57F-D5FBB6DA1823}"/>
    <cellStyle name="Vírgula 3 2 2 2 4 4 3" xfId="3976" xr:uid="{E8FAD8E7-6402-4CD7-9C6E-96FFE032791C}"/>
    <cellStyle name="Vírgula 3 2 2 2 4 4 3 2" xfId="10120" xr:uid="{F09AED3F-C270-4D05-8979-137E31A35E38}"/>
    <cellStyle name="Vírgula 3 2 2 2 4 4 3 2 2" xfId="22408" xr:uid="{3E8F1734-DAE0-4CB3-97F7-14289C317FED}"/>
    <cellStyle name="Vírgula 3 2 2 2 4 4 3 2 2 2" xfId="46983" xr:uid="{E2693250-A0A1-4523-A078-0B48B56E464F}"/>
    <cellStyle name="Vírgula 3 2 2 2 4 4 3 2 3" xfId="34695" xr:uid="{D5C97A09-D2B5-4C4A-91A9-CD7AD2627A04}"/>
    <cellStyle name="Vírgula 3 2 2 2 4 4 3 3" xfId="16264" xr:uid="{007ED1EE-D034-49B6-A81E-AE4F0003BA0B}"/>
    <cellStyle name="Vírgula 3 2 2 2 4 4 3 3 2" xfId="40839" xr:uid="{E31E5B77-E1AB-4AD9-80FA-37E40D93CA64}"/>
    <cellStyle name="Vírgula 3 2 2 2 4 4 3 4" xfId="28552" xr:uid="{F418ED48-6EAC-4717-89DE-AE01589B4BE1}"/>
    <cellStyle name="Vírgula 3 2 2 2 4 4 4" xfId="7048" xr:uid="{8BD670E7-D3F9-43BD-BF45-A96D883D4470}"/>
    <cellStyle name="Vírgula 3 2 2 2 4 4 4 2" xfId="19336" xr:uid="{B11DA909-EEE0-4AF9-85C1-6B5B6E813049}"/>
    <cellStyle name="Vírgula 3 2 2 2 4 4 4 2 2" xfId="43911" xr:uid="{8C25A506-89C1-45C2-A91F-1F5AC4EEEDE7}"/>
    <cellStyle name="Vírgula 3 2 2 2 4 4 4 3" xfId="31623" xr:uid="{E683012D-D72C-442D-B395-BFB425941234}"/>
    <cellStyle name="Vírgula 3 2 2 2 4 4 5" xfId="13192" xr:uid="{031C1D31-6A78-4A92-91D7-F4E126EB7CFF}"/>
    <cellStyle name="Vírgula 3 2 2 2 4 4 5 2" xfId="37767" xr:uid="{DE2DA6F3-3C22-45C0-AB37-13DE8732D306}"/>
    <cellStyle name="Vírgula 3 2 2 2 4 4 6" xfId="25480" xr:uid="{569A788B-ACA6-41BF-86F8-786537B788D4}"/>
    <cellStyle name="Vírgula 3 2 2 2 4 5" xfId="1672" xr:uid="{B308F589-5E5E-4FE5-A70A-2B2BFFD9640B}"/>
    <cellStyle name="Vírgula 3 2 2 2 4 5 2" xfId="4744" xr:uid="{CB7448E0-3CDA-4214-AE07-6602C849A623}"/>
    <cellStyle name="Vírgula 3 2 2 2 4 5 2 2" xfId="10888" xr:uid="{4C1F4B86-5D6B-47E0-8078-177A24BEBA51}"/>
    <cellStyle name="Vírgula 3 2 2 2 4 5 2 2 2" xfId="23176" xr:uid="{E459BB14-09BE-4338-98BF-19755502166B}"/>
    <cellStyle name="Vírgula 3 2 2 2 4 5 2 2 2 2" xfId="47751" xr:uid="{DFAF23F9-A561-491D-8AC6-3DF7E116F1B7}"/>
    <cellStyle name="Vírgula 3 2 2 2 4 5 2 2 3" xfId="35463" xr:uid="{07BFF965-D7F4-467B-8744-CCBED148C476}"/>
    <cellStyle name="Vírgula 3 2 2 2 4 5 2 3" xfId="17032" xr:uid="{A4621560-3CFC-429D-BBF8-C7F90F5ED951}"/>
    <cellStyle name="Vírgula 3 2 2 2 4 5 2 3 2" xfId="41607" xr:uid="{73BE5786-FB33-42E7-A01B-D836E3A8A2F5}"/>
    <cellStyle name="Vírgula 3 2 2 2 4 5 2 4" xfId="29320" xr:uid="{345B7FC2-3CD7-4881-8A77-C89BE943B090}"/>
    <cellStyle name="Vírgula 3 2 2 2 4 5 3" xfId="7816" xr:uid="{209C429D-522A-4BB4-AE55-BD086FE54AC8}"/>
    <cellStyle name="Vírgula 3 2 2 2 4 5 3 2" xfId="20104" xr:uid="{C4FA40E1-0BF1-4CCF-A618-41A0E935F226}"/>
    <cellStyle name="Vírgula 3 2 2 2 4 5 3 2 2" xfId="44679" xr:uid="{894A01BC-4713-45F0-AA0E-F09BC31C419B}"/>
    <cellStyle name="Vírgula 3 2 2 2 4 5 3 3" xfId="32391" xr:uid="{84D71BF6-14C3-484B-A719-A17D829DDE5C}"/>
    <cellStyle name="Vírgula 3 2 2 2 4 5 4" xfId="13960" xr:uid="{80BA8624-8250-41F7-87D4-BE6697D3E9B6}"/>
    <cellStyle name="Vírgula 3 2 2 2 4 5 4 2" xfId="38535" xr:uid="{C17857FB-DF39-417B-BE31-87A384E0F2C0}"/>
    <cellStyle name="Vírgula 3 2 2 2 4 5 5" xfId="26248" xr:uid="{F8294688-C5C2-488E-85DE-B5F127C9A55F}"/>
    <cellStyle name="Vírgula 3 2 2 2 4 6" xfId="3208" xr:uid="{7AEB3107-6FF9-40E9-A192-5FDA8347A368}"/>
    <cellStyle name="Vírgula 3 2 2 2 4 6 2" xfId="9352" xr:uid="{EB3C6220-9673-4172-9265-4AB8A1E309F3}"/>
    <cellStyle name="Vírgula 3 2 2 2 4 6 2 2" xfId="21640" xr:uid="{39E3674A-F65B-464E-ABA8-1173E1E66914}"/>
    <cellStyle name="Vírgula 3 2 2 2 4 6 2 2 2" xfId="46215" xr:uid="{57F46D5D-18B7-47D1-BA31-10C9102B48EE}"/>
    <cellStyle name="Vírgula 3 2 2 2 4 6 2 3" xfId="33927" xr:uid="{65EB0AF4-9ED1-4645-9AA8-5DA9013A8BAB}"/>
    <cellStyle name="Vírgula 3 2 2 2 4 6 3" xfId="15496" xr:uid="{16981E12-DAE2-4392-A317-9E202CE7762B}"/>
    <cellStyle name="Vírgula 3 2 2 2 4 6 3 2" xfId="40071" xr:uid="{37C8794F-3BDC-4B22-B8A4-45CE29C8996D}"/>
    <cellStyle name="Vírgula 3 2 2 2 4 6 4" xfId="27784" xr:uid="{8995E020-FF4C-4CC2-856B-AF35B2B94443}"/>
    <cellStyle name="Vírgula 3 2 2 2 4 7" xfId="6280" xr:uid="{D793544F-3473-4D96-A912-82CABD98CBDD}"/>
    <cellStyle name="Vírgula 3 2 2 2 4 7 2" xfId="18568" xr:uid="{01BBF6E2-44C4-4295-8EA9-53136901CC04}"/>
    <cellStyle name="Vírgula 3 2 2 2 4 7 2 2" xfId="43143" xr:uid="{A4776042-F639-41DD-8A64-D95406EA4F9D}"/>
    <cellStyle name="Vírgula 3 2 2 2 4 7 3" xfId="30855" xr:uid="{2747FFCF-FD93-4BFC-B97D-DF37F707CA71}"/>
    <cellStyle name="Vírgula 3 2 2 2 4 8" xfId="12424" xr:uid="{A5825E21-2BF7-45B4-BF5E-B5D735D662B9}"/>
    <cellStyle name="Vírgula 3 2 2 2 4 8 2" xfId="36999" xr:uid="{23518029-EC0D-4073-B99B-292978A5BEA8}"/>
    <cellStyle name="Vírgula 3 2 2 2 4 9" xfId="24712" xr:uid="{0C00E934-E7CC-4CCB-9411-27E9C880E595}"/>
    <cellStyle name="Vírgula 3 2 2 2 5" xfId="232" xr:uid="{5A122D86-249A-4E20-A2EA-D67798312A65}"/>
    <cellStyle name="Vírgula 3 2 2 2 5 2" xfId="616" xr:uid="{AA58DA82-12E2-4394-A50B-3DA5599841E9}"/>
    <cellStyle name="Vírgula 3 2 2 2 5 2 2" xfId="1384" xr:uid="{D07290FC-A27C-4B01-8408-B5A648EABE30}"/>
    <cellStyle name="Vírgula 3 2 2 2 5 2 2 2" xfId="2920" xr:uid="{2909130B-1EE7-469C-9F51-ECBF1F01E2E4}"/>
    <cellStyle name="Vírgula 3 2 2 2 5 2 2 2 2" xfId="5992" xr:uid="{C9541EE5-6107-40DF-8ED4-AE2425F52487}"/>
    <cellStyle name="Vírgula 3 2 2 2 5 2 2 2 2 2" xfId="12136" xr:uid="{B55290C2-EBCC-4AF4-9974-E04FF9EF9CDF}"/>
    <cellStyle name="Vírgula 3 2 2 2 5 2 2 2 2 2 2" xfId="24424" xr:uid="{329FCB2D-B527-400C-9609-5A76BC142F3B}"/>
    <cellStyle name="Vírgula 3 2 2 2 5 2 2 2 2 2 2 2" xfId="48999" xr:uid="{DB00BFA2-2AD9-4C43-9E07-2CC7EAB46276}"/>
    <cellStyle name="Vírgula 3 2 2 2 5 2 2 2 2 2 3" xfId="36711" xr:uid="{9E474874-4013-4610-B2C9-3869D3B8E7F4}"/>
    <cellStyle name="Vírgula 3 2 2 2 5 2 2 2 2 3" xfId="18280" xr:uid="{C1C16390-E106-4D99-B350-919CA8F645B5}"/>
    <cellStyle name="Vírgula 3 2 2 2 5 2 2 2 2 3 2" xfId="42855" xr:uid="{829A7598-DDFA-495D-AC59-399AB2B04E30}"/>
    <cellStyle name="Vírgula 3 2 2 2 5 2 2 2 2 4" xfId="30567" xr:uid="{ABD20532-5FE4-4AF2-90F6-DB69454BF84E}"/>
    <cellStyle name="Vírgula 3 2 2 2 5 2 2 2 3" xfId="9064" xr:uid="{0D81C7AA-5F5F-44BE-81F8-25A005396E09}"/>
    <cellStyle name="Vírgula 3 2 2 2 5 2 2 2 3 2" xfId="21352" xr:uid="{8BA76FCC-B2E0-4748-89B3-9F56772DED08}"/>
    <cellStyle name="Vírgula 3 2 2 2 5 2 2 2 3 2 2" xfId="45927" xr:uid="{9DC03446-FA06-4625-8B55-42593FE76A5F}"/>
    <cellStyle name="Vírgula 3 2 2 2 5 2 2 2 3 3" xfId="33639" xr:uid="{3A3B5A38-A2E2-4BA8-BE19-A94D4E5ADF38}"/>
    <cellStyle name="Vírgula 3 2 2 2 5 2 2 2 4" xfId="15208" xr:uid="{269FAFB9-0445-4674-A4E3-3E9A51E332A7}"/>
    <cellStyle name="Vírgula 3 2 2 2 5 2 2 2 4 2" xfId="39783" xr:uid="{F9F21FA1-85CC-443F-94EF-27FDE259C478}"/>
    <cellStyle name="Vírgula 3 2 2 2 5 2 2 2 5" xfId="27496" xr:uid="{175E8701-353B-424C-BE73-D0EC2C66685E}"/>
    <cellStyle name="Vírgula 3 2 2 2 5 2 2 3" xfId="4456" xr:uid="{9A81E3C8-2814-4EE5-BAD2-FE3CA0A1FBCF}"/>
    <cellStyle name="Vírgula 3 2 2 2 5 2 2 3 2" xfId="10600" xr:uid="{0FD2408C-E1C4-48E1-9A19-A0CD58668D48}"/>
    <cellStyle name="Vírgula 3 2 2 2 5 2 2 3 2 2" xfId="22888" xr:uid="{BC7E4D92-63BE-4DCC-9D8C-A926F5F5F0C4}"/>
    <cellStyle name="Vírgula 3 2 2 2 5 2 2 3 2 2 2" xfId="47463" xr:uid="{3721C295-0925-4353-B56C-F7850DF44098}"/>
    <cellStyle name="Vírgula 3 2 2 2 5 2 2 3 2 3" xfId="35175" xr:uid="{7A63E0AF-0621-4D74-8518-62AD1714BE67}"/>
    <cellStyle name="Vírgula 3 2 2 2 5 2 2 3 3" xfId="16744" xr:uid="{45C6BAD2-FD18-4806-86C2-00C220BEC32D}"/>
    <cellStyle name="Vírgula 3 2 2 2 5 2 2 3 3 2" xfId="41319" xr:uid="{7F7E3A65-651B-43F5-9785-49D84357EB6A}"/>
    <cellStyle name="Vírgula 3 2 2 2 5 2 2 3 4" xfId="29032" xr:uid="{7B178117-A5B4-40B2-B0CB-C970E6F1DC36}"/>
    <cellStyle name="Vírgula 3 2 2 2 5 2 2 4" xfId="7528" xr:uid="{AB8A25DE-F95F-4ACC-878B-AE2BEFB7101A}"/>
    <cellStyle name="Vírgula 3 2 2 2 5 2 2 4 2" xfId="19816" xr:uid="{AA8812A1-271E-42F8-B6D7-13A309E8B347}"/>
    <cellStyle name="Vírgula 3 2 2 2 5 2 2 4 2 2" xfId="44391" xr:uid="{884CF99A-613A-4E5F-9FF6-1C97A3A29E37}"/>
    <cellStyle name="Vírgula 3 2 2 2 5 2 2 4 3" xfId="32103" xr:uid="{71D21C42-9358-4A5C-9BB6-F61DEE32B9A4}"/>
    <cellStyle name="Vírgula 3 2 2 2 5 2 2 5" xfId="13672" xr:uid="{539CDC78-A513-4051-A229-EBF0795B8110}"/>
    <cellStyle name="Vírgula 3 2 2 2 5 2 2 5 2" xfId="38247" xr:uid="{C31BEE5A-E639-41FF-B2B0-7B1377205E62}"/>
    <cellStyle name="Vírgula 3 2 2 2 5 2 2 6" xfId="25960" xr:uid="{2CA81544-4837-485B-B7FF-36738F8EC88E}"/>
    <cellStyle name="Vírgula 3 2 2 2 5 2 3" xfId="2152" xr:uid="{AA4C56C3-6945-4146-9C07-F8B8B4DE37A8}"/>
    <cellStyle name="Vírgula 3 2 2 2 5 2 3 2" xfId="5224" xr:uid="{A70839B9-5519-43DF-9093-136297BF6EC7}"/>
    <cellStyle name="Vírgula 3 2 2 2 5 2 3 2 2" xfId="11368" xr:uid="{A4AD3661-6739-4D43-89E8-C422D26A41BE}"/>
    <cellStyle name="Vírgula 3 2 2 2 5 2 3 2 2 2" xfId="23656" xr:uid="{43BCDF26-FA91-4172-9963-449C5B42381A}"/>
    <cellStyle name="Vírgula 3 2 2 2 5 2 3 2 2 2 2" xfId="48231" xr:uid="{7419E139-A7D0-42D9-8257-70AB419442D9}"/>
    <cellStyle name="Vírgula 3 2 2 2 5 2 3 2 2 3" xfId="35943" xr:uid="{BD7D19F5-99B6-45C4-9212-F4678A9FA31F}"/>
    <cellStyle name="Vírgula 3 2 2 2 5 2 3 2 3" xfId="17512" xr:uid="{24C9A5C5-3C23-4E0B-AB3D-E5402594BBFF}"/>
    <cellStyle name="Vírgula 3 2 2 2 5 2 3 2 3 2" xfId="42087" xr:uid="{34B95F86-AFBA-4E90-AB1E-E18323AD07E1}"/>
    <cellStyle name="Vírgula 3 2 2 2 5 2 3 2 4" xfId="29800" xr:uid="{259A4E5C-64EA-4EDF-92F3-625E4061529A}"/>
    <cellStyle name="Vírgula 3 2 2 2 5 2 3 3" xfId="8296" xr:uid="{B9D19142-9772-47A7-9F62-2A3561E86517}"/>
    <cellStyle name="Vírgula 3 2 2 2 5 2 3 3 2" xfId="20584" xr:uid="{EC78318F-1E2D-43D4-953E-AC6BD5AB0EA1}"/>
    <cellStyle name="Vírgula 3 2 2 2 5 2 3 3 2 2" xfId="45159" xr:uid="{4B593891-B495-41AB-8599-DCEE6C7B82FE}"/>
    <cellStyle name="Vírgula 3 2 2 2 5 2 3 3 3" xfId="32871" xr:uid="{25A09902-26D7-4C6D-8629-E50754B54F0B}"/>
    <cellStyle name="Vírgula 3 2 2 2 5 2 3 4" xfId="14440" xr:uid="{18A9F0F3-6DDA-4279-83FF-D4E29AE95549}"/>
    <cellStyle name="Vírgula 3 2 2 2 5 2 3 4 2" xfId="39015" xr:uid="{5E485E78-5D07-4036-A0B6-CBD6CC47E629}"/>
    <cellStyle name="Vírgula 3 2 2 2 5 2 3 5" xfId="26728" xr:uid="{1C6D7C4A-7E18-4064-89D6-27A89E245AA4}"/>
    <cellStyle name="Vírgula 3 2 2 2 5 2 4" xfId="3688" xr:uid="{F75821FC-8D00-4DE2-874C-8C7CB7F4FEDB}"/>
    <cellStyle name="Vírgula 3 2 2 2 5 2 4 2" xfId="9832" xr:uid="{96A40CE1-B090-4323-A162-BAA42EBDA1FE}"/>
    <cellStyle name="Vírgula 3 2 2 2 5 2 4 2 2" xfId="22120" xr:uid="{952AF252-5B0B-4A32-8090-5513F59F12C0}"/>
    <cellStyle name="Vírgula 3 2 2 2 5 2 4 2 2 2" xfId="46695" xr:uid="{97A5A6FF-EC26-4429-8AB1-FA778096F82B}"/>
    <cellStyle name="Vírgula 3 2 2 2 5 2 4 2 3" xfId="34407" xr:uid="{D520BBB5-2435-462B-917F-A04E2868886D}"/>
    <cellStyle name="Vírgula 3 2 2 2 5 2 4 3" xfId="15976" xr:uid="{6CD6A729-9BA8-4ED5-BECE-8C3AAB022F78}"/>
    <cellStyle name="Vírgula 3 2 2 2 5 2 4 3 2" xfId="40551" xr:uid="{B2A73C92-3DC4-4F24-B405-1E1C32BDB568}"/>
    <cellStyle name="Vírgula 3 2 2 2 5 2 4 4" xfId="28264" xr:uid="{07236021-055E-4A5A-9305-123FEBBC5FF2}"/>
    <cellStyle name="Vírgula 3 2 2 2 5 2 5" xfId="6760" xr:uid="{C14B57DA-3E05-490F-9F83-3F7B83C2BC0C}"/>
    <cellStyle name="Vírgula 3 2 2 2 5 2 5 2" xfId="19048" xr:uid="{65AD8C3C-89D2-41B4-8B3B-F3F01B35E126}"/>
    <cellStyle name="Vírgula 3 2 2 2 5 2 5 2 2" xfId="43623" xr:uid="{08272624-FD78-4112-9AED-A4A4A643C421}"/>
    <cellStyle name="Vírgula 3 2 2 2 5 2 5 3" xfId="31335" xr:uid="{3E839FC0-402E-4840-A40B-DB200D6DC9B0}"/>
    <cellStyle name="Vírgula 3 2 2 2 5 2 6" xfId="12904" xr:uid="{41BFB8FE-53C6-4741-A3F8-5F8103DECF9C}"/>
    <cellStyle name="Vírgula 3 2 2 2 5 2 6 2" xfId="37479" xr:uid="{735FB33A-59ED-4ABD-9281-9D486C5E0D6D}"/>
    <cellStyle name="Vírgula 3 2 2 2 5 2 7" xfId="25192" xr:uid="{0D702DA4-719D-43A7-AB73-19DE81E0581E}"/>
    <cellStyle name="Vírgula 3 2 2 2 5 3" xfId="1000" xr:uid="{52870B2F-EF09-4BE5-8A2A-E0D0BF8ED309}"/>
    <cellStyle name="Vírgula 3 2 2 2 5 3 2" xfId="2536" xr:uid="{4A3F1DB7-8C2E-4EC9-A1E5-70A90BADD9DD}"/>
    <cellStyle name="Vírgula 3 2 2 2 5 3 2 2" xfId="5608" xr:uid="{2725C52F-82AE-434B-8402-284741B5F1E7}"/>
    <cellStyle name="Vírgula 3 2 2 2 5 3 2 2 2" xfId="11752" xr:uid="{60C38AFD-F189-4E28-9C3A-993460A81D46}"/>
    <cellStyle name="Vírgula 3 2 2 2 5 3 2 2 2 2" xfId="24040" xr:uid="{19C817E5-A263-4BA6-A637-9E6E3FB58E89}"/>
    <cellStyle name="Vírgula 3 2 2 2 5 3 2 2 2 2 2" xfId="48615" xr:uid="{F9E348AD-BE81-4666-BCFD-9FFE1F96C6E3}"/>
    <cellStyle name="Vírgula 3 2 2 2 5 3 2 2 2 3" xfId="36327" xr:uid="{12D0BCC4-86F3-4BC9-B7AD-D48C957AC1E8}"/>
    <cellStyle name="Vírgula 3 2 2 2 5 3 2 2 3" xfId="17896" xr:uid="{F1288CFB-B5BA-4758-9A31-8F9DD2B6E199}"/>
    <cellStyle name="Vírgula 3 2 2 2 5 3 2 2 3 2" xfId="42471" xr:uid="{FFB81DD4-6B2A-4F3D-95CA-5DB3374BD73F}"/>
    <cellStyle name="Vírgula 3 2 2 2 5 3 2 2 4" xfId="30183" xr:uid="{D3A1D417-1221-4B2D-BA3D-1EF781A66CBE}"/>
    <cellStyle name="Vírgula 3 2 2 2 5 3 2 3" xfId="8680" xr:uid="{A63FE303-A044-4DE8-9E9E-3B2C21E89B2F}"/>
    <cellStyle name="Vírgula 3 2 2 2 5 3 2 3 2" xfId="20968" xr:uid="{D4D8493D-B394-485A-8128-81E810C257BB}"/>
    <cellStyle name="Vírgula 3 2 2 2 5 3 2 3 2 2" xfId="45543" xr:uid="{45E1EF4F-1439-4CD0-A353-4DD5FBB9F281}"/>
    <cellStyle name="Vírgula 3 2 2 2 5 3 2 3 3" xfId="33255" xr:uid="{BB9B3E1F-137D-4CD2-89C0-D359AA0035FF}"/>
    <cellStyle name="Vírgula 3 2 2 2 5 3 2 4" xfId="14824" xr:uid="{BBE7CBEC-F26B-4661-922F-E3494B361305}"/>
    <cellStyle name="Vírgula 3 2 2 2 5 3 2 4 2" xfId="39399" xr:uid="{1C5CCA78-695A-42CD-B120-3E9FAC6DF499}"/>
    <cellStyle name="Vírgula 3 2 2 2 5 3 2 5" xfId="27112" xr:uid="{0DB8F373-5256-4C69-8F91-A8EAB3A39B7A}"/>
    <cellStyle name="Vírgula 3 2 2 2 5 3 3" xfId="4072" xr:uid="{1244104F-507D-4AD6-A70E-40AC10AD3F8A}"/>
    <cellStyle name="Vírgula 3 2 2 2 5 3 3 2" xfId="10216" xr:uid="{FBAE1DBE-982E-48BF-9118-8E1A9EE361C7}"/>
    <cellStyle name="Vírgula 3 2 2 2 5 3 3 2 2" xfId="22504" xr:uid="{9287A6A5-B9D0-4BFD-BC3E-E5E518A7602E}"/>
    <cellStyle name="Vírgula 3 2 2 2 5 3 3 2 2 2" xfId="47079" xr:uid="{EEBA50FD-86E6-4BC1-A1A5-4B3C91594636}"/>
    <cellStyle name="Vírgula 3 2 2 2 5 3 3 2 3" xfId="34791" xr:uid="{F510E54A-91E7-4205-8564-533FD28DFE92}"/>
    <cellStyle name="Vírgula 3 2 2 2 5 3 3 3" xfId="16360" xr:uid="{52A10F42-CEA2-42FC-AF8A-03F4E8CBA4C3}"/>
    <cellStyle name="Vírgula 3 2 2 2 5 3 3 3 2" xfId="40935" xr:uid="{1EB82CA2-4764-4829-9E6E-7609522F31D1}"/>
    <cellStyle name="Vírgula 3 2 2 2 5 3 3 4" xfId="28648" xr:uid="{68CDB2E0-5FBE-4989-A160-E052C90CBE2D}"/>
    <cellStyle name="Vírgula 3 2 2 2 5 3 4" xfId="7144" xr:uid="{5066E528-9455-47D9-9EEC-51578AED2306}"/>
    <cellStyle name="Vírgula 3 2 2 2 5 3 4 2" xfId="19432" xr:uid="{B791F210-E22B-4027-B093-08E6F2B2AE1D}"/>
    <cellStyle name="Vírgula 3 2 2 2 5 3 4 2 2" xfId="44007" xr:uid="{206F9B38-816C-434C-9B20-2E5B69230A75}"/>
    <cellStyle name="Vírgula 3 2 2 2 5 3 4 3" xfId="31719" xr:uid="{62A05797-997F-436C-891B-A7D65EE92423}"/>
    <cellStyle name="Vírgula 3 2 2 2 5 3 5" xfId="13288" xr:uid="{7827EF4C-8E54-46DE-8917-FD5D8A7001E3}"/>
    <cellStyle name="Vírgula 3 2 2 2 5 3 5 2" xfId="37863" xr:uid="{DD3D123F-147C-4A13-BE1B-FF14A5B955CA}"/>
    <cellStyle name="Vírgula 3 2 2 2 5 3 6" xfId="25576" xr:uid="{C70793E4-C9E6-40BC-920C-416FBB144030}"/>
    <cellStyle name="Vírgula 3 2 2 2 5 4" xfId="1768" xr:uid="{39FFF0DD-A490-47E0-A062-AC6E4DE6346A}"/>
    <cellStyle name="Vírgula 3 2 2 2 5 4 2" xfId="4840" xr:uid="{A8F58886-5390-40A2-9E7F-77CB67C8901B}"/>
    <cellStyle name="Vírgula 3 2 2 2 5 4 2 2" xfId="10984" xr:uid="{DD9D6D9A-0193-4DE4-B1C8-F182B6E6FEBD}"/>
    <cellStyle name="Vírgula 3 2 2 2 5 4 2 2 2" xfId="23272" xr:uid="{0B44A905-2B89-484F-8EBC-ABC074F3C0CE}"/>
    <cellStyle name="Vírgula 3 2 2 2 5 4 2 2 2 2" xfId="47847" xr:uid="{07550AE9-A3AB-4F1E-8838-F347BE04402F}"/>
    <cellStyle name="Vírgula 3 2 2 2 5 4 2 2 3" xfId="35559" xr:uid="{9F9610C9-A248-4602-9540-3054E9492C83}"/>
    <cellStyle name="Vírgula 3 2 2 2 5 4 2 3" xfId="17128" xr:uid="{43FD6223-517A-40F5-82F5-BD6AF5491301}"/>
    <cellStyle name="Vírgula 3 2 2 2 5 4 2 3 2" xfId="41703" xr:uid="{D952E868-5E48-42E6-B3BE-344506934B32}"/>
    <cellStyle name="Vírgula 3 2 2 2 5 4 2 4" xfId="29416" xr:uid="{5AB88582-8385-4448-B99D-C650D1A8D520}"/>
    <cellStyle name="Vírgula 3 2 2 2 5 4 3" xfId="7912" xr:uid="{CE14751A-68E1-4E51-8D4D-48987240C56F}"/>
    <cellStyle name="Vírgula 3 2 2 2 5 4 3 2" xfId="20200" xr:uid="{CA2503FE-B782-42FF-8727-089AF97D934F}"/>
    <cellStyle name="Vírgula 3 2 2 2 5 4 3 2 2" xfId="44775" xr:uid="{44AD65E3-CE4A-4261-B666-BA6855C2222B}"/>
    <cellStyle name="Vírgula 3 2 2 2 5 4 3 3" xfId="32487" xr:uid="{732E3238-76D6-488B-B4F1-46E17CC241C2}"/>
    <cellStyle name="Vírgula 3 2 2 2 5 4 4" xfId="14056" xr:uid="{B3F17C99-D60E-48CC-A29F-240CFA589478}"/>
    <cellStyle name="Vírgula 3 2 2 2 5 4 4 2" xfId="38631" xr:uid="{3AB21B2B-7487-472E-B5FA-C950B1BE3E01}"/>
    <cellStyle name="Vírgula 3 2 2 2 5 4 5" xfId="26344" xr:uid="{836BA980-DF8E-44B0-B239-00DB7C26D59E}"/>
    <cellStyle name="Vírgula 3 2 2 2 5 5" xfId="3304" xr:uid="{39DAC870-149E-4EC7-A1C8-65C06474DFD5}"/>
    <cellStyle name="Vírgula 3 2 2 2 5 5 2" xfId="9448" xr:uid="{08B0055D-1942-4302-ADC8-6ABC785C4345}"/>
    <cellStyle name="Vírgula 3 2 2 2 5 5 2 2" xfId="21736" xr:uid="{F593B402-BB1A-40DC-8AB7-E1BF0AD585DA}"/>
    <cellStyle name="Vírgula 3 2 2 2 5 5 2 2 2" xfId="46311" xr:uid="{6F2873FC-BDCA-4F56-9AB2-5C51A7612A29}"/>
    <cellStyle name="Vírgula 3 2 2 2 5 5 2 3" xfId="34023" xr:uid="{BFEAD49B-36E6-4510-A474-54E899AB9497}"/>
    <cellStyle name="Vírgula 3 2 2 2 5 5 3" xfId="15592" xr:uid="{2B35F052-F174-4A74-A29E-06235B32BB88}"/>
    <cellStyle name="Vírgula 3 2 2 2 5 5 3 2" xfId="40167" xr:uid="{EFADBAD6-C5F2-4FEE-A4FB-2F16F01F575D}"/>
    <cellStyle name="Vírgula 3 2 2 2 5 5 4" xfId="27880" xr:uid="{7FCEB92F-FEB5-4A60-BF4F-F15D32EFBDDF}"/>
    <cellStyle name="Vírgula 3 2 2 2 5 6" xfId="6376" xr:uid="{1E07F108-65D1-4BF4-A257-79ACFB611962}"/>
    <cellStyle name="Vírgula 3 2 2 2 5 6 2" xfId="18664" xr:uid="{EF534B90-C9E7-4656-95D0-079C485685C7}"/>
    <cellStyle name="Vírgula 3 2 2 2 5 6 2 2" xfId="43239" xr:uid="{910C163F-9307-41AC-85C7-8112B0C15462}"/>
    <cellStyle name="Vírgula 3 2 2 2 5 6 3" xfId="30951" xr:uid="{B7799A7F-4D5C-4EB6-B9DF-B418253BB779}"/>
    <cellStyle name="Vírgula 3 2 2 2 5 7" xfId="12520" xr:uid="{0B5E2453-81C8-4324-8C34-A6593DF426FC}"/>
    <cellStyle name="Vírgula 3 2 2 2 5 7 2" xfId="37095" xr:uid="{C2B84F0E-B496-455A-A21E-8BBCD136E9AE}"/>
    <cellStyle name="Vírgula 3 2 2 2 5 8" xfId="24808" xr:uid="{F99AD4FE-B195-44FA-9C16-BDD8243955AA}"/>
    <cellStyle name="Vírgula 3 2 2 2 6" xfId="424" xr:uid="{E3CF2F16-338B-416D-9290-15B971DB8A50}"/>
    <cellStyle name="Vírgula 3 2 2 2 6 2" xfId="1192" xr:uid="{F00BC4A3-7407-4A8E-B4E4-15E5C0759153}"/>
    <cellStyle name="Vírgula 3 2 2 2 6 2 2" xfId="2728" xr:uid="{F6969C30-B417-425B-A1CB-F05BFB99A1D6}"/>
    <cellStyle name="Vírgula 3 2 2 2 6 2 2 2" xfId="5800" xr:uid="{E928021D-746F-4F34-8267-2B3E7CD79210}"/>
    <cellStyle name="Vírgula 3 2 2 2 6 2 2 2 2" xfId="11944" xr:uid="{7620C126-C9DC-4B84-A2CA-99FB96B5DD1C}"/>
    <cellStyle name="Vírgula 3 2 2 2 6 2 2 2 2 2" xfId="24232" xr:uid="{A915FDBA-373B-4BD1-8F86-9657480C823F}"/>
    <cellStyle name="Vírgula 3 2 2 2 6 2 2 2 2 2 2" xfId="48807" xr:uid="{BD9E0EE8-7296-4742-BCF7-A6EC924BFBE4}"/>
    <cellStyle name="Vírgula 3 2 2 2 6 2 2 2 2 3" xfId="36519" xr:uid="{18F58390-F2B4-4C63-9178-985AB8E65E31}"/>
    <cellStyle name="Vírgula 3 2 2 2 6 2 2 2 3" xfId="18088" xr:uid="{441BE2CC-4BFC-45E1-A39A-DB286D23CA4A}"/>
    <cellStyle name="Vírgula 3 2 2 2 6 2 2 2 3 2" xfId="42663" xr:uid="{71901A79-B254-4412-9048-B90867920194}"/>
    <cellStyle name="Vírgula 3 2 2 2 6 2 2 2 4" xfId="30375" xr:uid="{72032332-ADD2-4762-A8A2-914F65F58037}"/>
    <cellStyle name="Vírgula 3 2 2 2 6 2 2 3" xfId="8872" xr:uid="{DA4C10FE-7082-414D-8E74-FCEE9C5F386A}"/>
    <cellStyle name="Vírgula 3 2 2 2 6 2 2 3 2" xfId="21160" xr:uid="{464A5C45-433C-408B-8025-D33AA77A0174}"/>
    <cellStyle name="Vírgula 3 2 2 2 6 2 2 3 2 2" xfId="45735" xr:uid="{54670AC0-6088-4858-A55F-F9F6C006893E}"/>
    <cellStyle name="Vírgula 3 2 2 2 6 2 2 3 3" xfId="33447" xr:uid="{11C73639-12E0-44FE-9C5D-F0B843C9955A}"/>
    <cellStyle name="Vírgula 3 2 2 2 6 2 2 4" xfId="15016" xr:uid="{A2C585CC-DC41-47E9-9512-58023C391EA8}"/>
    <cellStyle name="Vírgula 3 2 2 2 6 2 2 4 2" xfId="39591" xr:uid="{C3EEFDDB-EA1E-4FC0-9C76-4E84E3F547C2}"/>
    <cellStyle name="Vírgula 3 2 2 2 6 2 2 5" xfId="27304" xr:uid="{D1FEF7F1-1BB4-4839-AB83-DC68A49AD97F}"/>
    <cellStyle name="Vírgula 3 2 2 2 6 2 3" xfId="4264" xr:uid="{17F40596-D4F4-4229-9856-3381CF112E3E}"/>
    <cellStyle name="Vírgula 3 2 2 2 6 2 3 2" xfId="10408" xr:uid="{86013462-F17F-40AD-970D-B33FA936050E}"/>
    <cellStyle name="Vírgula 3 2 2 2 6 2 3 2 2" xfId="22696" xr:uid="{733FDAB7-D607-4802-8923-51D5F8E26C32}"/>
    <cellStyle name="Vírgula 3 2 2 2 6 2 3 2 2 2" xfId="47271" xr:uid="{0C8D8A8F-461F-4B4E-9397-48F76884D6DF}"/>
    <cellStyle name="Vírgula 3 2 2 2 6 2 3 2 3" xfId="34983" xr:uid="{0963CE4C-1D3D-4C13-8804-D30CB11BC69B}"/>
    <cellStyle name="Vírgula 3 2 2 2 6 2 3 3" xfId="16552" xr:uid="{58DC93A7-9798-441A-8DCC-EA64D9F8DA7D}"/>
    <cellStyle name="Vírgula 3 2 2 2 6 2 3 3 2" xfId="41127" xr:uid="{3A691301-7287-4AC7-9CD2-A1A7D078761F}"/>
    <cellStyle name="Vírgula 3 2 2 2 6 2 3 4" xfId="28840" xr:uid="{BB80FA51-C5AD-49EE-B64A-7D6BE17B3389}"/>
    <cellStyle name="Vírgula 3 2 2 2 6 2 4" xfId="7336" xr:uid="{701B1A95-E034-470F-A065-10ADB0B763AB}"/>
    <cellStyle name="Vírgula 3 2 2 2 6 2 4 2" xfId="19624" xr:uid="{FBAEF0B0-632C-47E3-A2BC-B54B9CAF86E8}"/>
    <cellStyle name="Vírgula 3 2 2 2 6 2 4 2 2" xfId="44199" xr:uid="{F64321C5-998A-4C37-B1A4-150D54E5198A}"/>
    <cellStyle name="Vírgula 3 2 2 2 6 2 4 3" xfId="31911" xr:uid="{B4CC812F-4169-436C-874F-1E141DF2124B}"/>
    <cellStyle name="Vírgula 3 2 2 2 6 2 5" xfId="13480" xr:uid="{BA2EC24E-124C-4B3B-B77D-0D8282C6C7D7}"/>
    <cellStyle name="Vírgula 3 2 2 2 6 2 5 2" xfId="38055" xr:uid="{7A16EA96-9D7E-4A78-AE54-DF554F32C243}"/>
    <cellStyle name="Vírgula 3 2 2 2 6 2 6" xfId="25768" xr:uid="{43E6D2D8-179D-41EB-B0FF-D5F5344E0DFA}"/>
    <cellStyle name="Vírgula 3 2 2 2 6 3" xfId="1960" xr:uid="{71725F2F-4C52-4E46-8967-4BE44B950496}"/>
    <cellStyle name="Vírgula 3 2 2 2 6 3 2" xfId="5032" xr:uid="{175E5595-52B6-4304-A707-4E13BFCFD4A2}"/>
    <cellStyle name="Vírgula 3 2 2 2 6 3 2 2" xfId="11176" xr:uid="{2F6AB5F3-55C2-419A-8002-DE1F1C49BE81}"/>
    <cellStyle name="Vírgula 3 2 2 2 6 3 2 2 2" xfId="23464" xr:uid="{4051C7E1-2DB0-4AC4-B92B-B46346A24D60}"/>
    <cellStyle name="Vírgula 3 2 2 2 6 3 2 2 2 2" xfId="48039" xr:uid="{1B67627B-01C3-4D47-A474-529506A34A82}"/>
    <cellStyle name="Vírgula 3 2 2 2 6 3 2 2 3" xfId="35751" xr:uid="{38B51BF9-0646-44E2-94AF-1E9EEDCEE4A0}"/>
    <cellStyle name="Vírgula 3 2 2 2 6 3 2 3" xfId="17320" xr:uid="{DE8E8A11-A56E-40D4-99D1-6EFD5DB81A12}"/>
    <cellStyle name="Vírgula 3 2 2 2 6 3 2 3 2" xfId="41895" xr:uid="{3F8FC276-189F-4AE0-9BFE-C8F70625CBDD}"/>
    <cellStyle name="Vírgula 3 2 2 2 6 3 2 4" xfId="29608" xr:uid="{35A4D9D8-EBCE-4674-A4BA-7CB62EFEC3C7}"/>
    <cellStyle name="Vírgula 3 2 2 2 6 3 3" xfId="8104" xr:uid="{87989CD7-9E93-4E72-8DAC-3A3402B3C105}"/>
    <cellStyle name="Vírgula 3 2 2 2 6 3 3 2" xfId="20392" xr:uid="{DC983DA6-793C-4547-A250-A3A04B1AD0DF}"/>
    <cellStyle name="Vírgula 3 2 2 2 6 3 3 2 2" xfId="44967" xr:uid="{FA12C458-48F4-45A3-BDEB-97825F2D4F02}"/>
    <cellStyle name="Vírgula 3 2 2 2 6 3 3 3" xfId="32679" xr:uid="{BECC0519-C5C8-4F16-B78C-469FDB0CCA7A}"/>
    <cellStyle name="Vírgula 3 2 2 2 6 3 4" xfId="14248" xr:uid="{37095B4E-7803-40FE-9EA6-352A1222DD6B}"/>
    <cellStyle name="Vírgula 3 2 2 2 6 3 4 2" xfId="38823" xr:uid="{32DAF263-2646-4F3F-92AF-6073945DD3B0}"/>
    <cellStyle name="Vírgula 3 2 2 2 6 3 5" xfId="26536" xr:uid="{62D4A9ED-F608-41BB-9FB0-F6357DFE5BCD}"/>
    <cellStyle name="Vírgula 3 2 2 2 6 4" xfId="3496" xr:uid="{276FCA97-2BB0-4A91-8F87-42CA89EE0B78}"/>
    <cellStyle name="Vírgula 3 2 2 2 6 4 2" xfId="9640" xr:uid="{296FA354-51E1-413C-985E-3B5D0E2B57DA}"/>
    <cellStyle name="Vírgula 3 2 2 2 6 4 2 2" xfId="21928" xr:uid="{5032EFEA-98EF-452A-B1D3-1A54AAA01E9E}"/>
    <cellStyle name="Vírgula 3 2 2 2 6 4 2 2 2" xfId="46503" xr:uid="{683889B8-8438-416F-955D-A7131EA271D7}"/>
    <cellStyle name="Vírgula 3 2 2 2 6 4 2 3" xfId="34215" xr:uid="{49468906-5B2A-4C0A-82BF-8C3E3B04A930}"/>
    <cellStyle name="Vírgula 3 2 2 2 6 4 3" xfId="15784" xr:uid="{E224F62E-E5D9-40F6-995A-DC7244FEF2A1}"/>
    <cellStyle name="Vírgula 3 2 2 2 6 4 3 2" xfId="40359" xr:uid="{E7F94B19-5C8B-481F-8151-5DE1CE6FA088}"/>
    <cellStyle name="Vírgula 3 2 2 2 6 4 4" xfId="28072" xr:uid="{B9F64061-D5EF-4AA4-8554-EFCEE36C7077}"/>
    <cellStyle name="Vírgula 3 2 2 2 6 5" xfId="6568" xr:uid="{98DDD8ED-FD03-494B-B6CA-298117FC735E}"/>
    <cellStyle name="Vírgula 3 2 2 2 6 5 2" xfId="18856" xr:uid="{161DF7FB-A895-40A6-A2C0-7E12BD6AECDD}"/>
    <cellStyle name="Vírgula 3 2 2 2 6 5 2 2" xfId="43431" xr:uid="{77DA87B2-F058-4832-A312-081BD571F370}"/>
    <cellStyle name="Vírgula 3 2 2 2 6 5 3" xfId="31143" xr:uid="{45DEAE5C-9EC7-43D6-9965-D32B3A3BFA94}"/>
    <cellStyle name="Vírgula 3 2 2 2 6 6" xfId="12712" xr:uid="{99B5A74C-66A1-4868-9DED-20A01140B806}"/>
    <cellStyle name="Vírgula 3 2 2 2 6 6 2" xfId="37287" xr:uid="{07107D54-2E75-4124-B49B-FAAFF6CCC012}"/>
    <cellStyle name="Vírgula 3 2 2 2 6 7" xfId="25000" xr:uid="{B0F619DD-F200-43D3-AB13-AE7A801C6596}"/>
    <cellStyle name="Vírgula 3 2 2 2 7" xfId="808" xr:uid="{A50BFAFF-4DFF-4EF6-87F0-95E299BCAD18}"/>
    <cellStyle name="Vírgula 3 2 2 2 7 2" xfId="2344" xr:uid="{99511D81-176F-4DE8-9D3F-7B1CB24EF621}"/>
    <cellStyle name="Vírgula 3 2 2 2 7 2 2" xfId="5416" xr:uid="{1D15082A-FEDB-4876-B223-59ED93205694}"/>
    <cellStyle name="Vírgula 3 2 2 2 7 2 2 2" xfId="11560" xr:uid="{9192A19E-B228-43B5-9215-F2218C0E0CCF}"/>
    <cellStyle name="Vírgula 3 2 2 2 7 2 2 2 2" xfId="23848" xr:uid="{3594CD43-9850-4B73-8540-5C07948A8F2A}"/>
    <cellStyle name="Vírgula 3 2 2 2 7 2 2 2 2 2" xfId="48423" xr:uid="{45A466E3-8D99-4DAD-948A-2231CBA49D16}"/>
    <cellStyle name="Vírgula 3 2 2 2 7 2 2 2 3" xfId="36135" xr:uid="{97A26117-3D1D-42BE-8E1F-1AF3B64E7399}"/>
    <cellStyle name="Vírgula 3 2 2 2 7 2 2 3" xfId="17704" xr:uid="{CB91BF03-45CC-4F9D-BBEF-86A5F507DFE5}"/>
    <cellStyle name="Vírgula 3 2 2 2 7 2 2 3 2" xfId="42279" xr:uid="{FC70F10E-1B67-4B1F-BFCA-1D4E52686DA5}"/>
    <cellStyle name="Vírgula 3 2 2 2 7 2 2 4" xfId="29991" xr:uid="{8A9A4543-FB24-4B3B-94FA-543233900E98}"/>
    <cellStyle name="Vírgula 3 2 2 2 7 2 3" xfId="8488" xr:uid="{69C37FDB-741A-4E4B-96E3-FBB091112FF2}"/>
    <cellStyle name="Vírgula 3 2 2 2 7 2 3 2" xfId="20776" xr:uid="{B48FB8DF-779A-499B-A81B-2EB24DE81F0F}"/>
    <cellStyle name="Vírgula 3 2 2 2 7 2 3 2 2" xfId="45351" xr:uid="{CA3FF8F9-4D2A-4D19-94ED-1AD9D033CDAA}"/>
    <cellStyle name="Vírgula 3 2 2 2 7 2 3 3" xfId="33063" xr:uid="{1C26BAD8-A063-4927-BF13-D16EB8D3E773}"/>
    <cellStyle name="Vírgula 3 2 2 2 7 2 4" xfId="14632" xr:uid="{231DD8EB-F0E8-48CB-919A-AC221CA62A56}"/>
    <cellStyle name="Vírgula 3 2 2 2 7 2 4 2" xfId="39207" xr:uid="{F4FD1F28-89E2-443C-82CA-35EDFF96CDF1}"/>
    <cellStyle name="Vírgula 3 2 2 2 7 2 5" xfId="26920" xr:uid="{8217F813-EE25-47BB-BF9B-9688764A1C4A}"/>
    <cellStyle name="Vírgula 3 2 2 2 7 3" xfId="3880" xr:uid="{BB9A314A-EFCD-4997-917B-DEFD06380730}"/>
    <cellStyle name="Vírgula 3 2 2 2 7 3 2" xfId="10024" xr:uid="{CFC67405-BA7C-4B16-AC3E-906E7F4607AB}"/>
    <cellStyle name="Vírgula 3 2 2 2 7 3 2 2" xfId="22312" xr:uid="{4AF794B8-D897-42A7-AEAA-AAC5030F9C53}"/>
    <cellStyle name="Vírgula 3 2 2 2 7 3 2 2 2" xfId="46887" xr:uid="{40B4E16B-B047-42D6-83E5-12AE9DBE706C}"/>
    <cellStyle name="Vírgula 3 2 2 2 7 3 2 3" xfId="34599" xr:uid="{3B9D1F2B-D490-42E0-928E-DC88B3B61492}"/>
    <cellStyle name="Vírgula 3 2 2 2 7 3 3" xfId="16168" xr:uid="{F235F4A6-3C34-471C-B87A-5F51944D20C8}"/>
    <cellStyle name="Vírgula 3 2 2 2 7 3 3 2" xfId="40743" xr:uid="{B7631E77-C7E8-4E8D-A40C-59A22508F12E}"/>
    <cellStyle name="Vírgula 3 2 2 2 7 3 4" xfId="28456" xr:uid="{D59ED4E0-C85E-4CBC-9C7E-22D3032E8D59}"/>
    <cellStyle name="Vírgula 3 2 2 2 7 4" xfId="6952" xr:uid="{D7B3F446-FE42-4D05-80E9-1477AF66929C}"/>
    <cellStyle name="Vírgula 3 2 2 2 7 4 2" xfId="19240" xr:uid="{1B8B445C-7210-447F-B771-42FD64295065}"/>
    <cellStyle name="Vírgula 3 2 2 2 7 4 2 2" xfId="43815" xr:uid="{036F3918-FD41-4801-BFFC-721ADA815D04}"/>
    <cellStyle name="Vírgula 3 2 2 2 7 4 3" xfId="31527" xr:uid="{23AB11B8-E125-459A-9139-FFFEC649F4EC}"/>
    <cellStyle name="Vírgula 3 2 2 2 7 5" xfId="13096" xr:uid="{E76F1CC8-1584-4A2B-95A4-CE6360955261}"/>
    <cellStyle name="Vírgula 3 2 2 2 7 5 2" xfId="37671" xr:uid="{13C2CFE0-2A72-447A-ABA4-1200972071D9}"/>
    <cellStyle name="Vírgula 3 2 2 2 7 6" xfId="25384" xr:uid="{E4599FBC-EB78-4D9C-AF0F-93CE0120C19F}"/>
    <cellStyle name="Vírgula 3 2 2 2 8" xfId="1576" xr:uid="{3FF64089-5973-4CB4-B9EE-B9964A22B85E}"/>
    <cellStyle name="Vírgula 3 2 2 2 8 2" xfId="4648" xr:uid="{D5B18D84-B08C-4ECC-8A03-49827CE02D06}"/>
    <cellStyle name="Vírgula 3 2 2 2 8 2 2" xfId="10792" xr:uid="{B7C6F4B7-8002-40CC-8910-826721968A80}"/>
    <cellStyle name="Vírgula 3 2 2 2 8 2 2 2" xfId="23080" xr:uid="{BBCDDC5A-BC6E-4109-BC42-F15F85942FF9}"/>
    <cellStyle name="Vírgula 3 2 2 2 8 2 2 2 2" xfId="47655" xr:uid="{AA47F9A2-2756-4ED8-935F-DFF16C3A4D2C}"/>
    <cellStyle name="Vírgula 3 2 2 2 8 2 2 3" xfId="35367" xr:uid="{30C5B1A3-A5C9-461B-85C7-65651CC99C3A}"/>
    <cellStyle name="Vírgula 3 2 2 2 8 2 3" xfId="16936" xr:uid="{99DD67FB-DF2A-4883-88B6-5D9381792FAB}"/>
    <cellStyle name="Vírgula 3 2 2 2 8 2 3 2" xfId="41511" xr:uid="{4E8F8684-7EDB-4589-B6FB-815A05DB27C4}"/>
    <cellStyle name="Vírgula 3 2 2 2 8 2 4" xfId="29224" xr:uid="{46B7C06F-CCC0-4FA9-BF96-A4D1D7091D57}"/>
    <cellStyle name="Vírgula 3 2 2 2 8 3" xfId="7720" xr:uid="{1768853D-79EE-453C-B922-FABE9AF03CE2}"/>
    <cellStyle name="Vírgula 3 2 2 2 8 3 2" xfId="20008" xr:uid="{A3DD66DE-AB3C-4105-9B28-22EC368DB59B}"/>
    <cellStyle name="Vírgula 3 2 2 2 8 3 2 2" xfId="44583" xr:uid="{B87B1B68-24FA-4F2B-8DE2-B8E344B15A4A}"/>
    <cellStyle name="Vírgula 3 2 2 2 8 3 3" xfId="32295" xr:uid="{F00EDA08-21BC-4FF8-A62E-8DBDEA9BD66B}"/>
    <cellStyle name="Vírgula 3 2 2 2 8 4" xfId="13864" xr:uid="{894C3C98-3A04-4262-9B09-5DF69726109F}"/>
    <cellStyle name="Vírgula 3 2 2 2 8 4 2" xfId="38439" xr:uid="{1DEB3613-A577-4012-B314-4F6EF46EFCC5}"/>
    <cellStyle name="Vírgula 3 2 2 2 8 5" xfId="26152" xr:uid="{B251E4AA-3FCE-47E3-88C6-5754A5588FAA}"/>
    <cellStyle name="Vírgula 3 2 2 2 9" xfId="3112" xr:uid="{75B7278D-6A5F-4752-9B9F-B6370394998A}"/>
    <cellStyle name="Vírgula 3 2 2 2 9 2" xfId="9256" xr:uid="{E5494AFC-3A07-466A-B522-D100F388A6E2}"/>
    <cellStyle name="Vírgula 3 2 2 2 9 2 2" xfId="21544" xr:uid="{E4FA90C5-F232-4039-92EB-D049FBEF73AD}"/>
    <cellStyle name="Vírgula 3 2 2 2 9 2 2 2" xfId="46119" xr:uid="{10682FF3-9F71-4F74-BF87-E2744EDA0ABE}"/>
    <cellStyle name="Vírgula 3 2 2 2 9 2 3" xfId="33831" xr:uid="{37102C14-78BD-4C42-90DA-EBBB330ED53E}"/>
    <cellStyle name="Vírgula 3 2 2 2 9 3" xfId="15400" xr:uid="{A50CA268-1EA3-4D42-A4FB-3747C21CE5F7}"/>
    <cellStyle name="Vírgula 3 2 2 2 9 3 2" xfId="39975" xr:uid="{7C785371-9F90-4C32-84DD-1DFC5F21601D}"/>
    <cellStyle name="Vírgula 3 2 2 2 9 4" xfId="27688" xr:uid="{07108124-1F43-436E-8B1E-CE9476CA4A7C}"/>
    <cellStyle name="Vírgula 3 2 2 3" xfId="52" xr:uid="{38719394-850F-42BF-A3E4-870DD870FB49}"/>
    <cellStyle name="Vírgula 3 2 2 3 10" xfId="12340" xr:uid="{B0081F17-2B84-4727-94FF-5A705696E6CB}"/>
    <cellStyle name="Vírgula 3 2 2 3 10 2" xfId="36915" xr:uid="{9369481B-30D3-475F-A1A0-08AFF71A5512}"/>
    <cellStyle name="Vírgula 3 2 2 3 11" xfId="24628" xr:uid="{25525E28-2462-4F39-9C8C-7F6D309AAC73}"/>
    <cellStyle name="Vírgula 3 2 2 3 2" xfId="100" xr:uid="{CB2423CE-DF57-48F2-8E2D-EED7EC761C7F}"/>
    <cellStyle name="Vírgula 3 2 2 3 2 10" xfId="24676" xr:uid="{58C7ABEC-79C4-4BC5-8B8D-867B43565CED}"/>
    <cellStyle name="Vírgula 3 2 2 3 2 2" xfId="196" xr:uid="{354D2C88-2724-44C2-B0F3-82835FACFA4A}"/>
    <cellStyle name="Vírgula 3 2 2 3 2 2 2" xfId="388" xr:uid="{4860D0CD-DCBC-4DC5-83F7-DC5ECC4963A3}"/>
    <cellStyle name="Vírgula 3 2 2 3 2 2 2 2" xfId="772" xr:uid="{C5CE2C84-E9F5-44A6-BEE1-25744DD0C191}"/>
    <cellStyle name="Vírgula 3 2 2 3 2 2 2 2 2" xfId="1540" xr:uid="{3462FD0F-C053-469E-8862-2DE4C0F51BAB}"/>
    <cellStyle name="Vírgula 3 2 2 3 2 2 2 2 2 2" xfId="3076" xr:uid="{2E9FB4AB-6D4F-4B59-AFE0-10ACD2D8C602}"/>
    <cellStyle name="Vírgula 3 2 2 3 2 2 2 2 2 2 2" xfId="6148" xr:uid="{C314580C-6142-42BA-86F7-2DC5D2FDBF83}"/>
    <cellStyle name="Vírgula 3 2 2 3 2 2 2 2 2 2 2 2" xfId="12292" xr:uid="{14FC8211-6806-420C-8081-97962611ECC9}"/>
    <cellStyle name="Vírgula 3 2 2 3 2 2 2 2 2 2 2 2 2" xfId="24580" xr:uid="{862242CA-841D-42EC-9664-A0451EBFA69B}"/>
    <cellStyle name="Vírgula 3 2 2 3 2 2 2 2 2 2 2 2 2 2" xfId="49155" xr:uid="{BF3E072F-4C17-473E-8691-8F95DD227E17}"/>
    <cellStyle name="Vírgula 3 2 2 3 2 2 2 2 2 2 2 2 3" xfId="36867" xr:uid="{9A24588F-9D11-41F5-A10D-68682DF5C301}"/>
    <cellStyle name="Vírgula 3 2 2 3 2 2 2 2 2 2 2 3" xfId="18436" xr:uid="{C43500F8-6169-49C0-A6B0-0868A2783AE5}"/>
    <cellStyle name="Vírgula 3 2 2 3 2 2 2 2 2 2 2 3 2" xfId="43011" xr:uid="{A7B49F7E-DEA2-45CE-9123-726D47137562}"/>
    <cellStyle name="Vírgula 3 2 2 3 2 2 2 2 2 2 2 4" xfId="30723" xr:uid="{E1111CD8-9396-4112-8B6B-2F07C8382656}"/>
    <cellStyle name="Vírgula 3 2 2 3 2 2 2 2 2 2 3" xfId="9220" xr:uid="{E8792AC4-3094-4347-8866-9F3B275965E4}"/>
    <cellStyle name="Vírgula 3 2 2 3 2 2 2 2 2 2 3 2" xfId="21508" xr:uid="{DDD7F1E8-0D0F-46D4-8C76-444DBB26886F}"/>
    <cellStyle name="Vírgula 3 2 2 3 2 2 2 2 2 2 3 2 2" xfId="46083" xr:uid="{C2F2023C-2412-43EE-897C-B29F12860A42}"/>
    <cellStyle name="Vírgula 3 2 2 3 2 2 2 2 2 2 3 3" xfId="33795" xr:uid="{2F2B28B8-BFDF-4378-B69E-289B5E921B94}"/>
    <cellStyle name="Vírgula 3 2 2 3 2 2 2 2 2 2 4" xfId="15364" xr:uid="{96ED807E-A377-45F4-A424-4FCC805CBE3B}"/>
    <cellStyle name="Vírgula 3 2 2 3 2 2 2 2 2 2 4 2" xfId="39939" xr:uid="{35E848C7-FB1E-4985-B2AE-DB7E02EF991F}"/>
    <cellStyle name="Vírgula 3 2 2 3 2 2 2 2 2 2 5" xfId="27652" xr:uid="{F5050CD4-E99D-4556-A651-7CBCB0D02FB9}"/>
    <cellStyle name="Vírgula 3 2 2 3 2 2 2 2 2 3" xfId="4612" xr:uid="{5846708A-37B0-40D9-BA4F-2CAC2EA566E8}"/>
    <cellStyle name="Vírgula 3 2 2 3 2 2 2 2 2 3 2" xfId="10756" xr:uid="{D4A7C0A7-3B42-40A1-B732-8FE57C129D76}"/>
    <cellStyle name="Vírgula 3 2 2 3 2 2 2 2 2 3 2 2" xfId="23044" xr:uid="{2517B7BF-CF6A-44E7-A115-D5D7FE9C654C}"/>
    <cellStyle name="Vírgula 3 2 2 3 2 2 2 2 2 3 2 2 2" xfId="47619" xr:uid="{8FC5461D-EA5A-45EE-AAE8-4506571AEA71}"/>
    <cellStyle name="Vírgula 3 2 2 3 2 2 2 2 2 3 2 3" xfId="35331" xr:uid="{4CB048FC-CF69-4827-ABAC-0BABA4C9FCCF}"/>
    <cellStyle name="Vírgula 3 2 2 3 2 2 2 2 2 3 3" xfId="16900" xr:uid="{C743C5FB-72A8-4A36-9459-EE3E6B74CE8E}"/>
    <cellStyle name="Vírgula 3 2 2 3 2 2 2 2 2 3 3 2" xfId="41475" xr:uid="{7CC682B3-391C-477D-99C0-DBAE2C8D50C6}"/>
    <cellStyle name="Vírgula 3 2 2 3 2 2 2 2 2 3 4" xfId="29188" xr:uid="{1BE3E05A-1EA2-4CD5-B1E8-23EA21E11170}"/>
    <cellStyle name="Vírgula 3 2 2 3 2 2 2 2 2 4" xfId="7684" xr:uid="{95AD92FE-86B5-4DD5-A0B8-1E7AE15A98D0}"/>
    <cellStyle name="Vírgula 3 2 2 3 2 2 2 2 2 4 2" xfId="19972" xr:uid="{82906AF9-80C1-4AEB-B38B-E082E75FE871}"/>
    <cellStyle name="Vírgula 3 2 2 3 2 2 2 2 2 4 2 2" xfId="44547" xr:uid="{344803CD-56D9-4E7D-9910-ECF2D6328667}"/>
    <cellStyle name="Vírgula 3 2 2 3 2 2 2 2 2 4 3" xfId="32259" xr:uid="{0012D646-066B-4070-8CEE-8BFA65372860}"/>
    <cellStyle name="Vírgula 3 2 2 3 2 2 2 2 2 5" xfId="13828" xr:uid="{DD2C732A-757A-43B2-80CC-5BD2744FBB4F}"/>
    <cellStyle name="Vírgula 3 2 2 3 2 2 2 2 2 5 2" xfId="38403" xr:uid="{9CEA5543-C5F5-4E8B-9261-B079D301F04C}"/>
    <cellStyle name="Vírgula 3 2 2 3 2 2 2 2 2 6" xfId="26116" xr:uid="{8766CB09-9C23-4FD5-805F-BACDC14AC4E7}"/>
    <cellStyle name="Vírgula 3 2 2 3 2 2 2 2 3" xfId="2308" xr:uid="{6FF22DB0-5C80-457D-BE0C-9108C21E5F64}"/>
    <cellStyle name="Vírgula 3 2 2 3 2 2 2 2 3 2" xfId="5380" xr:uid="{DCBF5039-36D6-4BE8-A88A-53F6A71E3120}"/>
    <cellStyle name="Vírgula 3 2 2 3 2 2 2 2 3 2 2" xfId="11524" xr:uid="{CE06BD6A-CCC6-4569-9FC4-7DC220ADE582}"/>
    <cellStyle name="Vírgula 3 2 2 3 2 2 2 2 3 2 2 2" xfId="23812" xr:uid="{6698A633-5572-427C-8D31-4F7D4A5F68C2}"/>
    <cellStyle name="Vírgula 3 2 2 3 2 2 2 2 3 2 2 2 2" xfId="48387" xr:uid="{F3A3BF65-83CC-4AA1-B96B-16F3FB868813}"/>
    <cellStyle name="Vírgula 3 2 2 3 2 2 2 2 3 2 2 3" xfId="36099" xr:uid="{57AB840B-A8AC-4458-87D6-57A94232FEF0}"/>
    <cellStyle name="Vírgula 3 2 2 3 2 2 2 2 3 2 3" xfId="17668" xr:uid="{94D55F1D-14F0-48EF-B06F-C5D0CA3AFEC0}"/>
    <cellStyle name="Vírgula 3 2 2 3 2 2 2 2 3 2 3 2" xfId="42243" xr:uid="{835FF67F-E4E2-4E5B-B769-81E7D1F5D55F}"/>
    <cellStyle name="Vírgula 3 2 2 3 2 2 2 2 3 2 4" xfId="29956" xr:uid="{920A1E80-F960-4BA6-BAA7-CE4F79CFAA5C}"/>
    <cellStyle name="Vírgula 3 2 2 3 2 2 2 2 3 3" xfId="8452" xr:uid="{06E85139-4ABF-4F11-9850-A887A8DCCA05}"/>
    <cellStyle name="Vírgula 3 2 2 3 2 2 2 2 3 3 2" xfId="20740" xr:uid="{CF3D61F4-9C63-4BB1-8A26-19D8B705C92E}"/>
    <cellStyle name="Vírgula 3 2 2 3 2 2 2 2 3 3 2 2" xfId="45315" xr:uid="{1A5DC693-5CF4-479E-BF54-E8BBC6804FC4}"/>
    <cellStyle name="Vírgula 3 2 2 3 2 2 2 2 3 3 3" xfId="33027" xr:uid="{18394D69-3A8D-4C38-860B-DBC011D9670C}"/>
    <cellStyle name="Vírgula 3 2 2 3 2 2 2 2 3 4" xfId="14596" xr:uid="{39F1F25F-B4AB-4DE6-83E2-6079E674EEE0}"/>
    <cellStyle name="Vírgula 3 2 2 3 2 2 2 2 3 4 2" xfId="39171" xr:uid="{3C9BF8AE-D9D3-4B85-A25B-2490ADB2297B}"/>
    <cellStyle name="Vírgula 3 2 2 3 2 2 2 2 3 5" xfId="26884" xr:uid="{98244D18-10B2-4900-8E0A-AB914C34B953}"/>
    <cellStyle name="Vírgula 3 2 2 3 2 2 2 2 4" xfId="3844" xr:uid="{58604AD9-A70C-4395-B6D9-BA7465E349A1}"/>
    <cellStyle name="Vírgula 3 2 2 3 2 2 2 2 4 2" xfId="9988" xr:uid="{F3A105E5-63A1-46C7-973B-0E89B7561270}"/>
    <cellStyle name="Vírgula 3 2 2 3 2 2 2 2 4 2 2" xfId="22276" xr:uid="{67D1B053-AC3F-4896-8BF7-5C9ECE26FCAF}"/>
    <cellStyle name="Vírgula 3 2 2 3 2 2 2 2 4 2 2 2" xfId="46851" xr:uid="{C5B43260-BA3B-47C5-B81F-994142B7CDF9}"/>
    <cellStyle name="Vírgula 3 2 2 3 2 2 2 2 4 2 3" xfId="34563" xr:uid="{330D28CD-D9DC-46EE-92E9-90B989290744}"/>
    <cellStyle name="Vírgula 3 2 2 3 2 2 2 2 4 3" xfId="16132" xr:uid="{473A6C35-FBFD-46E9-A15B-1AF46A8FF4C1}"/>
    <cellStyle name="Vírgula 3 2 2 3 2 2 2 2 4 3 2" xfId="40707" xr:uid="{7C10819C-E17E-4388-899B-EDECA392F2A7}"/>
    <cellStyle name="Vírgula 3 2 2 3 2 2 2 2 4 4" xfId="28420" xr:uid="{BD8485AA-F2CB-45A5-B34B-259C0A2978B3}"/>
    <cellStyle name="Vírgula 3 2 2 3 2 2 2 2 5" xfId="6916" xr:uid="{B8CBFCEA-E4D8-415E-AB78-15A1F1BCDD0B}"/>
    <cellStyle name="Vírgula 3 2 2 3 2 2 2 2 5 2" xfId="19204" xr:uid="{0EFF7756-AD05-46A1-9940-764FD1061874}"/>
    <cellStyle name="Vírgula 3 2 2 3 2 2 2 2 5 2 2" xfId="43779" xr:uid="{9D4EBDBA-55B0-4BA5-8FD3-9959111AC503}"/>
    <cellStyle name="Vírgula 3 2 2 3 2 2 2 2 5 3" xfId="31491" xr:uid="{3A32F760-5B48-44D5-8A3D-8D9F83F32AA2}"/>
    <cellStyle name="Vírgula 3 2 2 3 2 2 2 2 6" xfId="13060" xr:uid="{FFA5D3D7-D204-40E9-BBB7-466378C04E24}"/>
    <cellStyle name="Vírgula 3 2 2 3 2 2 2 2 6 2" xfId="37635" xr:uid="{BB430409-65B4-4E7E-B68B-7F40C5A7B485}"/>
    <cellStyle name="Vírgula 3 2 2 3 2 2 2 2 7" xfId="25348" xr:uid="{58B953B5-A840-47C1-BE11-83DCAB662690}"/>
    <cellStyle name="Vírgula 3 2 2 3 2 2 2 3" xfId="1156" xr:uid="{CCDD20E9-E17E-4F14-BA27-110F1B9A8562}"/>
    <cellStyle name="Vírgula 3 2 2 3 2 2 2 3 2" xfId="2692" xr:uid="{C1E93B08-A415-45B7-844A-04A3050AAAA4}"/>
    <cellStyle name="Vírgula 3 2 2 3 2 2 2 3 2 2" xfId="5764" xr:uid="{5DBC6831-B8C4-4E5D-B615-57B2D19DC60D}"/>
    <cellStyle name="Vírgula 3 2 2 3 2 2 2 3 2 2 2" xfId="11908" xr:uid="{CEE108EE-CFFB-4ABC-8FAD-C3F362F5F805}"/>
    <cellStyle name="Vírgula 3 2 2 3 2 2 2 3 2 2 2 2" xfId="24196" xr:uid="{C3690013-A434-4F9D-B4BC-C71C8D8C87A9}"/>
    <cellStyle name="Vírgula 3 2 2 3 2 2 2 3 2 2 2 2 2" xfId="48771" xr:uid="{CC3766C0-D0BE-4589-BCEB-82CB40564726}"/>
    <cellStyle name="Vírgula 3 2 2 3 2 2 2 3 2 2 2 3" xfId="36483" xr:uid="{48C04551-7FE2-4FA0-B092-2CF5DD459565}"/>
    <cellStyle name="Vírgula 3 2 2 3 2 2 2 3 2 2 3" xfId="18052" xr:uid="{7AA358C3-8ADD-406E-8091-0327C104FF38}"/>
    <cellStyle name="Vírgula 3 2 2 3 2 2 2 3 2 2 3 2" xfId="42627" xr:uid="{E7D19DFB-9D13-4E0B-818A-79E0E9AA0B4C}"/>
    <cellStyle name="Vírgula 3 2 2 3 2 2 2 3 2 2 4" xfId="30339" xr:uid="{9BE8D08D-2118-42FD-85F9-5C49120F2355}"/>
    <cellStyle name="Vírgula 3 2 2 3 2 2 2 3 2 3" xfId="8836" xr:uid="{DD47FE85-8C9A-4A8D-9EF4-41B6CC93BBC7}"/>
    <cellStyle name="Vírgula 3 2 2 3 2 2 2 3 2 3 2" xfId="21124" xr:uid="{B9C71815-742E-4DA8-A55F-094F26BD32E6}"/>
    <cellStyle name="Vírgula 3 2 2 3 2 2 2 3 2 3 2 2" xfId="45699" xr:uid="{95D39D37-9234-46FC-A078-80A1689AB531}"/>
    <cellStyle name="Vírgula 3 2 2 3 2 2 2 3 2 3 3" xfId="33411" xr:uid="{3774116E-EE1C-453B-AB1F-4FC7C15DCBBA}"/>
    <cellStyle name="Vírgula 3 2 2 3 2 2 2 3 2 4" xfId="14980" xr:uid="{191C0B81-883C-45F9-BD6C-C90A0859499F}"/>
    <cellStyle name="Vírgula 3 2 2 3 2 2 2 3 2 4 2" xfId="39555" xr:uid="{12009DB7-06F3-448B-97E2-31F816DF688B}"/>
    <cellStyle name="Vírgula 3 2 2 3 2 2 2 3 2 5" xfId="27268" xr:uid="{30F30B52-F77A-4D84-9FF0-80767908C3DD}"/>
    <cellStyle name="Vírgula 3 2 2 3 2 2 2 3 3" xfId="4228" xr:uid="{3EB12A3C-A1B3-4205-9E9B-29D5057D2093}"/>
    <cellStyle name="Vírgula 3 2 2 3 2 2 2 3 3 2" xfId="10372" xr:uid="{76EDF9A9-8DCF-488F-A422-D2CB526A42D4}"/>
    <cellStyle name="Vírgula 3 2 2 3 2 2 2 3 3 2 2" xfId="22660" xr:uid="{071CBBF4-93E0-4D88-BE47-6B9169D98E37}"/>
    <cellStyle name="Vírgula 3 2 2 3 2 2 2 3 3 2 2 2" xfId="47235" xr:uid="{50FEA832-4A89-4D6B-85BB-0DED8914DCEB}"/>
    <cellStyle name="Vírgula 3 2 2 3 2 2 2 3 3 2 3" xfId="34947" xr:uid="{CA24E207-9208-4BB7-9CC9-6515A52DF0AF}"/>
    <cellStyle name="Vírgula 3 2 2 3 2 2 2 3 3 3" xfId="16516" xr:uid="{1FFC47D8-3703-4DD0-B14A-920A4EF8A56B}"/>
    <cellStyle name="Vírgula 3 2 2 3 2 2 2 3 3 3 2" xfId="41091" xr:uid="{7D07F3B2-C3F6-43DF-AEDB-2EAC3C4C02BE}"/>
    <cellStyle name="Vírgula 3 2 2 3 2 2 2 3 3 4" xfId="28804" xr:uid="{CA6589F6-EDF3-4EFF-A128-6C309101C580}"/>
    <cellStyle name="Vírgula 3 2 2 3 2 2 2 3 4" xfId="7300" xr:uid="{5767ECEC-A1C5-46D6-B705-F51F07F87E36}"/>
    <cellStyle name="Vírgula 3 2 2 3 2 2 2 3 4 2" xfId="19588" xr:uid="{8A1F3ECE-8505-461B-8BA0-B8A9451909E0}"/>
    <cellStyle name="Vírgula 3 2 2 3 2 2 2 3 4 2 2" xfId="44163" xr:uid="{320AC45A-C7C0-4E72-842C-825CE59B3507}"/>
    <cellStyle name="Vírgula 3 2 2 3 2 2 2 3 4 3" xfId="31875" xr:uid="{5BF9A8C6-BEB5-43FC-96F4-0126307AE75F}"/>
    <cellStyle name="Vírgula 3 2 2 3 2 2 2 3 5" xfId="13444" xr:uid="{5A02518A-A0AB-4BED-BF3A-1B67ADEE5D69}"/>
    <cellStyle name="Vírgula 3 2 2 3 2 2 2 3 5 2" xfId="38019" xr:uid="{3DFABD4F-3C31-40C5-BE09-73457F150D0C}"/>
    <cellStyle name="Vírgula 3 2 2 3 2 2 2 3 6" xfId="25732" xr:uid="{9FA7FC3F-1345-4C02-BB8E-23C2348F0003}"/>
    <cellStyle name="Vírgula 3 2 2 3 2 2 2 4" xfId="1924" xr:uid="{87E1FD25-3A48-4FAB-A686-6625B232B69E}"/>
    <cellStyle name="Vírgula 3 2 2 3 2 2 2 4 2" xfId="4996" xr:uid="{4631850F-2119-4B41-A6A5-0DF7A75B7B20}"/>
    <cellStyle name="Vírgula 3 2 2 3 2 2 2 4 2 2" xfId="11140" xr:uid="{53D03429-9F36-459D-88D9-91BB1A1B110F}"/>
    <cellStyle name="Vírgula 3 2 2 3 2 2 2 4 2 2 2" xfId="23428" xr:uid="{745B88A3-F933-4D3F-9198-591AA26F260B}"/>
    <cellStyle name="Vírgula 3 2 2 3 2 2 2 4 2 2 2 2" xfId="48003" xr:uid="{7087A398-33FB-4807-8415-46EB87029F0E}"/>
    <cellStyle name="Vírgula 3 2 2 3 2 2 2 4 2 2 3" xfId="35715" xr:uid="{7319A14E-A3DE-4DC9-B9A0-26CF029C648F}"/>
    <cellStyle name="Vírgula 3 2 2 3 2 2 2 4 2 3" xfId="17284" xr:uid="{41919217-D955-4616-A637-5086629100AA}"/>
    <cellStyle name="Vírgula 3 2 2 3 2 2 2 4 2 3 2" xfId="41859" xr:uid="{49E58CA9-7672-4EB2-B80E-6BA585068A65}"/>
    <cellStyle name="Vírgula 3 2 2 3 2 2 2 4 2 4" xfId="29572" xr:uid="{57D5F788-652B-4C09-9FFD-E7D618BEA61C}"/>
    <cellStyle name="Vírgula 3 2 2 3 2 2 2 4 3" xfId="8068" xr:uid="{53C6EFC4-CE30-441F-83EE-426832B6275E}"/>
    <cellStyle name="Vírgula 3 2 2 3 2 2 2 4 3 2" xfId="20356" xr:uid="{509BAF73-2A5A-4F6B-BCD7-16CA17DFA52A}"/>
    <cellStyle name="Vírgula 3 2 2 3 2 2 2 4 3 2 2" xfId="44931" xr:uid="{F45C618A-744C-433E-A6E9-E2B5CAB42157}"/>
    <cellStyle name="Vírgula 3 2 2 3 2 2 2 4 3 3" xfId="32643" xr:uid="{8F072991-6FF4-4791-8470-A1ECF41F32B2}"/>
    <cellStyle name="Vírgula 3 2 2 3 2 2 2 4 4" xfId="14212" xr:uid="{D9007DD3-A45F-40D7-AC3F-C21CC2A716DE}"/>
    <cellStyle name="Vírgula 3 2 2 3 2 2 2 4 4 2" xfId="38787" xr:uid="{BC2281AA-B9FE-4E34-AB16-C31DBCA1E313}"/>
    <cellStyle name="Vírgula 3 2 2 3 2 2 2 4 5" xfId="26500" xr:uid="{A07D9ECA-560A-4354-BEBA-136A1905EC05}"/>
    <cellStyle name="Vírgula 3 2 2 3 2 2 2 5" xfId="3460" xr:uid="{AD3C7FD6-6EC2-4130-8141-E0012B4E724F}"/>
    <cellStyle name="Vírgula 3 2 2 3 2 2 2 5 2" xfId="9604" xr:uid="{9CF92287-3EC8-4588-A802-A21BF71DDC82}"/>
    <cellStyle name="Vírgula 3 2 2 3 2 2 2 5 2 2" xfId="21892" xr:uid="{C7EF7B32-8BF3-49D7-B9F7-98F131349728}"/>
    <cellStyle name="Vírgula 3 2 2 3 2 2 2 5 2 2 2" xfId="46467" xr:uid="{37EB642C-317A-4A07-BCCA-988CB2897809}"/>
    <cellStyle name="Vírgula 3 2 2 3 2 2 2 5 2 3" xfId="34179" xr:uid="{343F250C-A3FA-4E8D-AD7C-1F24D06C8EE4}"/>
    <cellStyle name="Vírgula 3 2 2 3 2 2 2 5 3" xfId="15748" xr:uid="{91E19BEF-5FB3-48FE-9954-7E27FDEEABE8}"/>
    <cellStyle name="Vírgula 3 2 2 3 2 2 2 5 3 2" xfId="40323" xr:uid="{0FDCE744-2694-4B81-95E4-DC18D708F1F1}"/>
    <cellStyle name="Vírgula 3 2 2 3 2 2 2 5 4" xfId="28036" xr:uid="{6B66058E-2ABF-418F-B8B5-F15CD50C3CA7}"/>
    <cellStyle name="Vírgula 3 2 2 3 2 2 2 6" xfId="6532" xr:uid="{74D051AF-3788-4A1D-9272-56A8C8A8786F}"/>
    <cellStyle name="Vírgula 3 2 2 3 2 2 2 6 2" xfId="18820" xr:uid="{7BEBC888-FE9A-4154-9FA2-5F3DC8EE9F46}"/>
    <cellStyle name="Vírgula 3 2 2 3 2 2 2 6 2 2" xfId="43395" xr:uid="{5AE7FD5E-028E-4EE1-A6CD-3FC6AEC5851A}"/>
    <cellStyle name="Vírgula 3 2 2 3 2 2 2 6 3" xfId="31107" xr:uid="{C3E1BF65-EE18-4BA0-9032-9C099CC2C483}"/>
    <cellStyle name="Vírgula 3 2 2 3 2 2 2 7" xfId="12676" xr:uid="{2DDB8AEC-606D-496E-9192-87572B74AF9E}"/>
    <cellStyle name="Vírgula 3 2 2 3 2 2 2 7 2" xfId="37251" xr:uid="{B7223D6B-2704-41F7-A94B-1133BF5CF539}"/>
    <cellStyle name="Vírgula 3 2 2 3 2 2 2 8" xfId="24964" xr:uid="{E6456FF0-E07A-4506-BDAE-369D46435825}"/>
    <cellStyle name="Vírgula 3 2 2 3 2 2 3" xfId="580" xr:uid="{A533910B-B508-4407-B875-2CBD4B2010F5}"/>
    <cellStyle name="Vírgula 3 2 2 3 2 2 3 2" xfId="1348" xr:uid="{783BBCE5-33F1-4834-A4D2-BAEB3AFE0F0F}"/>
    <cellStyle name="Vírgula 3 2 2 3 2 2 3 2 2" xfId="2884" xr:uid="{9AD36710-C517-47FC-8DD4-6A53A68F5573}"/>
    <cellStyle name="Vírgula 3 2 2 3 2 2 3 2 2 2" xfId="5956" xr:uid="{D8F7D91C-6A6A-4BC4-9C9B-E8EC7E42E351}"/>
    <cellStyle name="Vírgula 3 2 2 3 2 2 3 2 2 2 2" xfId="12100" xr:uid="{BDD28D9F-C8BA-4A5B-84A6-D0648FC8C6E3}"/>
    <cellStyle name="Vírgula 3 2 2 3 2 2 3 2 2 2 2 2" xfId="24388" xr:uid="{0F4C6ED2-7DAA-41DE-BC11-B5AB319503F9}"/>
    <cellStyle name="Vírgula 3 2 2 3 2 2 3 2 2 2 2 2 2" xfId="48963" xr:uid="{310C75D7-62A2-42CC-839C-D0380394957D}"/>
    <cellStyle name="Vírgula 3 2 2 3 2 2 3 2 2 2 2 3" xfId="36675" xr:uid="{045E7A12-BF41-498E-B39C-1E7CE8189564}"/>
    <cellStyle name="Vírgula 3 2 2 3 2 2 3 2 2 2 3" xfId="18244" xr:uid="{8B12380A-F456-4E05-AC34-3B0745016DA3}"/>
    <cellStyle name="Vírgula 3 2 2 3 2 2 3 2 2 2 3 2" xfId="42819" xr:uid="{44C9B977-9064-45E2-81A3-83F9107FB5C1}"/>
    <cellStyle name="Vírgula 3 2 2 3 2 2 3 2 2 2 4" xfId="30531" xr:uid="{323CD0C3-BFE1-481A-B533-C4771FE9E04C}"/>
    <cellStyle name="Vírgula 3 2 2 3 2 2 3 2 2 3" xfId="9028" xr:uid="{8EC51217-0184-4712-BACB-2058F3AA28D9}"/>
    <cellStyle name="Vírgula 3 2 2 3 2 2 3 2 2 3 2" xfId="21316" xr:uid="{479476E2-C469-4DBB-A914-D211E33D83C3}"/>
    <cellStyle name="Vírgula 3 2 2 3 2 2 3 2 2 3 2 2" xfId="45891" xr:uid="{573EB562-B091-41BC-955A-3DC0BE1B4D56}"/>
    <cellStyle name="Vírgula 3 2 2 3 2 2 3 2 2 3 3" xfId="33603" xr:uid="{6E93CD61-2C6E-47E1-9949-4129FC2190A9}"/>
    <cellStyle name="Vírgula 3 2 2 3 2 2 3 2 2 4" xfId="15172" xr:uid="{4A8F3070-B06A-4D76-8996-AA100EC70A7D}"/>
    <cellStyle name="Vírgula 3 2 2 3 2 2 3 2 2 4 2" xfId="39747" xr:uid="{20C66409-638C-45AA-B8CD-BCEAB2D3DD5C}"/>
    <cellStyle name="Vírgula 3 2 2 3 2 2 3 2 2 5" xfId="27460" xr:uid="{B3C99242-09E6-41EA-BA48-1AE3A2909480}"/>
    <cellStyle name="Vírgula 3 2 2 3 2 2 3 2 3" xfId="4420" xr:uid="{F41DD6C2-F5D9-4FFA-A9EA-EB69C8211934}"/>
    <cellStyle name="Vírgula 3 2 2 3 2 2 3 2 3 2" xfId="10564" xr:uid="{85D7D67E-AE68-44C6-8A00-D5ED88C21F12}"/>
    <cellStyle name="Vírgula 3 2 2 3 2 2 3 2 3 2 2" xfId="22852" xr:uid="{D7F555F6-9479-461B-A350-94B7864FAA57}"/>
    <cellStyle name="Vírgula 3 2 2 3 2 2 3 2 3 2 2 2" xfId="47427" xr:uid="{5FDC66AA-8E7D-449D-8736-77511F81D33F}"/>
    <cellStyle name="Vírgula 3 2 2 3 2 2 3 2 3 2 3" xfId="35139" xr:uid="{CA9F58F7-337C-4E32-B117-225564AC24CE}"/>
    <cellStyle name="Vírgula 3 2 2 3 2 2 3 2 3 3" xfId="16708" xr:uid="{99CF147F-C36F-4C90-AC98-2C52ECB918FC}"/>
    <cellStyle name="Vírgula 3 2 2 3 2 2 3 2 3 3 2" xfId="41283" xr:uid="{4867C332-7730-4F0E-86C3-D361BC54AD31}"/>
    <cellStyle name="Vírgula 3 2 2 3 2 2 3 2 3 4" xfId="28996" xr:uid="{1D60056E-082D-42EF-A3BF-6940046B4D4E}"/>
    <cellStyle name="Vírgula 3 2 2 3 2 2 3 2 4" xfId="7492" xr:uid="{D21369E9-6539-4AE8-A4ED-FB30DD0BC9E2}"/>
    <cellStyle name="Vírgula 3 2 2 3 2 2 3 2 4 2" xfId="19780" xr:uid="{351EB3DA-709D-4B15-9199-F3C33B0EC0FA}"/>
    <cellStyle name="Vírgula 3 2 2 3 2 2 3 2 4 2 2" xfId="44355" xr:uid="{D342C596-8293-4200-9277-B890F8E1FD4F}"/>
    <cellStyle name="Vírgula 3 2 2 3 2 2 3 2 4 3" xfId="32067" xr:uid="{25F38A8C-4DA4-439D-BD34-E244F67897A0}"/>
    <cellStyle name="Vírgula 3 2 2 3 2 2 3 2 5" xfId="13636" xr:uid="{25BD2AA3-8A97-4759-8646-425732D5C14E}"/>
    <cellStyle name="Vírgula 3 2 2 3 2 2 3 2 5 2" xfId="38211" xr:uid="{82CC3D49-8429-4A57-BB69-75821759183A}"/>
    <cellStyle name="Vírgula 3 2 2 3 2 2 3 2 6" xfId="25924" xr:uid="{5985010A-711A-4215-B352-A3DAC7A9EB08}"/>
    <cellStyle name="Vírgula 3 2 2 3 2 2 3 3" xfId="2116" xr:uid="{CBAFED1F-44F4-46AC-B5C0-8FFE14146AD8}"/>
    <cellStyle name="Vírgula 3 2 2 3 2 2 3 3 2" xfId="5188" xr:uid="{45DEB605-F07A-4C51-B282-4C264C7B9BDD}"/>
    <cellStyle name="Vírgula 3 2 2 3 2 2 3 3 2 2" xfId="11332" xr:uid="{B6EAA623-0C0C-42D7-B564-CE22245F9692}"/>
    <cellStyle name="Vírgula 3 2 2 3 2 2 3 3 2 2 2" xfId="23620" xr:uid="{449F15E7-C1F7-4FF2-9AD5-393512D028A4}"/>
    <cellStyle name="Vírgula 3 2 2 3 2 2 3 3 2 2 2 2" xfId="48195" xr:uid="{A95323D8-3B62-41CA-BF7C-DEBFF438E93A}"/>
    <cellStyle name="Vírgula 3 2 2 3 2 2 3 3 2 2 3" xfId="35907" xr:uid="{4A4EF122-89E1-49B1-A097-AD30BB380690}"/>
    <cellStyle name="Vírgula 3 2 2 3 2 2 3 3 2 3" xfId="17476" xr:uid="{772A1EBA-1DFC-40F3-B78F-23B897F4DD02}"/>
    <cellStyle name="Vírgula 3 2 2 3 2 2 3 3 2 3 2" xfId="42051" xr:uid="{571CCDAF-56B2-486A-8B42-B56A6C33B739}"/>
    <cellStyle name="Vírgula 3 2 2 3 2 2 3 3 2 4" xfId="29764" xr:uid="{2736C1ED-0F39-45F0-8741-9DC2FF5FE275}"/>
    <cellStyle name="Vírgula 3 2 2 3 2 2 3 3 3" xfId="8260" xr:uid="{64FF9C24-C7A7-4CB0-BF7B-0E7481266F07}"/>
    <cellStyle name="Vírgula 3 2 2 3 2 2 3 3 3 2" xfId="20548" xr:uid="{D2518E45-7A99-42A0-B7D0-47B35BDD2119}"/>
    <cellStyle name="Vírgula 3 2 2 3 2 2 3 3 3 2 2" xfId="45123" xr:uid="{3D7D249D-0CFF-405A-944F-683A4BF50304}"/>
    <cellStyle name="Vírgula 3 2 2 3 2 2 3 3 3 3" xfId="32835" xr:uid="{53D9D325-E22D-425C-823B-10E3FBD1778D}"/>
    <cellStyle name="Vírgula 3 2 2 3 2 2 3 3 4" xfId="14404" xr:uid="{A24EC824-ADDB-454C-95E5-998B36580C0E}"/>
    <cellStyle name="Vírgula 3 2 2 3 2 2 3 3 4 2" xfId="38979" xr:uid="{2ABB6EB5-5DD6-46E3-BA5F-74798A697347}"/>
    <cellStyle name="Vírgula 3 2 2 3 2 2 3 3 5" xfId="26692" xr:uid="{31EFBFB2-AD9F-4670-8293-02D1DE5CF784}"/>
    <cellStyle name="Vírgula 3 2 2 3 2 2 3 4" xfId="3652" xr:uid="{670AA386-DD42-40EF-9E06-9C318395A0C5}"/>
    <cellStyle name="Vírgula 3 2 2 3 2 2 3 4 2" xfId="9796" xr:uid="{4F69665A-E303-46CF-A75F-54E67E0DF613}"/>
    <cellStyle name="Vírgula 3 2 2 3 2 2 3 4 2 2" xfId="22084" xr:uid="{D4D43796-A7BC-4F0E-9ECB-4ED42D980532}"/>
    <cellStyle name="Vírgula 3 2 2 3 2 2 3 4 2 2 2" xfId="46659" xr:uid="{07B802E4-777B-4EAB-AD1E-5A14AF59D228}"/>
    <cellStyle name="Vírgula 3 2 2 3 2 2 3 4 2 3" xfId="34371" xr:uid="{86188977-A196-4C0F-97D7-6D7347F55325}"/>
    <cellStyle name="Vírgula 3 2 2 3 2 2 3 4 3" xfId="15940" xr:uid="{E8B45857-38B4-4595-8386-1F209D3848AD}"/>
    <cellStyle name="Vírgula 3 2 2 3 2 2 3 4 3 2" xfId="40515" xr:uid="{A6463EF2-68A9-46B7-BE69-F84BB195EEF4}"/>
    <cellStyle name="Vírgula 3 2 2 3 2 2 3 4 4" xfId="28228" xr:uid="{5BB7234A-81D1-49CF-8F25-4CBF9C970C01}"/>
    <cellStyle name="Vírgula 3 2 2 3 2 2 3 5" xfId="6724" xr:uid="{FC4584AE-0F2E-4835-9679-BD4FE61E112F}"/>
    <cellStyle name="Vírgula 3 2 2 3 2 2 3 5 2" xfId="19012" xr:uid="{12EEA8AF-92CF-478C-B76A-12CBAAEEBECB}"/>
    <cellStyle name="Vírgula 3 2 2 3 2 2 3 5 2 2" xfId="43587" xr:uid="{EF7BB7AB-DE64-4393-AFBC-F9B07BF8E880}"/>
    <cellStyle name="Vírgula 3 2 2 3 2 2 3 5 3" xfId="31299" xr:uid="{FFD08EDF-96E0-461C-B427-4F4E031E8AC1}"/>
    <cellStyle name="Vírgula 3 2 2 3 2 2 3 6" xfId="12868" xr:uid="{AABCA1E0-4836-450B-9605-1B824388A222}"/>
    <cellStyle name="Vírgula 3 2 2 3 2 2 3 6 2" xfId="37443" xr:uid="{4C6A4E2F-C7C8-418F-B70C-EACDDAFA28DD}"/>
    <cellStyle name="Vírgula 3 2 2 3 2 2 3 7" xfId="25156" xr:uid="{653F95A3-7A3F-45AC-950A-D082392D7EDF}"/>
    <cellStyle name="Vírgula 3 2 2 3 2 2 4" xfId="964" xr:uid="{48C121AB-A87E-4287-9371-49740909A669}"/>
    <cellStyle name="Vírgula 3 2 2 3 2 2 4 2" xfId="2500" xr:uid="{C0E2BE71-F482-4ECB-80C9-E8966C3F19B6}"/>
    <cellStyle name="Vírgula 3 2 2 3 2 2 4 2 2" xfId="5572" xr:uid="{893EE24D-0353-42DE-A89F-478D6D47163C}"/>
    <cellStyle name="Vírgula 3 2 2 3 2 2 4 2 2 2" xfId="11716" xr:uid="{0B7FFE46-8044-4735-958E-1EB96BF3621B}"/>
    <cellStyle name="Vírgula 3 2 2 3 2 2 4 2 2 2 2" xfId="24004" xr:uid="{39CFB7B9-4893-4B5D-8A1E-93F8D17FBA5A}"/>
    <cellStyle name="Vírgula 3 2 2 3 2 2 4 2 2 2 2 2" xfId="48579" xr:uid="{3FDABA15-043B-447C-8E69-96D654854136}"/>
    <cellStyle name="Vírgula 3 2 2 3 2 2 4 2 2 2 3" xfId="36291" xr:uid="{746FC2D0-0509-44BF-B5F9-A6B01BE247EA}"/>
    <cellStyle name="Vírgula 3 2 2 3 2 2 4 2 2 3" xfId="17860" xr:uid="{ACA2DE60-2519-4623-BF00-01EA688E4961}"/>
    <cellStyle name="Vírgula 3 2 2 3 2 2 4 2 2 3 2" xfId="42435" xr:uid="{89789683-E82E-4DC3-A763-077D67C04F9A}"/>
    <cellStyle name="Vírgula 3 2 2 3 2 2 4 2 2 4" xfId="30147" xr:uid="{03DDF3F2-98EE-4F48-8377-13EA04C21903}"/>
    <cellStyle name="Vírgula 3 2 2 3 2 2 4 2 3" xfId="8644" xr:uid="{75107F2C-6409-4C4F-8E1E-0F33CF533670}"/>
    <cellStyle name="Vírgula 3 2 2 3 2 2 4 2 3 2" xfId="20932" xr:uid="{7E3E00E3-59DC-4966-8817-1A24953FBDB1}"/>
    <cellStyle name="Vírgula 3 2 2 3 2 2 4 2 3 2 2" xfId="45507" xr:uid="{AEB5FAC4-BCE1-415A-BAB7-8CC716B40BE7}"/>
    <cellStyle name="Vírgula 3 2 2 3 2 2 4 2 3 3" xfId="33219" xr:uid="{0168CFC0-9492-40C4-AC6B-A1D0DF1E5E3D}"/>
    <cellStyle name="Vírgula 3 2 2 3 2 2 4 2 4" xfId="14788" xr:uid="{B230A4D7-9968-4E8C-8DF8-C2893CE8A73D}"/>
    <cellStyle name="Vírgula 3 2 2 3 2 2 4 2 4 2" xfId="39363" xr:uid="{F454FB60-8833-4A23-BE84-F203285C41E5}"/>
    <cellStyle name="Vírgula 3 2 2 3 2 2 4 2 5" xfId="27076" xr:uid="{2857C091-DC7B-4AD5-B40F-262E8FE4E36C}"/>
    <cellStyle name="Vírgula 3 2 2 3 2 2 4 3" xfId="4036" xr:uid="{DEAA620B-FB73-422D-8379-E64F5898B7CE}"/>
    <cellStyle name="Vírgula 3 2 2 3 2 2 4 3 2" xfId="10180" xr:uid="{4966DDA3-3B7E-4F62-96AC-C61E46B37D6C}"/>
    <cellStyle name="Vírgula 3 2 2 3 2 2 4 3 2 2" xfId="22468" xr:uid="{7AAAFE9D-3D2E-4F12-8A7B-F6D6673BC244}"/>
    <cellStyle name="Vírgula 3 2 2 3 2 2 4 3 2 2 2" xfId="47043" xr:uid="{91AD1776-CA0E-4F49-B7F9-27CBB3EC5E01}"/>
    <cellStyle name="Vírgula 3 2 2 3 2 2 4 3 2 3" xfId="34755" xr:uid="{F133E67B-931E-491A-8D92-D3FBA6510025}"/>
    <cellStyle name="Vírgula 3 2 2 3 2 2 4 3 3" xfId="16324" xr:uid="{10D5D5C9-41CF-4EAF-A652-75E7EFA5328B}"/>
    <cellStyle name="Vírgula 3 2 2 3 2 2 4 3 3 2" xfId="40899" xr:uid="{CAAD3AFF-54B6-4DB3-99C8-0B5F10F44453}"/>
    <cellStyle name="Vírgula 3 2 2 3 2 2 4 3 4" xfId="28612" xr:uid="{E9EA6ACA-0DA9-4EA2-B7D9-FE986FF4033E}"/>
    <cellStyle name="Vírgula 3 2 2 3 2 2 4 4" xfId="7108" xr:uid="{E28E3DA1-C899-43FD-8FA4-F0F0B63EB66B}"/>
    <cellStyle name="Vírgula 3 2 2 3 2 2 4 4 2" xfId="19396" xr:uid="{46B31F2F-C735-4CE0-BD1F-1E19081C3BDB}"/>
    <cellStyle name="Vírgula 3 2 2 3 2 2 4 4 2 2" xfId="43971" xr:uid="{12269098-433E-4C01-8E1A-3F1567DAF398}"/>
    <cellStyle name="Vírgula 3 2 2 3 2 2 4 4 3" xfId="31683" xr:uid="{243D930A-952A-469B-9D0A-296599EB7865}"/>
    <cellStyle name="Vírgula 3 2 2 3 2 2 4 5" xfId="13252" xr:uid="{E890C6B3-A565-48B5-8B99-6D3DDBC8CC7E}"/>
    <cellStyle name="Vírgula 3 2 2 3 2 2 4 5 2" xfId="37827" xr:uid="{8B77FAFC-B277-43BE-A939-46F551269792}"/>
    <cellStyle name="Vírgula 3 2 2 3 2 2 4 6" xfId="25540" xr:uid="{4DBB7472-189F-4114-BD1F-A01D026DCEB0}"/>
    <cellStyle name="Vírgula 3 2 2 3 2 2 5" xfId="1732" xr:uid="{FCF6EE82-1A24-4F5B-A104-D24E4892D042}"/>
    <cellStyle name="Vírgula 3 2 2 3 2 2 5 2" xfId="4804" xr:uid="{DD605B5D-0A67-4001-A8E3-4A2279E764D9}"/>
    <cellStyle name="Vírgula 3 2 2 3 2 2 5 2 2" xfId="10948" xr:uid="{6FC12BC9-FDCB-480F-AF39-3FFFE3748207}"/>
    <cellStyle name="Vírgula 3 2 2 3 2 2 5 2 2 2" xfId="23236" xr:uid="{190ADD92-BC49-44C8-B4EE-73B58761BAB5}"/>
    <cellStyle name="Vírgula 3 2 2 3 2 2 5 2 2 2 2" xfId="47811" xr:uid="{DB913A86-1F1D-40A4-9878-7E0FE2C8086F}"/>
    <cellStyle name="Vírgula 3 2 2 3 2 2 5 2 2 3" xfId="35523" xr:uid="{48AA96B0-3896-412C-AF74-EED19BA1884B}"/>
    <cellStyle name="Vírgula 3 2 2 3 2 2 5 2 3" xfId="17092" xr:uid="{F9D9540C-5A89-49A2-8407-C15A8A69A7AD}"/>
    <cellStyle name="Vírgula 3 2 2 3 2 2 5 2 3 2" xfId="41667" xr:uid="{D34774D5-9D71-4653-816A-0D567F47AC99}"/>
    <cellStyle name="Vírgula 3 2 2 3 2 2 5 2 4" xfId="29380" xr:uid="{6299A30C-7ADB-4922-AD48-F39C3F640850}"/>
    <cellStyle name="Vírgula 3 2 2 3 2 2 5 3" xfId="7876" xr:uid="{93C6088E-764A-4977-B4C6-FEAC1F390514}"/>
    <cellStyle name="Vírgula 3 2 2 3 2 2 5 3 2" xfId="20164" xr:uid="{FA4029C8-17D9-4EAA-B016-8E0EDE2A31CA}"/>
    <cellStyle name="Vírgula 3 2 2 3 2 2 5 3 2 2" xfId="44739" xr:uid="{715B159D-D7D4-4B5C-9139-61DA61E19B67}"/>
    <cellStyle name="Vírgula 3 2 2 3 2 2 5 3 3" xfId="32451" xr:uid="{5271F68D-6B0F-40C9-9FA1-E716149580F6}"/>
    <cellStyle name="Vírgula 3 2 2 3 2 2 5 4" xfId="14020" xr:uid="{B948F659-0115-4E29-B64A-9CFFA61E2B92}"/>
    <cellStyle name="Vírgula 3 2 2 3 2 2 5 4 2" xfId="38595" xr:uid="{34E14B1D-DE6E-41EE-BE6C-52E0703D4E4B}"/>
    <cellStyle name="Vírgula 3 2 2 3 2 2 5 5" xfId="26308" xr:uid="{50AFE396-2182-483B-9E0D-E8E2B08BA083}"/>
    <cellStyle name="Vírgula 3 2 2 3 2 2 6" xfId="3268" xr:uid="{55E3900E-D3E9-407C-AB06-9BB5F89411BB}"/>
    <cellStyle name="Vírgula 3 2 2 3 2 2 6 2" xfId="9412" xr:uid="{78AB445A-3604-4E82-ACC9-B74A7677A600}"/>
    <cellStyle name="Vírgula 3 2 2 3 2 2 6 2 2" xfId="21700" xr:uid="{AE894EB0-51D1-40F9-9A32-BF3B55672FDD}"/>
    <cellStyle name="Vírgula 3 2 2 3 2 2 6 2 2 2" xfId="46275" xr:uid="{BDD9F2F0-4CF9-4387-8DA8-DB8151691DBE}"/>
    <cellStyle name="Vírgula 3 2 2 3 2 2 6 2 3" xfId="33987" xr:uid="{FDCE6D99-DBCC-4919-AD5A-BED81F7F036C}"/>
    <cellStyle name="Vírgula 3 2 2 3 2 2 6 3" xfId="15556" xr:uid="{87DB495D-4839-4594-B8B7-567607356409}"/>
    <cellStyle name="Vírgula 3 2 2 3 2 2 6 3 2" xfId="40131" xr:uid="{66FE7BE0-FAAE-4404-A994-8C2840B76025}"/>
    <cellStyle name="Vírgula 3 2 2 3 2 2 6 4" xfId="27844" xr:uid="{ECA49386-BE17-43E2-8B89-A8376AEC3891}"/>
    <cellStyle name="Vírgula 3 2 2 3 2 2 7" xfId="6340" xr:uid="{5C294FEE-46A6-469B-9669-27D610E977EF}"/>
    <cellStyle name="Vírgula 3 2 2 3 2 2 7 2" xfId="18628" xr:uid="{03F341CB-ECF8-4F7D-B25B-13AC6AB46656}"/>
    <cellStyle name="Vírgula 3 2 2 3 2 2 7 2 2" xfId="43203" xr:uid="{42B2680D-D98C-4B19-88E2-51FD8750A25C}"/>
    <cellStyle name="Vírgula 3 2 2 3 2 2 7 3" xfId="30915" xr:uid="{7E380DAA-824C-42D7-96E1-A542B552A7CE}"/>
    <cellStyle name="Vírgula 3 2 2 3 2 2 8" xfId="12484" xr:uid="{11B35670-1830-49ED-A3F3-33C8615667A8}"/>
    <cellStyle name="Vírgula 3 2 2 3 2 2 8 2" xfId="37059" xr:uid="{89C09C6C-2EBE-4AF4-8FC5-E642EDAADF6A}"/>
    <cellStyle name="Vírgula 3 2 2 3 2 2 9" xfId="24772" xr:uid="{616EAF22-2C4F-4633-880F-35E007486F54}"/>
    <cellStyle name="Vírgula 3 2 2 3 2 3" xfId="292" xr:uid="{7193EBF5-A9D8-4FA2-B3FC-3B27EE2C4728}"/>
    <cellStyle name="Vírgula 3 2 2 3 2 3 2" xfId="676" xr:uid="{BCF0741C-D5EE-43C5-927E-1279CB4ACA4F}"/>
    <cellStyle name="Vírgula 3 2 2 3 2 3 2 2" xfId="1444" xr:uid="{435901CA-E51A-478E-8BCE-9514DCBB1F77}"/>
    <cellStyle name="Vírgula 3 2 2 3 2 3 2 2 2" xfId="2980" xr:uid="{7BC577FC-5051-462E-AE01-F67568DFAF4A}"/>
    <cellStyle name="Vírgula 3 2 2 3 2 3 2 2 2 2" xfId="6052" xr:uid="{8A479BEC-5886-419A-B4FA-D772F7E3BA39}"/>
    <cellStyle name="Vírgula 3 2 2 3 2 3 2 2 2 2 2" xfId="12196" xr:uid="{0924E1AB-D939-430E-A796-07E9E454EE98}"/>
    <cellStyle name="Vírgula 3 2 2 3 2 3 2 2 2 2 2 2" xfId="24484" xr:uid="{8A4AAD82-45F2-414E-B263-3A68EB524780}"/>
    <cellStyle name="Vírgula 3 2 2 3 2 3 2 2 2 2 2 2 2" xfId="49059" xr:uid="{97B804C5-754E-4F17-B7C7-44CFB3ACBC55}"/>
    <cellStyle name="Vírgula 3 2 2 3 2 3 2 2 2 2 2 3" xfId="36771" xr:uid="{1905AD20-1B3A-4787-9416-A94787A87BFA}"/>
    <cellStyle name="Vírgula 3 2 2 3 2 3 2 2 2 2 3" xfId="18340" xr:uid="{1B92DF4A-BFFF-4BBB-A548-D5EFF4FD55A7}"/>
    <cellStyle name="Vírgula 3 2 2 3 2 3 2 2 2 2 3 2" xfId="42915" xr:uid="{0331FC56-AFFA-47A1-818D-553363FEE433}"/>
    <cellStyle name="Vírgula 3 2 2 3 2 3 2 2 2 2 4" xfId="30627" xr:uid="{AA0261FF-90B2-47EE-9BCA-0826AC9FB446}"/>
    <cellStyle name="Vírgula 3 2 2 3 2 3 2 2 2 3" xfId="9124" xr:uid="{441792AF-DACB-4FAB-9354-E9EDA406123B}"/>
    <cellStyle name="Vírgula 3 2 2 3 2 3 2 2 2 3 2" xfId="21412" xr:uid="{9EC62571-31C8-45C3-9CD2-99C818D3EC42}"/>
    <cellStyle name="Vírgula 3 2 2 3 2 3 2 2 2 3 2 2" xfId="45987" xr:uid="{EBBA8AD0-E7F5-4F4A-9886-A9A2473DAB79}"/>
    <cellStyle name="Vírgula 3 2 2 3 2 3 2 2 2 3 3" xfId="33699" xr:uid="{0884F0AE-E457-4EB9-B847-348753DB9836}"/>
    <cellStyle name="Vírgula 3 2 2 3 2 3 2 2 2 4" xfId="15268" xr:uid="{98851B4A-554E-4D4D-94DE-4BBED2BD1395}"/>
    <cellStyle name="Vírgula 3 2 2 3 2 3 2 2 2 4 2" xfId="39843" xr:uid="{420E6942-B0EC-40C8-BD58-D8BDE48BD182}"/>
    <cellStyle name="Vírgula 3 2 2 3 2 3 2 2 2 5" xfId="27556" xr:uid="{096A4761-8AC5-4246-B84D-66DB527F5568}"/>
    <cellStyle name="Vírgula 3 2 2 3 2 3 2 2 3" xfId="4516" xr:uid="{7169B4FB-B001-4C70-8C5B-B0DAA0F2BBCD}"/>
    <cellStyle name="Vírgula 3 2 2 3 2 3 2 2 3 2" xfId="10660" xr:uid="{99711588-B350-4D10-93ED-44D7F105908E}"/>
    <cellStyle name="Vírgula 3 2 2 3 2 3 2 2 3 2 2" xfId="22948" xr:uid="{49DD5B46-AA4F-40B2-ABD1-4477894B9B22}"/>
    <cellStyle name="Vírgula 3 2 2 3 2 3 2 2 3 2 2 2" xfId="47523" xr:uid="{2D095008-FBDF-4FE5-8D7B-0C39E69C6F9C}"/>
    <cellStyle name="Vírgula 3 2 2 3 2 3 2 2 3 2 3" xfId="35235" xr:uid="{6062DE40-3133-4BE0-8485-E0ABC457A2A4}"/>
    <cellStyle name="Vírgula 3 2 2 3 2 3 2 2 3 3" xfId="16804" xr:uid="{F0B514F6-6EB7-4EF8-B2FD-34C83661EE78}"/>
    <cellStyle name="Vírgula 3 2 2 3 2 3 2 2 3 3 2" xfId="41379" xr:uid="{66C561E0-C225-42DA-ACEB-EA6D2BFF9977}"/>
    <cellStyle name="Vírgula 3 2 2 3 2 3 2 2 3 4" xfId="29092" xr:uid="{63DA1C7D-D5FF-42A5-A7C7-C69C1D002E25}"/>
    <cellStyle name="Vírgula 3 2 2 3 2 3 2 2 4" xfId="7588" xr:uid="{944896C8-EC3D-4D64-8F04-B9E01A3726F1}"/>
    <cellStyle name="Vírgula 3 2 2 3 2 3 2 2 4 2" xfId="19876" xr:uid="{DB8A19B7-6EC7-44EF-AC55-3317692EAF8F}"/>
    <cellStyle name="Vírgula 3 2 2 3 2 3 2 2 4 2 2" xfId="44451" xr:uid="{1862770F-FBA8-42D6-BE2A-5FE67E7427EA}"/>
    <cellStyle name="Vírgula 3 2 2 3 2 3 2 2 4 3" xfId="32163" xr:uid="{0479F60B-5536-4139-9A93-8A8752FD652F}"/>
    <cellStyle name="Vírgula 3 2 2 3 2 3 2 2 5" xfId="13732" xr:uid="{07C5B6C8-A02C-4AE7-A67A-8CAE48CADF6D}"/>
    <cellStyle name="Vírgula 3 2 2 3 2 3 2 2 5 2" xfId="38307" xr:uid="{85B28E1D-C1D4-4964-9F2B-22FA5226AF5C}"/>
    <cellStyle name="Vírgula 3 2 2 3 2 3 2 2 6" xfId="26020" xr:uid="{C56996DD-D9EB-4825-98B4-A6296618E847}"/>
    <cellStyle name="Vírgula 3 2 2 3 2 3 2 3" xfId="2212" xr:uid="{2659F766-610D-413B-9452-2BC24C27A7C7}"/>
    <cellStyle name="Vírgula 3 2 2 3 2 3 2 3 2" xfId="5284" xr:uid="{FB2CA989-5FE7-4A43-8CB1-996D39EF7D9D}"/>
    <cellStyle name="Vírgula 3 2 2 3 2 3 2 3 2 2" xfId="11428" xr:uid="{F237BB5C-A9A5-47A7-A8F4-85AEDF3EECB3}"/>
    <cellStyle name="Vírgula 3 2 2 3 2 3 2 3 2 2 2" xfId="23716" xr:uid="{9E67945A-56B6-4AEC-BD02-F96E45800284}"/>
    <cellStyle name="Vírgula 3 2 2 3 2 3 2 3 2 2 2 2" xfId="48291" xr:uid="{CF5AAC1B-CB6B-4559-A601-6C8E0A619B63}"/>
    <cellStyle name="Vírgula 3 2 2 3 2 3 2 3 2 2 3" xfId="36003" xr:uid="{23FD0078-94F1-40B6-828A-057BEADD45FF}"/>
    <cellStyle name="Vírgula 3 2 2 3 2 3 2 3 2 3" xfId="17572" xr:uid="{C430A5CD-530F-489F-ACAF-78AF65C8EC47}"/>
    <cellStyle name="Vírgula 3 2 2 3 2 3 2 3 2 3 2" xfId="42147" xr:uid="{426D4C40-D2DD-46D8-BFB3-C31BF937CEAA}"/>
    <cellStyle name="Vírgula 3 2 2 3 2 3 2 3 2 4" xfId="29860" xr:uid="{F4BF5727-7026-4C16-8793-29289B028F9A}"/>
    <cellStyle name="Vírgula 3 2 2 3 2 3 2 3 3" xfId="8356" xr:uid="{63EEE95E-ED5B-4C48-A4AF-4CF1257969E5}"/>
    <cellStyle name="Vírgula 3 2 2 3 2 3 2 3 3 2" xfId="20644" xr:uid="{28D29C55-5320-48D1-8F48-3A7D15ABDCA2}"/>
    <cellStyle name="Vírgula 3 2 2 3 2 3 2 3 3 2 2" xfId="45219" xr:uid="{6C1C5C0A-A34D-4D26-A0A1-2FF32EC22FD7}"/>
    <cellStyle name="Vírgula 3 2 2 3 2 3 2 3 3 3" xfId="32931" xr:uid="{20452E32-BEE1-47A2-B6F9-15EDB795F33B}"/>
    <cellStyle name="Vírgula 3 2 2 3 2 3 2 3 4" xfId="14500" xr:uid="{70973851-2C36-4B82-9773-5DED498195CB}"/>
    <cellStyle name="Vírgula 3 2 2 3 2 3 2 3 4 2" xfId="39075" xr:uid="{B5E81E84-2676-4E8B-A2D3-161389187565}"/>
    <cellStyle name="Vírgula 3 2 2 3 2 3 2 3 5" xfId="26788" xr:uid="{2B54932B-12A4-471F-B75F-E5C72CC1154C}"/>
    <cellStyle name="Vírgula 3 2 2 3 2 3 2 4" xfId="3748" xr:uid="{AE105727-4964-42AE-B92F-5A91D14DAE64}"/>
    <cellStyle name="Vírgula 3 2 2 3 2 3 2 4 2" xfId="9892" xr:uid="{BD289371-ABFD-4470-9204-35CAFC41E277}"/>
    <cellStyle name="Vírgula 3 2 2 3 2 3 2 4 2 2" xfId="22180" xr:uid="{69D6D102-2E66-4300-8951-022E95AD4B17}"/>
    <cellStyle name="Vírgula 3 2 2 3 2 3 2 4 2 2 2" xfId="46755" xr:uid="{06A57A3B-940A-4C44-ADFA-DD6AA921BB1C}"/>
    <cellStyle name="Vírgula 3 2 2 3 2 3 2 4 2 3" xfId="34467" xr:uid="{532F80F2-8F17-4582-A0F6-91BDF206788D}"/>
    <cellStyle name="Vírgula 3 2 2 3 2 3 2 4 3" xfId="16036" xr:uid="{BE8A094E-86D3-4D3C-8D87-21AEB6003F0B}"/>
    <cellStyle name="Vírgula 3 2 2 3 2 3 2 4 3 2" xfId="40611" xr:uid="{04F03331-5799-4ED6-9327-03F0530F14D5}"/>
    <cellStyle name="Vírgula 3 2 2 3 2 3 2 4 4" xfId="28324" xr:uid="{EF24D38D-70CD-4EAC-BC6B-BB0F88715CFF}"/>
    <cellStyle name="Vírgula 3 2 2 3 2 3 2 5" xfId="6820" xr:uid="{2DBD15C1-943F-458A-8524-37D102C12B21}"/>
    <cellStyle name="Vírgula 3 2 2 3 2 3 2 5 2" xfId="19108" xr:uid="{4B45311E-D8CC-4168-86DB-1EECD3023A34}"/>
    <cellStyle name="Vírgula 3 2 2 3 2 3 2 5 2 2" xfId="43683" xr:uid="{245A679B-40FE-4335-8FD9-99F079F70C1E}"/>
    <cellStyle name="Vírgula 3 2 2 3 2 3 2 5 3" xfId="31395" xr:uid="{A8144150-487A-4D84-BB77-6331D6D6DD02}"/>
    <cellStyle name="Vírgula 3 2 2 3 2 3 2 6" xfId="12964" xr:uid="{58E5A425-3DB1-46AF-860A-2382E6D4F00C}"/>
    <cellStyle name="Vírgula 3 2 2 3 2 3 2 6 2" xfId="37539" xr:uid="{F5839A13-4B6D-4A33-8749-D077E241E6FF}"/>
    <cellStyle name="Vírgula 3 2 2 3 2 3 2 7" xfId="25252" xr:uid="{A6E39464-4ECB-4885-8AC6-584FEB16C16C}"/>
    <cellStyle name="Vírgula 3 2 2 3 2 3 3" xfId="1060" xr:uid="{64BC17FD-A207-486B-BF19-CC4EA585AF41}"/>
    <cellStyle name="Vírgula 3 2 2 3 2 3 3 2" xfId="2596" xr:uid="{31997642-E5EC-4787-A09B-2730C6F7F57D}"/>
    <cellStyle name="Vírgula 3 2 2 3 2 3 3 2 2" xfId="5668" xr:uid="{7DCCAB02-73D9-409B-870B-F1E328E466AE}"/>
    <cellStyle name="Vírgula 3 2 2 3 2 3 3 2 2 2" xfId="11812" xr:uid="{2BBADAE1-939E-403A-8BE6-DD7E30BC3812}"/>
    <cellStyle name="Vírgula 3 2 2 3 2 3 3 2 2 2 2" xfId="24100" xr:uid="{F70AA398-23B9-47B6-84D8-29B157DEA690}"/>
    <cellStyle name="Vírgula 3 2 2 3 2 3 3 2 2 2 2 2" xfId="48675" xr:uid="{DD7E76D4-C917-4472-82DA-E10D07E70DB1}"/>
    <cellStyle name="Vírgula 3 2 2 3 2 3 3 2 2 2 3" xfId="36387" xr:uid="{55261662-15C2-4C3F-A89B-397B5C54B6EC}"/>
    <cellStyle name="Vírgula 3 2 2 3 2 3 3 2 2 3" xfId="17956" xr:uid="{6C8FCFB8-0BA1-4319-97A0-9E359959AA37}"/>
    <cellStyle name="Vírgula 3 2 2 3 2 3 3 2 2 3 2" xfId="42531" xr:uid="{45C74A24-B2CC-44CD-8D73-3D5B0D1A9083}"/>
    <cellStyle name="Vírgula 3 2 2 3 2 3 3 2 2 4" xfId="30243" xr:uid="{A0DD9012-C7DD-4DB6-9E64-7C2EBB912C06}"/>
    <cellStyle name="Vírgula 3 2 2 3 2 3 3 2 3" xfId="8740" xr:uid="{AD3A7288-31CE-4BBF-BB5F-9B4246E48F40}"/>
    <cellStyle name="Vírgula 3 2 2 3 2 3 3 2 3 2" xfId="21028" xr:uid="{AA106048-50BF-45B6-96A7-50A49230F632}"/>
    <cellStyle name="Vírgula 3 2 2 3 2 3 3 2 3 2 2" xfId="45603" xr:uid="{C19E3D5C-31DA-4BBA-9444-44B9AD4015D0}"/>
    <cellStyle name="Vírgula 3 2 2 3 2 3 3 2 3 3" xfId="33315" xr:uid="{1E392602-5C2F-41BA-A514-8F760078FAA5}"/>
    <cellStyle name="Vírgula 3 2 2 3 2 3 3 2 4" xfId="14884" xr:uid="{FDE85E34-8A1F-4551-BE4E-C1330425452A}"/>
    <cellStyle name="Vírgula 3 2 2 3 2 3 3 2 4 2" xfId="39459" xr:uid="{924B87D5-8C96-475D-971C-FCF6857B9729}"/>
    <cellStyle name="Vírgula 3 2 2 3 2 3 3 2 5" xfId="27172" xr:uid="{E14FAF5C-6187-45D8-9757-DD45F353089E}"/>
    <cellStyle name="Vírgula 3 2 2 3 2 3 3 3" xfId="4132" xr:uid="{F41DE3FF-6FCB-4473-B905-D80F11B3B558}"/>
    <cellStyle name="Vírgula 3 2 2 3 2 3 3 3 2" xfId="10276" xr:uid="{7EECAE90-E0F1-4BF0-9984-F1DE4B5FE1D9}"/>
    <cellStyle name="Vírgula 3 2 2 3 2 3 3 3 2 2" xfId="22564" xr:uid="{6232D396-E232-4F78-91D9-A8FABA0014D0}"/>
    <cellStyle name="Vírgula 3 2 2 3 2 3 3 3 2 2 2" xfId="47139" xr:uid="{FF604DC9-3A62-483A-8FB7-C6BFAEE7795E}"/>
    <cellStyle name="Vírgula 3 2 2 3 2 3 3 3 2 3" xfId="34851" xr:uid="{F0405601-3DEE-4274-871A-10F1CC197ECB}"/>
    <cellStyle name="Vírgula 3 2 2 3 2 3 3 3 3" xfId="16420" xr:uid="{40FDF587-17B9-4170-B200-5FA4B5499B08}"/>
    <cellStyle name="Vírgula 3 2 2 3 2 3 3 3 3 2" xfId="40995" xr:uid="{5CBA8472-9925-4899-A1DA-9557963ECB64}"/>
    <cellStyle name="Vírgula 3 2 2 3 2 3 3 3 4" xfId="28708" xr:uid="{DD20E287-DEBC-42D7-AF3C-154B1EBBF4DB}"/>
    <cellStyle name="Vírgula 3 2 2 3 2 3 3 4" xfId="7204" xr:uid="{D09B576B-555D-4310-B945-613CE31FAB84}"/>
    <cellStyle name="Vírgula 3 2 2 3 2 3 3 4 2" xfId="19492" xr:uid="{087A7B4B-D243-41B8-B298-151C2C7991B4}"/>
    <cellStyle name="Vírgula 3 2 2 3 2 3 3 4 2 2" xfId="44067" xr:uid="{4EC95D2A-C3B6-411C-A243-5B41D00D348F}"/>
    <cellStyle name="Vírgula 3 2 2 3 2 3 3 4 3" xfId="31779" xr:uid="{2B85EAA5-AA80-4880-A1A6-2445E25FB3B7}"/>
    <cellStyle name="Vírgula 3 2 2 3 2 3 3 5" xfId="13348" xr:uid="{C210EB45-04CD-4D4E-88AE-A294A99D918A}"/>
    <cellStyle name="Vírgula 3 2 2 3 2 3 3 5 2" xfId="37923" xr:uid="{39693AC1-E59B-4E48-8FAA-7198A9499B0D}"/>
    <cellStyle name="Vírgula 3 2 2 3 2 3 3 6" xfId="25636" xr:uid="{F2EFAA7C-0986-420E-A5E8-AE7642DE63A2}"/>
    <cellStyle name="Vírgula 3 2 2 3 2 3 4" xfId="1828" xr:uid="{2649E0BE-AF18-4AC8-9A9D-8FE4A82CD6CD}"/>
    <cellStyle name="Vírgula 3 2 2 3 2 3 4 2" xfId="4900" xr:uid="{E39793D3-84CA-44D9-8D30-D67DD30CCF49}"/>
    <cellStyle name="Vírgula 3 2 2 3 2 3 4 2 2" xfId="11044" xr:uid="{ECFF2254-7766-4490-B58B-F10F7462D902}"/>
    <cellStyle name="Vírgula 3 2 2 3 2 3 4 2 2 2" xfId="23332" xr:uid="{A912AC1C-78E6-4E19-91F0-FF2DFA6B628D}"/>
    <cellStyle name="Vírgula 3 2 2 3 2 3 4 2 2 2 2" xfId="47907" xr:uid="{635C96C8-1B09-4980-9B6A-519DDE16D14E}"/>
    <cellStyle name="Vírgula 3 2 2 3 2 3 4 2 2 3" xfId="35619" xr:uid="{3966459C-A789-421D-880E-BD32779506DF}"/>
    <cellStyle name="Vírgula 3 2 2 3 2 3 4 2 3" xfId="17188" xr:uid="{2EEC1ED3-06C8-48C1-8DD3-C09C768D594F}"/>
    <cellStyle name="Vírgula 3 2 2 3 2 3 4 2 3 2" xfId="41763" xr:uid="{EB6A1408-4671-47E5-86DD-56C5B7301D35}"/>
    <cellStyle name="Vírgula 3 2 2 3 2 3 4 2 4" xfId="29476" xr:uid="{387B1A7C-E7E0-400B-A6A7-1B890E5BFAFB}"/>
    <cellStyle name="Vírgula 3 2 2 3 2 3 4 3" xfId="7972" xr:uid="{CC0D0E7E-54BA-4D88-9F95-919F18211CBA}"/>
    <cellStyle name="Vírgula 3 2 2 3 2 3 4 3 2" xfId="20260" xr:uid="{1C0B8E51-00EA-46A5-844F-622290F468C3}"/>
    <cellStyle name="Vírgula 3 2 2 3 2 3 4 3 2 2" xfId="44835" xr:uid="{F2161D31-C154-4F68-AC7E-32B37CD593F6}"/>
    <cellStyle name="Vírgula 3 2 2 3 2 3 4 3 3" xfId="32547" xr:uid="{1F4DD114-6B38-4AFF-BEDB-915E1B4A057F}"/>
    <cellStyle name="Vírgula 3 2 2 3 2 3 4 4" xfId="14116" xr:uid="{8857724C-4EBD-46AD-BDC4-8F06157A6F59}"/>
    <cellStyle name="Vírgula 3 2 2 3 2 3 4 4 2" xfId="38691" xr:uid="{691433CD-4FD1-4C79-B094-811B1400E9AA}"/>
    <cellStyle name="Vírgula 3 2 2 3 2 3 4 5" xfId="26404" xr:uid="{8BF20E4F-4EB0-4EAA-A815-682F7BA3C52D}"/>
    <cellStyle name="Vírgula 3 2 2 3 2 3 5" xfId="3364" xr:uid="{C5DAD952-3E5A-4447-825E-648CDD73FC4F}"/>
    <cellStyle name="Vírgula 3 2 2 3 2 3 5 2" xfId="9508" xr:uid="{074C961B-EC7F-4B9D-B6B2-7BD7ABE6BDB4}"/>
    <cellStyle name="Vírgula 3 2 2 3 2 3 5 2 2" xfId="21796" xr:uid="{80A7E606-F966-4BD9-B607-94058C442974}"/>
    <cellStyle name="Vírgula 3 2 2 3 2 3 5 2 2 2" xfId="46371" xr:uid="{6922600E-6928-4C7E-BD3C-8B53FB7E7F9D}"/>
    <cellStyle name="Vírgula 3 2 2 3 2 3 5 2 3" xfId="34083" xr:uid="{AC96BA8C-3E99-4DC9-97B9-8C4A9852E49F}"/>
    <cellStyle name="Vírgula 3 2 2 3 2 3 5 3" xfId="15652" xr:uid="{1E22943F-2304-4AED-9041-1F471C9E8CF9}"/>
    <cellStyle name="Vírgula 3 2 2 3 2 3 5 3 2" xfId="40227" xr:uid="{671F842A-5041-48F2-AE11-465BCB357663}"/>
    <cellStyle name="Vírgula 3 2 2 3 2 3 5 4" xfId="27940" xr:uid="{FFA1A5C7-F1D8-4E7D-B28E-5430096B0C4B}"/>
    <cellStyle name="Vírgula 3 2 2 3 2 3 6" xfId="6436" xr:uid="{B8BC23A6-8D54-481E-8D82-A11870BF0935}"/>
    <cellStyle name="Vírgula 3 2 2 3 2 3 6 2" xfId="18724" xr:uid="{548C8F31-AC7F-4CE3-8D9B-6CE3C3A367A8}"/>
    <cellStyle name="Vírgula 3 2 2 3 2 3 6 2 2" xfId="43299" xr:uid="{6BF1C660-BDA5-4740-90EF-7BD2BFE9710D}"/>
    <cellStyle name="Vírgula 3 2 2 3 2 3 6 3" xfId="31011" xr:uid="{3F092D32-0759-4D29-8763-9E6780772D0C}"/>
    <cellStyle name="Vírgula 3 2 2 3 2 3 7" xfId="12580" xr:uid="{36532BBB-A1E8-407E-B197-E3B00A6B7519}"/>
    <cellStyle name="Vírgula 3 2 2 3 2 3 7 2" xfId="37155" xr:uid="{83AB729C-D551-4499-BCE1-907E4FBE7A4E}"/>
    <cellStyle name="Vírgula 3 2 2 3 2 3 8" xfId="24868" xr:uid="{3F354EF6-B0F4-464B-AB18-A4BD07882699}"/>
    <cellStyle name="Vírgula 3 2 2 3 2 4" xfId="484" xr:uid="{B1EED052-730B-4E0F-9511-45AE10B3A4BB}"/>
    <cellStyle name="Vírgula 3 2 2 3 2 4 2" xfId="1252" xr:uid="{6068052F-7A1E-4003-B615-1D8BC20480F3}"/>
    <cellStyle name="Vírgula 3 2 2 3 2 4 2 2" xfId="2788" xr:uid="{8ED2BB3D-37AB-45B2-B3A9-F34BEFA879A5}"/>
    <cellStyle name="Vírgula 3 2 2 3 2 4 2 2 2" xfId="5860" xr:uid="{012F7C3C-7510-47FF-B9DB-128B42F6DA65}"/>
    <cellStyle name="Vírgula 3 2 2 3 2 4 2 2 2 2" xfId="12004" xr:uid="{10038A38-0F40-41F8-AF26-D5E9674FAF28}"/>
    <cellStyle name="Vírgula 3 2 2 3 2 4 2 2 2 2 2" xfId="24292" xr:uid="{FED8E7B2-3140-48B6-90E6-FCC32D081A6B}"/>
    <cellStyle name="Vírgula 3 2 2 3 2 4 2 2 2 2 2 2" xfId="48867" xr:uid="{3B304611-25C1-4280-8DBB-33C40CB7F6B0}"/>
    <cellStyle name="Vírgula 3 2 2 3 2 4 2 2 2 2 3" xfId="36579" xr:uid="{8AA4456F-D1BF-4E2B-AC4D-96F0E06A34E7}"/>
    <cellStyle name="Vírgula 3 2 2 3 2 4 2 2 2 3" xfId="18148" xr:uid="{E1EA46CC-5A62-44C3-86FB-F5EDB4E8CC95}"/>
    <cellStyle name="Vírgula 3 2 2 3 2 4 2 2 2 3 2" xfId="42723" xr:uid="{4D2A98DF-F8B7-42FA-9118-1CC4276B08FD}"/>
    <cellStyle name="Vírgula 3 2 2 3 2 4 2 2 2 4" xfId="30435" xr:uid="{DB90E000-F9B7-4A61-9B00-190C1D5B9B39}"/>
    <cellStyle name="Vírgula 3 2 2 3 2 4 2 2 3" xfId="8932" xr:uid="{B5C0ABB6-5362-44F1-B844-660A822F3631}"/>
    <cellStyle name="Vírgula 3 2 2 3 2 4 2 2 3 2" xfId="21220" xr:uid="{3CE2710F-341E-40F4-B36B-4FDDC0DCF868}"/>
    <cellStyle name="Vírgula 3 2 2 3 2 4 2 2 3 2 2" xfId="45795" xr:uid="{6E36D8BE-30C0-4FFA-866C-D7A0B5E65D36}"/>
    <cellStyle name="Vírgula 3 2 2 3 2 4 2 2 3 3" xfId="33507" xr:uid="{E20A30B4-A7A9-4CFF-B316-C7AEC8D6A310}"/>
    <cellStyle name="Vírgula 3 2 2 3 2 4 2 2 4" xfId="15076" xr:uid="{F0E72F65-EABD-4DD8-BE82-29CCDC94327D}"/>
    <cellStyle name="Vírgula 3 2 2 3 2 4 2 2 4 2" xfId="39651" xr:uid="{4D4A6F14-9309-450C-BD4B-840F6DD5F4EB}"/>
    <cellStyle name="Vírgula 3 2 2 3 2 4 2 2 5" xfId="27364" xr:uid="{29982347-A8F0-470E-8697-873FCAE11B31}"/>
    <cellStyle name="Vírgula 3 2 2 3 2 4 2 3" xfId="4324" xr:uid="{C7CAACCB-CCC2-4AE4-98F5-93A23BBB0B26}"/>
    <cellStyle name="Vírgula 3 2 2 3 2 4 2 3 2" xfId="10468" xr:uid="{8819C6B4-094E-4B8E-A406-DDB791FCDC83}"/>
    <cellStyle name="Vírgula 3 2 2 3 2 4 2 3 2 2" xfId="22756" xr:uid="{5DD4AD08-3539-4735-BFD4-DAE3E1749561}"/>
    <cellStyle name="Vírgula 3 2 2 3 2 4 2 3 2 2 2" xfId="47331" xr:uid="{8DAF58DC-2C17-48EA-8243-875FF6BCC293}"/>
    <cellStyle name="Vírgula 3 2 2 3 2 4 2 3 2 3" xfId="35043" xr:uid="{149A4E52-E10A-43D0-B11E-D5ABEAAF34D0}"/>
    <cellStyle name="Vírgula 3 2 2 3 2 4 2 3 3" xfId="16612" xr:uid="{9264C598-F9B0-4FEC-A7E4-69BDC6797377}"/>
    <cellStyle name="Vírgula 3 2 2 3 2 4 2 3 3 2" xfId="41187" xr:uid="{48CE1B95-4E16-4676-86AF-853B730E9B2C}"/>
    <cellStyle name="Vírgula 3 2 2 3 2 4 2 3 4" xfId="28900" xr:uid="{3678F541-3AEF-4568-802A-EF07B574DDA4}"/>
    <cellStyle name="Vírgula 3 2 2 3 2 4 2 4" xfId="7396" xr:uid="{F0CF6F76-DD78-4166-ACE1-14A8506101C8}"/>
    <cellStyle name="Vírgula 3 2 2 3 2 4 2 4 2" xfId="19684" xr:uid="{9A624874-FBCB-4A48-8EFC-8BAB9F0EE255}"/>
    <cellStyle name="Vírgula 3 2 2 3 2 4 2 4 2 2" xfId="44259" xr:uid="{31617429-95CC-43AF-ABCD-780DDC0EA20E}"/>
    <cellStyle name="Vírgula 3 2 2 3 2 4 2 4 3" xfId="31971" xr:uid="{FA814BDC-EB7D-4FA1-921C-CE6C0490A22C}"/>
    <cellStyle name="Vírgula 3 2 2 3 2 4 2 5" xfId="13540" xr:uid="{C1677ADD-19FB-455C-BADD-E5337B8C4664}"/>
    <cellStyle name="Vírgula 3 2 2 3 2 4 2 5 2" xfId="38115" xr:uid="{C860071F-A53A-4E4E-9622-ACCE1E2D660D}"/>
    <cellStyle name="Vírgula 3 2 2 3 2 4 2 6" xfId="25828" xr:uid="{FC118AED-1D5E-4F1A-BDF2-84CC06950DE3}"/>
    <cellStyle name="Vírgula 3 2 2 3 2 4 3" xfId="2020" xr:uid="{4277B0BB-D963-4455-9F44-B8BAD70001F2}"/>
    <cellStyle name="Vírgula 3 2 2 3 2 4 3 2" xfId="5092" xr:uid="{9F54DF08-0137-4B49-AADE-7042739BB5B6}"/>
    <cellStyle name="Vírgula 3 2 2 3 2 4 3 2 2" xfId="11236" xr:uid="{8DACF992-765F-43E2-B1F6-14C833EFA253}"/>
    <cellStyle name="Vírgula 3 2 2 3 2 4 3 2 2 2" xfId="23524" xr:uid="{C4ED6C02-0B0F-4D1B-AB2E-E3C18DA136C2}"/>
    <cellStyle name="Vírgula 3 2 2 3 2 4 3 2 2 2 2" xfId="48099" xr:uid="{E49158C8-7D2C-4B74-885D-8E724EE3ABF2}"/>
    <cellStyle name="Vírgula 3 2 2 3 2 4 3 2 2 3" xfId="35811" xr:uid="{F9DECD1B-1907-498E-BE84-6D4D3688E75D}"/>
    <cellStyle name="Vírgula 3 2 2 3 2 4 3 2 3" xfId="17380" xr:uid="{E1049D0F-4EF9-4E6A-BD28-ADB0BD8BFB98}"/>
    <cellStyle name="Vírgula 3 2 2 3 2 4 3 2 3 2" xfId="41955" xr:uid="{FB4AA814-3C26-4FFE-9C20-7AB7416CAEF6}"/>
    <cellStyle name="Vírgula 3 2 2 3 2 4 3 2 4" xfId="29668" xr:uid="{3E35BC52-DAB7-4F70-B1F5-29A6739179E2}"/>
    <cellStyle name="Vírgula 3 2 2 3 2 4 3 3" xfId="8164" xr:uid="{5859E76E-8DD7-43C6-A8FD-7788A3139A5F}"/>
    <cellStyle name="Vírgula 3 2 2 3 2 4 3 3 2" xfId="20452" xr:uid="{FB24069F-5E39-4E65-9AE6-B29B4B6EB9D3}"/>
    <cellStyle name="Vírgula 3 2 2 3 2 4 3 3 2 2" xfId="45027" xr:uid="{E0E7A4F4-FECB-44E8-89B6-AF07C91C873A}"/>
    <cellStyle name="Vírgula 3 2 2 3 2 4 3 3 3" xfId="32739" xr:uid="{C934EF9A-6537-41FB-A51C-0AB2EA7BB414}"/>
    <cellStyle name="Vírgula 3 2 2 3 2 4 3 4" xfId="14308" xr:uid="{F4FEA0E4-6A27-4780-8C34-DA785ED37508}"/>
    <cellStyle name="Vírgula 3 2 2 3 2 4 3 4 2" xfId="38883" xr:uid="{A4745B9B-39B1-45B6-964D-60E389710199}"/>
    <cellStyle name="Vírgula 3 2 2 3 2 4 3 5" xfId="26596" xr:uid="{E6382146-7F13-4679-B3AC-9E90EE2E4F75}"/>
    <cellStyle name="Vírgula 3 2 2 3 2 4 4" xfId="3556" xr:uid="{3E52C59D-8E90-48E0-848F-56DF9A7F2B27}"/>
    <cellStyle name="Vírgula 3 2 2 3 2 4 4 2" xfId="9700" xr:uid="{6E78F394-9C50-4F40-80EC-925E35DB922F}"/>
    <cellStyle name="Vírgula 3 2 2 3 2 4 4 2 2" xfId="21988" xr:uid="{DC3F4AE3-82DD-432B-9922-66CC9F3F7FE0}"/>
    <cellStyle name="Vírgula 3 2 2 3 2 4 4 2 2 2" xfId="46563" xr:uid="{2816B93A-975B-41CE-BA1C-73526C92CDA0}"/>
    <cellStyle name="Vírgula 3 2 2 3 2 4 4 2 3" xfId="34275" xr:uid="{BBF2550D-9BF7-4EC6-A25D-CCA352475EA7}"/>
    <cellStyle name="Vírgula 3 2 2 3 2 4 4 3" xfId="15844" xr:uid="{98C01B29-75FC-4A17-8CC8-1F2259AB660A}"/>
    <cellStyle name="Vírgula 3 2 2 3 2 4 4 3 2" xfId="40419" xr:uid="{FEDA952C-3FEF-41BF-909B-945932513416}"/>
    <cellStyle name="Vírgula 3 2 2 3 2 4 4 4" xfId="28132" xr:uid="{48F63E49-4809-43B6-8D77-CEF78B3E1A3D}"/>
    <cellStyle name="Vírgula 3 2 2 3 2 4 5" xfId="6628" xr:uid="{01A4B2A8-A0CB-4964-89FD-B41A51EFBFB3}"/>
    <cellStyle name="Vírgula 3 2 2 3 2 4 5 2" xfId="18916" xr:uid="{EC75476D-DFBC-4F14-B661-ED371F66E8AF}"/>
    <cellStyle name="Vírgula 3 2 2 3 2 4 5 2 2" xfId="43491" xr:uid="{8C3E9FB3-0C29-4233-8F0C-3409DCABC6B1}"/>
    <cellStyle name="Vírgula 3 2 2 3 2 4 5 3" xfId="31203" xr:uid="{00774CA1-9917-43B8-9154-838E0A1B2E52}"/>
    <cellStyle name="Vírgula 3 2 2 3 2 4 6" xfId="12772" xr:uid="{0FBB3B32-7C33-47CE-B1AC-2577D075FFF4}"/>
    <cellStyle name="Vírgula 3 2 2 3 2 4 6 2" xfId="37347" xr:uid="{8AF5647F-C7FD-4E3B-8E99-22BA35093D35}"/>
    <cellStyle name="Vírgula 3 2 2 3 2 4 7" xfId="25060" xr:uid="{C0C2D63A-BAB2-4AB8-9B91-C9C63DE4EDBE}"/>
    <cellStyle name="Vírgula 3 2 2 3 2 5" xfId="868" xr:uid="{6D8A16AD-8190-478F-BFED-592E68E002A7}"/>
    <cellStyle name="Vírgula 3 2 2 3 2 5 2" xfId="2404" xr:uid="{3C108C5D-3422-4300-B231-49790B5E4EA3}"/>
    <cellStyle name="Vírgula 3 2 2 3 2 5 2 2" xfId="5476" xr:uid="{FEDC566A-0D41-418C-8CA5-67D945B21740}"/>
    <cellStyle name="Vírgula 3 2 2 3 2 5 2 2 2" xfId="11620" xr:uid="{AFD1BD7E-D223-463F-A80D-15F4B7ABA2AA}"/>
    <cellStyle name="Vírgula 3 2 2 3 2 5 2 2 2 2" xfId="23908" xr:uid="{9DC68C53-03DC-40E4-AB01-1DC01EF29504}"/>
    <cellStyle name="Vírgula 3 2 2 3 2 5 2 2 2 2 2" xfId="48483" xr:uid="{2C5EE674-1694-438F-9C4B-64F0160BDA1D}"/>
    <cellStyle name="Vírgula 3 2 2 3 2 5 2 2 2 3" xfId="36195" xr:uid="{9892B8AB-82CE-497A-A1E9-E477C15650F9}"/>
    <cellStyle name="Vírgula 3 2 2 3 2 5 2 2 3" xfId="17764" xr:uid="{F9E5DE9C-4F43-420C-A609-DF1D58D11B30}"/>
    <cellStyle name="Vírgula 3 2 2 3 2 5 2 2 3 2" xfId="42339" xr:uid="{67A6DB69-AFF3-4C62-B451-C5345D650045}"/>
    <cellStyle name="Vírgula 3 2 2 3 2 5 2 2 4" xfId="30051" xr:uid="{81191525-4B1F-4A4F-B535-1529B590DED8}"/>
    <cellStyle name="Vírgula 3 2 2 3 2 5 2 3" xfId="8548" xr:uid="{42B62174-E434-434B-BE27-96A3564BBE87}"/>
    <cellStyle name="Vírgula 3 2 2 3 2 5 2 3 2" xfId="20836" xr:uid="{B9E69DA6-7A70-40F2-9381-6F6125DE2744}"/>
    <cellStyle name="Vírgula 3 2 2 3 2 5 2 3 2 2" xfId="45411" xr:uid="{070078DD-8072-4ED2-8331-8C7C8A1B6238}"/>
    <cellStyle name="Vírgula 3 2 2 3 2 5 2 3 3" xfId="33123" xr:uid="{C423354A-8F00-4D9D-A980-6C8FB756C9D0}"/>
    <cellStyle name="Vírgula 3 2 2 3 2 5 2 4" xfId="14692" xr:uid="{61357CD6-97C4-472D-9E60-4894085707FB}"/>
    <cellStyle name="Vírgula 3 2 2 3 2 5 2 4 2" xfId="39267" xr:uid="{8FA686A3-6CA4-414C-88FA-3E61906D81A5}"/>
    <cellStyle name="Vírgula 3 2 2 3 2 5 2 5" xfId="26980" xr:uid="{7ECFF7D8-4F31-48D0-8BA3-11E85750F5B6}"/>
    <cellStyle name="Vírgula 3 2 2 3 2 5 3" xfId="3940" xr:uid="{78FFEFDC-EFDC-4034-90EC-E90D73B0F732}"/>
    <cellStyle name="Vírgula 3 2 2 3 2 5 3 2" xfId="10084" xr:uid="{33E243D7-2EDA-45D2-BB7D-32550C36673F}"/>
    <cellStyle name="Vírgula 3 2 2 3 2 5 3 2 2" xfId="22372" xr:uid="{7223DB51-28DD-4CF0-A3C7-D3EE50400304}"/>
    <cellStyle name="Vírgula 3 2 2 3 2 5 3 2 2 2" xfId="46947" xr:uid="{31D401FD-831C-4F0A-AFE8-6A0AC9079475}"/>
    <cellStyle name="Vírgula 3 2 2 3 2 5 3 2 3" xfId="34659" xr:uid="{D812CE06-C44D-41E9-999C-510AFF59A3A9}"/>
    <cellStyle name="Vírgula 3 2 2 3 2 5 3 3" xfId="16228" xr:uid="{A3714959-77BF-4515-BB56-7A4C57B3BE9B}"/>
    <cellStyle name="Vírgula 3 2 2 3 2 5 3 3 2" xfId="40803" xr:uid="{F830606C-B769-4B1B-8A7D-1AA66ED7D856}"/>
    <cellStyle name="Vírgula 3 2 2 3 2 5 3 4" xfId="28516" xr:uid="{C15B05B4-13A2-4D43-9320-9E047224AD37}"/>
    <cellStyle name="Vírgula 3 2 2 3 2 5 4" xfId="7012" xr:uid="{D8817BD7-2296-4C12-9FAB-BC20FAD9694C}"/>
    <cellStyle name="Vírgula 3 2 2 3 2 5 4 2" xfId="19300" xr:uid="{DBE00046-C5F6-4D3E-8C16-D818D3215EC0}"/>
    <cellStyle name="Vírgula 3 2 2 3 2 5 4 2 2" xfId="43875" xr:uid="{B0EA2C50-B8CF-437E-8781-C7FBC603A1B8}"/>
    <cellStyle name="Vírgula 3 2 2 3 2 5 4 3" xfId="31587" xr:uid="{EDA0160C-33AC-4D2D-B79C-16D18A421087}"/>
    <cellStyle name="Vírgula 3 2 2 3 2 5 5" xfId="13156" xr:uid="{6A4F089A-F123-425A-8A87-0C4A5B0CD006}"/>
    <cellStyle name="Vírgula 3 2 2 3 2 5 5 2" xfId="37731" xr:uid="{C6735B90-95A8-40F6-A596-4FEB7389291C}"/>
    <cellStyle name="Vírgula 3 2 2 3 2 5 6" xfId="25444" xr:uid="{5CE83068-9957-49A0-8450-B22365D806DE}"/>
    <cellStyle name="Vírgula 3 2 2 3 2 6" xfId="1636" xr:uid="{A56915AC-82A7-4D28-8876-713E58610EE8}"/>
    <cellStyle name="Vírgula 3 2 2 3 2 6 2" xfId="4708" xr:uid="{BE4DD300-A931-44EB-A9EC-47925CFAF851}"/>
    <cellStyle name="Vírgula 3 2 2 3 2 6 2 2" xfId="10852" xr:uid="{1DA95B67-9606-4097-868C-77D1EAE957A0}"/>
    <cellStyle name="Vírgula 3 2 2 3 2 6 2 2 2" xfId="23140" xr:uid="{3AD1A381-F054-4C37-8915-EB23F797C7D8}"/>
    <cellStyle name="Vírgula 3 2 2 3 2 6 2 2 2 2" xfId="47715" xr:uid="{92B641FC-06CB-4DA3-B540-538621EF600F}"/>
    <cellStyle name="Vírgula 3 2 2 3 2 6 2 2 3" xfId="35427" xr:uid="{FE2BBF7A-8F80-40C1-A0AF-85524CAC4B0A}"/>
    <cellStyle name="Vírgula 3 2 2 3 2 6 2 3" xfId="16996" xr:uid="{AC7A7792-42D9-4695-8AEF-FD2AC4B28B7C}"/>
    <cellStyle name="Vírgula 3 2 2 3 2 6 2 3 2" xfId="41571" xr:uid="{1119988E-191D-405E-9960-196BF81AC160}"/>
    <cellStyle name="Vírgula 3 2 2 3 2 6 2 4" xfId="29284" xr:uid="{A3F2A711-51A5-4F4E-82DC-F68126AB7C03}"/>
    <cellStyle name="Vírgula 3 2 2 3 2 6 3" xfId="7780" xr:uid="{99C62860-FF32-4052-B6B1-03BA0A7A6895}"/>
    <cellStyle name="Vírgula 3 2 2 3 2 6 3 2" xfId="20068" xr:uid="{190309CF-747A-4F90-8279-7CCA3A4EC7C1}"/>
    <cellStyle name="Vírgula 3 2 2 3 2 6 3 2 2" xfId="44643" xr:uid="{6D0BC632-1A98-4FFC-8680-7863BEA58FC1}"/>
    <cellStyle name="Vírgula 3 2 2 3 2 6 3 3" xfId="32355" xr:uid="{DDCF8E1C-C77A-4EC9-BE5E-D192979B62C7}"/>
    <cellStyle name="Vírgula 3 2 2 3 2 6 4" xfId="13924" xr:uid="{387FB026-FA7A-4A70-B018-23404739BA94}"/>
    <cellStyle name="Vírgula 3 2 2 3 2 6 4 2" xfId="38499" xr:uid="{17AC0A93-4C82-4671-9FB9-DEDFF161F87A}"/>
    <cellStyle name="Vírgula 3 2 2 3 2 6 5" xfId="26212" xr:uid="{91F23AB0-04F8-428A-9A0F-BFA9EF394422}"/>
    <cellStyle name="Vírgula 3 2 2 3 2 7" xfId="3172" xr:uid="{728546CF-901E-4F90-AEB5-F88558C54AD0}"/>
    <cellStyle name="Vírgula 3 2 2 3 2 7 2" xfId="9316" xr:uid="{4BC97B8F-700C-426F-979D-E944A3C4C2B7}"/>
    <cellStyle name="Vírgula 3 2 2 3 2 7 2 2" xfId="21604" xr:uid="{DA543095-616B-46CB-B058-A904C76ED4E4}"/>
    <cellStyle name="Vírgula 3 2 2 3 2 7 2 2 2" xfId="46179" xr:uid="{235C2506-E1D6-4721-93DC-2754A2A63BA6}"/>
    <cellStyle name="Vírgula 3 2 2 3 2 7 2 3" xfId="33891" xr:uid="{ED0EC845-FF11-4404-BA72-965ADEC2673F}"/>
    <cellStyle name="Vírgula 3 2 2 3 2 7 3" xfId="15460" xr:uid="{3D50AC47-4B72-4AA1-A78E-3A330029B4AC}"/>
    <cellStyle name="Vírgula 3 2 2 3 2 7 3 2" xfId="40035" xr:uid="{53E2ADD6-D02C-410E-B8F9-C5981954FABE}"/>
    <cellStyle name="Vírgula 3 2 2 3 2 7 4" xfId="27748" xr:uid="{0DC49FF0-086E-4869-A2CB-336953AB2A8D}"/>
    <cellStyle name="Vírgula 3 2 2 3 2 8" xfId="6244" xr:uid="{5C75B87F-D3B1-4E1C-8F3A-EFAF02D25301}"/>
    <cellStyle name="Vírgula 3 2 2 3 2 8 2" xfId="18532" xr:uid="{F97B6667-E1CA-4804-8CF1-DF62517747AA}"/>
    <cellStyle name="Vírgula 3 2 2 3 2 8 2 2" xfId="43107" xr:uid="{241CEA0F-1134-42F5-AB5D-23E9D28A72A9}"/>
    <cellStyle name="Vírgula 3 2 2 3 2 8 3" xfId="30819" xr:uid="{9F470EAF-16FD-48F1-B5F2-168F280454DB}"/>
    <cellStyle name="Vírgula 3 2 2 3 2 9" xfId="12388" xr:uid="{AB4213AD-78C6-4967-806E-82D365AA3B58}"/>
    <cellStyle name="Vírgula 3 2 2 3 2 9 2" xfId="36963" xr:uid="{E8EAF089-80B9-49E5-B1DC-B4296940B98E}"/>
    <cellStyle name="Vírgula 3 2 2 3 3" xfId="148" xr:uid="{0DC4E48A-CC69-413E-9E0C-55205C227E3A}"/>
    <cellStyle name="Vírgula 3 2 2 3 3 2" xfId="340" xr:uid="{85562661-E94B-40AD-BAEF-872B88163C83}"/>
    <cellStyle name="Vírgula 3 2 2 3 3 2 2" xfId="724" xr:uid="{1D6A2CF5-C1B4-477B-969E-A95B47C5ADE9}"/>
    <cellStyle name="Vírgula 3 2 2 3 3 2 2 2" xfId="1492" xr:uid="{FCEB2C08-3C06-4C65-B8C7-DBFD4C0A0301}"/>
    <cellStyle name="Vírgula 3 2 2 3 3 2 2 2 2" xfId="3028" xr:uid="{EEDEDC57-5D9B-436A-93BA-48FBDE5670D1}"/>
    <cellStyle name="Vírgula 3 2 2 3 3 2 2 2 2 2" xfId="6100" xr:uid="{97F75F70-6449-410E-B0D0-DC659B8B6EAA}"/>
    <cellStyle name="Vírgula 3 2 2 3 3 2 2 2 2 2 2" xfId="12244" xr:uid="{9DC8969F-217B-49AE-B55D-9F16838EC937}"/>
    <cellStyle name="Vírgula 3 2 2 3 3 2 2 2 2 2 2 2" xfId="24532" xr:uid="{352B0193-DFAE-4DE2-B47E-08BE5B2E8309}"/>
    <cellStyle name="Vírgula 3 2 2 3 3 2 2 2 2 2 2 2 2" xfId="49107" xr:uid="{CBDD3E69-3FF4-47B5-AB0C-1FEF5259C64E}"/>
    <cellStyle name="Vírgula 3 2 2 3 3 2 2 2 2 2 2 3" xfId="36819" xr:uid="{835C3E47-B9A3-4F26-B4A0-1567552A4012}"/>
    <cellStyle name="Vírgula 3 2 2 3 3 2 2 2 2 2 3" xfId="18388" xr:uid="{B3806D62-6CE1-4A79-9C1B-99B7F891EF19}"/>
    <cellStyle name="Vírgula 3 2 2 3 3 2 2 2 2 2 3 2" xfId="42963" xr:uid="{8D117A3F-778A-49AF-B719-438BEF1C22AA}"/>
    <cellStyle name="Vírgula 3 2 2 3 3 2 2 2 2 2 4" xfId="30675" xr:uid="{472B5E65-4727-48C6-8D3B-C2A5BA9A763D}"/>
    <cellStyle name="Vírgula 3 2 2 3 3 2 2 2 2 3" xfId="9172" xr:uid="{9C5AE0C2-75D1-49C6-BA85-F10C34C6F506}"/>
    <cellStyle name="Vírgula 3 2 2 3 3 2 2 2 2 3 2" xfId="21460" xr:uid="{45300C99-A2CE-4645-AA24-7C7BC2940FD2}"/>
    <cellStyle name="Vírgula 3 2 2 3 3 2 2 2 2 3 2 2" xfId="46035" xr:uid="{39A7627A-EC77-40F8-BD96-9051C6D67282}"/>
    <cellStyle name="Vírgula 3 2 2 3 3 2 2 2 2 3 3" xfId="33747" xr:uid="{C6A15A7B-BC83-46BC-ACB4-57A9BA249F3C}"/>
    <cellStyle name="Vírgula 3 2 2 3 3 2 2 2 2 4" xfId="15316" xr:uid="{D99C26E1-9980-47F8-9744-FE72CDFC0CE6}"/>
    <cellStyle name="Vírgula 3 2 2 3 3 2 2 2 2 4 2" xfId="39891" xr:uid="{4966FA54-F5BF-4F8F-91EB-DE9AB46EDAAB}"/>
    <cellStyle name="Vírgula 3 2 2 3 3 2 2 2 2 5" xfId="27604" xr:uid="{B281DA1D-9776-4099-8957-2E9D37FDEFD5}"/>
    <cellStyle name="Vírgula 3 2 2 3 3 2 2 2 3" xfId="4564" xr:uid="{8A9454EE-82E2-4D8A-8883-505D61A870C1}"/>
    <cellStyle name="Vírgula 3 2 2 3 3 2 2 2 3 2" xfId="10708" xr:uid="{167F568B-3D01-428E-B9D9-0A55086D245A}"/>
    <cellStyle name="Vírgula 3 2 2 3 3 2 2 2 3 2 2" xfId="22996" xr:uid="{D14C8D05-DA16-41B7-A552-D23A1C23BE89}"/>
    <cellStyle name="Vírgula 3 2 2 3 3 2 2 2 3 2 2 2" xfId="47571" xr:uid="{B731E5CA-8D5F-442C-AA9F-7A2E7CB5E442}"/>
    <cellStyle name="Vírgula 3 2 2 3 3 2 2 2 3 2 3" xfId="35283" xr:uid="{4BE6AE78-3E0E-40AC-9147-7D42E1D5FF65}"/>
    <cellStyle name="Vírgula 3 2 2 3 3 2 2 2 3 3" xfId="16852" xr:uid="{EAA04680-ACD5-4FB8-A85B-F0F3202597C9}"/>
    <cellStyle name="Vírgula 3 2 2 3 3 2 2 2 3 3 2" xfId="41427" xr:uid="{CA8F6067-16FC-4742-96A6-A7E3EBEABEC1}"/>
    <cellStyle name="Vírgula 3 2 2 3 3 2 2 2 3 4" xfId="29140" xr:uid="{AB16DD93-2B1A-4F48-890E-F7E3838BB780}"/>
    <cellStyle name="Vírgula 3 2 2 3 3 2 2 2 4" xfId="7636" xr:uid="{14AC73ED-9389-4209-89EA-28A4424EA0E4}"/>
    <cellStyle name="Vírgula 3 2 2 3 3 2 2 2 4 2" xfId="19924" xr:uid="{518D47F4-3E7F-4BA8-9B12-404C8D549045}"/>
    <cellStyle name="Vírgula 3 2 2 3 3 2 2 2 4 2 2" xfId="44499" xr:uid="{3B10EBB4-039C-4017-B18D-EB6232600571}"/>
    <cellStyle name="Vírgula 3 2 2 3 3 2 2 2 4 3" xfId="32211" xr:uid="{B76321AF-374E-4587-A652-4A135B7BEC55}"/>
    <cellStyle name="Vírgula 3 2 2 3 3 2 2 2 5" xfId="13780" xr:uid="{0387AA27-37AE-4D4B-83B7-C15326304ABA}"/>
    <cellStyle name="Vírgula 3 2 2 3 3 2 2 2 5 2" xfId="38355" xr:uid="{53A5875C-04AD-4AA5-A5FA-54DB7C025792}"/>
    <cellStyle name="Vírgula 3 2 2 3 3 2 2 2 6" xfId="26068" xr:uid="{E4A632C4-A81D-48FE-B3D6-12E07341E464}"/>
    <cellStyle name="Vírgula 3 2 2 3 3 2 2 3" xfId="2260" xr:uid="{3F4D62C7-F4F3-464E-8865-D8EA2C754F0D}"/>
    <cellStyle name="Vírgula 3 2 2 3 3 2 2 3 2" xfId="5332" xr:uid="{33DB77A5-A833-4C18-A3C7-32FFD7BC45B5}"/>
    <cellStyle name="Vírgula 3 2 2 3 3 2 2 3 2 2" xfId="11476" xr:uid="{81C616F9-37FD-4FE1-BA65-872F86B2F848}"/>
    <cellStyle name="Vírgula 3 2 2 3 3 2 2 3 2 2 2" xfId="23764" xr:uid="{720AD465-33AD-4A6F-8FEA-43BAD452092D}"/>
    <cellStyle name="Vírgula 3 2 2 3 3 2 2 3 2 2 2 2" xfId="48339" xr:uid="{508F1072-7E55-4E5B-A5B0-3B8299C6C1A1}"/>
    <cellStyle name="Vírgula 3 2 2 3 3 2 2 3 2 2 3" xfId="36051" xr:uid="{1CA0CEF0-E97F-4644-9DB3-F37E662FA851}"/>
    <cellStyle name="Vírgula 3 2 2 3 3 2 2 3 2 3" xfId="17620" xr:uid="{A5D1AD45-236D-47B9-B7C7-5B07F806BB7E}"/>
    <cellStyle name="Vírgula 3 2 2 3 3 2 2 3 2 3 2" xfId="42195" xr:uid="{FB9E7D46-7FE0-4270-9470-59CA6E497959}"/>
    <cellStyle name="Vírgula 3 2 2 3 3 2 2 3 2 4" xfId="29908" xr:uid="{2A5F7283-212A-4DAD-A96C-0C688B54EA25}"/>
    <cellStyle name="Vírgula 3 2 2 3 3 2 2 3 3" xfId="8404" xr:uid="{E77AF3E4-1899-4D15-B038-2F463940F5D8}"/>
    <cellStyle name="Vírgula 3 2 2 3 3 2 2 3 3 2" xfId="20692" xr:uid="{F16D2DFC-A280-495F-BE9F-64E3399B77A6}"/>
    <cellStyle name="Vírgula 3 2 2 3 3 2 2 3 3 2 2" xfId="45267" xr:uid="{C6A775DA-0538-47FD-AC36-C86512271C4C}"/>
    <cellStyle name="Vírgula 3 2 2 3 3 2 2 3 3 3" xfId="32979" xr:uid="{CDBFFFCD-3DBB-464C-A8D5-359EC68A4930}"/>
    <cellStyle name="Vírgula 3 2 2 3 3 2 2 3 4" xfId="14548" xr:uid="{889594BA-24F8-472D-BC13-E875E3E0ECDC}"/>
    <cellStyle name="Vírgula 3 2 2 3 3 2 2 3 4 2" xfId="39123" xr:uid="{2C3890D8-A15B-4015-BCF7-CF8F2260B453}"/>
    <cellStyle name="Vírgula 3 2 2 3 3 2 2 3 5" xfId="26836" xr:uid="{5ABB349A-4B78-4915-9AB9-D12E3740D018}"/>
    <cellStyle name="Vírgula 3 2 2 3 3 2 2 4" xfId="3796" xr:uid="{78D1C6D3-8A33-4FD8-AD4A-B986D6A5925D}"/>
    <cellStyle name="Vírgula 3 2 2 3 3 2 2 4 2" xfId="9940" xr:uid="{1734500F-1128-4827-8391-ED5134B85809}"/>
    <cellStyle name="Vírgula 3 2 2 3 3 2 2 4 2 2" xfId="22228" xr:uid="{93FCA4D7-103E-4871-9A28-7E8D2E9A1133}"/>
    <cellStyle name="Vírgula 3 2 2 3 3 2 2 4 2 2 2" xfId="46803" xr:uid="{E1FE0860-8FF9-4722-B57F-31594F44505C}"/>
    <cellStyle name="Vírgula 3 2 2 3 3 2 2 4 2 3" xfId="34515" xr:uid="{92305C7B-ED84-40C2-87E4-BFA7C7AEFBDB}"/>
    <cellStyle name="Vírgula 3 2 2 3 3 2 2 4 3" xfId="16084" xr:uid="{9D28A645-479D-4BE5-9405-9037C72C0E42}"/>
    <cellStyle name="Vírgula 3 2 2 3 3 2 2 4 3 2" xfId="40659" xr:uid="{8331CC12-3681-44ED-96A7-7FB0984B85AF}"/>
    <cellStyle name="Vírgula 3 2 2 3 3 2 2 4 4" xfId="28372" xr:uid="{EE01C3A7-C6E0-4B3E-9C79-04117E55ACAB}"/>
    <cellStyle name="Vírgula 3 2 2 3 3 2 2 5" xfId="6868" xr:uid="{D06411CD-9F04-468A-8A8C-C7D0DD790C5E}"/>
    <cellStyle name="Vírgula 3 2 2 3 3 2 2 5 2" xfId="19156" xr:uid="{0CA996CC-8A72-4B2E-B278-833DEBBE4062}"/>
    <cellStyle name="Vírgula 3 2 2 3 3 2 2 5 2 2" xfId="43731" xr:uid="{3491A047-64EF-4B94-BD2A-459DD36036FA}"/>
    <cellStyle name="Vírgula 3 2 2 3 3 2 2 5 3" xfId="31443" xr:uid="{71E7450F-0D34-4540-9BD6-7FDBF0C3DEFA}"/>
    <cellStyle name="Vírgula 3 2 2 3 3 2 2 6" xfId="13012" xr:uid="{911B1DB5-9B20-4420-9BEB-029AFCCEAA25}"/>
    <cellStyle name="Vírgula 3 2 2 3 3 2 2 6 2" xfId="37587" xr:uid="{51DE207E-FE50-4895-A5D7-DAD7F5EA6FFC}"/>
    <cellStyle name="Vírgula 3 2 2 3 3 2 2 7" xfId="25300" xr:uid="{72F66EA5-5CAF-453E-86C5-FA30C01B71E0}"/>
    <cellStyle name="Vírgula 3 2 2 3 3 2 3" xfId="1108" xr:uid="{5F822391-9546-4868-A292-DD0D60D0C1A8}"/>
    <cellStyle name="Vírgula 3 2 2 3 3 2 3 2" xfId="2644" xr:uid="{2495FB2E-A9EF-432F-B7C3-18ACD6EC960B}"/>
    <cellStyle name="Vírgula 3 2 2 3 3 2 3 2 2" xfId="5716" xr:uid="{C8267974-256F-4872-8A86-D63DBC74AE02}"/>
    <cellStyle name="Vírgula 3 2 2 3 3 2 3 2 2 2" xfId="11860" xr:uid="{3CD328DC-0444-4B32-984D-F0BCD72CB245}"/>
    <cellStyle name="Vírgula 3 2 2 3 3 2 3 2 2 2 2" xfId="24148" xr:uid="{86491CB9-3C39-43FC-8639-068501369B90}"/>
    <cellStyle name="Vírgula 3 2 2 3 3 2 3 2 2 2 2 2" xfId="48723" xr:uid="{0B4C1867-315E-4654-A025-078CBB6BF3C1}"/>
    <cellStyle name="Vírgula 3 2 2 3 3 2 3 2 2 2 3" xfId="36435" xr:uid="{308622B0-97D1-4C5E-9AC7-CE214072ACE2}"/>
    <cellStyle name="Vírgula 3 2 2 3 3 2 3 2 2 3" xfId="18004" xr:uid="{95E97C2B-20C6-4135-920B-FEEFFBBC7D2C}"/>
    <cellStyle name="Vírgula 3 2 2 3 3 2 3 2 2 3 2" xfId="42579" xr:uid="{75C03E5D-4211-45E6-86C9-319469740845}"/>
    <cellStyle name="Vírgula 3 2 2 3 3 2 3 2 2 4" xfId="30291" xr:uid="{4860E3B0-62C7-48EF-AE82-B5603510F823}"/>
    <cellStyle name="Vírgula 3 2 2 3 3 2 3 2 3" xfId="8788" xr:uid="{994E2E72-0C28-4967-B78A-EE9A443477CD}"/>
    <cellStyle name="Vírgula 3 2 2 3 3 2 3 2 3 2" xfId="21076" xr:uid="{9F0DBEA1-9669-4BAF-AA96-E43D98D10B9D}"/>
    <cellStyle name="Vírgula 3 2 2 3 3 2 3 2 3 2 2" xfId="45651" xr:uid="{686A847F-ACB4-48BD-9246-B752D78F917F}"/>
    <cellStyle name="Vírgula 3 2 2 3 3 2 3 2 3 3" xfId="33363" xr:uid="{037A10DB-0932-4F69-A5B1-8E3E37DA3CAB}"/>
    <cellStyle name="Vírgula 3 2 2 3 3 2 3 2 4" xfId="14932" xr:uid="{35E5E550-E93A-44CA-AFC9-2C5019CB2A2B}"/>
    <cellStyle name="Vírgula 3 2 2 3 3 2 3 2 4 2" xfId="39507" xr:uid="{0C760EFF-9306-47F0-B509-ED2ABBBCCD01}"/>
    <cellStyle name="Vírgula 3 2 2 3 3 2 3 2 5" xfId="27220" xr:uid="{B209D7C4-48DD-4210-895A-80CCA59C9E04}"/>
    <cellStyle name="Vírgula 3 2 2 3 3 2 3 3" xfId="4180" xr:uid="{DF7F803E-5107-4F14-A0FE-33C53B8EB083}"/>
    <cellStyle name="Vírgula 3 2 2 3 3 2 3 3 2" xfId="10324" xr:uid="{8955FE6F-B19D-48D0-ACE9-015B228B2102}"/>
    <cellStyle name="Vírgula 3 2 2 3 3 2 3 3 2 2" xfId="22612" xr:uid="{A902776D-5A4F-449A-95C0-E2844253182F}"/>
    <cellStyle name="Vírgula 3 2 2 3 3 2 3 3 2 2 2" xfId="47187" xr:uid="{0249FD58-E8C0-4F48-96DE-A0AC8F5E6275}"/>
    <cellStyle name="Vírgula 3 2 2 3 3 2 3 3 2 3" xfId="34899" xr:uid="{F328DB1D-E26E-449F-ADCB-A2EF88534FD8}"/>
    <cellStyle name="Vírgula 3 2 2 3 3 2 3 3 3" xfId="16468" xr:uid="{6A16C51F-15AA-48CE-8435-123D6671A9D7}"/>
    <cellStyle name="Vírgula 3 2 2 3 3 2 3 3 3 2" xfId="41043" xr:uid="{CF2364B6-AF86-425E-AFA1-7E1DBBF4CF22}"/>
    <cellStyle name="Vírgula 3 2 2 3 3 2 3 3 4" xfId="28756" xr:uid="{40E86550-C1A3-4EB6-A242-B7C7B952A0AD}"/>
    <cellStyle name="Vírgula 3 2 2 3 3 2 3 4" xfId="7252" xr:uid="{BA5D5D2D-58C2-418E-A5C5-6DBD88A079E4}"/>
    <cellStyle name="Vírgula 3 2 2 3 3 2 3 4 2" xfId="19540" xr:uid="{D0C48884-05DC-466F-B0D2-CB612EA96690}"/>
    <cellStyle name="Vírgula 3 2 2 3 3 2 3 4 2 2" xfId="44115" xr:uid="{2CB63FA6-06C9-472A-A7F1-05CF1EFE0C81}"/>
    <cellStyle name="Vírgula 3 2 2 3 3 2 3 4 3" xfId="31827" xr:uid="{C96A424E-953E-4E2E-9B51-360A76B5DA37}"/>
    <cellStyle name="Vírgula 3 2 2 3 3 2 3 5" xfId="13396" xr:uid="{112A32D1-51B2-48F4-8FF6-2EF7823F69B5}"/>
    <cellStyle name="Vírgula 3 2 2 3 3 2 3 5 2" xfId="37971" xr:uid="{2FB8E2CB-0750-488B-8B0C-BCE0E315FA54}"/>
    <cellStyle name="Vírgula 3 2 2 3 3 2 3 6" xfId="25684" xr:uid="{76FA5A94-1A24-41CA-9903-079B5F8B0EA3}"/>
    <cellStyle name="Vírgula 3 2 2 3 3 2 4" xfId="1876" xr:uid="{DFAD4080-8E7A-4518-9F33-B4845662F527}"/>
    <cellStyle name="Vírgula 3 2 2 3 3 2 4 2" xfId="4948" xr:uid="{E0E1D419-8E5E-4C39-B718-1C34FACA609C}"/>
    <cellStyle name="Vírgula 3 2 2 3 3 2 4 2 2" xfId="11092" xr:uid="{CAA6D68D-5806-4B39-BD09-EAB417B71ED1}"/>
    <cellStyle name="Vírgula 3 2 2 3 3 2 4 2 2 2" xfId="23380" xr:uid="{22E9A790-841D-4E66-B92D-235C7F5DDDAF}"/>
    <cellStyle name="Vírgula 3 2 2 3 3 2 4 2 2 2 2" xfId="47955" xr:uid="{B941791D-9254-4EAF-9C22-0CF35CE5DF65}"/>
    <cellStyle name="Vírgula 3 2 2 3 3 2 4 2 2 3" xfId="35667" xr:uid="{78D0E94B-C06A-4568-BBA9-223462BE4F3D}"/>
    <cellStyle name="Vírgula 3 2 2 3 3 2 4 2 3" xfId="17236" xr:uid="{88CBF42C-B5D1-44A1-985C-8D98B228242F}"/>
    <cellStyle name="Vírgula 3 2 2 3 3 2 4 2 3 2" xfId="41811" xr:uid="{98180B47-A8F0-43F4-A6B0-93A3641CBB36}"/>
    <cellStyle name="Vírgula 3 2 2 3 3 2 4 2 4" xfId="29524" xr:uid="{FF55A651-A5AC-4BAB-8D40-450514B5CECA}"/>
    <cellStyle name="Vírgula 3 2 2 3 3 2 4 3" xfId="8020" xr:uid="{ACD141C8-F1AF-4EA5-9410-A0A18B7DE758}"/>
    <cellStyle name="Vírgula 3 2 2 3 3 2 4 3 2" xfId="20308" xr:uid="{C144B5A1-928D-43DD-8FD8-429160950072}"/>
    <cellStyle name="Vírgula 3 2 2 3 3 2 4 3 2 2" xfId="44883" xr:uid="{86C2E608-E189-4F0E-8799-B784C1ACDB03}"/>
    <cellStyle name="Vírgula 3 2 2 3 3 2 4 3 3" xfId="32595" xr:uid="{AB2AA3C4-6DF6-4387-9132-47A28A6FD132}"/>
    <cellStyle name="Vírgula 3 2 2 3 3 2 4 4" xfId="14164" xr:uid="{67F83C67-9DA1-41B6-B379-79E2F461647A}"/>
    <cellStyle name="Vírgula 3 2 2 3 3 2 4 4 2" xfId="38739" xr:uid="{FD72F6DA-A7DD-4713-8EF9-AB78EE9C6DE7}"/>
    <cellStyle name="Vírgula 3 2 2 3 3 2 4 5" xfId="26452" xr:uid="{2BDFFDA2-B1F4-484F-BAE1-51F37F76031A}"/>
    <cellStyle name="Vírgula 3 2 2 3 3 2 5" xfId="3412" xr:uid="{6E3F6613-54DD-45DE-A7BB-1A1E97071D0D}"/>
    <cellStyle name="Vírgula 3 2 2 3 3 2 5 2" xfId="9556" xr:uid="{06901BC7-8CF3-4642-AC36-97B5EDD1A2BD}"/>
    <cellStyle name="Vírgula 3 2 2 3 3 2 5 2 2" xfId="21844" xr:uid="{4F9A8542-6EE3-4674-B4DD-CE2C712195D7}"/>
    <cellStyle name="Vírgula 3 2 2 3 3 2 5 2 2 2" xfId="46419" xr:uid="{365E0D5A-3AA6-4A66-9690-9D6FDEC0DC7D}"/>
    <cellStyle name="Vírgula 3 2 2 3 3 2 5 2 3" xfId="34131" xr:uid="{861A0109-A17F-4B61-835E-4D1F4E12A507}"/>
    <cellStyle name="Vírgula 3 2 2 3 3 2 5 3" xfId="15700" xr:uid="{69D0AE26-6035-4FE3-8E98-D61FE7D5FCF3}"/>
    <cellStyle name="Vírgula 3 2 2 3 3 2 5 3 2" xfId="40275" xr:uid="{AF90F352-A858-4CDC-BC2D-C3FCB91FBE2D}"/>
    <cellStyle name="Vírgula 3 2 2 3 3 2 5 4" xfId="27988" xr:uid="{2FF79C18-7835-4E4F-901E-EF1DA3559449}"/>
    <cellStyle name="Vírgula 3 2 2 3 3 2 6" xfId="6484" xr:uid="{44EB021C-A7C5-42BE-AC0D-BCECEDE1510C}"/>
    <cellStyle name="Vírgula 3 2 2 3 3 2 6 2" xfId="18772" xr:uid="{57643DF8-6EA3-40F9-9E08-61E11E649C72}"/>
    <cellStyle name="Vírgula 3 2 2 3 3 2 6 2 2" xfId="43347" xr:uid="{A96254F5-2097-4CB3-A3B0-BB0EFF3B5E92}"/>
    <cellStyle name="Vírgula 3 2 2 3 3 2 6 3" xfId="31059" xr:uid="{47F6CD57-B61D-4C31-86C8-C5C3911F070F}"/>
    <cellStyle name="Vírgula 3 2 2 3 3 2 7" xfId="12628" xr:uid="{A4FA7C67-B0D8-4142-94D9-49562CEE31B1}"/>
    <cellStyle name="Vírgula 3 2 2 3 3 2 7 2" xfId="37203" xr:uid="{EF33E5E1-7773-4C1E-B078-02E702280F04}"/>
    <cellStyle name="Vírgula 3 2 2 3 3 2 8" xfId="24916" xr:uid="{54F4938A-ECB8-4E14-8A8E-1E53BA5D73CD}"/>
    <cellStyle name="Vírgula 3 2 2 3 3 3" xfId="532" xr:uid="{824876F5-56A5-4ACC-8BB0-5AE94A726805}"/>
    <cellStyle name="Vírgula 3 2 2 3 3 3 2" xfId="1300" xr:uid="{FED08014-00BE-40C7-8A3F-74F59BB1E540}"/>
    <cellStyle name="Vírgula 3 2 2 3 3 3 2 2" xfId="2836" xr:uid="{B1F52268-E68A-4512-8303-1323FCB1A059}"/>
    <cellStyle name="Vírgula 3 2 2 3 3 3 2 2 2" xfId="5908" xr:uid="{CDFC8CAC-47B8-4DE8-A412-316964605559}"/>
    <cellStyle name="Vírgula 3 2 2 3 3 3 2 2 2 2" xfId="12052" xr:uid="{93A180DA-E2DD-4012-B7AE-D80FF35C793B}"/>
    <cellStyle name="Vírgula 3 2 2 3 3 3 2 2 2 2 2" xfId="24340" xr:uid="{EDEFB7F1-77FC-4E1C-92F4-50A05A49F48B}"/>
    <cellStyle name="Vírgula 3 2 2 3 3 3 2 2 2 2 2 2" xfId="48915" xr:uid="{5715B105-31C2-4212-957C-1322A8635D64}"/>
    <cellStyle name="Vírgula 3 2 2 3 3 3 2 2 2 2 3" xfId="36627" xr:uid="{0E93435D-C3C7-4F83-A17E-E306577B9AA6}"/>
    <cellStyle name="Vírgula 3 2 2 3 3 3 2 2 2 3" xfId="18196" xr:uid="{6BD2261B-7CB9-4B29-BB86-1B831CF2A6FD}"/>
    <cellStyle name="Vírgula 3 2 2 3 3 3 2 2 2 3 2" xfId="42771" xr:uid="{CF811BCA-5551-4018-8050-FE62061B2AFA}"/>
    <cellStyle name="Vírgula 3 2 2 3 3 3 2 2 2 4" xfId="30483" xr:uid="{7DFF81E6-8AB3-4B0A-87BE-C3A08F482E01}"/>
    <cellStyle name="Vírgula 3 2 2 3 3 3 2 2 3" xfId="8980" xr:uid="{0C994BE1-5BD0-4D5F-9CE9-387D5FAF9BE7}"/>
    <cellStyle name="Vírgula 3 2 2 3 3 3 2 2 3 2" xfId="21268" xr:uid="{A8C5A71C-9621-4CE0-9737-F70A82E4DECB}"/>
    <cellStyle name="Vírgula 3 2 2 3 3 3 2 2 3 2 2" xfId="45843" xr:uid="{D0684912-10B9-406D-BD03-BC243193E54E}"/>
    <cellStyle name="Vírgula 3 2 2 3 3 3 2 2 3 3" xfId="33555" xr:uid="{C4CF6395-6538-458E-B12F-D8F5B0C54C5B}"/>
    <cellStyle name="Vírgula 3 2 2 3 3 3 2 2 4" xfId="15124" xr:uid="{61DDF4EE-0B3D-4271-BE74-5C42F64E269B}"/>
    <cellStyle name="Vírgula 3 2 2 3 3 3 2 2 4 2" xfId="39699" xr:uid="{A8A09267-998B-41F5-8979-3B8D017BF21E}"/>
    <cellStyle name="Vírgula 3 2 2 3 3 3 2 2 5" xfId="27412" xr:uid="{F69F03E6-A14D-4437-9253-8FAC95E6B9EA}"/>
    <cellStyle name="Vírgula 3 2 2 3 3 3 2 3" xfId="4372" xr:uid="{16BA4556-C72E-4412-B94A-5857B69E0DDD}"/>
    <cellStyle name="Vírgula 3 2 2 3 3 3 2 3 2" xfId="10516" xr:uid="{2A24E27C-9697-4307-B3F5-784C9707BA4A}"/>
    <cellStyle name="Vírgula 3 2 2 3 3 3 2 3 2 2" xfId="22804" xr:uid="{E2990B58-454C-4593-966A-64E3FAADDBFB}"/>
    <cellStyle name="Vírgula 3 2 2 3 3 3 2 3 2 2 2" xfId="47379" xr:uid="{5F72E97C-B31C-4D03-A1DC-26F5ACA26D07}"/>
    <cellStyle name="Vírgula 3 2 2 3 3 3 2 3 2 3" xfId="35091" xr:uid="{F79AAA47-9A1B-4C45-9E42-769902E75F06}"/>
    <cellStyle name="Vírgula 3 2 2 3 3 3 2 3 3" xfId="16660" xr:uid="{ABA8BF09-BEAE-4D5B-888B-B9B15C2C2390}"/>
    <cellStyle name="Vírgula 3 2 2 3 3 3 2 3 3 2" xfId="41235" xr:uid="{91440399-28AA-46E9-BFB7-DBF0F5E72CD0}"/>
    <cellStyle name="Vírgula 3 2 2 3 3 3 2 3 4" xfId="28948" xr:uid="{3C708625-2217-48B9-8786-4AE5BABC7778}"/>
    <cellStyle name="Vírgula 3 2 2 3 3 3 2 4" xfId="7444" xr:uid="{BC5AC30D-6013-4A63-83B5-78FCD52F187C}"/>
    <cellStyle name="Vírgula 3 2 2 3 3 3 2 4 2" xfId="19732" xr:uid="{0F42985C-64E2-42A1-A61F-072D7F716A0B}"/>
    <cellStyle name="Vírgula 3 2 2 3 3 3 2 4 2 2" xfId="44307" xr:uid="{DE5D53F3-6A21-466D-A78E-2C062A83BEF0}"/>
    <cellStyle name="Vírgula 3 2 2 3 3 3 2 4 3" xfId="32019" xr:uid="{930BAA35-F5BE-4EBC-AC20-5DDA4A3657FC}"/>
    <cellStyle name="Vírgula 3 2 2 3 3 3 2 5" xfId="13588" xr:uid="{51BC163E-0909-4A48-B730-13DEF9282B80}"/>
    <cellStyle name="Vírgula 3 2 2 3 3 3 2 5 2" xfId="38163" xr:uid="{F580B89E-90F9-4363-990E-82DA09A1C488}"/>
    <cellStyle name="Vírgula 3 2 2 3 3 3 2 6" xfId="25876" xr:uid="{E11A0DE5-4A3F-4DFD-ABFC-BC9071BC2ADC}"/>
    <cellStyle name="Vírgula 3 2 2 3 3 3 3" xfId="2068" xr:uid="{B79278E4-60F8-4A50-B688-231C86462308}"/>
    <cellStyle name="Vírgula 3 2 2 3 3 3 3 2" xfId="5140" xr:uid="{19EFA6CF-7653-43CF-B564-523DC577590D}"/>
    <cellStyle name="Vírgula 3 2 2 3 3 3 3 2 2" xfId="11284" xr:uid="{78C82A8A-955D-4BC2-BC57-7F7AC783817F}"/>
    <cellStyle name="Vírgula 3 2 2 3 3 3 3 2 2 2" xfId="23572" xr:uid="{35306157-7D83-4AE4-B7E3-7CC39323407E}"/>
    <cellStyle name="Vírgula 3 2 2 3 3 3 3 2 2 2 2" xfId="48147" xr:uid="{F03D0DC0-D68D-41D8-811A-AA2B27654447}"/>
    <cellStyle name="Vírgula 3 2 2 3 3 3 3 2 2 3" xfId="35859" xr:uid="{EBD2A1B7-1EBF-4D2B-91C4-4DAFDA218C7C}"/>
    <cellStyle name="Vírgula 3 2 2 3 3 3 3 2 3" xfId="17428" xr:uid="{85FAD64A-FEC0-4BF2-B42A-C8087809BA12}"/>
    <cellStyle name="Vírgula 3 2 2 3 3 3 3 2 3 2" xfId="42003" xr:uid="{B75B5461-551E-4902-8C3D-D58F6C213DE2}"/>
    <cellStyle name="Vírgula 3 2 2 3 3 3 3 2 4" xfId="29716" xr:uid="{471F7F21-A210-4A66-89E7-E940C93C6FA6}"/>
    <cellStyle name="Vírgula 3 2 2 3 3 3 3 3" xfId="8212" xr:uid="{48D9517D-9E0F-4492-999B-02FA5158A38C}"/>
    <cellStyle name="Vírgula 3 2 2 3 3 3 3 3 2" xfId="20500" xr:uid="{E2B24969-212A-4B89-92CE-26577544D6D1}"/>
    <cellStyle name="Vírgula 3 2 2 3 3 3 3 3 2 2" xfId="45075" xr:uid="{5D42E495-DA40-460C-BA76-FD680E3ECD9C}"/>
    <cellStyle name="Vírgula 3 2 2 3 3 3 3 3 3" xfId="32787" xr:uid="{30D50439-69DC-4EAB-B25A-8623C1F97E8F}"/>
    <cellStyle name="Vírgula 3 2 2 3 3 3 3 4" xfId="14356" xr:uid="{048D7B6B-0960-4FB7-AE58-C796865B51B4}"/>
    <cellStyle name="Vírgula 3 2 2 3 3 3 3 4 2" xfId="38931" xr:uid="{26CFF4EF-1DDF-449D-8D0F-B7C36252FB7D}"/>
    <cellStyle name="Vírgula 3 2 2 3 3 3 3 5" xfId="26644" xr:uid="{C9A4BAAC-6042-43A2-917F-87D6D43795A0}"/>
    <cellStyle name="Vírgula 3 2 2 3 3 3 4" xfId="3604" xr:uid="{46A667A8-6C86-445D-A208-D92DF09125F5}"/>
    <cellStyle name="Vírgula 3 2 2 3 3 3 4 2" xfId="9748" xr:uid="{291DA254-5BB3-4ECE-B8AA-3A5B061A08F3}"/>
    <cellStyle name="Vírgula 3 2 2 3 3 3 4 2 2" xfId="22036" xr:uid="{94F501A2-AEAB-4F2D-8A03-2FE16A496B93}"/>
    <cellStyle name="Vírgula 3 2 2 3 3 3 4 2 2 2" xfId="46611" xr:uid="{5D4D1FAE-84DA-401E-85A8-5E80187D7947}"/>
    <cellStyle name="Vírgula 3 2 2 3 3 3 4 2 3" xfId="34323" xr:uid="{71D1BF72-890D-4B8F-B02E-D109A8D1ED92}"/>
    <cellStyle name="Vírgula 3 2 2 3 3 3 4 3" xfId="15892" xr:uid="{3842F301-D74B-42F5-89D2-43EA60730F2D}"/>
    <cellStyle name="Vírgula 3 2 2 3 3 3 4 3 2" xfId="40467" xr:uid="{3941BE84-8D5F-4F92-8F42-0C9C228BC5D4}"/>
    <cellStyle name="Vírgula 3 2 2 3 3 3 4 4" xfId="28180" xr:uid="{83F76342-4671-434B-85F3-9D9451CFEEDF}"/>
    <cellStyle name="Vírgula 3 2 2 3 3 3 5" xfId="6676" xr:uid="{11DCEEC4-22A7-44CE-A517-39ACC5EC9941}"/>
    <cellStyle name="Vírgula 3 2 2 3 3 3 5 2" xfId="18964" xr:uid="{A905C3E8-002C-4357-A004-C434BF418151}"/>
    <cellStyle name="Vírgula 3 2 2 3 3 3 5 2 2" xfId="43539" xr:uid="{25F916E4-1F52-4021-82DA-EA0649C7B1E1}"/>
    <cellStyle name="Vírgula 3 2 2 3 3 3 5 3" xfId="31251" xr:uid="{740D14D3-3E64-4B39-A427-49A824E5F9BE}"/>
    <cellStyle name="Vírgula 3 2 2 3 3 3 6" xfId="12820" xr:uid="{24FC88BB-EFCB-4028-B450-BED132B9A7E7}"/>
    <cellStyle name="Vírgula 3 2 2 3 3 3 6 2" xfId="37395" xr:uid="{A9946479-2C7E-4A27-B2D7-0CF94E79BEBE}"/>
    <cellStyle name="Vírgula 3 2 2 3 3 3 7" xfId="25108" xr:uid="{26D4C9E6-61EE-440D-9CE5-7A04F45D815A}"/>
    <cellStyle name="Vírgula 3 2 2 3 3 4" xfId="916" xr:uid="{7F0A8BE0-5204-4D99-8EBC-058D31B56774}"/>
    <cellStyle name="Vírgula 3 2 2 3 3 4 2" xfId="2452" xr:uid="{668D77E3-1803-46FE-94B6-7AFB1DA9FAC8}"/>
    <cellStyle name="Vírgula 3 2 2 3 3 4 2 2" xfId="5524" xr:uid="{87BDDA3E-6298-4501-82CB-FD91A8DF1D6F}"/>
    <cellStyle name="Vírgula 3 2 2 3 3 4 2 2 2" xfId="11668" xr:uid="{F77FD727-B501-4721-8A18-252E49277AE7}"/>
    <cellStyle name="Vírgula 3 2 2 3 3 4 2 2 2 2" xfId="23956" xr:uid="{C6F2298E-3028-4096-9243-072823466C01}"/>
    <cellStyle name="Vírgula 3 2 2 3 3 4 2 2 2 2 2" xfId="48531" xr:uid="{CE19113F-76C5-4CF5-BD2E-BC72449720A1}"/>
    <cellStyle name="Vírgula 3 2 2 3 3 4 2 2 2 3" xfId="36243" xr:uid="{97ADEF8A-3C01-4EF7-8968-A6CA5261EA1E}"/>
    <cellStyle name="Vírgula 3 2 2 3 3 4 2 2 3" xfId="17812" xr:uid="{B6516E5E-052E-4066-BF90-097D2FC0DAEC}"/>
    <cellStyle name="Vírgula 3 2 2 3 3 4 2 2 3 2" xfId="42387" xr:uid="{FEA875DA-149C-493A-923C-13D65E27361C}"/>
    <cellStyle name="Vírgula 3 2 2 3 3 4 2 2 4" xfId="30099" xr:uid="{CF52F62D-E205-447C-B70D-669357FD1BC6}"/>
    <cellStyle name="Vírgula 3 2 2 3 3 4 2 3" xfId="8596" xr:uid="{86CF89DE-6FB6-4E18-A3D4-536757A59265}"/>
    <cellStyle name="Vírgula 3 2 2 3 3 4 2 3 2" xfId="20884" xr:uid="{9FA68F7A-15D7-49F2-A378-B0D27BB33D07}"/>
    <cellStyle name="Vírgula 3 2 2 3 3 4 2 3 2 2" xfId="45459" xr:uid="{CF471BD9-3C11-4982-B92C-C45E79B51949}"/>
    <cellStyle name="Vírgula 3 2 2 3 3 4 2 3 3" xfId="33171" xr:uid="{02CF225A-D567-4779-9C5C-67212F538ED7}"/>
    <cellStyle name="Vírgula 3 2 2 3 3 4 2 4" xfId="14740" xr:uid="{696D48CB-68E0-4900-A61A-278FAD6A7A9F}"/>
    <cellStyle name="Vírgula 3 2 2 3 3 4 2 4 2" xfId="39315" xr:uid="{22C6CC02-32D4-46DD-9A6C-E7909AB03312}"/>
    <cellStyle name="Vírgula 3 2 2 3 3 4 2 5" xfId="27028" xr:uid="{6AB84E58-0F09-468A-9C38-2576831B1B55}"/>
    <cellStyle name="Vírgula 3 2 2 3 3 4 3" xfId="3988" xr:uid="{036D74A3-3C36-4423-A6CC-58D040933CDF}"/>
    <cellStyle name="Vírgula 3 2 2 3 3 4 3 2" xfId="10132" xr:uid="{EAD428BF-CDE4-4F52-9D8A-C14A7A97E9EB}"/>
    <cellStyle name="Vírgula 3 2 2 3 3 4 3 2 2" xfId="22420" xr:uid="{AC9902D2-A918-44B1-9369-C20C90BED07B}"/>
    <cellStyle name="Vírgula 3 2 2 3 3 4 3 2 2 2" xfId="46995" xr:uid="{709240AD-6F12-4476-BB1A-C392DDCEBF02}"/>
    <cellStyle name="Vírgula 3 2 2 3 3 4 3 2 3" xfId="34707" xr:uid="{860050EA-15D7-4186-B5DD-1BC30CD590B1}"/>
    <cellStyle name="Vírgula 3 2 2 3 3 4 3 3" xfId="16276" xr:uid="{F2BCE03A-771B-4802-875C-DF37F57EC4A6}"/>
    <cellStyle name="Vírgula 3 2 2 3 3 4 3 3 2" xfId="40851" xr:uid="{7039F419-D846-420A-AC41-C52732FA61E9}"/>
    <cellStyle name="Vírgula 3 2 2 3 3 4 3 4" xfId="28564" xr:uid="{AA7B31D7-92EF-4B94-A5CB-4C960CE39D65}"/>
    <cellStyle name="Vírgula 3 2 2 3 3 4 4" xfId="7060" xr:uid="{0A26DD78-AEFD-45A6-99D4-DB3E730074BF}"/>
    <cellStyle name="Vírgula 3 2 2 3 3 4 4 2" xfId="19348" xr:uid="{8A7656D1-48A1-4D41-88D9-E9C04BDF5B7E}"/>
    <cellStyle name="Vírgula 3 2 2 3 3 4 4 2 2" xfId="43923" xr:uid="{7153821E-1288-448A-AE21-27CB6A258298}"/>
    <cellStyle name="Vírgula 3 2 2 3 3 4 4 3" xfId="31635" xr:uid="{AFD87A78-9CF2-4D89-B302-FA99A0D04CBE}"/>
    <cellStyle name="Vírgula 3 2 2 3 3 4 5" xfId="13204" xr:uid="{30D15FB2-83B9-4B3C-ADDB-08FF7AA4100D}"/>
    <cellStyle name="Vírgula 3 2 2 3 3 4 5 2" xfId="37779" xr:uid="{2438FA66-FA22-4FC8-8C39-217FF1D7939B}"/>
    <cellStyle name="Vírgula 3 2 2 3 3 4 6" xfId="25492" xr:uid="{976E193A-BB07-4241-A89F-6BDA0928E6C6}"/>
    <cellStyle name="Vírgula 3 2 2 3 3 5" xfId="1684" xr:uid="{FDA4AB43-0ED2-4BC9-9F6F-D01FB32B2E42}"/>
    <cellStyle name="Vírgula 3 2 2 3 3 5 2" xfId="4756" xr:uid="{EC4ADB84-A486-46BE-ABBC-0C12AD7520DD}"/>
    <cellStyle name="Vírgula 3 2 2 3 3 5 2 2" xfId="10900" xr:uid="{4FE0530C-FEF8-4A96-9B1E-89D46DA818AC}"/>
    <cellStyle name="Vírgula 3 2 2 3 3 5 2 2 2" xfId="23188" xr:uid="{BB9D85FB-D6CE-4004-8433-0DE8B057E48D}"/>
    <cellStyle name="Vírgula 3 2 2 3 3 5 2 2 2 2" xfId="47763" xr:uid="{DE907373-1B0A-4888-85C9-C2B23EFA5299}"/>
    <cellStyle name="Vírgula 3 2 2 3 3 5 2 2 3" xfId="35475" xr:uid="{EFEE53B5-FD9A-4C1A-A2BD-8E19D62161AE}"/>
    <cellStyle name="Vírgula 3 2 2 3 3 5 2 3" xfId="17044" xr:uid="{653F870C-514C-4FCD-A537-4ABFB28FF5C3}"/>
    <cellStyle name="Vírgula 3 2 2 3 3 5 2 3 2" xfId="41619" xr:uid="{451B6742-8A99-48D3-81A5-73C43C03286C}"/>
    <cellStyle name="Vírgula 3 2 2 3 3 5 2 4" xfId="29332" xr:uid="{D98B8E9F-94E6-4385-BF7C-82872EA37951}"/>
    <cellStyle name="Vírgula 3 2 2 3 3 5 3" xfId="7828" xr:uid="{E4974FF5-BF59-4EAA-8C78-570B4C10F674}"/>
    <cellStyle name="Vírgula 3 2 2 3 3 5 3 2" xfId="20116" xr:uid="{9C65688C-3F5E-4D17-8DFA-F4F69545192D}"/>
    <cellStyle name="Vírgula 3 2 2 3 3 5 3 2 2" xfId="44691" xr:uid="{808A4A89-1AD3-4299-A9B6-E175753ABDE9}"/>
    <cellStyle name="Vírgula 3 2 2 3 3 5 3 3" xfId="32403" xr:uid="{551F90C4-243B-4B38-8616-588911B082A7}"/>
    <cellStyle name="Vírgula 3 2 2 3 3 5 4" xfId="13972" xr:uid="{E4FEDB47-BFFC-4D6B-AD7F-CB7669CC750F}"/>
    <cellStyle name="Vírgula 3 2 2 3 3 5 4 2" xfId="38547" xr:uid="{FCCBB57D-C924-45D6-A8AF-B67F5638B4B5}"/>
    <cellStyle name="Vírgula 3 2 2 3 3 5 5" xfId="26260" xr:uid="{F4577262-5211-41F3-8A39-08499A3F1C60}"/>
    <cellStyle name="Vírgula 3 2 2 3 3 6" xfId="3220" xr:uid="{E45673C5-350E-41E5-88BD-BE9FD21B07E3}"/>
    <cellStyle name="Vírgula 3 2 2 3 3 6 2" xfId="9364" xr:uid="{87222505-8687-4939-BBEB-2F334E18A379}"/>
    <cellStyle name="Vírgula 3 2 2 3 3 6 2 2" xfId="21652" xr:uid="{00ECF6E4-53F5-4838-AAF4-06227B3ECDFD}"/>
    <cellStyle name="Vírgula 3 2 2 3 3 6 2 2 2" xfId="46227" xr:uid="{7ACA2F15-5FB4-40DE-B3D6-636B76079DDC}"/>
    <cellStyle name="Vírgula 3 2 2 3 3 6 2 3" xfId="33939" xr:uid="{9C342DB8-E2DC-4A13-9B2B-F65C98A2F1EA}"/>
    <cellStyle name="Vírgula 3 2 2 3 3 6 3" xfId="15508" xr:uid="{3BF5B22C-D36F-4497-9209-626B1326872E}"/>
    <cellStyle name="Vírgula 3 2 2 3 3 6 3 2" xfId="40083" xr:uid="{951C3049-A9EC-43CF-96E7-148FF3CF216C}"/>
    <cellStyle name="Vírgula 3 2 2 3 3 6 4" xfId="27796" xr:uid="{7A053E9C-1CA9-47F9-B308-3BED4ADFF99E}"/>
    <cellStyle name="Vírgula 3 2 2 3 3 7" xfId="6292" xr:uid="{81E36D87-7912-4B9E-AE05-59ADD9434225}"/>
    <cellStyle name="Vírgula 3 2 2 3 3 7 2" xfId="18580" xr:uid="{25989BF8-9B2C-49F8-A7AC-7BFF59DC43AE}"/>
    <cellStyle name="Vírgula 3 2 2 3 3 7 2 2" xfId="43155" xr:uid="{C333BE1C-2335-46DF-8E34-9829809ADDD0}"/>
    <cellStyle name="Vírgula 3 2 2 3 3 7 3" xfId="30867" xr:uid="{962F36BF-1834-4C40-A86F-C4164BC979F2}"/>
    <cellStyle name="Vírgula 3 2 2 3 3 8" xfId="12436" xr:uid="{4C5FC3B4-217E-4659-AF50-FAC7931B4748}"/>
    <cellStyle name="Vírgula 3 2 2 3 3 8 2" xfId="37011" xr:uid="{CF8B9476-2166-4AF4-AA31-64A98F711CFE}"/>
    <cellStyle name="Vírgula 3 2 2 3 3 9" xfId="24724" xr:uid="{DEFC5E20-7AD7-419D-8FB9-22D66B47706B}"/>
    <cellStyle name="Vírgula 3 2 2 3 4" xfId="244" xr:uid="{CFE5EA8C-F3CB-4220-AC85-097EB77F64AB}"/>
    <cellStyle name="Vírgula 3 2 2 3 4 2" xfId="628" xr:uid="{E1673926-8F9A-4B26-9742-8BF1121F9952}"/>
    <cellStyle name="Vírgula 3 2 2 3 4 2 2" xfId="1396" xr:uid="{C6352D6C-F128-45DE-A0B7-3486BA11E9FB}"/>
    <cellStyle name="Vírgula 3 2 2 3 4 2 2 2" xfId="2932" xr:uid="{82ADA21E-AE54-4987-9207-33CA384324A9}"/>
    <cellStyle name="Vírgula 3 2 2 3 4 2 2 2 2" xfId="6004" xr:uid="{077C8255-E61B-4432-A0A5-86A87433FC9F}"/>
    <cellStyle name="Vírgula 3 2 2 3 4 2 2 2 2 2" xfId="12148" xr:uid="{C4390FA7-8301-4ECC-81E5-07823ED71C44}"/>
    <cellStyle name="Vírgula 3 2 2 3 4 2 2 2 2 2 2" xfId="24436" xr:uid="{13F30741-5723-4A43-AC2A-3B765EC0CED2}"/>
    <cellStyle name="Vírgula 3 2 2 3 4 2 2 2 2 2 2 2" xfId="49011" xr:uid="{9586D2C4-EAB8-4C34-9DFA-9407D9A34E56}"/>
    <cellStyle name="Vírgula 3 2 2 3 4 2 2 2 2 2 3" xfId="36723" xr:uid="{13AAA66D-C0A7-4CC7-8F71-E7387F535965}"/>
    <cellStyle name="Vírgula 3 2 2 3 4 2 2 2 2 3" xfId="18292" xr:uid="{C5D8F6C1-865E-4633-93D1-FEDCF146F66B}"/>
    <cellStyle name="Vírgula 3 2 2 3 4 2 2 2 2 3 2" xfId="42867" xr:uid="{5DB4E0F0-4FE4-41FB-B5CB-23D6634A0F0C}"/>
    <cellStyle name="Vírgula 3 2 2 3 4 2 2 2 2 4" xfId="30579" xr:uid="{0CAA78E1-4704-4E68-82C4-A95BDDD6022F}"/>
    <cellStyle name="Vírgula 3 2 2 3 4 2 2 2 3" xfId="9076" xr:uid="{61F25113-AE8C-4F3A-8B87-0851F5DA84E2}"/>
    <cellStyle name="Vírgula 3 2 2 3 4 2 2 2 3 2" xfId="21364" xr:uid="{65BB011F-04E0-44A4-80A8-8CD8E4BD7B0C}"/>
    <cellStyle name="Vírgula 3 2 2 3 4 2 2 2 3 2 2" xfId="45939" xr:uid="{2ABE7A7E-0373-44B9-A35B-C0DB123BC277}"/>
    <cellStyle name="Vírgula 3 2 2 3 4 2 2 2 3 3" xfId="33651" xr:uid="{FDFE7C59-4B73-4F65-97EF-709E2D679E8F}"/>
    <cellStyle name="Vírgula 3 2 2 3 4 2 2 2 4" xfId="15220" xr:uid="{0172F61F-7DCF-4A91-9488-D078AFEED65E}"/>
    <cellStyle name="Vírgula 3 2 2 3 4 2 2 2 4 2" xfId="39795" xr:uid="{7AFE1832-6345-477C-8A53-31D5B10480D0}"/>
    <cellStyle name="Vírgula 3 2 2 3 4 2 2 2 5" xfId="27508" xr:uid="{C1AF6FE0-A31E-4E99-92DB-98E9C15C173C}"/>
    <cellStyle name="Vírgula 3 2 2 3 4 2 2 3" xfId="4468" xr:uid="{DD8B9A25-6912-4212-BA0F-1F7EF14BFAE0}"/>
    <cellStyle name="Vírgula 3 2 2 3 4 2 2 3 2" xfId="10612" xr:uid="{A2217286-8C25-4338-BB71-E13480F4D8AC}"/>
    <cellStyle name="Vírgula 3 2 2 3 4 2 2 3 2 2" xfId="22900" xr:uid="{F0013F12-25A1-42F2-B8E9-9ADD31192CA7}"/>
    <cellStyle name="Vírgula 3 2 2 3 4 2 2 3 2 2 2" xfId="47475" xr:uid="{B0BEC286-B7DB-40EA-BCDC-471C3B730235}"/>
    <cellStyle name="Vírgula 3 2 2 3 4 2 2 3 2 3" xfId="35187" xr:uid="{701F0D8D-5205-4B27-BFF7-574590BA439A}"/>
    <cellStyle name="Vírgula 3 2 2 3 4 2 2 3 3" xfId="16756" xr:uid="{FC62BF89-1056-4D87-931E-017EFEDBCA13}"/>
    <cellStyle name="Vírgula 3 2 2 3 4 2 2 3 3 2" xfId="41331" xr:uid="{8576A4F2-54D7-485F-BA75-DDD80C0544B2}"/>
    <cellStyle name="Vírgula 3 2 2 3 4 2 2 3 4" xfId="29044" xr:uid="{83DECBFB-906A-4629-9746-3F899F41C0D0}"/>
    <cellStyle name="Vírgula 3 2 2 3 4 2 2 4" xfId="7540" xr:uid="{92A8C5BC-E38F-4FA3-8E0C-4646581CD1E6}"/>
    <cellStyle name="Vírgula 3 2 2 3 4 2 2 4 2" xfId="19828" xr:uid="{D0EB8500-5E70-46A8-8CC3-19917B791F09}"/>
    <cellStyle name="Vírgula 3 2 2 3 4 2 2 4 2 2" xfId="44403" xr:uid="{B63A50EF-CB6B-4581-9118-F5DEC8059E93}"/>
    <cellStyle name="Vírgula 3 2 2 3 4 2 2 4 3" xfId="32115" xr:uid="{48C7A6C3-93E0-41B3-82B0-AF80C714A432}"/>
    <cellStyle name="Vírgula 3 2 2 3 4 2 2 5" xfId="13684" xr:uid="{4357D789-34A7-4C31-9BE8-D00B1FD7447A}"/>
    <cellStyle name="Vírgula 3 2 2 3 4 2 2 5 2" xfId="38259" xr:uid="{B7C532AB-5FDA-4278-B575-F515F9BF47F3}"/>
    <cellStyle name="Vírgula 3 2 2 3 4 2 2 6" xfId="25972" xr:uid="{857C51CC-4371-4D76-AE43-FE4046CC9F88}"/>
    <cellStyle name="Vírgula 3 2 2 3 4 2 3" xfId="2164" xr:uid="{5AC9C929-5EF0-41D6-A887-1A0AE6E29622}"/>
    <cellStyle name="Vírgula 3 2 2 3 4 2 3 2" xfId="5236" xr:uid="{C2ABE928-EA0B-4D4E-AF09-B8CC0BC15D64}"/>
    <cellStyle name="Vírgula 3 2 2 3 4 2 3 2 2" xfId="11380" xr:uid="{FC218C3A-4710-4836-8B12-9E3ADA2B432B}"/>
    <cellStyle name="Vírgula 3 2 2 3 4 2 3 2 2 2" xfId="23668" xr:uid="{594A1EE6-255E-46E0-8E15-F94E728BE2E6}"/>
    <cellStyle name="Vírgula 3 2 2 3 4 2 3 2 2 2 2" xfId="48243" xr:uid="{F9AA30BD-C6F0-4736-8F5E-7437E38A0A6B}"/>
    <cellStyle name="Vírgula 3 2 2 3 4 2 3 2 2 3" xfId="35955" xr:uid="{020F800E-6D41-411D-B639-8E3216596646}"/>
    <cellStyle name="Vírgula 3 2 2 3 4 2 3 2 3" xfId="17524" xr:uid="{4BB98851-1892-400D-A92C-601055703E24}"/>
    <cellStyle name="Vírgula 3 2 2 3 4 2 3 2 3 2" xfId="42099" xr:uid="{3D4AB1B9-4822-4BA0-BDB5-384C2CA23C34}"/>
    <cellStyle name="Vírgula 3 2 2 3 4 2 3 2 4" xfId="29812" xr:uid="{CBC3BD31-B1EE-4C33-9BA2-553D0F1B1CFB}"/>
    <cellStyle name="Vírgula 3 2 2 3 4 2 3 3" xfId="8308" xr:uid="{5AF13B40-CB10-4A66-81AA-E2CE17D8B071}"/>
    <cellStyle name="Vírgula 3 2 2 3 4 2 3 3 2" xfId="20596" xr:uid="{9C65D40F-5EB0-4405-82F4-AD7A6057EDA5}"/>
    <cellStyle name="Vírgula 3 2 2 3 4 2 3 3 2 2" xfId="45171" xr:uid="{C3A30D0A-1AB0-4BF8-8911-B63C662641DD}"/>
    <cellStyle name="Vírgula 3 2 2 3 4 2 3 3 3" xfId="32883" xr:uid="{6899596E-9B5C-4307-8877-028DB1DEF17D}"/>
    <cellStyle name="Vírgula 3 2 2 3 4 2 3 4" xfId="14452" xr:uid="{2CA2D5CD-5B29-4BDF-9F06-FFBD9616FCFA}"/>
    <cellStyle name="Vírgula 3 2 2 3 4 2 3 4 2" xfId="39027" xr:uid="{470E6D7C-BCF5-4A68-9E9A-1CE2FBED400D}"/>
    <cellStyle name="Vírgula 3 2 2 3 4 2 3 5" xfId="26740" xr:uid="{B057656E-3DCC-43AB-9728-6363D79C0CEB}"/>
    <cellStyle name="Vírgula 3 2 2 3 4 2 4" xfId="3700" xr:uid="{DD818CDA-9C48-48DB-8F2A-F059C3ADD3A9}"/>
    <cellStyle name="Vírgula 3 2 2 3 4 2 4 2" xfId="9844" xr:uid="{ADFB4382-1897-40DF-B72D-F4CA93E50527}"/>
    <cellStyle name="Vírgula 3 2 2 3 4 2 4 2 2" xfId="22132" xr:uid="{47D18E97-56A2-4DF3-93B7-C25340F4B3A5}"/>
    <cellStyle name="Vírgula 3 2 2 3 4 2 4 2 2 2" xfId="46707" xr:uid="{9611566C-3C9B-4A46-978F-D166155B2614}"/>
    <cellStyle name="Vírgula 3 2 2 3 4 2 4 2 3" xfId="34419" xr:uid="{C6E1AADD-FDF1-48D4-8DCB-1F47F5E50D6D}"/>
    <cellStyle name="Vírgula 3 2 2 3 4 2 4 3" xfId="15988" xr:uid="{0B25A1D1-5AA9-4BE8-86F4-35FA531ACAD1}"/>
    <cellStyle name="Vírgula 3 2 2 3 4 2 4 3 2" xfId="40563" xr:uid="{31B1586A-28FE-405E-BAC7-88517D4E3D85}"/>
    <cellStyle name="Vírgula 3 2 2 3 4 2 4 4" xfId="28276" xr:uid="{81C321C1-A2B9-4F18-8BCE-D273B7FC69DA}"/>
    <cellStyle name="Vírgula 3 2 2 3 4 2 5" xfId="6772" xr:uid="{A5E4384E-93FA-4F8F-809E-4ADA9C633CB6}"/>
    <cellStyle name="Vírgula 3 2 2 3 4 2 5 2" xfId="19060" xr:uid="{7C96842D-55D7-4A12-89BF-027FB52544F3}"/>
    <cellStyle name="Vírgula 3 2 2 3 4 2 5 2 2" xfId="43635" xr:uid="{1559C836-33DD-4786-9223-26153C4BF29E}"/>
    <cellStyle name="Vírgula 3 2 2 3 4 2 5 3" xfId="31347" xr:uid="{CC1D08C3-35DC-4552-ABFD-FF6492A136A9}"/>
    <cellStyle name="Vírgula 3 2 2 3 4 2 6" xfId="12916" xr:uid="{42198D2B-F310-47A6-980A-5E98A16F0968}"/>
    <cellStyle name="Vírgula 3 2 2 3 4 2 6 2" xfId="37491" xr:uid="{2BA1549F-7260-4CB1-886A-FAC535B60A0A}"/>
    <cellStyle name="Vírgula 3 2 2 3 4 2 7" xfId="25204" xr:uid="{977D0061-9640-496D-A084-E468C024E885}"/>
    <cellStyle name="Vírgula 3 2 2 3 4 3" xfId="1012" xr:uid="{30424680-5F37-4F73-B82A-ACD14244215B}"/>
    <cellStyle name="Vírgula 3 2 2 3 4 3 2" xfId="2548" xr:uid="{4C2E267D-CD3B-4BA8-BEF4-102D6C141896}"/>
    <cellStyle name="Vírgula 3 2 2 3 4 3 2 2" xfId="5620" xr:uid="{607F9203-6094-4D01-9471-FD30613FA089}"/>
    <cellStyle name="Vírgula 3 2 2 3 4 3 2 2 2" xfId="11764" xr:uid="{5F09F036-950E-4484-82D3-E97924930A6F}"/>
    <cellStyle name="Vírgula 3 2 2 3 4 3 2 2 2 2" xfId="24052" xr:uid="{B7AF16FC-9727-45DA-8A9E-38F06BF162A7}"/>
    <cellStyle name="Vírgula 3 2 2 3 4 3 2 2 2 2 2" xfId="48627" xr:uid="{AD10D020-226A-47BF-96C4-D58AC526CE22}"/>
    <cellStyle name="Vírgula 3 2 2 3 4 3 2 2 2 3" xfId="36339" xr:uid="{290A23F8-9C02-425B-B7DE-CDED019FCC49}"/>
    <cellStyle name="Vírgula 3 2 2 3 4 3 2 2 3" xfId="17908" xr:uid="{FAB47427-82C8-4176-B109-8D2767176C41}"/>
    <cellStyle name="Vírgula 3 2 2 3 4 3 2 2 3 2" xfId="42483" xr:uid="{5687B9FA-10CA-4360-AB8C-B5440CFA5DCF}"/>
    <cellStyle name="Vírgula 3 2 2 3 4 3 2 2 4" xfId="30195" xr:uid="{3FAD4D5C-36CF-4B2C-A0F4-DB6CC1D88EF6}"/>
    <cellStyle name="Vírgula 3 2 2 3 4 3 2 3" xfId="8692" xr:uid="{2D73B3B1-7389-4621-A806-2974F37517B6}"/>
    <cellStyle name="Vírgula 3 2 2 3 4 3 2 3 2" xfId="20980" xr:uid="{42390C6B-76DB-483E-AF45-D9ACFD47DA3C}"/>
    <cellStyle name="Vírgula 3 2 2 3 4 3 2 3 2 2" xfId="45555" xr:uid="{6A72616F-E2BB-44FA-901F-A9B02D9DDE92}"/>
    <cellStyle name="Vírgula 3 2 2 3 4 3 2 3 3" xfId="33267" xr:uid="{141B8888-F754-4B68-AE35-EF5A15FD6836}"/>
    <cellStyle name="Vírgula 3 2 2 3 4 3 2 4" xfId="14836" xr:uid="{39372A9C-4CBC-4263-9DF4-33187E7D6012}"/>
    <cellStyle name="Vírgula 3 2 2 3 4 3 2 4 2" xfId="39411" xr:uid="{EBF70CB9-BA89-4995-852A-5DAF47834F11}"/>
    <cellStyle name="Vírgula 3 2 2 3 4 3 2 5" xfId="27124" xr:uid="{2F89C8FB-9F18-4506-9420-5E4BC7F560EC}"/>
    <cellStyle name="Vírgula 3 2 2 3 4 3 3" xfId="4084" xr:uid="{4C90B3E0-034B-42F9-9D5F-4250230B7286}"/>
    <cellStyle name="Vírgula 3 2 2 3 4 3 3 2" xfId="10228" xr:uid="{28FCADE9-8348-47BB-BCFB-DAA76230B0B1}"/>
    <cellStyle name="Vírgula 3 2 2 3 4 3 3 2 2" xfId="22516" xr:uid="{E3A4CD31-537D-4EAA-9370-7A93A72B1092}"/>
    <cellStyle name="Vírgula 3 2 2 3 4 3 3 2 2 2" xfId="47091" xr:uid="{034E0994-79CA-4468-9E22-05558EC34ACB}"/>
    <cellStyle name="Vírgula 3 2 2 3 4 3 3 2 3" xfId="34803" xr:uid="{AD14ADB0-3DD6-4503-A9C1-CAE42E75B26E}"/>
    <cellStyle name="Vírgula 3 2 2 3 4 3 3 3" xfId="16372" xr:uid="{C1385A01-194E-4715-94D9-9D53E5F2B185}"/>
    <cellStyle name="Vírgula 3 2 2 3 4 3 3 3 2" xfId="40947" xr:uid="{8DDF8198-F0CB-4BA8-8C1E-D3CD6B17C6D9}"/>
    <cellStyle name="Vírgula 3 2 2 3 4 3 3 4" xfId="28660" xr:uid="{45758F82-F785-488A-ACC4-8A6053F1ED3D}"/>
    <cellStyle name="Vírgula 3 2 2 3 4 3 4" xfId="7156" xr:uid="{174E5C02-D75E-42E8-A06B-418E172F6400}"/>
    <cellStyle name="Vírgula 3 2 2 3 4 3 4 2" xfId="19444" xr:uid="{AD7BB647-A121-426E-B0FF-05DFAAC7FE63}"/>
    <cellStyle name="Vírgula 3 2 2 3 4 3 4 2 2" xfId="44019" xr:uid="{BB3EDA8D-C34E-417F-BD38-936002ACF820}"/>
    <cellStyle name="Vírgula 3 2 2 3 4 3 4 3" xfId="31731" xr:uid="{F500120E-7B31-4F73-A412-D6B7302425DF}"/>
    <cellStyle name="Vírgula 3 2 2 3 4 3 5" xfId="13300" xr:uid="{0B7748AA-35C9-44E4-BF10-B997987C9CEC}"/>
    <cellStyle name="Vírgula 3 2 2 3 4 3 5 2" xfId="37875" xr:uid="{F84A5F11-F88F-421E-86F2-1E31766FB87F}"/>
    <cellStyle name="Vírgula 3 2 2 3 4 3 6" xfId="25588" xr:uid="{BD0A0F84-6407-428B-95AF-7F560537C05B}"/>
    <cellStyle name="Vírgula 3 2 2 3 4 4" xfId="1780" xr:uid="{9E5B013E-938E-494E-9D1E-B389F61BDC0E}"/>
    <cellStyle name="Vírgula 3 2 2 3 4 4 2" xfId="4852" xr:uid="{7BEFE43D-CF01-4BF7-9027-0BAB44E75B60}"/>
    <cellStyle name="Vírgula 3 2 2 3 4 4 2 2" xfId="10996" xr:uid="{69B0606C-E908-4081-9318-834BE052886C}"/>
    <cellStyle name="Vírgula 3 2 2 3 4 4 2 2 2" xfId="23284" xr:uid="{E63093CC-444F-4C5B-BA16-D255A51E86E1}"/>
    <cellStyle name="Vírgula 3 2 2 3 4 4 2 2 2 2" xfId="47859" xr:uid="{55F9CA98-FAD4-4818-8917-F7D1DB919D5D}"/>
    <cellStyle name="Vírgula 3 2 2 3 4 4 2 2 3" xfId="35571" xr:uid="{628C07C7-91BC-4603-A464-17E7A2CE0DC6}"/>
    <cellStyle name="Vírgula 3 2 2 3 4 4 2 3" xfId="17140" xr:uid="{40BA950B-6E73-4F97-830E-9B381B76427E}"/>
    <cellStyle name="Vírgula 3 2 2 3 4 4 2 3 2" xfId="41715" xr:uid="{A86D4634-BA61-47A0-9C68-D3ADA4A69024}"/>
    <cellStyle name="Vírgula 3 2 2 3 4 4 2 4" xfId="29428" xr:uid="{6C1616F1-4D6F-49A4-ABDC-D92592BE0297}"/>
    <cellStyle name="Vírgula 3 2 2 3 4 4 3" xfId="7924" xr:uid="{CDAFB42E-60A9-47C8-888C-DEA831C1A398}"/>
    <cellStyle name="Vírgula 3 2 2 3 4 4 3 2" xfId="20212" xr:uid="{E7EB9B7F-A63B-4440-8FD6-68C8B43B1D43}"/>
    <cellStyle name="Vírgula 3 2 2 3 4 4 3 2 2" xfId="44787" xr:uid="{8E18EB01-A035-4CD7-BA3F-EAFDE2B061AD}"/>
    <cellStyle name="Vírgula 3 2 2 3 4 4 3 3" xfId="32499" xr:uid="{61AD0525-135B-41AF-96F8-B07C6C1894F4}"/>
    <cellStyle name="Vírgula 3 2 2 3 4 4 4" xfId="14068" xr:uid="{FD76FB5D-66D3-4065-9EA8-A67457B35C37}"/>
    <cellStyle name="Vírgula 3 2 2 3 4 4 4 2" xfId="38643" xr:uid="{AD3BD1A8-1274-4DA1-BFFF-8473FA82F0FE}"/>
    <cellStyle name="Vírgula 3 2 2 3 4 4 5" xfId="26356" xr:uid="{BFC2A927-BA8A-4385-851D-5188119CA2A5}"/>
    <cellStyle name="Vírgula 3 2 2 3 4 5" xfId="3316" xr:uid="{EF0198BF-DCE1-46E7-A0C9-39CC051180CC}"/>
    <cellStyle name="Vírgula 3 2 2 3 4 5 2" xfId="9460" xr:uid="{4936B26A-9D6C-446D-8CE3-46F006BDE1B9}"/>
    <cellStyle name="Vírgula 3 2 2 3 4 5 2 2" xfId="21748" xr:uid="{2B9954AA-DAC6-4AEA-B837-FBB35F8CDFA4}"/>
    <cellStyle name="Vírgula 3 2 2 3 4 5 2 2 2" xfId="46323" xr:uid="{492032E2-2D6C-474D-BEF5-7F4C65CE1BAB}"/>
    <cellStyle name="Vírgula 3 2 2 3 4 5 2 3" xfId="34035" xr:uid="{175BE5AD-3DB2-407C-AC34-295589432511}"/>
    <cellStyle name="Vírgula 3 2 2 3 4 5 3" xfId="15604" xr:uid="{EE65E0CF-A4A8-47F6-B6C2-D03DC3B5F214}"/>
    <cellStyle name="Vírgula 3 2 2 3 4 5 3 2" xfId="40179" xr:uid="{A0AE8C56-09CE-475E-9772-BEFB5B0701F7}"/>
    <cellStyle name="Vírgula 3 2 2 3 4 5 4" xfId="27892" xr:uid="{35408DA4-2AA8-4AAF-A6BE-26C21A6ADD89}"/>
    <cellStyle name="Vírgula 3 2 2 3 4 6" xfId="6388" xr:uid="{11D6CF8C-7CB9-4875-93F2-7D3F42687CA2}"/>
    <cellStyle name="Vírgula 3 2 2 3 4 6 2" xfId="18676" xr:uid="{E7DA26D3-7D8D-48B6-AA7D-1D70AF8BFFB2}"/>
    <cellStyle name="Vírgula 3 2 2 3 4 6 2 2" xfId="43251" xr:uid="{400AD1D2-A3CD-4D4F-BEEA-B90A8C759333}"/>
    <cellStyle name="Vírgula 3 2 2 3 4 6 3" xfId="30963" xr:uid="{FA5198FB-0A0D-4595-96E4-164414882EF8}"/>
    <cellStyle name="Vírgula 3 2 2 3 4 7" xfId="12532" xr:uid="{0840A365-AA73-4BBF-93E9-76A9DDA7D563}"/>
    <cellStyle name="Vírgula 3 2 2 3 4 7 2" xfId="37107" xr:uid="{C089E159-44D7-451D-9879-9E81F1599FC1}"/>
    <cellStyle name="Vírgula 3 2 2 3 4 8" xfId="24820" xr:uid="{0EC673AD-FF05-4499-979A-E7EA8A3FC30A}"/>
    <cellStyle name="Vírgula 3 2 2 3 5" xfId="436" xr:uid="{C5D4F9E2-3453-4361-BE93-1025C4429A61}"/>
    <cellStyle name="Vírgula 3 2 2 3 5 2" xfId="1204" xr:uid="{9AB04FE1-A815-419E-B539-0A9568E4B7A3}"/>
    <cellStyle name="Vírgula 3 2 2 3 5 2 2" xfId="2740" xr:uid="{66655291-DAD3-44F9-8B5A-BE1712C9C332}"/>
    <cellStyle name="Vírgula 3 2 2 3 5 2 2 2" xfId="5812" xr:uid="{DE1BE5D7-58B7-48E4-8A03-5C8F024F08CB}"/>
    <cellStyle name="Vírgula 3 2 2 3 5 2 2 2 2" xfId="11956" xr:uid="{5CF055CA-CF27-4A1A-B379-05D50DD36A3E}"/>
    <cellStyle name="Vírgula 3 2 2 3 5 2 2 2 2 2" xfId="24244" xr:uid="{75DC01AA-E4C0-42B8-8BD5-21FD699892D7}"/>
    <cellStyle name="Vírgula 3 2 2 3 5 2 2 2 2 2 2" xfId="48819" xr:uid="{96368ADE-F9F7-4169-A444-5F22219B192F}"/>
    <cellStyle name="Vírgula 3 2 2 3 5 2 2 2 2 3" xfId="36531" xr:uid="{C8D94E4B-3F10-42AC-B779-F7AB7BD94FA5}"/>
    <cellStyle name="Vírgula 3 2 2 3 5 2 2 2 3" xfId="18100" xr:uid="{963BC393-2CC2-48EC-904A-24F9A8331E2A}"/>
    <cellStyle name="Vírgula 3 2 2 3 5 2 2 2 3 2" xfId="42675" xr:uid="{CF17C635-B8B6-41A6-94DA-8593DC3C86F0}"/>
    <cellStyle name="Vírgula 3 2 2 3 5 2 2 2 4" xfId="30387" xr:uid="{30748665-9561-40F3-931D-9789593AE051}"/>
    <cellStyle name="Vírgula 3 2 2 3 5 2 2 3" xfId="8884" xr:uid="{C6B368E9-D65C-41C8-8D5E-2D02544165D5}"/>
    <cellStyle name="Vírgula 3 2 2 3 5 2 2 3 2" xfId="21172" xr:uid="{5F27A15E-5C4F-490B-9029-661E063A2810}"/>
    <cellStyle name="Vírgula 3 2 2 3 5 2 2 3 2 2" xfId="45747" xr:uid="{F75968DE-8095-4DED-A1F1-5B7FCEAD07FB}"/>
    <cellStyle name="Vírgula 3 2 2 3 5 2 2 3 3" xfId="33459" xr:uid="{748F950F-0A23-4D74-9B98-D00E5F5CD9CC}"/>
    <cellStyle name="Vírgula 3 2 2 3 5 2 2 4" xfId="15028" xr:uid="{94637E49-C6A1-4D17-8755-809496349D58}"/>
    <cellStyle name="Vírgula 3 2 2 3 5 2 2 4 2" xfId="39603" xr:uid="{3E901D52-B543-41DF-A605-3EF102AD2076}"/>
    <cellStyle name="Vírgula 3 2 2 3 5 2 2 5" xfId="27316" xr:uid="{D4199317-E933-4DEA-AAC8-DAF40E32E350}"/>
    <cellStyle name="Vírgula 3 2 2 3 5 2 3" xfId="4276" xr:uid="{053714C5-7469-4B09-B843-F606747E73DB}"/>
    <cellStyle name="Vírgula 3 2 2 3 5 2 3 2" xfId="10420" xr:uid="{FEE4A075-8F07-48E5-95E7-FEE4226733E3}"/>
    <cellStyle name="Vírgula 3 2 2 3 5 2 3 2 2" xfId="22708" xr:uid="{511A87A6-E884-4C01-9EA0-2BFA9EC93454}"/>
    <cellStyle name="Vírgula 3 2 2 3 5 2 3 2 2 2" xfId="47283" xr:uid="{56430688-9A1F-4F21-BCAF-2A04FFCFA3F7}"/>
    <cellStyle name="Vírgula 3 2 2 3 5 2 3 2 3" xfId="34995" xr:uid="{64AC5723-4503-404F-B430-E2D03139E4FF}"/>
    <cellStyle name="Vírgula 3 2 2 3 5 2 3 3" xfId="16564" xr:uid="{55FAFB2B-8AAF-4AD9-80A2-967B6B8597EF}"/>
    <cellStyle name="Vírgula 3 2 2 3 5 2 3 3 2" xfId="41139" xr:uid="{1A6DF73D-FEC6-423F-AB02-D6270E019286}"/>
    <cellStyle name="Vírgula 3 2 2 3 5 2 3 4" xfId="28852" xr:uid="{A7EA37F8-6F58-4B36-AF77-0F78FE1FA22D}"/>
    <cellStyle name="Vírgula 3 2 2 3 5 2 4" xfId="7348" xr:uid="{54DCDA4F-616D-4FCC-BB2B-5721B881F652}"/>
    <cellStyle name="Vírgula 3 2 2 3 5 2 4 2" xfId="19636" xr:uid="{7C0701F4-3E33-46A8-9CF0-361BA220902A}"/>
    <cellStyle name="Vírgula 3 2 2 3 5 2 4 2 2" xfId="44211" xr:uid="{D263B44E-6A0A-4FE3-A4A9-852382C8AC87}"/>
    <cellStyle name="Vírgula 3 2 2 3 5 2 4 3" xfId="31923" xr:uid="{75D72534-EC66-4F45-A86C-A3EDE7624BB0}"/>
    <cellStyle name="Vírgula 3 2 2 3 5 2 5" xfId="13492" xr:uid="{7891236D-3B11-4641-8BD7-DDE3455BD2EC}"/>
    <cellStyle name="Vírgula 3 2 2 3 5 2 5 2" xfId="38067" xr:uid="{1B9D92DA-D99D-4BF7-8BAD-F0F58A1B8A51}"/>
    <cellStyle name="Vírgula 3 2 2 3 5 2 6" xfId="25780" xr:uid="{2CD69205-8B02-43CB-90B5-2BA96993EDC7}"/>
    <cellStyle name="Vírgula 3 2 2 3 5 3" xfId="1972" xr:uid="{1CBE6605-5047-4C05-9175-F8F75C3F76DF}"/>
    <cellStyle name="Vírgula 3 2 2 3 5 3 2" xfId="5044" xr:uid="{F4CED67F-F990-48F9-AC19-3D91D618806F}"/>
    <cellStyle name="Vírgula 3 2 2 3 5 3 2 2" xfId="11188" xr:uid="{0146F7DA-4909-44BD-9703-B31008059189}"/>
    <cellStyle name="Vírgula 3 2 2 3 5 3 2 2 2" xfId="23476" xr:uid="{0A6A7DD3-CF13-42E8-A219-89806661D264}"/>
    <cellStyle name="Vírgula 3 2 2 3 5 3 2 2 2 2" xfId="48051" xr:uid="{9C9DBAE9-E5EA-44CB-9008-DBCAEA69002B}"/>
    <cellStyle name="Vírgula 3 2 2 3 5 3 2 2 3" xfId="35763" xr:uid="{F7BBC1D5-79DD-4A8F-8C4A-2A0D0960BD76}"/>
    <cellStyle name="Vírgula 3 2 2 3 5 3 2 3" xfId="17332" xr:uid="{07C8CAF2-1B9F-477F-AF96-AD5D05D41AB7}"/>
    <cellStyle name="Vírgula 3 2 2 3 5 3 2 3 2" xfId="41907" xr:uid="{A338A262-EE87-4B0D-A7EA-962208BD08BF}"/>
    <cellStyle name="Vírgula 3 2 2 3 5 3 2 4" xfId="29620" xr:uid="{CBD704C3-C876-41D9-BDD2-EB73E1C158F1}"/>
    <cellStyle name="Vírgula 3 2 2 3 5 3 3" xfId="8116" xr:uid="{D4644A55-3AD0-412A-9C83-E72F6DCB5EA2}"/>
    <cellStyle name="Vírgula 3 2 2 3 5 3 3 2" xfId="20404" xr:uid="{DC747698-F4E7-42A4-9D3C-EFEED46EAF66}"/>
    <cellStyle name="Vírgula 3 2 2 3 5 3 3 2 2" xfId="44979" xr:uid="{8DFF1D5A-F9C2-4B63-9A43-7B165B97EEA4}"/>
    <cellStyle name="Vírgula 3 2 2 3 5 3 3 3" xfId="32691" xr:uid="{8EF405A7-030C-448F-AD8E-34A4972D2614}"/>
    <cellStyle name="Vírgula 3 2 2 3 5 3 4" xfId="14260" xr:uid="{0E245A38-0124-4082-BDC9-13C96792221B}"/>
    <cellStyle name="Vírgula 3 2 2 3 5 3 4 2" xfId="38835" xr:uid="{15F0560A-244E-4FF3-AB2C-843562E9A766}"/>
    <cellStyle name="Vírgula 3 2 2 3 5 3 5" xfId="26548" xr:uid="{44591973-BFB5-4458-9F6C-ED12D27E1AC0}"/>
    <cellStyle name="Vírgula 3 2 2 3 5 4" xfId="3508" xr:uid="{A0C6D4A1-26FF-445A-B39D-5314D4807277}"/>
    <cellStyle name="Vírgula 3 2 2 3 5 4 2" xfId="9652" xr:uid="{4AC98D7E-78DD-4246-8992-CBD8A46D7406}"/>
    <cellStyle name="Vírgula 3 2 2 3 5 4 2 2" xfId="21940" xr:uid="{3B19E3BE-2CDD-45D4-BD78-EF3F31634B45}"/>
    <cellStyle name="Vírgula 3 2 2 3 5 4 2 2 2" xfId="46515" xr:uid="{D86745B4-43B0-4E67-AD13-F3624AECC0D5}"/>
    <cellStyle name="Vírgula 3 2 2 3 5 4 2 3" xfId="34227" xr:uid="{6968A14A-02E1-43A1-9003-6A9157D9122D}"/>
    <cellStyle name="Vírgula 3 2 2 3 5 4 3" xfId="15796" xr:uid="{76AF309B-C915-4075-A504-1AD32DAD589A}"/>
    <cellStyle name="Vírgula 3 2 2 3 5 4 3 2" xfId="40371" xr:uid="{C9FFC241-8E7A-4D85-91D4-0B66EDA7768F}"/>
    <cellStyle name="Vírgula 3 2 2 3 5 4 4" xfId="28084" xr:uid="{458B43BF-D358-4247-8BE2-BA9ADACCD0D9}"/>
    <cellStyle name="Vírgula 3 2 2 3 5 5" xfId="6580" xr:uid="{86239A69-8780-4394-ADAA-58F92C537A8B}"/>
    <cellStyle name="Vírgula 3 2 2 3 5 5 2" xfId="18868" xr:uid="{B2FEA6E1-0E5F-4D17-9C22-2BEDE60B3A61}"/>
    <cellStyle name="Vírgula 3 2 2 3 5 5 2 2" xfId="43443" xr:uid="{5EFE9570-42B2-406D-BD5B-5A0572A8C1F9}"/>
    <cellStyle name="Vírgula 3 2 2 3 5 5 3" xfId="31155" xr:uid="{6C64A464-B67A-44B1-9299-038DDAE5AD6E}"/>
    <cellStyle name="Vírgula 3 2 2 3 5 6" xfId="12724" xr:uid="{B0A6F58C-CD25-4546-8DA8-A25DD07BCE41}"/>
    <cellStyle name="Vírgula 3 2 2 3 5 6 2" xfId="37299" xr:uid="{BF2F8DAC-B183-478B-85A3-C6BC22F7A06F}"/>
    <cellStyle name="Vírgula 3 2 2 3 5 7" xfId="25012" xr:uid="{747498CF-6FD2-478A-85F9-161D6381DC27}"/>
    <cellStyle name="Vírgula 3 2 2 3 6" xfId="820" xr:uid="{69C683AE-1889-4D08-8019-82D39F5428BC}"/>
    <cellStyle name="Vírgula 3 2 2 3 6 2" xfId="2356" xr:uid="{3A6B75D1-00AE-4D31-A8A5-C007727A3531}"/>
    <cellStyle name="Vírgula 3 2 2 3 6 2 2" xfId="5428" xr:uid="{7FEFB601-17D3-4B4B-B702-E8B992B0F389}"/>
    <cellStyle name="Vírgula 3 2 2 3 6 2 2 2" xfId="11572" xr:uid="{0BF7BF59-03AF-46B0-9920-141B24B849FA}"/>
    <cellStyle name="Vírgula 3 2 2 3 6 2 2 2 2" xfId="23860" xr:uid="{9BBB292D-E8BF-4399-AB3B-B0B48D5938B1}"/>
    <cellStyle name="Vírgula 3 2 2 3 6 2 2 2 2 2" xfId="48435" xr:uid="{CDD7CC09-FAC1-4898-B8E2-508914A05A0A}"/>
    <cellStyle name="Vírgula 3 2 2 3 6 2 2 2 3" xfId="36147" xr:uid="{59176FCD-7316-4B66-8121-DE18DDFA431A}"/>
    <cellStyle name="Vírgula 3 2 2 3 6 2 2 3" xfId="17716" xr:uid="{8DE85241-5B78-40BD-86E2-D6FC0F236EAF}"/>
    <cellStyle name="Vírgula 3 2 2 3 6 2 2 3 2" xfId="42291" xr:uid="{DC472FD6-BC4D-4E43-BBA3-B80A186490F2}"/>
    <cellStyle name="Vírgula 3 2 2 3 6 2 2 4" xfId="30003" xr:uid="{F5EA2013-E949-40BA-ADFE-6DFFCFF884BC}"/>
    <cellStyle name="Vírgula 3 2 2 3 6 2 3" xfId="8500" xr:uid="{B0A03BBE-C1AF-41B5-9689-F7102484AD2A}"/>
    <cellStyle name="Vírgula 3 2 2 3 6 2 3 2" xfId="20788" xr:uid="{D6DA89A5-926B-42BA-B965-61151D217E9A}"/>
    <cellStyle name="Vírgula 3 2 2 3 6 2 3 2 2" xfId="45363" xr:uid="{F0E112FC-BA47-4918-AB26-8909B235D2A2}"/>
    <cellStyle name="Vírgula 3 2 2 3 6 2 3 3" xfId="33075" xr:uid="{27ABCDC1-B539-48D0-ADD2-6810473ACF0B}"/>
    <cellStyle name="Vírgula 3 2 2 3 6 2 4" xfId="14644" xr:uid="{9EBB3CC5-90A2-4893-92E9-5ECE11C15244}"/>
    <cellStyle name="Vírgula 3 2 2 3 6 2 4 2" xfId="39219" xr:uid="{B0F06772-D93C-47CC-8A83-68FF848D9172}"/>
    <cellStyle name="Vírgula 3 2 2 3 6 2 5" xfId="26932" xr:uid="{1356F346-EE1D-4D93-B1DE-189BFCF02B17}"/>
    <cellStyle name="Vírgula 3 2 2 3 6 3" xfId="3892" xr:uid="{1B41AF8D-DA6F-4F76-AA32-BD222A3A5D77}"/>
    <cellStyle name="Vírgula 3 2 2 3 6 3 2" xfId="10036" xr:uid="{1EFC6473-75A6-4B8A-B6C8-EA45DCA97EDF}"/>
    <cellStyle name="Vírgula 3 2 2 3 6 3 2 2" xfId="22324" xr:uid="{9DE3B808-85CE-480E-AAA2-887E379D7BCC}"/>
    <cellStyle name="Vírgula 3 2 2 3 6 3 2 2 2" xfId="46899" xr:uid="{0683F51F-7FF9-4071-BE06-C5F1D8DDC315}"/>
    <cellStyle name="Vírgula 3 2 2 3 6 3 2 3" xfId="34611" xr:uid="{6472A3B0-19C7-4340-8197-D9C0CD48B46E}"/>
    <cellStyle name="Vírgula 3 2 2 3 6 3 3" xfId="16180" xr:uid="{9E00BD7E-8B3D-43F0-8A47-CFD03CC7E549}"/>
    <cellStyle name="Vírgula 3 2 2 3 6 3 3 2" xfId="40755" xr:uid="{B64A8480-FE80-428E-B7A0-A9B160FE7A0F}"/>
    <cellStyle name="Vírgula 3 2 2 3 6 3 4" xfId="28468" xr:uid="{DD238ADE-BF01-4E47-A0C5-1AD707AE7F80}"/>
    <cellStyle name="Vírgula 3 2 2 3 6 4" xfId="6964" xr:uid="{CE97BE8A-E6D9-4D80-B2EA-0E2D71581D72}"/>
    <cellStyle name="Vírgula 3 2 2 3 6 4 2" xfId="19252" xr:uid="{E872C408-3175-4238-8782-064F36389AA7}"/>
    <cellStyle name="Vírgula 3 2 2 3 6 4 2 2" xfId="43827" xr:uid="{C0AAD6AD-7A36-47A6-8718-3D0601B82AA7}"/>
    <cellStyle name="Vírgula 3 2 2 3 6 4 3" xfId="31539" xr:uid="{73932311-7A8F-4E67-985C-4A83488B8DA0}"/>
    <cellStyle name="Vírgula 3 2 2 3 6 5" xfId="13108" xr:uid="{2075E8D2-F8E1-44F6-BF49-DF0E84E0866D}"/>
    <cellStyle name="Vírgula 3 2 2 3 6 5 2" xfId="37683" xr:uid="{335E8A0B-F618-4477-BF8B-E261214BEC75}"/>
    <cellStyle name="Vírgula 3 2 2 3 6 6" xfId="25396" xr:uid="{AD3E807A-B30D-4245-8E30-8638B7D8E69E}"/>
    <cellStyle name="Vírgula 3 2 2 3 7" xfId="1588" xr:uid="{303B8052-3C42-493D-8143-A46A574DF122}"/>
    <cellStyle name="Vírgula 3 2 2 3 7 2" xfId="4660" xr:uid="{0EF677D9-F407-480C-8E6F-D7266A6CC7C9}"/>
    <cellStyle name="Vírgula 3 2 2 3 7 2 2" xfId="10804" xr:uid="{AE2D9F7D-4091-41D9-9F63-6903296BA1DF}"/>
    <cellStyle name="Vírgula 3 2 2 3 7 2 2 2" xfId="23092" xr:uid="{9046E2BD-A288-4B58-9D0B-206646800513}"/>
    <cellStyle name="Vírgula 3 2 2 3 7 2 2 2 2" xfId="47667" xr:uid="{421E356C-A572-4276-9A6F-58BB8308D127}"/>
    <cellStyle name="Vírgula 3 2 2 3 7 2 2 3" xfId="35379" xr:uid="{A8C1D452-3B5E-4004-AA31-D4CBAFF4AE18}"/>
    <cellStyle name="Vírgula 3 2 2 3 7 2 3" xfId="16948" xr:uid="{9D06BB92-8B8D-4193-96E6-2968B5B3D57F}"/>
    <cellStyle name="Vírgula 3 2 2 3 7 2 3 2" xfId="41523" xr:uid="{CA773938-7298-4E90-BAAE-C838501278CE}"/>
    <cellStyle name="Vírgula 3 2 2 3 7 2 4" xfId="29236" xr:uid="{D326683B-51ED-48E0-B37F-EE1CDC3DC793}"/>
    <cellStyle name="Vírgula 3 2 2 3 7 3" xfId="7732" xr:uid="{C2AB6BC6-BB01-405E-83E8-39EC8C2955FF}"/>
    <cellStyle name="Vírgula 3 2 2 3 7 3 2" xfId="20020" xr:uid="{07EF325A-92EF-4DA4-BFA8-981F4CC09B8A}"/>
    <cellStyle name="Vírgula 3 2 2 3 7 3 2 2" xfId="44595" xr:uid="{D99C9332-AE92-4197-8A7C-67A16B04840A}"/>
    <cellStyle name="Vírgula 3 2 2 3 7 3 3" xfId="32307" xr:uid="{1C178083-E9AE-40CF-A2C1-18C7BD08387F}"/>
    <cellStyle name="Vírgula 3 2 2 3 7 4" xfId="13876" xr:uid="{9CC52EA9-E2D4-4E28-B864-BD978E68615E}"/>
    <cellStyle name="Vírgula 3 2 2 3 7 4 2" xfId="38451" xr:uid="{1CDA364B-61D1-4CD0-A2D5-E13921137C24}"/>
    <cellStyle name="Vírgula 3 2 2 3 7 5" xfId="26164" xr:uid="{B1B1D402-16B9-4375-8FF2-71AD4A649DAF}"/>
    <cellStyle name="Vírgula 3 2 2 3 8" xfId="3124" xr:uid="{36A765FA-4A53-45D0-A9C6-69CF92F9F8D6}"/>
    <cellStyle name="Vírgula 3 2 2 3 8 2" xfId="9268" xr:uid="{E6CBF30F-4783-4A4C-8E7E-B548CC49F609}"/>
    <cellStyle name="Vírgula 3 2 2 3 8 2 2" xfId="21556" xr:uid="{0DBAAAC9-D2D4-413E-9F7B-2762A0939CD3}"/>
    <cellStyle name="Vírgula 3 2 2 3 8 2 2 2" xfId="46131" xr:uid="{1181CB0A-BB2E-427C-B94F-538AD3B55B8C}"/>
    <cellStyle name="Vírgula 3 2 2 3 8 2 3" xfId="33843" xr:uid="{E4A5BA58-410C-40D0-8A54-0D4AFC82B9BD}"/>
    <cellStyle name="Vírgula 3 2 2 3 8 3" xfId="15412" xr:uid="{1DAA3D10-76A2-4003-BD47-D0B5A9C852A4}"/>
    <cellStyle name="Vírgula 3 2 2 3 8 3 2" xfId="39987" xr:uid="{3F536B3E-928D-4ED5-8699-23A7B9DCD3CD}"/>
    <cellStyle name="Vírgula 3 2 2 3 8 4" xfId="27700" xr:uid="{9391C0AC-C7AD-4FAC-86D0-837B2DF8615A}"/>
    <cellStyle name="Vírgula 3 2 2 3 9" xfId="6196" xr:uid="{5B573CF1-CD37-4192-A76C-2AF790322D9B}"/>
    <cellStyle name="Vírgula 3 2 2 3 9 2" xfId="18484" xr:uid="{850A68D9-47C8-49FA-8FA1-C6B2F67D9733}"/>
    <cellStyle name="Vírgula 3 2 2 3 9 2 2" xfId="43059" xr:uid="{8DB87B70-CDEB-42B0-8C7E-993070760975}"/>
    <cellStyle name="Vírgula 3 2 2 3 9 3" xfId="30771" xr:uid="{B483580B-D2FB-43E1-8839-CAB423CBAC9C}"/>
    <cellStyle name="Vírgula 3 2 2 4" xfId="76" xr:uid="{F9FAEE64-3512-484A-B114-3E5F2657A650}"/>
    <cellStyle name="Vírgula 3 2 2 4 10" xfId="24652" xr:uid="{17DE0D1C-5393-48A1-9DA2-443BFE33521C}"/>
    <cellStyle name="Vírgula 3 2 2 4 2" xfId="172" xr:uid="{BB94DF14-23D0-423D-8AC7-CB52C5644083}"/>
    <cellStyle name="Vírgula 3 2 2 4 2 2" xfId="364" xr:uid="{30122C0D-3053-464C-878F-C3443414919E}"/>
    <cellStyle name="Vírgula 3 2 2 4 2 2 2" xfId="748" xr:uid="{C69D6B62-1ED6-4550-AA63-4418345B93D8}"/>
    <cellStyle name="Vírgula 3 2 2 4 2 2 2 2" xfId="1516" xr:uid="{F51E5B7C-9A0E-486E-959A-B81C4477828A}"/>
    <cellStyle name="Vírgula 3 2 2 4 2 2 2 2 2" xfId="3052" xr:uid="{5577C8CB-42C2-46C0-8A0E-6E7F4CED2C36}"/>
    <cellStyle name="Vírgula 3 2 2 4 2 2 2 2 2 2" xfId="6124" xr:uid="{6CE3AE18-F9BB-41D2-AF44-3CC48F888F95}"/>
    <cellStyle name="Vírgula 3 2 2 4 2 2 2 2 2 2 2" xfId="12268" xr:uid="{CE246B2D-49FA-40BF-B253-EF09E93911F3}"/>
    <cellStyle name="Vírgula 3 2 2 4 2 2 2 2 2 2 2 2" xfId="24556" xr:uid="{8A89A397-4973-4C51-8281-ADD046C56D9F}"/>
    <cellStyle name="Vírgula 3 2 2 4 2 2 2 2 2 2 2 2 2" xfId="49131" xr:uid="{EA1D076C-76B0-4386-837B-688295463267}"/>
    <cellStyle name="Vírgula 3 2 2 4 2 2 2 2 2 2 2 3" xfId="36843" xr:uid="{F603B0E2-42D1-455F-81FE-61B4D8108C70}"/>
    <cellStyle name="Vírgula 3 2 2 4 2 2 2 2 2 2 3" xfId="18412" xr:uid="{70D5E3C2-FE51-4167-84D0-5F6BA8D6E994}"/>
    <cellStyle name="Vírgula 3 2 2 4 2 2 2 2 2 2 3 2" xfId="42987" xr:uid="{258F331D-C5BC-4604-B8BF-F9C534571474}"/>
    <cellStyle name="Vírgula 3 2 2 4 2 2 2 2 2 2 4" xfId="30699" xr:uid="{C5568163-3AE2-49DA-8B85-BA8584F45A8E}"/>
    <cellStyle name="Vírgula 3 2 2 4 2 2 2 2 2 3" xfId="9196" xr:uid="{9916E862-720E-475E-B63C-FA7E4ADFCFDD}"/>
    <cellStyle name="Vírgula 3 2 2 4 2 2 2 2 2 3 2" xfId="21484" xr:uid="{4690875D-5E10-4245-8C2A-630E6EB3AF58}"/>
    <cellStyle name="Vírgula 3 2 2 4 2 2 2 2 2 3 2 2" xfId="46059" xr:uid="{9B31BFF1-9D0F-46E5-B141-559B71284C09}"/>
    <cellStyle name="Vírgula 3 2 2 4 2 2 2 2 2 3 3" xfId="33771" xr:uid="{B816AC00-2322-4D23-AD9D-6AA970D27D2D}"/>
    <cellStyle name="Vírgula 3 2 2 4 2 2 2 2 2 4" xfId="15340" xr:uid="{A271C3E9-DCAD-4218-B5FB-18A4996C18FB}"/>
    <cellStyle name="Vírgula 3 2 2 4 2 2 2 2 2 4 2" xfId="39915" xr:uid="{C7EC2B27-3668-4867-9743-B948E6518D5D}"/>
    <cellStyle name="Vírgula 3 2 2 4 2 2 2 2 2 5" xfId="27628" xr:uid="{F8B1CC4D-DFE9-431F-9CFB-725EBDA0AE2D}"/>
    <cellStyle name="Vírgula 3 2 2 4 2 2 2 2 3" xfId="4588" xr:uid="{9116D706-C10F-4854-8F38-7A93FEB9AD33}"/>
    <cellStyle name="Vírgula 3 2 2 4 2 2 2 2 3 2" xfId="10732" xr:uid="{F6309F3B-A47E-4AC8-B88E-0F22ECEE4091}"/>
    <cellStyle name="Vírgula 3 2 2 4 2 2 2 2 3 2 2" xfId="23020" xr:uid="{879204CD-8092-4C9C-9169-CA22C6417458}"/>
    <cellStyle name="Vírgula 3 2 2 4 2 2 2 2 3 2 2 2" xfId="47595" xr:uid="{6C8E0F33-EBEE-49BF-98D2-681755FB1D90}"/>
    <cellStyle name="Vírgula 3 2 2 4 2 2 2 2 3 2 3" xfId="35307" xr:uid="{969776B7-9371-48CF-9B11-B3DE7932830A}"/>
    <cellStyle name="Vírgula 3 2 2 4 2 2 2 2 3 3" xfId="16876" xr:uid="{2E666216-BC88-4336-B04C-A16EBB6D74C9}"/>
    <cellStyle name="Vírgula 3 2 2 4 2 2 2 2 3 3 2" xfId="41451" xr:uid="{CD3B8CCD-A407-4164-964E-725005DFF841}"/>
    <cellStyle name="Vírgula 3 2 2 4 2 2 2 2 3 4" xfId="29164" xr:uid="{734360ED-97FA-4212-A434-CC046ED377D7}"/>
    <cellStyle name="Vírgula 3 2 2 4 2 2 2 2 4" xfId="7660" xr:uid="{EC615B4B-04E1-4452-9F49-32B06E097BE3}"/>
    <cellStyle name="Vírgula 3 2 2 4 2 2 2 2 4 2" xfId="19948" xr:uid="{7DB3F441-CBF3-41F6-A6D2-5C929060212C}"/>
    <cellStyle name="Vírgula 3 2 2 4 2 2 2 2 4 2 2" xfId="44523" xr:uid="{174CF4E1-FDBD-4C67-9414-4CF9913BE318}"/>
    <cellStyle name="Vírgula 3 2 2 4 2 2 2 2 4 3" xfId="32235" xr:uid="{F2BF1848-93DA-42FE-8D72-F9AE0450C7B7}"/>
    <cellStyle name="Vírgula 3 2 2 4 2 2 2 2 5" xfId="13804" xr:uid="{C333628D-63CE-4829-BA15-5FEE920D9113}"/>
    <cellStyle name="Vírgula 3 2 2 4 2 2 2 2 5 2" xfId="38379" xr:uid="{CA68C224-E775-42C2-80B7-6244DA7BE42A}"/>
    <cellStyle name="Vírgula 3 2 2 4 2 2 2 2 6" xfId="26092" xr:uid="{78B7268F-889F-46C9-A3EC-B205536F1346}"/>
    <cellStyle name="Vírgula 3 2 2 4 2 2 2 3" xfId="2284" xr:uid="{6115563F-EE44-43AB-874F-83C2E5D8ED1F}"/>
    <cellStyle name="Vírgula 3 2 2 4 2 2 2 3 2" xfId="5356" xr:uid="{1A2564A6-3529-4949-B7B5-AE9DDC96A0EC}"/>
    <cellStyle name="Vírgula 3 2 2 4 2 2 2 3 2 2" xfId="11500" xr:uid="{62BF44C0-0CEB-4CFC-818A-E9FFE812C2CB}"/>
    <cellStyle name="Vírgula 3 2 2 4 2 2 2 3 2 2 2" xfId="23788" xr:uid="{A8BEDE6A-898D-4EC9-9A77-5B79CC596B19}"/>
    <cellStyle name="Vírgula 3 2 2 4 2 2 2 3 2 2 2 2" xfId="48363" xr:uid="{4880C3D0-8B43-4D69-8082-93A426BCC5CF}"/>
    <cellStyle name="Vírgula 3 2 2 4 2 2 2 3 2 2 3" xfId="36075" xr:uid="{AA667605-6901-4F3A-A0C5-5522A4BCDE3E}"/>
    <cellStyle name="Vírgula 3 2 2 4 2 2 2 3 2 3" xfId="17644" xr:uid="{B499C8E1-4879-4A56-9B11-DE99B4020BB3}"/>
    <cellStyle name="Vírgula 3 2 2 4 2 2 2 3 2 3 2" xfId="42219" xr:uid="{9758BCB5-1F62-48F6-A2AE-9BE582785CBB}"/>
    <cellStyle name="Vírgula 3 2 2 4 2 2 2 3 2 4" xfId="29932" xr:uid="{4A4A246B-5E36-4078-8C00-0B8D1F4047C0}"/>
    <cellStyle name="Vírgula 3 2 2 4 2 2 2 3 3" xfId="8428" xr:uid="{E624586C-D3C8-4C5A-B62C-26A042279676}"/>
    <cellStyle name="Vírgula 3 2 2 4 2 2 2 3 3 2" xfId="20716" xr:uid="{80702A30-ACD2-4594-B720-49DD6E0F973A}"/>
    <cellStyle name="Vírgula 3 2 2 4 2 2 2 3 3 2 2" xfId="45291" xr:uid="{C5C28162-54DB-42E2-9E18-5CC4E94EA919}"/>
    <cellStyle name="Vírgula 3 2 2 4 2 2 2 3 3 3" xfId="33003" xr:uid="{F4453686-5274-4DFC-8AD9-5B53458936BF}"/>
    <cellStyle name="Vírgula 3 2 2 4 2 2 2 3 4" xfId="14572" xr:uid="{D5717C50-27AB-4ECA-800F-88A5E93C59B3}"/>
    <cellStyle name="Vírgula 3 2 2 4 2 2 2 3 4 2" xfId="39147" xr:uid="{857C2802-2EBC-49F3-A1A5-6D4AAD7BF454}"/>
    <cellStyle name="Vírgula 3 2 2 4 2 2 2 3 5" xfId="26860" xr:uid="{BCB3E440-C4C7-4D3E-B161-560F355926BF}"/>
    <cellStyle name="Vírgula 3 2 2 4 2 2 2 4" xfId="3820" xr:uid="{3AB81B42-3B1F-4063-B283-147637361642}"/>
    <cellStyle name="Vírgula 3 2 2 4 2 2 2 4 2" xfId="9964" xr:uid="{DB34E754-8090-4C42-9535-159590894C70}"/>
    <cellStyle name="Vírgula 3 2 2 4 2 2 2 4 2 2" xfId="22252" xr:uid="{4204B9E3-88A7-4581-89B5-4D3D5B2FA76A}"/>
    <cellStyle name="Vírgula 3 2 2 4 2 2 2 4 2 2 2" xfId="46827" xr:uid="{FAB8C309-BA17-45BE-AE39-D01111919368}"/>
    <cellStyle name="Vírgula 3 2 2 4 2 2 2 4 2 3" xfId="34539" xr:uid="{70456AE8-56B9-404E-A76A-AE8483F94816}"/>
    <cellStyle name="Vírgula 3 2 2 4 2 2 2 4 3" xfId="16108" xr:uid="{8A64ED57-E4E1-477C-9DC7-8382E607E4FD}"/>
    <cellStyle name="Vírgula 3 2 2 4 2 2 2 4 3 2" xfId="40683" xr:uid="{178CEF74-8F99-42F6-8623-6A43544B487B}"/>
    <cellStyle name="Vírgula 3 2 2 4 2 2 2 4 4" xfId="28396" xr:uid="{A0432E6E-9081-40D7-A6F4-234D6B6E9A80}"/>
    <cellStyle name="Vírgula 3 2 2 4 2 2 2 5" xfId="6892" xr:uid="{722847F3-723E-4E75-896F-7A83BC276545}"/>
    <cellStyle name="Vírgula 3 2 2 4 2 2 2 5 2" xfId="19180" xr:uid="{08D7DE25-C321-4E92-B9B9-FFCD98D286E2}"/>
    <cellStyle name="Vírgula 3 2 2 4 2 2 2 5 2 2" xfId="43755" xr:uid="{7B74A560-1644-4A95-ADD3-ED659D1BFC00}"/>
    <cellStyle name="Vírgula 3 2 2 4 2 2 2 5 3" xfId="31467" xr:uid="{AD04D1D1-99F9-4816-877C-C72AEF496EAE}"/>
    <cellStyle name="Vírgula 3 2 2 4 2 2 2 6" xfId="13036" xr:uid="{327BA8B4-05AC-43E6-A6F7-0511C89B0598}"/>
    <cellStyle name="Vírgula 3 2 2 4 2 2 2 6 2" xfId="37611" xr:uid="{ED2A3369-AEE5-43D5-B303-A93CFB12A009}"/>
    <cellStyle name="Vírgula 3 2 2 4 2 2 2 7" xfId="25324" xr:uid="{20369228-BB73-42B4-B465-2191DBC7C10A}"/>
    <cellStyle name="Vírgula 3 2 2 4 2 2 3" xfId="1132" xr:uid="{96F8E257-39A0-452A-B706-3CD1368FE67D}"/>
    <cellStyle name="Vírgula 3 2 2 4 2 2 3 2" xfId="2668" xr:uid="{C8A53F85-E023-45B3-BC7E-EB2D9602D701}"/>
    <cellStyle name="Vírgula 3 2 2 4 2 2 3 2 2" xfId="5740" xr:uid="{57CA287B-906B-4023-9AE6-4AFBA558893F}"/>
    <cellStyle name="Vírgula 3 2 2 4 2 2 3 2 2 2" xfId="11884" xr:uid="{6297C077-7B42-42DE-B811-55F315E243AA}"/>
    <cellStyle name="Vírgula 3 2 2 4 2 2 3 2 2 2 2" xfId="24172" xr:uid="{BACC7011-2641-4EBE-BA07-DA7C7F59CF5C}"/>
    <cellStyle name="Vírgula 3 2 2 4 2 2 3 2 2 2 2 2" xfId="48747" xr:uid="{3600FFFA-F5A7-4F18-A028-0256C3EAC62B}"/>
    <cellStyle name="Vírgula 3 2 2 4 2 2 3 2 2 2 3" xfId="36459" xr:uid="{F68C0B3C-7AA1-4A46-8658-BBEE4EC61A85}"/>
    <cellStyle name="Vírgula 3 2 2 4 2 2 3 2 2 3" xfId="18028" xr:uid="{20054137-642B-4CC9-A811-4397FF65CFF1}"/>
    <cellStyle name="Vírgula 3 2 2 4 2 2 3 2 2 3 2" xfId="42603" xr:uid="{32A66CD8-7606-49B1-A892-F7D0E317BFFA}"/>
    <cellStyle name="Vírgula 3 2 2 4 2 2 3 2 2 4" xfId="30315" xr:uid="{4F1038FF-8022-4C05-92F3-F5BE07CE95F7}"/>
    <cellStyle name="Vírgula 3 2 2 4 2 2 3 2 3" xfId="8812" xr:uid="{200C31CE-9844-471A-BD20-C327166638C5}"/>
    <cellStyle name="Vírgula 3 2 2 4 2 2 3 2 3 2" xfId="21100" xr:uid="{036E9CA2-0C52-4195-858B-91C127D61366}"/>
    <cellStyle name="Vírgula 3 2 2 4 2 2 3 2 3 2 2" xfId="45675" xr:uid="{3DE98D96-709D-4E70-87B7-F2F31C237A51}"/>
    <cellStyle name="Vírgula 3 2 2 4 2 2 3 2 3 3" xfId="33387" xr:uid="{1A9E04E6-B704-4180-A115-819839069990}"/>
    <cellStyle name="Vírgula 3 2 2 4 2 2 3 2 4" xfId="14956" xr:uid="{9DE7083B-EE27-4664-9F79-1E2D730C4B69}"/>
    <cellStyle name="Vírgula 3 2 2 4 2 2 3 2 4 2" xfId="39531" xr:uid="{29D02AED-C37F-42EB-B421-8F359D80A715}"/>
    <cellStyle name="Vírgula 3 2 2 4 2 2 3 2 5" xfId="27244" xr:uid="{3F2DB0BF-C15D-48DC-AC5B-D97E3F369AE5}"/>
    <cellStyle name="Vírgula 3 2 2 4 2 2 3 3" xfId="4204" xr:uid="{C0C0CEE4-9188-487E-9A6A-FD0919E896B7}"/>
    <cellStyle name="Vírgula 3 2 2 4 2 2 3 3 2" xfId="10348" xr:uid="{9D7FC063-8662-4742-BDB1-FEAB5D8A5644}"/>
    <cellStyle name="Vírgula 3 2 2 4 2 2 3 3 2 2" xfId="22636" xr:uid="{4406A079-262B-4828-AF58-7A99F0671434}"/>
    <cellStyle name="Vírgula 3 2 2 4 2 2 3 3 2 2 2" xfId="47211" xr:uid="{84F2F6C3-13F7-4BE2-9D1C-204733208C40}"/>
    <cellStyle name="Vírgula 3 2 2 4 2 2 3 3 2 3" xfId="34923" xr:uid="{CB257DFB-5F4E-4BD4-BBAA-6CC909A9136A}"/>
    <cellStyle name="Vírgula 3 2 2 4 2 2 3 3 3" xfId="16492" xr:uid="{667700E9-2089-4704-BD21-3BBE24E6B3D6}"/>
    <cellStyle name="Vírgula 3 2 2 4 2 2 3 3 3 2" xfId="41067" xr:uid="{B2CE0CAF-BA67-4C1F-80E2-37CB7C30ED0F}"/>
    <cellStyle name="Vírgula 3 2 2 4 2 2 3 3 4" xfId="28780" xr:uid="{679312D2-08FA-4712-833C-0FE342959527}"/>
    <cellStyle name="Vírgula 3 2 2 4 2 2 3 4" xfId="7276" xr:uid="{CC271395-C30C-457A-9A6A-8C291AE8905D}"/>
    <cellStyle name="Vírgula 3 2 2 4 2 2 3 4 2" xfId="19564" xr:uid="{64BDC48E-A133-4B8F-BAB2-A81D32A2A6F6}"/>
    <cellStyle name="Vírgula 3 2 2 4 2 2 3 4 2 2" xfId="44139" xr:uid="{0F1B69D6-D916-4396-B1DC-C18C461BED3E}"/>
    <cellStyle name="Vírgula 3 2 2 4 2 2 3 4 3" xfId="31851" xr:uid="{F92D274C-A599-4E3D-A7A4-CE62AE1CD1B8}"/>
    <cellStyle name="Vírgula 3 2 2 4 2 2 3 5" xfId="13420" xr:uid="{5597AD1B-5C54-4B18-8039-4549C0ACBB92}"/>
    <cellStyle name="Vírgula 3 2 2 4 2 2 3 5 2" xfId="37995" xr:uid="{F921955A-4FE9-4A28-9F3C-F4D3BFBD203E}"/>
    <cellStyle name="Vírgula 3 2 2 4 2 2 3 6" xfId="25708" xr:uid="{107529FD-89E5-48E8-9AC4-A8AE35CA8FF0}"/>
    <cellStyle name="Vírgula 3 2 2 4 2 2 4" xfId="1900" xr:uid="{EAE5EFB0-3957-4EF9-8E15-3FA053480B7F}"/>
    <cellStyle name="Vírgula 3 2 2 4 2 2 4 2" xfId="4972" xr:uid="{56C4FACA-0012-426C-A401-2CC91F056712}"/>
    <cellStyle name="Vírgula 3 2 2 4 2 2 4 2 2" xfId="11116" xr:uid="{5A38EFDC-14B8-4A18-94FF-582F168EC37D}"/>
    <cellStyle name="Vírgula 3 2 2 4 2 2 4 2 2 2" xfId="23404" xr:uid="{70F98EA2-91AD-43D9-8305-FF84CA88B6B5}"/>
    <cellStyle name="Vírgula 3 2 2 4 2 2 4 2 2 2 2" xfId="47979" xr:uid="{1DFA686E-7193-4D13-ADC9-CC0135CB406B}"/>
    <cellStyle name="Vírgula 3 2 2 4 2 2 4 2 2 3" xfId="35691" xr:uid="{83CADB49-0457-4BED-88F3-A7CB42F03625}"/>
    <cellStyle name="Vírgula 3 2 2 4 2 2 4 2 3" xfId="17260" xr:uid="{31F5D1A7-07EA-4919-8A62-E0EF0AD611AE}"/>
    <cellStyle name="Vírgula 3 2 2 4 2 2 4 2 3 2" xfId="41835" xr:uid="{A330556B-5637-484D-B040-02B74E85E452}"/>
    <cellStyle name="Vírgula 3 2 2 4 2 2 4 2 4" xfId="29548" xr:uid="{2743AD7A-FD14-4BE6-B8C8-57C2661AD908}"/>
    <cellStyle name="Vírgula 3 2 2 4 2 2 4 3" xfId="8044" xr:uid="{4D45BCC2-845D-438B-884C-D75A33CFC5C3}"/>
    <cellStyle name="Vírgula 3 2 2 4 2 2 4 3 2" xfId="20332" xr:uid="{C27FF2B2-2139-4851-86A9-1B490FB32416}"/>
    <cellStyle name="Vírgula 3 2 2 4 2 2 4 3 2 2" xfId="44907" xr:uid="{906B3544-7570-4615-8F3A-CBE354CA62E8}"/>
    <cellStyle name="Vírgula 3 2 2 4 2 2 4 3 3" xfId="32619" xr:uid="{CB199F0A-F98E-4ED7-A45C-3501E9C0D98B}"/>
    <cellStyle name="Vírgula 3 2 2 4 2 2 4 4" xfId="14188" xr:uid="{60FB9933-5AC9-444D-B7FE-3F70EBC8A5F5}"/>
    <cellStyle name="Vírgula 3 2 2 4 2 2 4 4 2" xfId="38763" xr:uid="{53BA8C09-4926-4C46-858E-8F47DD2F7274}"/>
    <cellStyle name="Vírgula 3 2 2 4 2 2 4 5" xfId="26476" xr:uid="{CA45F96A-A5B4-456E-B51D-9185B6EE8F29}"/>
    <cellStyle name="Vírgula 3 2 2 4 2 2 5" xfId="3436" xr:uid="{02B9FAC2-7A86-466A-903C-D723900DAEC2}"/>
    <cellStyle name="Vírgula 3 2 2 4 2 2 5 2" xfId="9580" xr:uid="{D75F877D-C1F3-410C-A6FD-3B77D04055A6}"/>
    <cellStyle name="Vírgula 3 2 2 4 2 2 5 2 2" xfId="21868" xr:uid="{DDC13CE1-4EA3-4ADD-BA41-FC8CC1243EC1}"/>
    <cellStyle name="Vírgula 3 2 2 4 2 2 5 2 2 2" xfId="46443" xr:uid="{799F47B8-4EFE-4FE7-AF2E-74B5C7EBAB99}"/>
    <cellStyle name="Vírgula 3 2 2 4 2 2 5 2 3" xfId="34155" xr:uid="{B2029219-0DE3-4030-AD18-8AD8DC884DD6}"/>
    <cellStyle name="Vírgula 3 2 2 4 2 2 5 3" xfId="15724" xr:uid="{6BDCE8C8-9F59-465A-8C55-5E8FE8070BB4}"/>
    <cellStyle name="Vírgula 3 2 2 4 2 2 5 3 2" xfId="40299" xr:uid="{A8A82CE9-37E3-4CC0-868C-1E9EA296EE82}"/>
    <cellStyle name="Vírgula 3 2 2 4 2 2 5 4" xfId="28012" xr:uid="{83EC34DA-2C35-41C0-982E-7917055308E2}"/>
    <cellStyle name="Vírgula 3 2 2 4 2 2 6" xfId="6508" xr:uid="{40451329-F86C-42FA-B4F5-B0672A3FFB76}"/>
    <cellStyle name="Vírgula 3 2 2 4 2 2 6 2" xfId="18796" xr:uid="{8C24F6F8-508F-4244-B8F9-A203CC8F0709}"/>
    <cellStyle name="Vírgula 3 2 2 4 2 2 6 2 2" xfId="43371" xr:uid="{32624BF2-A0D4-406F-9D01-6FD67366FA55}"/>
    <cellStyle name="Vírgula 3 2 2 4 2 2 6 3" xfId="31083" xr:uid="{0CDA8808-114F-405B-AE3A-5042D4B83547}"/>
    <cellStyle name="Vírgula 3 2 2 4 2 2 7" xfId="12652" xr:uid="{9C433889-5418-4E76-BB0D-A0D78880516C}"/>
    <cellStyle name="Vírgula 3 2 2 4 2 2 7 2" xfId="37227" xr:uid="{DA4CEF42-4E09-4F64-8383-87C10FFB7610}"/>
    <cellStyle name="Vírgula 3 2 2 4 2 2 8" xfId="24940" xr:uid="{3581716D-CC3A-4D57-BF2C-57B9B17F1924}"/>
    <cellStyle name="Vírgula 3 2 2 4 2 3" xfId="556" xr:uid="{DC4E94AB-16E9-4D0C-8BDD-AD1219ABDBCA}"/>
    <cellStyle name="Vírgula 3 2 2 4 2 3 2" xfId="1324" xr:uid="{8A8362F6-6984-4ABB-9F6D-9A72F2033B20}"/>
    <cellStyle name="Vírgula 3 2 2 4 2 3 2 2" xfId="2860" xr:uid="{B6E6B7C6-6187-4F0A-BE1D-A6B558D63A05}"/>
    <cellStyle name="Vírgula 3 2 2 4 2 3 2 2 2" xfId="5932" xr:uid="{F3031D91-CE46-4886-B897-ACF5AEE019F6}"/>
    <cellStyle name="Vírgula 3 2 2 4 2 3 2 2 2 2" xfId="12076" xr:uid="{FB3FE646-0EA9-4690-B122-9E3A0A462EE8}"/>
    <cellStyle name="Vírgula 3 2 2 4 2 3 2 2 2 2 2" xfId="24364" xr:uid="{0EB18327-DEAE-4646-BF4F-A6840C762C69}"/>
    <cellStyle name="Vírgula 3 2 2 4 2 3 2 2 2 2 2 2" xfId="48939" xr:uid="{E5037524-969A-4F04-BB6B-CD11A1D64E2E}"/>
    <cellStyle name="Vírgula 3 2 2 4 2 3 2 2 2 2 3" xfId="36651" xr:uid="{9A40D6C1-CF19-4254-80D0-0CE6A36881E4}"/>
    <cellStyle name="Vírgula 3 2 2 4 2 3 2 2 2 3" xfId="18220" xr:uid="{B465A43C-BF90-4D28-9D82-5F12652EFBBF}"/>
    <cellStyle name="Vírgula 3 2 2 4 2 3 2 2 2 3 2" xfId="42795" xr:uid="{E70379D6-BDF2-415B-B039-B88EA5514568}"/>
    <cellStyle name="Vírgula 3 2 2 4 2 3 2 2 2 4" xfId="30507" xr:uid="{DF53EA18-7EBA-4EB8-A6FB-06E6904E6BD8}"/>
    <cellStyle name="Vírgula 3 2 2 4 2 3 2 2 3" xfId="9004" xr:uid="{2EA1989C-F11E-45B5-B7C3-80E47E278CF8}"/>
    <cellStyle name="Vírgula 3 2 2 4 2 3 2 2 3 2" xfId="21292" xr:uid="{7194FDB1-A8B9-4BC8-8D3F-DF0213C92E26}"/>
    <cellStyle name="Vírgula 3 2 2 4 2 3 2 2 3 2 2" xfId="45867" xr:uid="{2DE16086-BAEF-47B5-BC10-5C661AF6F126}"/>
    <cellStyle name="Vírgula 3 2 2 4 2 3 2 2 3 3" xfId="33579" xr:uid="{D34764E0-A9E5-4755-8734-50A635CA1E73}"/>
    <cellStyle name="Vírgula 3 2 2 4 2 3 2 2 4" xfId="15148" xr:uid="{9A36B3CE-D3B8-4B6F-AEB7-9BF1CA955C3A}"/>
    <cellStyle name="Vírgula 3 2 2 4 2 3 2 2 4 2" xfId="39723" xr:uid="{BEA3FD5D-2406-4EE0-BF27-F561FF6C3FB6}"/>
    <cellStyle name="Vírgula 3 2 2 4 2 3 2 2 5" xfId="27436" xr:uid="{D627FA46-559A-43B2-BD35-796C7AC870FF}"/>
    <cellStyle name="Vírgula 3 2 2 4 2 3 2 3" xfId="4396" xr:uid="{C130E827-4CCD-4772-9FC2-11B46C3E1C13}"/>
    <cellStyle name="Vírgula 3 2 2 4 2 3 2 3 2" xfId="10540" xr:uid="{D5699007-51E4-46B2-AD93-D1240791E3E8}"/>
    <cellStyle name="Vírgula 3 2 2 4 2 3 2 3 2 2" xfId="22828" xr:uid="{9530B92B-3964-4EED-B023-58DC31D3F30F}"/>
    <cellStyle name="Vírgula 3 2 2 4 2 3 2 3 2 2 2" xfId="47403" xr:uid="{143B0718-90BB-42A9-A2D5-4621E0E7493D}"/>
    <cellStyle name="Vírgula 3 2 2 4 2 3 2 3 2 3" xfId="35115" xr:uid="{68462E15-2573-4D2A-BDD3-E5220A564D21}"/>
    <cellStyle name="Vírgula 3 2 2 4 2 3 2 3 3" xfId="16684" xr:uid="{4B862725-2C9F-43E7-AA96-5C541F89326C}"/>
    <cellStyle name="Vírgula 3 2 2 4 2 3 2 3 3 2" xfId="41259" xr:uid="{0FA474A8-6897-4975-9FFA-4FCAFD3E36D1}"/>
    <cellStyle name="Vírgula 3 2 2 4 2 3 2 3 4" xfId="28972" xr:uid="{ED2647BD-C6D7-4AFD-9D86-FC3960719199}"/>
    <cellStyle name="Vírgula 3 2 2 4 2 3 2 4" xfId="7468" xr:uid="{00BE62EA-81F5-469D-A2A6-FB15BCBF9070}"/>
    <cellStyle name="Vírgula 3 2 2 4 2 3 2 4 2" xfId="19756" xr:uid="{57797B84-8F13-4725-8149-4FE62DC3357C}"/>
    <cellStyle name="Vírgula 3 2 2 4 2 3 2 4 2 2" xfId="44331" xr:uid="{82860D51-63C8-4BBC-954B-DB4F88ED929B}"/>
    <cellStyle name="Vírgula 3 2 2 4 2 3 2 4 3" xfId="32043" xr:uid="{ACF61DB5-7C85-4EB4-94C6-936382BB6964}"/>
    <cellStyle name="Vírgula 3 2 2 4 2 3 2 5" xfId="13612" xr:uid="{DAD28F10-4C34-4CA1-895B-3F1D0DF059AB}"/>
    <cellStyle name="Vírgula 3 2 2 4 2 3 2 5 2" xfId="38187" xr:uid="{69A579BC-CD3C-4327-B64F-3FF616922184}"/>
    <cellStyle name="Vírgula 3 2 2 4 2 3 2 6" xfId="25900" xr:uid="{EA60BA3F-B61A-4EB8-82C4-1F1BBCD033C6}"/>
    <cellStyle name="Vírgula 3 2 2 4 2 3 3" xfId="2092" xr:uid="{0568A1BE-2C49-494A-BAE2-536F1DC8C8BF}"/>
    <cellStyle name="Vírgula 3 2 2 4 2 3 3 2" xfId="5164" xr:uid="{13090872-1459-4B2A-B894-D2AD1CE2CB0C}"/>
    <cellStyle name="Vírgula 3 2 2 4 2 3 3 2 2" xfId="11308" xr:uid="{E40912E8-1520-47B1-B862-BD0C526A07AA}"/>
    <cellStyle name="Vírgula 3 2 2 4 2 3 3 2 2 2" xfId="23596" xr:uid="{B42FEF3D-3732-476E-8765-B5C2FB57F741}"/>
    <cellStyle name="Vírgula 3 2 2 4 2 3 3 2 2 2 2" xfId="48171" xr:uid="{709E27D4-AE32-4E4A-AE05-55F61DD7C778}"/>
    <cellStyle name="Vírgula 3 2 2 4 2 3 3 2 2 3" xfId="35883" xr:uid="{31DCBE2E-9709-4A74-A53D-E4273142CEEE}"/>
    <cellStyle name="Vírgula 3 2 2 4 2 3 3 2 3" xfId="17452" xr:uid="{0C515B35-7776-40BE-AA4D-001E8A3A4E35}"/>
    <cellStyle name="Vírgula 3 2 2 4 2 3 3 2 3 2" xfId="42027" xr:uid="{1B21FB47-8767-4874-8694-CBDF6D4A4C1A}"/>
    <cellStyle name="Vírgula 3 2 2 4 2 3 3 2 4" xfId="29740" xr:uid="{96DBB400-2B56-4B35-B4DC-7BEE654FE21F}"/>
    <cellStyle name="Vírgula 3 2 2 4 2 3 3 3" xfId="8236" xr:uid="{DF5221C1-C39E-4326-B9D6-DF4D1E1C8F70}"/>
    <cellStyle name="Vírgula 3 2 2 4 2 3 3 3 2" xfId="20524" xr:uid="{3DFB5746-04FA-4ABA-B93D-7ECB3C5552E2}"/>
    <cellStyle name="Vírgula 3 2 2 4 2 3 3 3 2 2" xfId="45099" xr:uid="{9E7EF94D-EF4F-4152-9159-2F29345599BE}"/>
    <cellStyle name="Vírgula 3 2 2 4 2 3 3 3 3" xfId="32811" xr:uid="{6C051E90-5277-4790-AC25-84F4656FD709}"/>
    <cellStyle name="Vírgula 3 2 2 4 2 3 3 4" xfId="14380" xr:uid="{CFFCD1C1-E6F7-4AA4-8A0C-5DE2AACCD7DB}"/>
    <cellStyle name="Vírgula 3 2 2 4 2 3 3 4 2" xfId="38955" xr:uid="{A3354788-07FF-47FF-903A-828D580ED5D0}"/>
    <cellStyle name="Vírgula 3 2 2 4 2 3 3 5" xfId="26668" xr:uid="{2EF6ADA2-E341-4CD4-B169-E6D10F09C890}"/>
    <cellStyle name="Vírgula 3 2 2 4 2 3 4" xfId="3628" xr:uid="{F053B60E-6C34-49B0-B108-C3CB8C896C79}"/>
    <cellStyle name="Vírgula 3 2 2 4 2 3 4 2" xfId="9772" xr:uid="{37CE4E06-733F-405E-B0F3-816F9BC8131D}"/>
    <cellStyle name="Vírgula 3 2 2 4 2 3 4 2 2" xfId="22060" xr:uid="{A1DF0304-63D6-45B8-8D38-72D64F820020}"/>
    <cellStyle name="Vírgula 3 2 2 4 2 3 4 2 2 2" xfId="46635" xr:uid="{25BFFD95-E7FB-4A78-8A69-4431E8BD371F}"/>
    <cellStyle name="Vírgula 3 2 2 4 2 3 4 2 3" xfId="34347" xr:uid="{0DAFD487-3801-4D38-A43A-B620F0F23EFC}"/>
    <cellStyle name="Vírgula 3 2 2 4 2 3 4 3" xfId="15916" xr:uid="{5E4F8ED1-8078-4C17-87B5-E9659197425D}"/>
    <cellStyle name="Vírgula 3 2 2 4 2 3 4 3 2" xfId="40491" xr:uid="{731A6CDB-DF04-4794-9F35-125D50E1E4FE}"/>
    <cellStyle name="Vírgula 3 2 2 4 2 3 4 4" xfId="28204" xr:uid="{E1CD7F02-1ED3-4185-BE1E-E864922D520D}"/>
    <cellStyle name="Vírgula 3 2 2 4 2 3 5" xfId="6700" xr:uid="{4A2BD2DE-F63B-4CC2-928C-20C0A871EC6F}"/>
    <cellStyle name="Vírgula 3 2 2 4 2 3 5 2" xfId="18988" xr:uid="{C45437F1-3749-495F-A0B3-78DF14896EB8}"/>
    <cellStyle name="Vírgula 3 2 2 4 2 3 5 2 2" xfId="43563" xr:uid="{40B566F5-7F8A-4278-A136-D9338D6A8D91}"/>
    <cellStyle name="Vírgula 3 2 2 4 2 3 5 3" xfId="31275" xr:uid="{A53CEFE0-310D-45B6-8902-8EDF79E60F32}"/>
    <cellStyle name="Vírgula 3 2 2 4 2 3 6" xfId="12844" xr:uid="{2155AD88-0126-4FCB-8F91-ED94B9672633}"/>
    <cellStyle name="Vírgula 3 2 2 4 2 3 6 2" xfId="37419" xr:uid="{73B3F310-2FB6-456D-A708-E47D8940C9F8}"/>
    <cellStyle name="Vírgula 3 2 2 4 2 3 7" xfId="25132" xr:uid="{8174ACB5-F750-4568-BA59-F62441A31C40}"/>
    <cellStyle name="Vírgula 3 2 2 4 2 4" xfId="940" xr:uid="{E57E29B7-834B-4ADB-B3EE-83BDE84F0290}"/>
    <cellStyle name="Vírgula 3 2 2 4 2 4 2" xfId="2476" xr:uid="{161136DA-3D46-4F01-8372-2D9904861715}"/>
    <cellStyle name="Vírgula 3 2 2 4 2 4 2 2" xfId="5548" xr:uid="{C95FC5FD-73CD-4FF3-9317-9148A32B1C3C}"/>
    <cellStyle name="Vírgula 3 2 2 4 2 4 2 2 2" xfId="11692" xr:uid="{F0E1927C-705C-4D88-8290-E8F87AFE4FFD}"/>
    <cellStyle name="Vírgula 3 2 2 4 2 4 2 2 2 2" xfId="23980" xr:uid="{1D6240EB-6D7E-4A55-8971-6EED5394A374}"/>
    <cellStyle name="Vírgula 3 2 2 4 2 4 2 2 2 2 2" xfId="48555" xr:uid="{3C783992-81CF-483F-94B2-4452A40561E9}"/>
    <cellStyle name="Vírgula 3 2 2 4 2 4 2 2 2 3" xfId="36267" xr:uid="{80D520E9-64D8-4E0C-9A0B-448C66E9F1D4}"/>
    <cellStyle name="Vírgula 3 2 2 4 2 4 2 2 3" xfId="17836" xr:uid="{77D8B730-3CCF-4C9A-875E-175CBFEBBA24}"/>
    <cellStyle name="Vírgula 3 2 2 4 2 4 2 2 3 2" xfId="42411" xr:uid="{19093F37-28FA-4B10-82FF-074690F722E6}"/>
    <cellStyle name="Vírgula 3 2 2 4 2 4 2 2 4" xfId="30123" xr:uid="{974390D3-CE94-4AAE-B83F-CB613EE1AB1F}"/>
    <cellStyle name="Vírgula 3 2 2 4 2 4 2 3" xfId="8620" xr:uid="{1ABDBE89-3734-4CA9-BEC2-B4EA9848C44E}"/>
    <cellStyle name="Vírgula 3 2 2 4 2 4 2 3 2" xfId="20908" xr:uid="{2604FF80-367B-4FFA-A7C4-61E6E5CAADA5}"/>
    <cellStyle name="Vírgula 3 2 2 4 2 4 2 3 2 2" xfId="45483" xr:uid="{092B71D2-14B4-4B55-9C4A-36DD3630D04F}"/>
    <cellStyle name="Vírgula 3 2 2 4 2 4 2 3 3" xfId="33195" xr:uid="{19F4F534-92DF-4D42-B5BE-9E10890D4CD6}"/>
    <cellStyle name="Vírgula 3 2 2 4 2 4 2 4" xfId="14764" xr:uid="{C75E912B-8147-46E7-AF72-E6503C0D8465}"/>
    <cellStyle name="Vírgula 3 2 2 4 2 4 2 4 2" xfId="39339" xr:uid="{A7161BCE-2E8D-4948-98F4-0DCDA25FC673}"/>
    <cellStyle name="Vírgula 3 2 2 4 2 4 2 5" xfId="27052" xr:uid="{869EE7C9-EBFF-4F99-AD17-E85F8A4F402D}"/>
    <cellStyle name="Vírgula 3 2 2 4 2 4 3" xfId="4012" xr:uid="{863D0CF6-443B-466E-9FE1-676DB0721B52}"/>
    <cellStyle name="Vírgula 3 2 2 4 2 4 3 2" xfId="10156" xr:uid="{CD3C4503-AC0E-4169-95B6-7AB74DE9F803}"/>
    <cellStyle name="Vírgula 3 2 2 4 2 4 3 2 2" xfId="22444" xr:uid="{B72ECB6E-8957-441A-A179-E048C3E094D4}"/>
    <cellStyle name="Vírgula 3 2 2 4 2 4 3 2 2 2" xfId="47019" xr:uid="{A54C9039-F15F-4CD2-A2B6-41C7A55E82F4}"/>
    <cellStyle name="Vírgula 3 2 2 4 2 4 3 2 3" xfId="34731" xr:uid="{1415D438-7BC5-4F97-807E-1017FC0BCCD3}"/>
    <cellStyle name="Vírgula 3 2 2 4 2 4 3 3" xfId="16300" xr:uid="{2B3926B1-160E-43EE-A90C-7E3FDEAEDE5C}"/>
    <cellStyle name="Vírgula 3 2 2 4 2 4 3 3 2" xfId="40875" xr:uid="{22D3416A-5A94-43FD-8D9F-D40AA9BA00BC}"/>
    <cellStyle name="Vírgula 3 2 2 4 2 4 3 4" xfId="28588" xr:uid="{D7B68A29-ECE9-4357-A1C1-DD9B88E593A2}"/>
    <cellStyle name="Vírgula 3 2 2 4 2 4 4" xfId="7084" xr:uid="{2F88FBB8-D82A-4C8B-80CA-BD883DE9ADA3}"/>
    <cellStyle name="Vírgula 3 2 2 4 2 4 4 2" xfId="19372" xr:uid="{C7C850E0-E2D0-4E8B-8345-43354FF6CD7B}"/>
    <cellStyle name="Vírgula 3 2 2 4 2 4 4 2 2" xfId="43947" xr:uid="{D5CFFA2D-9CBE-4B1D-874C-952242EE96F8}"/>
    <cellStyle name="Vírgula 3 2 2 4 2 4 4 3" xfId="31659" xr:uid="{18A8A3F0-5C68-462D-B629-C48301539E1C}"/>
    <cellStyle name="Vírgula 3 2 2 4 2 4 5" xfId="13228" xr:uid="{46ADD1F6-5397-4151-8256-E2D60A30171C}"/>
    <cellStyle name="Vírgula 3 2 2 4 2 4 5 2" xfId="37803" xr:uid="{D678120B-C328-424C-9423-9CB4E4CC7C40}"/>
    <cellStyle name="Vírgula 3 2 2 4 2 4 6" xfId="25516" xr:uid="{C9550024-00A3-4CBF-B314-55016A14A143}"/>
    <cellStyle name="Vírgula 3 2 2 4 2 5" xfId="1708" xr:uid="{C5E780C3-F28B-49DF-9468-B4D7EC820E94}"/>
    <cellStyle name="Vírgula 3 2 2 4 2 5 2" xfId="4780" xr:uid="{7AC4E3FB-8A45-41CA-B491-D967AA195D5C}"/>
    <cellStyle name="Vírgula 3 2 2 4 2 5 2 2" xfId="10924" xr:uid="{4336C92F-DCDF-4721-BE7E-963995C950C0}"/>
    <cellStyle name="Vírgula 3 2 2 4 2 5 2 2 2" xfId="23212" xr:uid="{CC66D6E1-4F0B-43B6-9711-96896404C979}"/>
    <cellStyle name="Vírgula 3 2 2 4 2 5 2 2 2 2" xfId="47787" xr:uid="{383F7790-DFB6-4A23-B97A-1E447125326B}"/>
    <cellStyle name="Vírgula 3 2 2 4 2 5 2 2 3" xfId="35499" xr:uid="{2AB67C5E-1B07-47E7-A2B7-AC155BF39AF5}"/>
    <cellStyle name="Vírgula 3 2 2 4 2 5 2 3" xfId="17068" xr:uid="{D2BFB04A-7DDA-4609-9A44-C8739F264053}"/>
    <cellStyle name="Vírgula 3 2 2 4 2 5 2 3 2" xfId="41643" xr:uid="{038B900D-409A-469A-9EA2-6AC2D45F8D23}"/>
    <cellStyle name="Vírgula 3 2 2 4 2 5 2 4" xfId="29356" xr:uid="{F6C42C2A-4C23-4A0B-B17C-C8141248C697}"/>
    <cellStyle name="Vírgula 3 2 2 4 2 5 3" xfId="7852" xr:uid="{A79DBBEF-6AD5-43C0-97F1-47CFBEDECD12}"/>
    <cellStyle name="Vírgula 3 2 2 4 2 5 3 2" xfId="20140" xr:uid="{E57D0432-3818-4C92-92CA-C9F1E35162A2}"/>
    <cellStyle name="Vírgula 3 2 2 4 2 5 3 2 2" xfId="44715" xr:uid="{B747239D-873F-48B9-A5ED-E32A7EA29FC4}"/>
    <cellStyle name="Vírgula 3 2 2 4 2 5 3 3" xfId="32427" xr:uid="{AFAC10B8-D3E2-4CAE-976E-8017C5834712}"/>
    <cellStyle name="Vírgula 3 2 2 4 2 5 4" xfId="13996" xr:uid="{0D36CA91-452B-48B9-A9ED-0F21448ED982}"/>
    <cellStyle name="Vírgula 3 2 2 4 2 5 4 2" xfId="38571" xr:uid="{F96AC64E-015E-4C0C-9EC3-63B5986EE13C}"/>
    <cellStyle name="Vírgula 3 2 2 4 2 5 5" xfId="26284" xr:uid="{5F4CF7D6-9DE6-4717-A194-17CF66A8082B}"/>
    <cellStyle name="Vírgula 3 2 2 4 2 6" xfId="3244" xr:uid="{8548FC89-BC2D-4B5B-ABD7-7A7A6B84D74B}"/>
    <cellStyle name="Vírgula 3 2 2 4 2 6 2" xfId="9388" xr:uid="{AB0351E1-7A2C-44A6-A17B-CC6CAE7843AF}"/>
    <cellStyle name="Vírgula 3 2 2 4 2 6 2 2" xfId="21676" xr:uid="{94E14D6E-AC1B-4E59-8A14-1B722A3D5714}"/>
    <cellStyle name="Vírgula 3 2 2 4 2 6 2 2 2" xfId="46251" xr:uid="{C8A0C59C-AEAB-4947-895E-799BF8AD8FB7}"/>
    <cellStyle name="Vírgula 3 2 2 4 2 6 2 3" xfId="33963" xr:uid="{ECFE5834-66EA-4B83-A63C-0E09996D88BD}"/>
    <cellStyle name="Vírgula 3 2 2 4 2 6 3" xfId="15532" xr:uid="{639FC05E-3929-489C-9A6F-D5EB494F7E4E}"/>
    <cellStyle name="Vírgula 3 2 2 4 2 6 3 2" xfId="40107" xr:uid="{C05B4A72-7DDE-42E3-8F76-930E7A9A1591}"/>
    <cellStyle name="Vírgula 3 2 2 4 2 6 4" xfId="27820" xr:uid="{77F332ED-F334-46A2-9BA8-AA4C4A98F2FB}"/>
    <cellStyle name="Vírgula 3 2 2 4 2 7" xfId="6316" xr:uid="{0824E074-BEC0-4C76-8F9C-95FB324BE6E3}"/>
    <cellStyle name="Vírgula 3 2 2 4 2 7 2" xfId="18604" xr:uid="{832E72D2-5797-4724-BA37-137C6EDB4400}"/>
    <cellStyle name="Vírgula 3 2 2 4 2 7 2 2" xfId="43179" xr:uid="{BCD25FB6-1EF7-44CE-9422-A42CA4375179}"/>
    <cellStyle name="Vírgula 3 2 2 4 2 7 3" xfId="30891" xr:uid="{7686AFBE-67BA-4BAE-9F1B-5926D289CA73}"/>
    <cellStyle name="Vírgula 3 2 2 4 2 8" xfId="12460" xr:uid="{48DC311C-8B2E-459A-A3FE-A3AD9F35CEB4}"/>
    <cellStyle name="Vírgula 3 2 2 4 2 8 2" xfId="37035" xr:uid="{8D0EF195-1F2E-4A61-9646-71E62F06219C}"/>
    <cellStyle name="Vírgula 3 2 2 4 2 9" xfId="24748" xr:uid="{7949BFD5-1DC3-4240-9D78-51A0ABC1A37E}"/>
    <cellStyle name="Vírgula 3 2 2 4 3" xfId="268" xr:uid="{E7785FA3-4CFA-425F-91F4-CEFB377CA404}"/>
    <cellStyle name="Vírgula 3 2 2 4 3 2" xfId="652" xr:uid="{FCD542CB-5084-4829-8C0C-14FFB13FD412}"/>
    <cellStyle name="Vírgula 3 2 2 4 3 2 2" xfId="1420" xr:uid="{8B772DAB-8AFA-477E-9928-C25F73EC0347}"/>
    <cellStyle name="Vírgula 3 2 2 4 3 2 2 2" xfId="2956" xr:uid="{F6A86142-13B7-4855-83E9-E296445BD3FA}"/>
    <cellStyle name="Vírgula 3 2 2 4 3 2 2 2 2" xfId="6028" xr:uid="{5C20EAE0-FDC1-42A1-A22C-C574AF6C4F53}"/>
    <cellStyle name="Vírgula 3 2 2 4 3 2 2 2 2 2" xfId="12172" xr:uid="{47B75115-34C9-4C56-A619-C538306209B5}"/>
    <cellStyle name="Vírgula 3 2 2 4 3 2 2 2 2 2 2" xfId="24460" xr:uid="{CBDB4D1A-69FA-48C3-92E5-C0EAD9E7E95E}"/>
    <cellStyle name="Vírgula 3 2 2 4 3 2 2 2 2 2 2 2" xfId="49035" xr:uid="{2D07FE4D-8DBF-49BF-9F83-1816171959FB}"/>
    <cellStyle name="Vírgula 3 2 2 4 3 2 2 2 2 2 3" xfId="36747" xr:uid="{460003EB-C96F-4D03-8D94-103499DF664B}"/>
    <cellStyle name="Vírgula 3 2 2 4 3 2 2 2 2 3" xfId="18316" xr:uid="{FE2FDFB3-CA1D-438D-B6EE-9C818870EEE6}"/>
    <cellStyle name="Vírgula 3 2 2 4 3 2 2 2 2 3 2" xfId="42891" xr:uid="{0D86B516-8001-4C62-A7BA-90C69A2C1FC8}"/>
    <cellStyle name="Vírgula 3 2 2 4 3 2 2 2 2 4" xfId="30603" xr:uid="{994A1956-C341-4B75-989E-FE37356C7445}"/>
    <cellStyle name="Vírgula 3 2 2 4 3 2 2 2 3" xfId="9100" xr:uid="{A932B8A2-C9C8-42CA-BD10-81A2EF16C0C5}"/>
    <cellStyle name="Vírgula 3 2 2 4 3 2 2 2 3 2" xfId="21388" xr:uid="{71F2C25E-12C0-4B58-AF42-ED184CC0C11A}"/>
    <cellStyle name="Vírgula 3 2 2 4 3 2 2 2 3 2 2" xfId="45963" xr:uid="{D867E0E1-4B93-4C7F-B6B5-072AD9D45501}"/>
    <cellStyle name="Vírgula 3 2 2 4 3 2 2 2 3 3" xfId="33675" xr:uid="{91C05E02-AA47-4169-A3C1-8A23ACC3BF03}"/>
    <cellStyle name="Vírgula 3 2 2 4 3 2 2 2 4" xfId="15244" xr:uid="{58286FAD-8548-4914-8E32-C6C890DA9FD3}"/>
    <cellStyle name="Vírgula 3 2 2 4 3 2 2 2 4 2" xfId="39819" xr:uid="{8F0F091F-8D03-4011-9079-79201009EC60}"/>
    <cellStyle name="Vírgula 3 2 2 4 3 2 2 2 5" xfId="27532" xr:uid="{AC9F2540-4626-45B8-B699-6C0E97FE57EF}"/>
    <cellStyle name="Vírgula 3 2 2 4 3 2 2 3" xfId="4492" xr:uid="{AD4CF65C-2444-4475-9A42-B3BF130CEF82}"/>
    <cellStyle name="Vírgula 3 2 2 4 3 2 2 3 2" xfId="10636" xr:uid="{F1ABFC99-C182-4267-8132-C782961BDC97}"/>
    <cellStyle name="Vírgula 3 2 2 4 3 2 2 3 2 2" xfId="22924" xr:uid="{EC9F438C-C87C-4928-8CD0-12966A74DCB9}"/>
    <cellStyle name="Vírgula 3 2 2 4 3 2 2 3 2 2 2" xfId="47499" xr:uid="{FA5E1F9A-F484-452C-B6DB-DA31567CAF79}"/>
    <cellStyle name="Vírgula 3 2 2 4 3 2 2 3 2 3" xfId="35211" xr:uid="{F8E86872-0BCA-484E-8E42-3C32ABCC949B}"/>
    <cellStyle name="Vírgula 3 2 2 4 3 2 2 3 3" xfId="16780" xr:uid="{A9A12545-ACDF-4378-A26F-1A18CFFFAA13}"/>
    <cellStyle name="Vírgula 3 2 2 4 3 2 2 3 3 2" xfId="41355" xr:uid="{AFEF08DD-7FA7-4736-A834-4FCF05F1EE18}"/>
    <cellStyle name="Vírgula 3 2 2 4 3 2 2 3 4" xfId="29068" xr:uid="{C7BB7300-7233-4E7B-8732-45A019674929}"/>
    <cellStyle name="Vírgula 3 2 2 4 3 2 2 4" xfId="7564" xr:uid="{AF9F9444-F396-4C1B-A0B5-68946D567646}"/>
    <cellStyle name="Vírgula 3 2 2 4 3 2 2 4 2" xfId="19852" xr:uid="{8A5E3782-2FF7-407B-BB76-C9BA72A8DC2A}"/>
    <cellStyle name="Vírgula 3 2 2 4 3 2 2 4 2 2" xfId="44427" xr:uid="{B3260BA8-01CF-43B9-9703-82A4B33BD831}"/>
    <cellStyle name="Vírgula 3 2 2 4 3 2 2 4 3" xfId="32139" xr:uid="{36C0EECD-B7C7-4705-8E57-9DFD8CC23151}"/>
    <cellStyle name="Vírgula 3 2 2 4 3 2 2 5" xfId="13708" xr:uid="{CB22C427-98C4-4194-9A9A-12D84EA8816C}"/>
    <cellStyle name="Vírgula 3 2 2 4 3 2 2 5 2" xfId="38283" xr:uid="{A75945EF-EC4B-44BA-A617-0480108A1985}"/>
    <cellStyle name="Vírgula 3 2 2 4 3 2 2 6" xfId="25996" xr:uid="{6C46F02B-906A-47AB-B0B3-C948DB825CDB}"/>
    <cellStyle name="Vírgula 3 2 2 4 3 2 3" xfId="2188" xr:uid="{3FB9CE55-9A83-4A48-9467-44538A55FCC7}"/>
    <cellStyle name="Vírgula 3 2 2 4 3 2 3 2" xfId="5260" xr:uid="{9EA32D72-B3B9-4AC2-AAB0-9135E9768C44}"/>
    <cellStyle name="Vírgula 3 2 2 4 3 2 3 2 2" xfId="11404" xr:uid="{A23A8822-DD59-44B6-9A58-96F664D640FC}"/>
    <cellStyle name="Vírgula 3 2 2 4 3 2 3 2 2 2" xfId="23692" xr:uid="{9072F40D-5CF8-4B74-B2F1-D8CACD8E6964}"/>
    <cellStyle name="Vírgula 3 2 2 4 3 2 3 2 2 2 2" xfId="48267" xr:uid="{F5321771-8F65-49FD-A0B2-988A68472C1D}"/>
    <cellStyle name="Vírgula 3 2 2 4 3 2 3 2 2 3" xfId="35979" xr:uid="{4DD14395-2802-49CD-8607-7D3B89372A75}"/>
    <cellStyle name="Vírgula 3 2 2 4 3 2 3 2 3" xfId="17548" xr:uid="{2E3839AC-0573-44A8-9A63-51B57877BA2D}"/>
    <cellStyle name="Vírgula 3 2 2 4 3 2 3 2 3 2" xfId="42123" xr:uid="{8DFAA5B2-7E31-4A56-AED9-AC4BE487284D}"/>
    <cellStyle name="Vírgula 3 2 2 4 3 2 3 2 4" xfId="29836" xr:uid="{C4901425-B14D-4ADC-9D44-B0C6E687898B}"/>
    <cellStyle name="Vírgula 3 2 2 4 3 2 3 3" xfId="8332" xr:uid="{3C484695-D356-4084-9E90-DDC278996D9C}"/>
    <cellStyle name="Vírgula 3 2 2 4 3 2 3 3 2" xfId="20620" xr:uid="{4F71B955-7DDF-4756-B7BE-AAC152D75F57}"/>
    <cellStyle name="Vírgula 3 2 2 4 3 2 3 3 2 2" xfId="45195" xr:uid="{95668798-BAAB-4823-AEC0-00A77A0E2676}"/>
    <cellStyle name="Vírgula 3 2 2 4 3 2 3 3 3" xfId="32907" xr:uid="{75BE86E8-C094-47F6-9BC7-DEC7858126D8}"/>
    <cellStyle name="Vírgula 3 2 2 4 3 2 3 4" xfId="14476" xr:uid="{F3768CE3-5103-44FB-A142-A972EFD8FE2E}"/>
    <cellStyle name="Vírgula 3 2 2 4 3 2 3 4 2" xfId="39051" xr:uid="{FAAABC41-9309-4D29-BE35-A3F5B3160411}"/>
    <cellStyle name="Vírgula 3 2 2 4 3 2 3 5" xfId="26764" xr:uid="{DED93360-BD47-4342-B957-F7C8A29F92DA}"/>
    <cellStyle name="Vírgula 3 2 2 4 3 2 4" xfId="3724" xr:uid="{5B0A18FA-B6CD-44AA-94E6-D096B183F444}"/>
    <cellStyle name="Vírgula 3 2 2 4 3 2 4 2" xfId="9868" xr:uid="{F2873D19-7F69-4C8E-88D1-5B11559DADD6}"/>
    <cellStyle name="Vírgula 3 2 2 4 3 2 4 2 2" xfId="22156" xr:uid="{B8777162-754B-4177-BFE2-103693067A7D}"/>
    <cellStyle name="Vírgula 3 2 2 4 3 2 4 2 2 2" xfId="46731" xr:uid="{DB57E62F-93B3-481B-BBEE-96FF6305D07C}"/>
    <cellStyle name="Vírgula 3 2 2 4 3 2 4 2 3" xfId="34443" xr:uid="{5F929A1D-08D0-4CF0-9A3F-EB515B5452EE}"/>
    <cellStyle name="Vírgula 3 2 2 4 3 2 4 3" xfId="16012" xr:uid="{07FE97C3-A5F4-4043-8E36-3870ED037B2B}"/>
    <cellStyle name="Vírgula 3 2 2 4 3 2 4 3 2" xfId="40587" xr:uid="{306BBB51-02BC-4879-969E-C1FE975938E2}"/>
    <cellStyle name="Vírgula 3 2 2 4 3 2 4 4" xfId="28300" xr:uid="{B8E3A3A5-251A-48AA-9F61-E35CCFC16D9C}"/>
    <cellStyle name="Vírgula 3 2 2 4 3 2 5" xfId="6796" xr:uid="{4235066D-1EEF-4628-A0AD-2FD92C332B10}"/>
    <cellStyle name="Vírgula 3 2 2 4 3 2 5 2" xfId="19084" xr:uid="{D59848F9-6C69-4624-962F-A715F9067D8F}"/>
    <cellStyle name="Vírgula 3 2 2 4 3 2 5 2 2" xfId="43659" xr:uid="{77B61463-8DC4-4B43-9678-5B909F9AFB88}"/>
    <cellStyle name="Vírgula 3 2 2 4 3 2 5 3" xfId="31371" xr:uid="{56A23A4E-ED84-4FE1-B005-C96AB6BFD20A}"/>
    <cellStyle name="Vírgula 3 2 2 4 3 2 6" xfId="12940" xr:uid="{D13D7BE9-BF12-4161-A5B5-6D6609A95827}"/>
    <cellStyle name="Vírgula 3 2 2 4 3 2 6 2" xfId="37515" xr:uid="{E140639B-8994-49B7-AC50-924B9CC13538}"/>
    <cellStyle name="Vírgula 3 2 2 4 3 2 7" xfId="25228" xr:uid="{BCC71B2D-0E34-4272-B826-A5F74761787E}"/>
    <cellStyle name="Vírgula 3 2 2 4 3 3" xfId="1036" xr:uid="{AD9FFC9B-618C-468E-97A7-72F89FCC18EF}"/>
    <cellStyle name="Vírgula 3 2 2 4 3 3 2" xfId="2572" xr:uid="{63C74CCB-35E4-4FDA-8F31-C5B02B886878}"/>
    <cellStyle name="Vírgula 3 2 2 4 3 3 2 2" xfId="5644" xr:uid="{319F12D9-5AA4-4C03-ABC5-C4630DDB5B46}"/>
    <cellStyle name="Vírgula 3 2 2 4 3 3 2 2 2" xfId="11788" xr:uid="{31AB91B8-36F6-42CD-AAC9-83B1FE7E975B}"/>
    <cellStyle name="Vírgula 3 2 2 4 3 3 2 2 2 2" xfId="24076" xr:uid="{4D213F50-A299-4E80-9D65-401923AE1E6F}"/>
    <cellStyle name="Vírgula 3 2 2 4 3 3 2 2 2 2 2" xfId="48651" xr:uid="{642278D4-6182-4B9A-BEFB-F72DA4A827EC}"/>
    <cellStyle name="Vírgula 3 2 2 4 3 3 2 2 2 3" xfId="36363" xr:uid="{4B45632F-3E60-43BA-A9AF-5ADEA853A4F4}"/>
    <cellStyle name="Vírgula 3 2 2 4 3 3 2 2 3" xfId="17932" xr:uid="{6732BB03-F799-4B31-81AC-D44063862757}"/>
    <cellStyle name="Vírgula 3 2 2 4 3 3 2 2 3 2" xfId="42507" xr:uid="{E4D351AB-98BB-444B-96FF-042E9553928E}"/>
    <cellStyle name="Vírgula 3 2 2 4 3 3 2 2 4" xfId="30219" xr:uid="{C286F3D7-F9AF-4BC8-B6AC-48A25EF5B011}"/>
    <cellStyle name="Vírgula 3 2 2 4 3 3 2 3" xfId="8716" xr:uid="{391640E6-1B9E-4D7C-B435-F288EE86F1A9}"/>
    <cellStyle name="Vírgula 3 2 2 4 3 3 2 3 2" xfId="21004" xr:uid="{86C706B7-E1EA-4C75-8308-D1B869F06675}"/>
    <cellStyle name="Vírgula 3 2 2 4 3 3 2 3 2 2" xfId="45579" xr:uid="{68128E1A-DBE9-4523-A99F-464C2E6CF726}"/>
    <cellStyle name="Vírgula 3 2 2 4 3 3 2 3 3" xfId="33291" xr:uid="{72E061E0-FB14-427F-A232-99620ADA0FFA}"/>
    <cellStyle name="Vírgula 3 2 2 4 3 3 2 4" xfId="14860" xr:uid="{A229165C-8822-4FCD-B4AD-95C4C1A5C0AA}"/>
    <cellStyle name="Vírgula 3 2 2 4 3 3 2 4 2" xfId="39435" xr:uid="{41C004C3-DE20-4667-A11D-677E62138449}"/>
    <cellStyle name="Vírgula 3 2 2 4 3 3 2 5" xfId="27148" xr:uid="{9302EED3-8540-4269-9994-DF0B7E2EC512}"/>
    <cellStyle name="Vírgula 3 2 2 4 3 3 3" xfId="4108" xr:uid="{411242E2-41B3-4EE5-A026-11BEFA20CE64}"/>
    <cellStyle name="Vírgula 3 2 2 4 3 3 3 2" xfId="10252" xr:uid="{00C8EC80-709E-4197-AEEE-29DFAA9210CC}"/>
    <cellStyle name="Vírgula 3 2 2 4 3 3 3 2 2" xfId="22540" xr:uid="{28EFFBB3-74BB-4CC2-AB2B-9BDF042B1B8C}"/>
    <cellStyle name="Vírgula 3 2 2 4 3 3 3 2 2 2" xfId="47115" xr:uid="{578985C9-D328-4CC5-BF7E-B2698360D64C}"/>
    <cellStyle name="Vírgula 3 2 2 4 3 3 3 2 3" xfId="34827" xr:uid="{7DC0C88F-926F-4C8C-BDC9-ACA530860EB8}"/>
    <cellStyle name="Vírgula 3 2 2 4 3 3 3 3" xfId="16396" xr:uid="{E2BCE498-62A7-4524-898F-DD3A5A46C166}"/>
    <cellStyle name="Vírgula 3 2 2 4 3 3 3 3 2" xfId="40971" xr:uid="{91AA7B12-8EF9-4316-987C-456B7B390AB2}"/>
    <cellStyle name="Vírgula 3 2 2 4 3 3 3 4" xfId="28684" xr:uid="{4457E156-981F-452C-8125-11FA08F568E4}"/>
    <cellStyle name="Vírgula 3 2 2 4 3 3 4" xfId="7180" xr:uid="{5F81B012-1507-404E-985A-454B534315C6}"/>
    <cellStyle name="Vírgula 3 2 2 4 3 3 4 2" xfId="19468" xr:uid="{70690561-67E5-49AB-B119-DD622D1F2EC0}"/>
    <cellStyle name="Vírgula 3 2 2 4 3 3 4 2 2" xfId="44043" xr:uid="{E48457BD-C0F2-48D4-AC77-34094C237D1F}"/>
    <cellStyle name="Vírgula 3 2 2 4 3 3 4 3" xfId="31755" xr:uid="{7AD1BED2-CDE0-4BC8-87D4-252BB96D399C}"/>
    <cellStyle name="Vírgula 3 2 2 4 3 3 5" xfId="13324" xr:uid="{BD6DADD2-D1F2-441F-97EC-9C7B4D20FAA3}"/>
    <cellStyle name="Vírgula 3 2 2 4 3 3 5 2" xfId="37899" xr:uid="{AE362103-D33D-48DD-9AB7-BDBFD319E250}"/>
    <cellStyle name="Vírgula 3 2 2 4 3 3 6" xfId="25612" xr:uid="{3CF6034E-EFB5-406C-A024-170433023281}"/>
    <cellStyle name="Vírgula 3 2 2 4 3 4" xfId="1804" xr:uid="{0AE1A7FB-D053-4865-8688-4A5CB2771691}"/>
    <cellStyle name="Vírgula 3 2 2 4 3 4 2" xfId="4876" xr:uid="{5BAEEFA8-FCD1-4FBB-9A27-7B8683701429}"/>
    <cellStyle name="Vírgula 3 2 2 4 3 4 2 2" xfId="11020" xr:uid="{5A6EA306-A5E5-4E82-B116-290EF1AA387F}"/>
    <cellStyle name="Vírgula 3 2 2 4 3 4 2 2 2" xfId="23308" xr:uid="{67A9C385-F31D-41A8-B737-CFFF249876E4}"/>
    <cellStyle name="Vírgula 3 2 2 4 3 4 2 2 2 2" xfId="47883" xr:uid="{C02638D8-83DD-442B-9960-A83314E7D92E}"/>
    <cellStyle name="Vírgula 3 2 2 4 3 4 2 2 3" xfId="35595" xr:uid="{F3C22B24-A318-4E62-99B2-FCD8B8508901}"/>
    <cellStyle name="Vírgula 3 2 2 4 3 4 2 3" xfId="17164" xr:uid="{C37E9527-CB68-4DC3-BAAC-DBC782231262}"/>
    <cellStyle name="Vírgula 3 2 2 4 3 4 2 3 2" xfId="41739" xr:uid="{C3287337-0821-40D7-90D3-026F24996EA3}"/>
    <cellStyle name="Vírgula 3 2 2 4 3 4 2 4" xfId="29452" xr:uid="{9E33F8C2-C529-40E4-8FB2-53493AEA5524}"/>
    <cellStyle name="Vírgula 3 2 2 4 3 4 3" xfId="7948" xr:uid="{61172AA9-3BB2-4786-861A-0347B238B6B6}"/>
    <cellStyle name="Vírgula 3 2 2 4 3 4 3 2" xfId="20236" xr:uid="{1D1F1158-2162-4766-9598-04BEE5CEF500}"/>
    <cellStyle name="Vírgula 3 2 2 4 3 4 3 2 2" xfId="44811" xr:uid="{A299B456-37DB-49DE-903A-46E2D8561AEF}"/>
    <cellStyle name="Vírgula 3 2 2 4 3 4 3 3" xfId="32523" xr:uid="{70784591-D9DB-4A8C-9D3B-4FFA0CCB013B}"/>
    <cellStyle name="Vírgula 3 2 2 4 3 4 4" xfId="14092" xr:uid="{D6AD4242-5AC8-4C6F-BAB1-B9F7F36F66EA}"/>
    <cellStyle name="Vírgula 3 2 2 4 3 4 4 2" xfId="38667" xr:uid="{C6BC5509-B99D-4628-AA3C-C1A1375A2E41}"/>
    <cellStyle name="Vírgula 3 2 2 4 3 4 5" xfId="26380" xr:uid="{F46336BE-36A9-46AD-9483-F906FD2670EC}"/>
    <cellStyle name="Vírgula 3 2 2 4 3 5" xfId="3340" xr:uid="{F0769192-6B9C-44D1-B18E-3B833EF9A98F}"/>
    <cellStyle name="Vírgula 3 2 2 4 3 5 2" xfId="9484" xr:uid="{4B5F6938-A439-41C2-B1A8-5E0EC1B48BE1}"/>
    <cellStyle name="Vírgula 3 2 2 4 3 5 2 2" xfId="21772" xr:uid="{0E45BACC-0B9A-4F4B-899A-53C245C63A04}"/>
    <cellStyle name="Vírgula 3 2 2 4 3 5 2 2 2" xfId="46347" xr:uid="{24689163-B37F-4326-8DB2-487F8F22A6DE}"/>
    <cellStyle name="Vírgula 3 2 2 4 3 5 2 3" xfId="34059" xr:uid="{716A9020-AD02-4D92-BB7F-724000BB549F}"/>
    <cellStyle name="Vírgula 3 2 2 4 3 5 3" xfId="15628" xr:uid="{CC10C997-0118-4ECC-BB6A-E2B81CE036E2}"/>
    <cellStyle name="Vírgula 3 2 2 4 3 5 3 2" xfId="40203" xr:uid="{1F45EB82-0957-4D8B-8047-316C19588F32}"/>
    <cellStyle name="Vírgula 3 2 2 4 3 5 4" xfId="27916" xr:uid="{A7AC238D-D501-49B6-9230-92DDDC89C9C8}"/>
    <cellStyle name="Vírgula 3 2 2 4 3 6" xfId="6412" xr:uid="{D2B37490-9830-40C9-8F03-1164FAB0D921}"/>
    <cellStyle name="Vírgula 3 2 2 4 3 6 2" xfId="18700" xr:uid="{35622F52-CF52-4B8B-8E78-D52AB036D153}"/>
    <cellStyle name="Vírgula 3 2 2 4 3 6 2 2" xfId="43275" xr:uid="{E59ED110-B3D4-4A3E-AF2D-F0F0518723C0}"/>
    <cellStyle name="Vírgula 3 2 2 4 3 6 3" xfId="30987" xr:uid="{5656A9F6-2F43-4A55-B39A-26B2B1320D71}"/>
    <cellStyle name="Vírgula 3 2 2 4 3 7" xfId="12556" xr:uid="{4C944A06-95D7-4362-B17E-83C73FF753CA}"/>
    <cellStyle name="Vírgula 3 2 2 4 3 7 2" xfId="37131" xr:uid="{8197FBBE-0915-4D99-B2EB-A7653D74EC3B}"/>
    <cellStyle name="Vírgula 3 2 2 4 3 8" xfId="24844" xr:uid="{FFC0E562-7B14-405A-AE35-8B41ED9FFC3A}"/>
    <cellStyle name="Vírgula 3 2 2 4 4" xfId="460" xr:uid="{6CECFF71-F614-432E-B6CF-4A13D3635DBF}"/>
    <cellStyle name="Vírgula 3 2 2 4 4 2" xfId="1228" xr:uid="{16D71041-0C43-4D4F-BE70-CF3E31070EBD}"/>
    <cellStyle name="Vírgula 3 2 2 4 4 2 2" xfId="2764" xr:uid="{AA87FB7D-03EA-495A-94BB-A088DC6FCFAE}"/>
    <cellStyle name="Vírgula 3 2 2 4 4 2 2 2" xfId="5836" xr:uid="{7399CD4A-DA83-4988-BEBF-F873F323D21C}"/>
    <cellStyle name="Vírgula 3 2 2 4 4 2 2 2 2" xfId="11980" xr:uid="{4AB22030-2C20-42C1-A053-6B4FED37ECBE}"/>
    <cellStyle name="Vírgula 3 2 2 4 4 2 2 2 2 2" xfId="24268" xr:uid="{105AEC4C-015A-4C7C-ACEE-989E6AC9A2A4}"/>
    <cellStyle name="Vírgula 3 2 2 4 4 2 2 2 2 2 2" xfId="48843" xr:uid="{87EE54E2-D104-4F9F-AD36-E23E824DDBFB}"/>
    <cellStyle name="Vírgula 3 2 2 4 4 2 2 2 2 3" xfId="36555" xr:uid="{045413CC-70F4-4063-8D58-971F5D8393AA}"/>
    <cellStyle name="Vírgula 3 2 2 4 4 2 2 2 3" xfId="18124" xr:uid="{B8DA8CAB-C1A7-45F4-9035-2BAE1D083D6D}"/>
    <cellStyle name="Vírgula 3 2 2 4 4 2 2 2 3 2" xfId="42699" xr:uid="{C847206F-BCC4-48E3-9D4B-09E984562EC5}"/>
    <cellStyle name="Vírgula 3 2 2 4 4 2 2 2 4" xfId="30411" xr:uid="{0EB59746-9A1F-4A6F-8496-35C4CF2D0021}"/>
    <cellStyle name="Vírgula 3 2 2 4 4 2 2 3" xfId="8908" xr:uid="{7187BD17-85D2-4B9F-87E6-AA9B52670442}"/>
    <cellStyle name="Vírgula 3 2 2 4 4 2 2 3 2" xfId="21196" xr:uid="{C90680CF-7E95-4CD2-B8CA-F0DCE008D74A}"/>
    <cellStyle name="Vírgula 3 2 2 4 4 2 2 3 2 2" xfId="45771" xr:uid="{5A2611B8-DA3A-46A1-B7C6-7BA9BE811705}"/>
    <cellStyle name="Vírgula 3 2 2 4 4 2 2 3 3" xfId="33483" xr:uid="{3BA1CC16-24F9-42D6-AE71-7A5B4F649A12}"/>
    <cellStyle name="Vírgula 3 2 2 4 4 2 2 4" xfId="15052" xr:uid="{3C909DDD-A2FB-4672-87F4-6BAD3421A84A}"/>
    <cellStyle name="Vírgula 3 2 2 4 4 2 2 4 2" xfId="39627" xr:uid="{976994FE-7A9A-40A7-83C4-963ED1EE1172}"/>
    <cellStyle name="Vírgula 3 2 2 4 4 2 2 5" xfId="27340" xr:uid="{B937CE22-6273-4E4C-9C6F-9179A334A767}"/>
    <cellStyle name="Vírgula 3 2 2 4 4 2 3" xfId="4300" xr:uid="{BB29B3A1-8191-4E70-9549-6711D3996AA3}"/>
    <cellStyle name="Vírgula 3 2 2 4 4 2 3 2" xfId="10444" xr:uid="{29C65143-D553-40C5-B6C3-58D8C30B3792}"/>
    <cellStyle name="Vírgula 3 2 2 4 4 2 3 2 2" xfId="22732" xr:uid="{7611C9A7-D1EE-4807-87E6-CE48D36BD169}"/>
    <cellStyle name="Vírgula 3 2 2 4 4 2 3 2 2 2" xfId="47307" xr:uid="{DF492673-4BA2-4AE5-81CC-BCEF72596CBF}"/>
    <cellStyle name="Vírgula 3 2 2 4 4 2 3 2 3" xfId="35019" xr:uid="{239A391E-6C74-4D29-B7E5-D17E812087D9}"/>
    <cellStyle name="Vírgula 3 2 2 4 4 2 3 3" xfId="16588" xr:uid="{3DA78310-0F48-445E-B19A-32F1EDEFA091}"/>
    <cellStyle name="Vírgula 3 2 2 4 4 2 3 3 2" xfId="41163" xr:uid="{603AE982-A20F-4685-856E-1E855D63184C}"/>
    <cellStyle name="Vírgula 3 2 2 4 4 2 3 4" xfId="28876" xr:uid="{E17A84E4-5BED-4D12-90CC-04CE8AF4964E}"/>
    <cellStyle name="Vírgula 3 2 2 4 4 2 4" xfId="7372" xr:uid="{E6D877AB-8CBC-429C-8178-BABC2269A0E0}"/>
    <cellStyle name="Vírgula 3 2 2 4 4 2 4 2" xfId="19660" xr:uid="{70257927-4E88-43F1-8315-CBA5A26C2081}"/>
    <cellStyle name="Vírgula 3 2 2 4 4 2 4 2 2" xfId="44235" xr:uid="{984FA6FA-AE34-4A69-B420-9BAF1E52ADD9}"/>
    <cellStyle name="Vírgula 3 2 2 4 4 2 4 3" xfId="31947" xr:uid="{F6F4CA40-F6E9-4F6B-BF9D-48B7CC076C77}"/>
    <cellStyle name="Vírgula 3 2 2 4 4 2 5" xfId="13516" xr:uid="{1850872F-5FE0-4153-BFB1-0843364D8FA8}"/>
    <cellStyle name="Vírgula 3 2 2 4 4 2 5 2" xfId="38091" xr:uid="{74CDFACD-D04E-4457-B354-FD56136FD645}"/>
    <cellStyle name="Vírgula 3 2 2 4 4 2 6" xfId="25804" xr:uid="{D27FE7D9-5B8A-4C2F-8190-704A0A56A81A}"/>
    <cellStyle name="Vírgula 3 2 2 4 4 3" xfId="1996" xr:uid="{DAEE2095-C51D-4FC3-B97D-B662E8461951}"/>
    <cellStyle name="Vírgula 3 2 2 4 4 3 2" xfId="5068" xr:uid="{424096A6-AA82-4496-9514-27297071FE1A}"/>
    <cellStyle name="Vírgula 3 2 2 4 4 3 2 2" xfId="11212" xr:uid="{81BD4B72-8B47-42D6-8961-45F3DDEEEF32}"/>
    <cellStyle name="Vírgula 3 2 2 4 4 3 2 2 2" xfId="23500" xr:uid="{96B0CDC3-77B6-4503-A699-AD6E8AF25081}"/>
    <cellStyle name="Vírgula 3 2 2 4 4 3 2 2 2 2" xfId="48075" xr:uid="{F88CC388-1578-47A8-B903-5519ED270628}"/>
    <cellStyle name="Vírgula 3 2 2 4 4 3 2 2 3" xfId="35787" xr:uid="{D2797C47-66CA-4DA4-824E-02401E6D7D00}"/>
    <cellStyle name="Vírgula 3 2 2 4 4 3 2 3" xfId="17356" xr:uid="{89D82173-AE94-4DC2-8E1C-54F7CB97249D}"/>
    <cellStyle name="Vírgula 3 2 2 4 4 3 2 3 2" xfId="41931" xr:uid="{BE075BC4-B91D-4E8E-A0F7-98038DDB9B01}"/>
    <cellStyle name="Vírgula 3 2 2 4 4 3 2 4" xfId="29644" xr:uid="{13BBC70A-5E8E-4934-8670-395BC5F65FDA}"/>
    <cellStyle name="Vírgula 3 2 2 4 4 3 3" xfId="8140" xr:uid="{A6B4B78D-8D20-4E83-BA45-4BDC82429F8D}"/>
    <cellStyle name="Vírgula 3 2 2 4 4 3 3 2" xfId="20428" xr:uid="{4AECD5F6-C689-4C3B-92EC-91127FA29C08}"/>
    <cellStyle name="Vírgula 3 2 2 4 4 3 3 2 2" xfId="45003" xr:uid="{6C4790E3-3AB4-4F37-96EA-EBEDFA57A000}"/>
    <cellStyle name="Vírgula 3 2 2 4 4 3 3 3" xfId="32715" xr:uid="{669ECC3D-B016-430E-B7B7-C1C2C01B739B}"/>
    <cellStyle name="Vírgula 3 2 2 4 4 3 4" xfId="14284" xr:uid="{B32E1498-2EB7-4EF6-8A88-85772D12B4F8}"/>
    <cellStyle name="Vírgula 3 2 2 4 4 3 4 2" xfId="38859" xr:uid="{59A065AD-B760-4ACC-AF96-49443B476243}"/>
    <cellStyle name="Vírgula 3 2 2 4 4 3 5" xfId="26572" xr:uid="{E85D0F26-DB7F-436D-A7A9-EA0550D391A9}"/>
    <cellStyle name="Vírgula 3 2 2 4 4 4" xfId="3532" xr:uid="{6A5CF56F-53EA-40DC-AFED-688043B28847}"/>
    <cellStyle name="Vírgula 3 2 2 4 4 4 2" xfId="9676" xr:uid="{E9C3D7C2-8025-4046-88F8-63A44C70F752}"/>
    <cellStyle name="Vírgula 3 2 2 4 4 4 2 2" xfId="21964" xr:uid="{B57764D8-04C3-4FC2-92E3-DD26E37B83B1}"/>
    <cellStyle name="Vírgula 3 2 2 4 4 4 2 2 2" xfId="46539" xr:uid="{118E2201-135D-4197-AF84-A74E1DDCF99D}"/>
    <cellStyle name="Vírgula 3 2 2 4 4 4 2 3" xfId="34251" xr:uid="{6824BB53-75CC-4936-AFD5-2CA818AC9095}"/>
    <cellStyle name="Vírgula 3 2 2 4 4 4 3" xfId="15820" xr:uid="{F3A58638-2BF3-421F-91ED-D4A89A7E1C24}"/>
    <cellStyle name="Vírgula 3 2 2 4 4 4 3 2" xfId="40395" xr:uid="{866EAB86-6264-496C-9359-796621462292}"/>
    <cellStyle name="Vírgula 3 2 2 4 4 4 4" xfId="28108" xr:uid="{F3FF54C4-E5BF-4B0B-B19D-D39D91811DD4}"/>
    <cellStyle name="Vírgula 3 2 2 4 4 5" xfId="6604" xr:uid="{DF02E2B6-792F-4722-996E-8B4F4918A886}"/>
    <cellStyle name="Vírgula 3 2 2 4 4 5 2" xfId="18892" xr:uid="{FBD2FAAB-091B-4EFB-8290-B44EC256B8E4}"/>
    <cellStyle name="Vírgula 3 2 2 4 4 5 2 2" xfId="43467" xr:uid="{D1719EFA-3AF4-4548-8D2C-4D54C1E288D5}"/>
    <cellStyle name="Vírgula 3 2 2 4 4 5 3" xfId="31179" xr:uid="{A30CF44B-5EEA-42A1-93B6-3F27252743E5}"/>
    <cellStyle name="Vírgula 3 2 2 4 4 6" xfId="12748" xr:uid="{19D9167E-3AAA-465F-8BB5-331B3FA2BEA2}"/>
    <cellStyle name="Vírgula 3 2 2 4 4 6 2" xfId="37323" xr:uid="{7FA762BB-DEB6-401A-985F-14C1F98DE582}"/>
    <cellStyle name="Vírgula 3 2 2 4 4 7" xfId="25036" xr:uid="{1D0F08EB-1BDF-4C66-946F-96E8455C0952}"/>
    <cellStyle name="Vírgula 3 2 2 4 5" xfId="844" xr:uid="{6A041BB7-5707-4C3A-8CF1-AE857F091A73}"/>
    <cellStyle name="Vírgula 3 2 2 4 5 2" xfId="2380" xr:uid="{3768965E-3ADE-4E0F-9B18-8BCA59F51995}"/>
    <cellStyle name="Vírgula 3 2 2 4 5 2 2" xfId="5452" xr:uid="{3A1CE936-249F-4859-83C6-FBBD13B4AF8E}"/>
    <cellStyle name="Vírgula 3 2 2 4 5 2 2 2" xfId="11596" xr:uid="{741E61D1-B75D-4D75-8766-D078718F0F64}"/>
    <cellStyle name="Vírgula 3 2 2 4 5 2 2 2 2" xfId="23884" xr:uid="{9CEB3F73-B499-4E2D-83BA-3AA786B6C1E6}"/>
    <cellStyle name="Vírgula 3 2 2 4 5 2 2 2 2 2" xfId="48459" xr:uid="{7B494387-3592-43FD-BAF6-7825D1DA70A5}"/>
    <cellStyle name="Vírgula 3 2 2 4 5 2 2 2 3" xfId="36171" xr:uid="{137F8A04-6D2C-4AD0-AD36-277D9F220BB5}"/>
    <cellStyle name="Vírgula 3 2 2 4 5 2 2 3" xfId="17740" xr:uid="{A6BFBF36-1A8C-4F7C-912B-3D14BB880D67}"/>
    <cellStyle name="Vírgula 3 2 2 4 5 2 2 3 2" xfId="42315" xr:uid="{CF0EF4D2-9ABE-4D79-A1EE-D445530A44B7}"/>
    <cellStyle name="Vírgula 3 2 2 4 5 2 2 4" xfId="30027" xr:uid="{9BEE81B7-6AD6-4B56-9BAE-30F357133152}"/>
    <cellStyle name="Vírgula 3 2 2 4 5 2 3" xfId="8524" xr:uid="{58DDED70-3F66-4316-8D8D-78AAFFC18407}"/>
    <cellStyle name="Vírgula 3 2 2 4 5 2 3 2" xfId="20812" xr:uid="{39DB98F6-690A-4F5D-A632-10B1AEC20838}"/>
    <cellStyle name="Vírgula 3 2 2 4 5 2 3 2 2" xfId="45387" xr:uid="{A6B9B7EE-A0CB-4144-B6BD-ECD4C481CA6D}"/>
    <cellStyle name="Vírgula 3 2 2 4 5 2 3 3" xfId="33099" xr:uid="{5614716B-E227-475C-A07F-AC8D90A00681}"/>
    <cellStyle name="Vírgula 3 2 2 4 5 2 4" xfId="14668" xr:uid="{98989A44-8D7D-4134-9832-7259C83365C8}"/>
    <cellStyle name="Vírgula 3 2 2 4 5 2 4 2" xfId="39243" xr:uid="{0B99FF0C-1F8A-474D-89EC-9E3A721DC1D9}"/>
    <cellStyle name="Vírgula 3 2 2 4 5 2 5" xfId="26956" xr:uid="{E4C17199-58B2-4282-856E-936EF511B3DB}"/>
    <cellStyle name="Vírgula 3 2 2 4 5 3" xfId="3916" xr:uid="{D666DDF1-0733-42FB-ADBF-6E8A8D1A17CB}"/>
    <cellStyle name="Vírgula 3 2 2 4 5 3 2" xfId="10060" xr:uid="{612A3678-2959-4EDD-B7CD-98AC9A951FB8}"/>
    <cellStyle name="Vírgula 3 2 2 4 5 3 2 2" xfId="22348" xr:uid="{F15CCC82-518D-4594-A5BE-1E92DBF8B945}"/>
    <cellStyle name="Vírgula 3 2 2 4 5 3 2 2 2" xfId="46923" xr:uid="{08F45D7E-F1CB-455B-BAF7-A14A97F84471}"/>
    <cellStyle name="Vírgula 3 2 2 4 5 3 2 3" xfId="34635" xr:uid="{EF6FF433-6CD6-411D-8357-4DFB34226130}"/>
    <cellStyle name="Vírgula 3 2 2 4 5 3 3" xfId="16204" xr:uid="{EE3AEE2F-A9AA-439A-B431-08F700562789}"/>
    <cellStyle name="Vírgula 3 2 2 4 5 3 3 2" xfId="40779" xr:uid="{F6FF23C4-F69E-46DB-84BE-D549605DEE33}"/>
    <cellStyle name="Vírgula 3 2 2 4 5 3 4" xfId="28492" xr:uid="{F96241DF-4CA9-43AF-9401-894E2DF37317}"/>
    <cellStyle name="Vírgula 3 2 2 4 5 4" xfId="6988" xr:uid="{BF70B0F6-A7BA-414A-BD9A-8ED7F6267D83}"/>
    <cellStyle name="Vírgula 3 2 2 4 5 4 2" xfId="19276" xr:uid="{693711FE-0C4E-47EC-BDA9-FA01D6D26097}"/>
    <cellStyle name="Vírgula 3 2 2 4 5 4 2 2" xfId="43851" xr:uid="{7793B995-9C2C-4863-8401-ADE33FB7E147}"/>
    <cellStyle name="Vírgula 3 2 2 4 5 4 3" xfId="31563" xr:uid="{E16C10C6-E7FC-4521-9BE5-3327D5260158}"/>
    <cellStyle name="Vírgula 3 2 2 4 5 5" xfId="13132" xr:uid="{A62B6188-7528-40C8-A9A3-A3C598BEEE4C}"/>
    <cellStyle name="Vírgula 3 2 2 4 5 5 2" xfId="37707" xr:uid="{E50822B7-C337-44A6-AA85-F6D14058CF48}"/>
    <cellStyle name="Vírgula 3 2 2 4 5 6" xfId="25420" xr:uid="{EC85A9CF-8CB2-4F44-8B1F-B402F20415A5}"/>
    <cellStyle name="Vírgula 3 2 2 4 6" xfId="1612" xr:uid="{9719B113-B2E6-4B50-AA00-9E1881576988}"/>
    <cellStyle name="Vírgula 3 2 2 4 6 2" xfId="4684" xr:uid="{A23AF72E-6FE0-4327-9EA2-9534246AC89F}"/>
    <cellStyle name="Vírgula 3 2 2 4 6 2 2" xfId="10828" xr:uid="{E1C203F1-8070-4E6F-9D15-C30EBD36B1D8}"/>
    <cellStyle name="Vírgula 3 2 2 4 6 2 2 2" xfId="23116" xr:uid="{66290056-C098-47CA-8B3B-39B93E90BD44}"/>
    <cellStyle name="Vírgula 3 2 2 4 6 2 2 2 2" xfId="47691" xr:uid="{93ABBF2B-3EEB-48C2-9EB9-10F7EB3BC790}"/>
    <cellStyle name="Vírgula 3 2 2 4 6 2 2 3" xfId="35403" xr:uid="{688CE687-A94D-4083-83C1-AEA8AB1BC562}"/>
    <cellStyle name="Vírgula 3 2 2 4 6 2 3" xfId="16972" xr:uid="{0B823098-5F2F-48C7-B535-88A39C936D13}"/>
    <cellStyle name="Vírgula 3 2 2 4 6 2 3 2" xfId="41547" xr:uid="{280BF18C-1452-48CD-B3C8-4ED2C3593D44}"/>
    <cellStyle name="Vírgula 3 2 2 4 6 2 4" xfId="29260" xr:uid="{48819A79-81BA-4E7F-8521-70273FA48C82}"/>
    <cellStyle name="Vírgula 3 2 2 4 6 3" xfId="7756" xr:uid="{4383C00A-F147-4423-B79B-84F4FFA68BD0}"/>
    <cellStyle name="Vírgula 3 2 2 4 6 3 2" xfId="20044" xr:uid="{69EA1825-0649-4907-85F6-DE1B9FDF24AC}"/>
    <cellStyle name="Vírgula 3 2 2 4 6 3 2 2" xfId="44619" xr:uid="{889578F5-DBEF-4780-A036-D945366CA28A}"/>
    <cellStyle name="Vírgula 3 2 2 4 6 3 3" xfId="32331" xr:uid="{3E4F8E6E-A2FB-4FFD-90D0-D71B7DFF5CFF}"/>
    <cellStyle name="Vírgula 3 2 2 4 6 4" xfId="13900" xr:uid="{AE6588BC-400D-4E79-A2AD-37A4B883DA22}"/>
    <cellStyle name="Vírgula 3 2 2 4 6 4 2" xfId="38475" xr:uid="{4780004F-4280-4EF7-994A-D1AF17C2CDD6}"/>
    <cellStyle name="Vírgula 3 2 2 4 6 5" xfId="26188" xr:uid="{1A6BEC43-3A80-4856-9181-0644F9723D8E}"/>
    <cellStyle name="Vírgula 3 2 2 4 7" xfId="3148" xr:uid="{5BDFE1F0-A53E-414E-A27B-370190EE6479}"/>
    <cellStyle name="Vírgula 3 2 2 4 7 2" xfId="9292" xr:uid="{6F0CC2E1-B7EF-44C9-9B72-377D95337697}"/>
    <cellStyle name="Vírgula 3 2 2 4 7 2 2" xfId="21580" xr:uid="{219BCD13-91E5-4862-8CD8-FE649C96B9A7}"/>
    <cellStyle name="Vírgula 3 2 2 4 7 2 2 2" xfId="46155" xr:uid="{B098BAF7-5968-47A7-A232-4A2FBD1BDC54}"/>
    <cellStyle name="Vírgula 3 2 2 4 7 2 3" xfId="33867" xr:uid="{7DAD64F8-06E5-4BB2-945B-8D7FDEDE86DC}"/>
    <cellStyle name="Vírgula 3 2 2 4 7 3" xfId="15436" xr:uid="{9F202E85-B7EA-46E4-ACC4-37906B4F8666}"/>
    <cellStyle name="Vírgula 3 2 2 4 7 3 2" xfId="40011" xr:uid="{19D68C87-E5A9-4506-A021-37AE444D9302}"/>
    <cellStyle name="Vírgula 3 2 2 4 7 4" xfId="27724" xr:uid="{5054D3C4-A9F0-4A5C-953D-84D0D1118B4C}"/>
    <cellStyle name="Vírgula 3 2 2 4 8" xfId="6220" xr:uid="{09453D1A-86A5-4063-B2A2-96EA8349CC6F}"/>
    <cellStyle name="Vírgula 3 2 2 4 8 2" xfId="18508" xr:uid="{5774038D-3544-4540-835C-AFA4C1BCDB65}"/>
    <cellStyle name="Vírgula 3 2 2 4 8 2 2" xfId="43083" xr:uid="{F4CABB1E-CED2-43C1-86B1-A8D9030E6C28}"/>
    <cellStyle name="Vírgula 3 2 2 4 8 3" xfId="30795" xr:uid="{491FC86B-5029-4512-A347-8B597CE37B58}"/>
    <cellStyle name="Vírgula 3 2 2 4 9" xfId="12364" xr:uid="{0D9E11BE-A9EF-4691-A39D-F5064A779693}"/>
    <cellStyle name="Vírgula 3 2 2 4 9 2" xfId="36939" xr:uid="{B14D8D27-A012-4319-B209-BCD4AD0CABFF}"/>
    <cellStyle name="Vírgula 3 2 2 5" xfId="124" xr:uid="{5E3AD9EE-6911-4101-AF06-CFB91CEBD359}"/>
    <cellStyle name="Vírgula 3 2 2 5 2" xfId="316" xr:uid="{A2E00433-908D-4A4F-9CCB-36FD1CE4A47E}"/>
    <cellStyle name="Vírgula 3 2 2 5 2 2" xfId="700" xr:uid="{DA521A63-EBCC-4B48-8A42-A4C0B00880FA}"/>
    <cellStyle name="Vírgula 3 2 2 5 2 2 2" xfId="1468" xr:uid="{0A8E8020-C3CE-4C54-8A63-D5706D749EAC}"/>
    <cellStyle name="Vírgula 3 2 2 5 2 2 2 2" xfId="3004" xr:uid="{D5F4CBD6-C02E-4226-AFF7-2EFBCD7A7088}"/>
    <cellStyle name="Vírgula 3 2 2 5 2 2 2 2 2" xfId="6076" xr:uid="{CD8E6A55-39D2-4FF7-A0B4-F0A4CC9D89D0}"/>
    <cellStyle name="Vírgula 3 2 2 5 2 2 2 2 2 2" xfId="12220" xr:uid="{BA53E7AE-BBD4-4DF4-AB37-845D406CA9BE}"/>
    <cellStyle name="Vírgula 3 2 2 5 2 2 2 2 2 2 2" xfId="24508" xr:uid="{E6BE178F-401F-41C4-AAB0-68B36912B278}"/>
    <cellStyle name="Vírgula 3 2 2 5 2 2 2 2 2 2 2 2" xfId="49083" xr:uid="{298D1701-2D97-4A16-961B-5CD2A4D8FFD2}"/>
    <cellStyle name="Vírgula 3 2 2 5 2 2 2 2 2 2 3" xfId="36795" xr:uid="{306B21E5-C04E-4C34-98B8-794779C4A40C}"/>
    <cellStyle name="Vírgula 3 2 2 5 2 2 2 2 2 3" xfId="18364" xr:uid="{35D8D633-B4FA-4DAB-AB59-1A234AEEE020}"/>
    <cellStyle name="Vírgula 3 2 2 5 2 2 2 2 2 3 2" xfId="42939" xr:uid="{85F9EEC8-DAB4-4530-93C1-AEF6955289BF}"/>
    <cellStyle name="Vírgula 3 2 2 5 2 2 2 2 2 4" xfId="30651" xr:uid="{81FF71FC-1B3E-4029-BAC6-C490EEA5D0EF}"/>
    <cellStyle name="Vírgula 3 2 2 5 2 2 2 2 3" xfId="9148" xr:uid="{CA48E565-F4FF-4EAF-B639-28B34E21F81D}"/>
    <cellStyle name="Vírgula 3 2 2 5 2 2 2 2 3 2" xfId="21436" xr:uid="{BECC4523-A8F3-44C1-AE0B-6CA2C52E3058}"/>
    <cellStyle name="Vírgula 3 2 2 5 2 2 2 2 3 2 2" xfId="46011" xr:uid="{895F2AFF-C858-472E-8C00-B483CD3463AF}"/>
    <cellStyle name="Vírgula 3 2 2 5 2 2 2 2 3 3" xfId="33723" xr:uid="{BB08CF98-9DB0-4BFE-8B9E-9FB19E2F0EC2}"/>
    <cellStyle name="Vírgula 3 2 2 5 2 2 2 2 4" xfId="15292" xr:uid="{4F781EA9-3169-4B46-854E-43400B3B0E04}"/>
    <cellStyle name="Vírgula 3 2 2 5 2 2 2 2 4 2" xfId="39867" xr:uid="{504B180C-CBF9-46D5-B2F7-588A6DD848FF}"/>
    <cellStyle name="Vírgula 3 2 2 5 2 2 2 2 5" xfId="27580" xr:uid="{420E0611-DA4B-44DE-8B23-DB6A29471332}"/>
    <cellStyle name="Vírgula 3 2 2 5 2 2 2 3" xfId="4540" xr:uid="{86D96C4F-EAC7-4EBC-AFDA-5CD0665ED388}"/>
    <cellStyle name="Vírgula 3 2 2 5 2 2 2 3 2" xfId="10684" xr:uid="{622DAF39-FF1F-4105-AFE6-27CA1F9208DD}"/>
    <cellStyle name="Vírgula 3 2 2 5 2 2 2 3 2 2" xfId="22972" xr:uid="{5D1B9CCA-8E26-4821-8073-598D7D893170}"/>
    <cellStyle name="Vírgula 3 2 2 5 2 2 2 3 2 2 2" xfId="47547" xr:uid="{540A8EDC-EA75-4A57-9851-0E6C78612A53}"/>
    <cellStyle name="Vírgula 3 2 2 5 2 2 2 3 2 3" xfId="35259" xr:uid="{D2C92059-A6EF-49CC-9A09-A57342E5D56F}"/>
    <cellStyle name="Vírgula 3 2 2 5 2 2 2 3 3" xfId="16828" xr:uid="{8B86F87B-208D-4074-BD46-181F461B48A1}"/>
    <cellStyle name="Vírgula 3 2 2 5 2 2 2 3 3 2" xfId="41403" xr:uid="{1909A2F3-B290-417E-B606-429140691267}"/>
    <cellStyle name="Vírgula 3 2 2 5 2 2 2 3 4" xfId="29116" xr:uid="{89A20CE1-8346-44ED-A627-82C94C1856DC}"/>
    <cellStyle name="Vírgula 3 2 2 5 2 2 2 4" xfId="7612" xr:uid="{36B2E85A-E846-4D30-BD0E-240E7B0CDDBB}"/>
    <cellStyle name="Vírgula 3 2 2 5 2 2 2 4 2" xfId="19900" xr:uid="{7EA7A46F-E8F3-449E-9256-CA0A42AD5D08}"/>
    <cellStyle name="Vírgula 3 2 2 5 2 2 2 4 2 2" xfId="44475" xr:uid="{C9175B02-3577-407B-8364-7D3EE1BF7B24}"/>
    <cellStyle name="Vírgula 3 2 2 5 2 2 2 4 3" xfId="32187" xr:uid="{DC1E9BAB-AF21-48AB-BC18-79A7C3095B1F}"/>
    <cellStyle name="Vírgula 3 2 2 5 2 2 2 5" xfId="13756" xr:uid="{8878C9CB-0795-4771-946D-0F937E67872A}"/>
    <cellStyle name="Vírgula 3 2 2 5 2 2 2 5 2" xfId="38331" xr:uid="{4D40B949-28A5-4248-B68B-CA58CC6CFC39}"/>
    <cellStyle name="Vírgula 3 2 2 5 2 2 2 6" xfId="26044" xr:uid="{182C178A-553A-4F52-A0BA-F59097038A76}"/>
    <cellStyle name="Vírgula 3 2 2 5 2 2 3" xfId="2236" xr:uid="{1B58E123-2A75-423C-9A84-030EDED0B595}"/>
    <cellStyle name="Vírgula 3 2 2 5 2 2 3 2" xfId="5308" xr:uid="{A5B1C757-A417-47A3-96E3-92B77A70047B}"/>
    <cellStyle name="Vírgula 3 2 2 5 2 2 3 2 2" xfId="11452" xr:uid="{3874A36B-5DB5-4384-A043-7BC6FBD4395C}"/>
    <cellStyle name="Vírgula 3 2 2 5 2 2 3 2 2 2" xfId="23740" xr:uid="{A22D7ED5-BDA5-4169-8B27-EF8A7D63E7D2}"/>
    <cellStyle name="Vírgula 3 2 2 5 2 2 3 2 2 2 2" xfId="48315" xr:uid="{FC82F6FD-752C-4DEB-8BF0-A5C6D7BD681E}"/>
    <cellStyle name="Vírgula 3 2 2 5 2 2 3 2 2 3" xfId="36027" xr:uid="{B114CCF4-048F-4010-A8CB-9F054C26F51F}"/>
    <cellStyle name="Vírgula 3 2 2 5 2 2 3 2 3" xfId="17596" xr:uid="{B9853F2A-84EE-4C9A-8069-F423B043293A}"/>
    <cellStyle name="Vírgula 3 2 2 5 2 2 3 2 3 2" xfId="42171" xr:uid="{E1886622-73C4-4256-BEF7-A58932904989}"/>
    <cellStyle name="Vírgula 3 2 2 5 2 2 3 2 4" xfId="29884" xr:uid="{44F0A1FD-5B6E-49AC-B7CA-0E803B9A528E}"/>
    <cellStyle name="Vírgula 3 2 2 5 2 2 3 3" xfId="8380" xr:uid="{7658AA80-6878-4001-B233-2FA6251C640E}"/>
    <cellStyle name="Vírgula 3 2 2 5 2 2 3 3 2" xfId="20668" xr:uid="{D2B44296-7E42-41FC-AC36-AAF65022DFE1}"/>
    <cellStyle name="Vírgula 3 2 2 5 2 2 3 3 2 2" xfId="45243" xr:uid="{DB0CCC96-ED7D-46AC-AD99-009EA57036B2}"/>
    <cellStyle name="Vírgula 3 2 2 5 2 2 3 3 3" xfId="32955" xr:uid="{5B8A2F4A-D3D8-45BC-AD4E-5A3451F02C9C}"/>
    <cellStyle name="Vírgula 3 2 2 5 2 2 3 4" xfId="14524" xr:uid="{43722B77-2D4C-44EE-ACB0-CE649E207E1C}"/>
    <cellStyle name="Vírgula 3 2 2 5 2 2 3 4 2" xfId="39099" xr:uid="{3DEC4396-1170-41F5-A201-DD33D9E74AA6}"/>
    <cellStyle name="Vírgula 3 2 2 5 2 2 3 5" xfId="26812" xr:uid="{A419392B-4404-4234-88D0-B066919BCFC2}"/>
    <cellStyle name="Vírgula 3 2 2 5 2 2 4" xfId="3772" xr:uid="{B33E2E55-ACE6-4E1A-B1A3-CED392608A22}"/>
    <cellStyle name="Vírgula 3 2 2 5 2 2 4 2" xfId="9916" xr:uid="{AD80A402-922C-4556-B940-4C6986E77453}"/>
    <cellStyle name="Vírgula 3 2 2 5 2 2 4 2 2" xfId="22204" xr:uid="{650E3F26-82F6-45E4-82CD-37132F4E2DA3}"/>
    <cellStyle name="Vírgula 3 2 2 5 2 2 4 2 2 2" xfId="46779" xr:uid="{46BD0B41-C506-4592-8F50-44120F11FF0D}"/>
    <cellStyle name="Vírgula 3 2 2 5 2 2 4 2 3" xfId="34491" xr:uid="{8B25E373-588B-4E46-BA29-AA1DE3096B43}"/>
    <cellStyle name="Vírgula 3 2 2 5 2 2 4 3" xfId="16060" xr:uid="{D4C7C96C-C8FF-4024-A7F5-0101E71872EC}"/>
    <cellStyle name="Vírgula 3 2 2 5 2 2 4 3 2" xfId="40635" xr:uid="{CB6B8FEE-4A39-4279-B0F6-FEDC534BDA28}"/>
    <cellStyle name="Vírgula 3 2 2 5 2 2 4 4" xfId="28348" xr:uid="{E9443F05-A3B8-47C0-AA61-0043B7C56980}"/>
    <cellStyle name="Vírgula 3 2 2 5 2 2 5" xfId="6844" xr:uid="{E95FC410-02EB-4927-8C6D-FCA8252AC5BA}"/>
    <cellStyle name="Vírgula 3 2 2 5 2 2 5 2" xfId="19132" xr:uid="{B8BBD93D-D407-4F76-9459-B8AC99D0B943}"/>
    <cellStyle name="Vírgula 3 2 2 5 2 2 5 2 2" xfId="43707" xr:uid="{B1228A88-933F-44A3-B52F-2AA9C5086D5D}"/>
    <cellStyle name="Vírgula 3 2 2 5 2 2 5 3" xfId="31419" xr:uid="{E80CC45A-7D1F-467E-8B32-E7FC0874511D}"/>
    <cellStyle name="Vírgula 3 2 2 5 2 2 6" xfId="12988" xr:uid="{97C00AC9-E24C-431C-8645-18DCE57D2801}"/>
    <cellStyle name="Vírgula 3 2 2 5 2 2 6 2" xfId="37563" xr:uid="{E550A460-4BEA-46F1-AE9D-4ED025023126}"/>
    <cellStyle name="Vírgula 3 2 2 5 2 2 7" xfId="25276" xr:uid="{BBBE18E7-9677-4003-8BCF-423E0C894528}"/>
    <cellStyle name="Vírgula 3 2 2 5 2 3" xfId="1084" xr:uid="{D89989D1-FB9D-4B67-84AD-82FA166DF91D}"/>
    <cellStyle name="Vírgula 3 2 2 5 2 3 2" xfId="2620" xr:uid="{F881E0FD-FB0F-4939-93C3-5A52194ACDB6}"/>
    <cellStyle name="Vírgula 3 2 2 5 2 3 2 2" xfId="5692" xr:uid="{F55E36AD-8382-46A2-AB3B-4355246EA9D8}"/>
    <cellStyle name="Vírgula 3 2 2 5 2 3 2 2 2" xfId="11836" xr:uid="{32880E7B-ADEE-43B8-9877-C8A4F1064C97}"/>
    <cellStyle name="Vírgula 3 2 2 5 2 3 2 2 2 2" xfId="24124" xr:uid="{A5B7445E-92D9-4CD0-A249-9628A33E9B0F}"/>
    <cellStyle name="Vírgula 3 2 2 5 2 3 2 2 2 2 2" xfId="48699" xr:uid="{F21BD276-30EA-42B0-BFDF-E898B721000B}"/>
    <cellStyle name="Vírgula 3 2 2 5 2 3 2 2 2 3" xfId="36411" xr:uid="{3F8D2907-F697-4E55-B2BF-AE3D535BAF5F}"/>
    <cellStyle name="Vírgula 3 2 2 5 2 3 2 2 3" xfId="17980" xr:uid="{7D40ABB7-932F-453C-916C-409BC7D07945}"/>
    <cellStyle name="Vírgula 3 2 2 5 2 3 2 2 3 2" xfId="42555" xr:uid="{08964B90-8E2C-4658-9E0E-ADF0552C1F69}"/>
    <cellStyle name="Vírgula 3 2 2 5 2 3 2 2 4" xfId="30267" xr:uid="{C2D5C170-D259-4656-BB24-35B18D12E86D}"/>
    <cellStyle name="Vírgula 3 2 2 5 2 3 2 3" xfId="8764" xr:uid="{C2DA4E57-E0D5-4D77-8A47-9761F581CC6B}"/>
    <cellStyle name="Vírgula 3 2 2 5 2 3 2 3 2" xfId="21052" xr:uid="{3D098FD9-FB90-4AA5-8D2C-6DABC8559BAB}"/>
    <cellStyle name="Vírgula 3 2 2 5 2 3 2 3 2 2" xfId="45627" xr:uid="{1C83160E-5223-41D9-955B-44B5D1471774}"/>
    <cellStyle name="Vírgula 3 2 2 5 2 3 2 3 3" xfId="33339" xr:uid="{B62440DA-EDE2-4CBA-86BA-A4AB474A638D}"/>
    <cellStyle name="Vírgula 3 2 2 5 2 3 2 4" xfId="14908" xr:uid="{D2760627-0821-4891-B521-990E8115EAAE}"/>
    <cellStyle name="Vírgula 3 2 2 5 2 3 2 4 2" xfId="39483" xr:uid="{8395016D-5F26-4A50-BD8E-68472C78F053}"/>
    <cellStyle name="Vírgula 3 2 2 5 2 3 2 5" xfId="27196" xr:uid="{9767F697-015B-4A87-83C3-105976ABA27C}"/>
    <cellStyle name="Vírgula 3 2 2 5 2 3 3" xfId="4156" xr:uid="{799459DB-9C92-4C99-8932-A12AA7ED4305}"/>
    <cellStyle name="Vírgula 3 2 2 5 2 3 3 2" xfId="10300" xr:uid="{E7D33EDA-F6F3-46A7-8D02-5F6092E7C903}"/>
    <cellStyle name="Vírgula 3 2 2 5 2 3 3 2 2" xfId="22588" xr:uid="{232E536A-64E5-4EA6-8293-AD8DF7CD0585}"/>
    <cellStyle name="Vírgula 3 2 2 5 2 3 3 2 2 2" xfId="47163" xr:uid="{2E4EB52A-C919-41D5-879F-18229DBD45C7}"/>
    <cellStyle name="Vírgula 3 2 2 5 2 3 3 2 3" xfId="34875" xr:uid="{2B369C9C-EA4B-4AF7-A616-E277DE97F1F5}"/>
    <cellStyle name="Vírgula 3 2 2 5 2 3 3 3" xfId="16444" xr:uid="{8650C4EC-C7CF-4457-9620-7A440162DDEA}"/>
    <cellStyle name="Vírgula 3 2 2 5 2 3 3 3 2" xfId="41019" xr:uid="{ACF1B0CD-B76C-43CD-BE39-74BE4A9FC113}"/>
    <cellStyle name="Vírgula 3 2 2 5 2 3 3 4" xfId="28732" xr:uid="{205AFEEC-AA2A-4365-BB98-C5C7C14E73DC}"/>
    <cellStyle name="Vírgula 3 2 2 5 2 3 4" xfId="7228" xr:uid="{757A7031-AB0C-48B9-BDB9-8A8DC6EE332F}"/>
    <cellStyle name="Vírgula 3 2 2 5 2 3 4 2" xfId="19516" xr:uid="{70B2CE44-AE1E-4163-8A8B-47F27B958F58}"/>
    <cellStyle name="Vírgula 3 2 2 5 2 3 4 2 2" xfId="44091" xr:uid="{BE3ABB5B-3F1E-4436-8DDD-8E635206ABAA}"/>
    <cellStyle name="Vírgula 3 2 2 5 2 3 4 3" xfId="31803" xr:uid="{E0C7BB5B-1B0A-49C8-AB28-93AA8D26B4DC}"/>
    <cellStyle name="Vírgula 3 2 2 5 2 3 5" xfId="13372" xr:uid="{7BFE50D6-16B8-40DD-A6E8-3A7FC614E930}"/>
    <cellStyle name="Vírgula 3 2 2 5 2 3 5 2" xfId="37947" xr:uid="{2DE49322-D0E2-4703-9BA1-5BDFEADE52F4}"/>
    <cellStyle name="Vírgula 3 2 2 5 2 3 6" xfId="25660" xr:uid="{0DD8C9C8-7C11-42D7-9CBD-E550ADD8EF9F}"/>
    <cellStyle name="Vírgula 3 2 2 5 2 4" xfId="1852" xr:uid="{C10E8BE1-19C8-47C9-8A1C-89DF00562A88}"/>
    <cellStyle name="Vírgula 3 2 2 5 2 4 2" xfId="4924" xr:uid="{6EBE6A74-AAC8-406D-99EF-AE9A02A2467A}"/>
    <cellStyle name="Vírgula 3 2 2 5 2 4 2 2" xfId="11068" xr:uid="{EEF36C0A-3D99-4309-B0CD-A1550D9DACBC}"/>
    <cellStyle name="Vírgula 3 2 2 5 2 4 2 2 2" xfId="23356" xr:uid="{C3B2F23A-F1C6-4D95-9B7C-B555C4ACEED2}"/>
    <cellStyle name="Vírgula 3 2 2 5 2 4 2 2 2 2" xfId="47931" xr:uid="{F2000E2C-921E-445C-8765-4CA359585A06}"/>
    <cellStyle name="Vírgula 3 2 2 5 2 4 2 2 3" xfId="35643" xr:uid="{0D1F7ED3-8414-4420-9DAB-A8EF9214F2BD}"/>
    <cellStyle name="Vírgula 3 2 2 5 2 4 2 3" xfId="17212" xr:uid="{B0FD3FBC-6A2B-4B21-8DD8-EE46C1E52904}"/>
    <cellStyle name="Vírgula 3 2 2 5 2 4 2 3 2" xfId="41787" xr:uid="{42BD839A-E1AB-4F76-A3C8-B97C6082DC1F}"/>
    <cellStyle name="Vírgula 3 2 2 5 2 4 2 4" xfId="29500" xr:uid="{614376FE-C645-41BF-AFEC-F4DDEF9A9CA1}"/>
    <cellStyle name="Vírgula 3 2 2 5 2 4 3" xfId="7996" xr:uid="{900A827B-D39F-41A0-A9E9-1314F02590B6}"/>
    <cellStyle name="Vírgula 3 2 2 5 2 4 3 2" xfId="20284" xr:uid="{8E67A57C-5957-4FB2-AA2D-3A5DC1DDC0B0}"/>
    <cellStyle name="Vírgula 3 2 2 5 2 4 3 2 2" xfId="44859" xr:uid="{7C39828F-5E01-49CF-97DD-A4C1E731BA63}"/>
    <cellStyle name="Vírgula 3 2 2 5 2 4 3 3" xfId="32571" xr:uid="{56D8EFF6-D534-4B5F-82CD-F3645864E07A}"/>
    <cellStyle name="Vírgula 3 2 2 5 2 4 4" xfId="14140" xr:uid="{3CF1077B-1C4E-4ACF-996D-DA28A4136DC9}"/>
    <cellStyle name="Vírgula 3 2 2 5 2 4 4 2" xfId="38715" xr:uid="{F830AEEF-60EB-4762-9A75-C91E366A2004}"/>
    <cellStyle name="Vírgula 3 2 2 5 2 4 5" xfId="26428" xr:uid="{40163720-A9AE-4A28-ADEA-D2AE71F48702}"/>
    <cellStyle name="Vírgula 3 2 2 5 2 5" xfId="3388" xr:uid="{89E6A525-8D9F-4582-8C42-2200E7925286}"/>
    <cellStyle name="Vírgula 3 2 2 5 2 5 2" xfId="9532" xr:uid="{434CF88C-4F56-4624-8E6C-577D7B74414F}"/>
    <cellStyle name="Vírgula 3 2 2 5 2 5 2 2" xfId="21820" xr:uid="{38A61700-B1FB-48F9-977B-F7A459403DF7}"/>
    <cellStyle name="Vírgula 3 2 2 5 2 5 2 2 2" xfId="46395" xr:uid="{C42D119F-B5D6-43A3-90BE-750A2A983E8D}"/>
    <cellStyle name="Vírgula 3 2 2 5 2 5 2 3" xfId="34107" xr:uid="{57D14544-B017-4EF0-B687-B54F880EA71C}"/>
    <cellStyle name="Vírgula 3 2 2 5 2 5 3" xfId="15676" xr:uid="{C0F0BA9E-0CDF-4021-862D-5D7C2C143790}"/>
    <cellStyle name="Vírgula 3 2 2 5 2 5 3 2" xfId="40251" xr:uid="{D56CB078-9A76-4A4D-83B3-7AF50371EE0F}"/>
    <cellStyle name="Vírgula 3 2 2 5 2 5 4" xfId="27964" xr:uid="{E3B4EDB4-0FEA-497F-AFCD-BB0987A38E14}"/>
    <cellStyle name="Vírgula 3 2 2 5 2 6" xfId="6460" xr:uid="{AF8DABDC-25AD-47C8-ADC5-A62607B08B8C}"/>
    <cellStyle name="Vírgula 3 2 2 5 2 6 2" xfId="18748" xr:uid="{B802A9CE-962B-4C92-9526-3F84517855C8}"/>
    <cellStyle name="Vírgula 3 2 2 5 2 6 2 2" xfId="43323" xr:uid="{B2770B30-E298-434D-A4BF-B146FCD45E19}"/>
    <cellStyle name="Vírgula 3 2 2 5 2 6 3" xfId="31035" xr:uid="{84CCEF75-C8B4-4628-8C92-68E81D4C253F}"/>
    <cellStyle name="Vírgula 3 2 2 5 2 7" xfId="12604" xr:uid="{02289872-63F2-4156-A7FE-DE01AA76BEEF}"/>
    <cellStyle name="Vírgula 3 2 2 5 2 7 2" xfId="37179" xr:uid="{954F8112-0F27-4DFD-94EE-2E1E70F1949D}"/>
    <cellStyle name="Vírgula 3 2 2 5 2 8" xfId="24892" xr:uid="{BAFE04A4-975C-48D4-B27F-C2A2053F9C50}"/>
    <cellStyle name="Vírgula 3 2 2 5 3" xfId="508" xr:uid="{1222A931-A808-471E-BD39-4BE043199E5C}"/>
    <cellStyle name="Vírgula 3 2 2 5 3 2" xfId="1276" xr:uid="{60BAD597-EF74-4279-B406-CF22275790EC}"/>
    <cellStyle name="Vírgula 3 2 2 5 3 2 2" xfId="2812" xr:uid="{769648E1-3A5D-4047-B4E7-DD75057737B1}"/>
    <cellStyle name="Vírgula 3 2 2 5 3 2 2 2" xfId="5884" xr:uid="{A41DD85D-5A71-4393-854E-BDC36A36424F}"/>
    <cellStyle name="Vírgula 3 2 2 5 3 2 2 2 2" xfId="12028" xr:uid="{15CFD924-53D5-4038-8124-7B2550DD3028}"/>
    <cellStyle name="Vírgula 3 2 2 5 3 2 2 2 2 2" xfId="24316" xr:uid="{29C7C06F-1440-48A2-B731-A1E2B438227D}"/>
    <cellStyle name="Vírgula 3 2 2 5 3 2 2 2 2 2 2" xfId="48891" xr:uid="{6A9E5850-F612-4F44-B8FE-26E29190FB8B}"/>
    <cellStyle name="Vírgula 3 2 2 5 3 2 2 2 2 3" xfId="36603" xr:uid="{E8E1FE9A-9976-4902-989F-1B5426DC17D9}"/>
    <cellStyle name="Vírgula 3 2 2 5 3 2 2 2 3" xfId="18172" xr:uid="{7603D25E-C357-4F9E-B7DC-BF760D7CE61F}"/>
    <cellStyle name="Vírgula 3 2 2 5 3 2 2 2 3 2" xfId="42747" xr:uid="{D4FB05C4-7770-42BA-B292-FC7630244862}"/>
    <cellStyle name="Vírgula 3 2 2 5 3 2 2 2 4" xfId="30459" xr:uid="{7EFFE9A9-04EE-457D-9A6C-70AF44DA0AA2}"/>
    <cellStyle name="Vírgula 3 2 2 5 3 2 2 3" xfId="8956" xr:uid="{B01E8872-E7DE-4090-A249-C198C76446F9}"/>
    <cellStyle name="Vírgula 3 2 2 5 3 2 2 3 2" xfId="21244" xr:uid="{C2E00D20-6BC7-4A6C-8B24-0322D851CB89}"/>
    <cellStyle name="Vírgula 3 2 2 5 3 2 2 3 2 2" xfId="45819" xr:uid="{90CFBBFD-9913-44C0-8A88-630456F9ACBD}"/>
    <cellStyle name="Vírgula 3 2 2 5 3 2 2 3 3" xfId="33531" xr:uid="{BC4EC140-1F41-4AE4-A654-DE70755A2368}"/>
    <cellStyle name="Vírgula 3 2 2 5 3 2 2 4" xfId="15100" xr:uid="{0FCC97DF-7C4F-4BBB-B552-91473988300A}"/>
    <cellStyle name="Vírgula 3 2 2 5 3 2 2 4 2" xfId="39675" xr:uid="{C8934BE8-E9C7-4B0E-92D8-DB54EB843DFF}"/>
    <cellStyle name="Vírgula 3 2 2 5 3 2 2 5" xfId="27388" xr:uid="{5C00921A-E54C-4017-B8BE-6E31F84AB83A}"/>
    <cellStyle name="Vírgula 3 2 2 5 3 2 3" xfId="4348" xr:uid="{07151BA7-4D14-4D21-BC36-AD3FAC011CDD}"/>
    <cellStyle name="Vírgula 3 2 2 5 3 2 3 2" xfId="10492" xr:uid="{0A97F0D6-0B80-489D-BD42-0C90FEFDB845}"/>
    <cellStyle name="Vírgula 3 2 2 5 3 2 3 2 2" xfId="22780" xr:uid="{276AFF70-0481-4AF7-93E0-BBBD6A165ACD}"/>
    <cellStyle name="Vírgula 3 2 2 5 3 2 3 2 2 2" xfId="47355" xr:uid="{4317CD7E-2134-427E-A868-F92832B0D6EB}"/>
    <cellStyle name="Vírgula 3 2 2 5 3 2 3 2 3" xfId="35067" xr:uid="{9431D6B4-8CB6-4959-B40B-39860E38D544}"/>
    <cellStyle name="Vírgula 3 2 2 5 3 2 3 3" xfId="16636" xr:uid="{C8BB1431-E510-4B38-8118-BE502B1B2C46}"/>
    <cellStyle name="Vírgula 3 2 2 5 3 2 3 3 2" xfId="41211" xr:uid="{8A9F60FE-6743-44A5-8E4E-FE22647BD552}"/>
    <cellStyle name="Vírgula 3 2 2 5 3 2 3 4" xfId="28924" xr:uid="{4D18666C-31D6-4061-8C6F-4DB600840AAC}"/>
    <cellStyle name="Vírgula 3 2 2 5 3 2 4" xfId="7420" xr:uid="{6D2868B1-EAD7-4825-A5BF-5EB6404CC5C2}"/>
    <cellStyle name="Vírgula 3 2 2 5 3 2 4 2" xfId="19708" xr:uid="{9C6522D7-ACF1-4F95-8AC4-7D064FC85129}"/>
    <cellStyle name="Vírgula 3 2 2 5 3 2 4 2 2" xfId="44283" xr:uid="{F00FF1B3-6E09-45DA-B115-1FB8065BF47C}"/>
    <cellStyle name="Vírgula 3 2 2 5 3 2 4 3" xfId="31995" xr:uid="{50BE9253-AF2D-4936-B1FC-46C5731E5892}"/>
    <cellStyle name="Vírgula 3 2 2 5 3 2 5" xfId="13564" xr:uid="{F56AF89A-64F9-4412-9197-2D0EA5F8A33C}"/>
    <cellStyle name="Vírgula 3 2 2 5 3 2 5 2" xfId="38139" xr:uid="{77429B61-F813-484F-A9C8-38012EA97E81}"/>
    <cellStyle name="Vírgula 3 2 2 5 3 2 6" xfId="25852" xr:uid="{5E0E642E-194E-449D-ACA7-91C904737CA6}"/>
    <cellStyle name="Vírgula 3 2 2 5 3 3" xfId="2044" xr:uid="{EB92940F-B2B2-4F41-BF3C-B7E9B1E5AAED}"/>
    <cellStyle name="Vírgula 3 2 2 5 3 3 2" xfId="5116" xr:uid="{ACA06FA9-9458-442A-9AFE-E6C160622721}"/>
    <cellStyle name="Vírgula 3 2 2 5 3 3 2 2" xfId="11260" xr:uid="{9A9CEB2F-DB70-48D1-A342-A6E457F866E5}"/>
    <cellStyle name="Vírgula 3 2 2 5 3 3 2 2 2" xfId="23548" xr:uid="{C90AFECB-A48F-4278-A58C-0A00C4C78CDA}"/>
    <cellStyle name="Vírgula 3 2 2 5 3 3 2 2 2 2" xfId="48123" xr:uid="{64B84AF1-46D0-4AEE-8D31-66EF3AE3A176}"/>
    <cellStyle name="Vírgula 3 2 2 5 3 3 2 2 3" xfId="35835" xr:uid="{96435A31-A7DE-43F6-8C46-81D0D06C0E98}"/>
    <cellStyle name="Vírgula 3 2 2 5 3 3 2 3" xfId="17404" xr:uid="{570EFEC3-6C01-435D-9229-78AC4A457F5A}"/>
    <cellStyle name="Vírgula 3 2 2 5 3 3 2 3 2" xfId="41979" xr:uid="{C3FDE7CB-0346-4641-A91F-83EEB41A738B}"/>
    <cellStyle name="Vírgula 3 2 2 5 3 3 2 4" xfId="29692" xr:uid="{1203BC41-F886-4EE6-B192-F21849EC7131}"/>
    <cellStyle name="Vírgula 3 2 2 5 3 3 3" xfId="8188" xr:uid="{33ECF6E9-85B1-406E-9BDF-A7DC9BA43255}"/>
    <cellStyle name="Vírgula 3 2 2 5 3 3 3 2" xfId="20476" xr:uid="{4AE50FF3-8312-4844-8265-A9A270AE639B}"/>
    <cellStyle name="Vírgula 3 2 2 5 3 3 3 2 2" xfId="45051" xr:uid="{FC785F3E-4DD4-44E6-8EF6-B13EDC273E2D}"/>
    <cellStyle name="Vírgula 3 2 2 5 3 3 3 3" xfId="32763" xr:uid="{B99BA72F-D5C1-4E1C-A7BD-8EB42E1603BF}"/>
    <cellStyle name="Vírgula 3 2 2 5 3 3 4" xfId="14332" xr:uid="{DA910F5B-4A4F-4F27-B7D8-DC0C704ED32C}"/>
    <cellStyle name="Vírgula 3 2 2 5 3 3 4 2" xfId="38907" xr:uid="{BBCDF129-4B7F-4BD9-82C3-8D632BAB6F9C}"/>
    <cellStyle name="Vírgula 3 2 2 5 3 3 5" xfId="26620" xr:uid="{6AF9EC72-DA79-4896-B256-180020847E89}"/>
    <cellStyle name="Vírgula 3 2 2 5 3 4" xfId="3580" xr:uid="{E3D9C6B6-C3AC-46CC-A80C-61EA06167F6F}"/>
    <cellStyle name="Vírgula 3 2 2 5 3 4 2" xfId="9724" xr:uid="{9CF6A08F-9A5A-4ACF-9B94-B149D6D9C5F2}"/>
    <cellStyle name="Vírgula 3 2 2 5 3 4 2 2" xfId="22012" xr:uid="{58EDF9BC-24E8-4A7F-894D-449D360FC8D4}"/>
    <cellStyle name="Vírgula 3 2 2 5 3 4 2 2 2" xfId="46587" xr:uid="{7A26FAB2-2450-4E90-9100-D2C4DD8D8EAD}"/>
    <cellStyle name="Vírgula 3 2 2 5 3 4 2 3" xfId="34299" xr:uid="{45CA4AE4-D286-4270-BFC3-C1F4487CE3D2}"/>
    <cellStyle name="Vírgula 3 2 2 5 3 4 3" xfId="15868" xr:uid="{471D9759-CD7E-4046-BE33-4F855EF75C49}"/>
    <cellStyle name="Vírgula 3 2 2 5 3 4 3 2" xfId="40443" xr:uid="{CD83BF1E-7019-4B09-A604-BD09ACF5710A}"/>
    <cellStyle name="Vírgula 3 2 2 5 3 4 4" xfId="28156" xr:uid="{19AC44D7-0529-4DC5-A2CC-AD5D29AF7DE6}"/>
    <cellStyle name="Vírgula 3 2 2 5 3 5" xfId="6652" xr:uid="{1CF9BCB2-D82A-4278-AC48-AB7EA45053A5}"/>
    <cellStyle name="Vírgula 3 2 2 5 3 5 2" xfId="18940" xr:uid="{49288005-B599-45CC-8D2A-A310F02C69E4}"/>
    <cellStyle name="Vírgula 3 2 2 5 3 5 2 2" xfId="43515" xr:uid="{400D6F97-7448-4E3F-AEB7-9E5D047AD112}"/>
    <cellStyle name="Vírgula 3 2 2 5 3 5 3" xfId="31227" xr:uid="{19DC1F73-D5DA-40F7-AA4B-89D8A8083118}"/>
    <cellStyle name="Vírgula 3 2 2 5 3 6" xfId="12796" xr:uid="{53F81981-7E7C-40F7-B54D-062759DB7590}"/>
    <cellStyle name="Vírgula 3 2 2 5 3 6 2" xfId="37371" xr:uid="{B6D8366A-8FDE-4B70-A73D-E8E47B255F07}"/>
    <cellStyle name="Vírgula 3 2 2 5 3 7" xfId="25084" xr:uid="{9179C5EE-8AF5-44BA-A768-506B4512B1D2}"/>
    <cellStyle name="Vírgula 3 2 2 5 4" xfId="892" xr:uid="{17AEC320-94CF-41DF-B7EC-947EC96BD7A1}"/>
    <cellStyle name="Vírgula 3 2 2 5 4 2" xfId="2428" xr:uid="{16BF9C74-D4ED-4FDF-82AF-BA57E4462280}"/>
    <cellStyle name="Vírgula 3 2 2 5 4 2 2" xfId="5500" xr:uid="{C217255C-D38D-431B-B290-67880EEA46E3}"/>
    <cellStyle name="Vírgula 3 2 2 5 4 2 2 2" xfId="11644" xr:uid="{5DFE3952-A854-4E37-8C49-013B97C89593}"/>
    <cellStyle name="Vírgula 3 2 2 5 4 2 2 2 2" xfId="23932" xr:uid="{B2A19C88-A440-4E8F-851D-C411FD54D5D7}"/>
    <cellStyle name="Vírgula 3 2 2 5 4 2 2 2 2 2" xfId="48507" xr:uid="{3D0E82E5-B7E9-4998-810E-8D6F87876EB5}"/>
    <cellStyle name="Vírgula 3 2 2 5 4 2 2 2 3" xfId="36219" xr:uid="{30ECDF57-8299-47FD-A819-18827B63390D}"/>
    <cellStyle name="Vírgula 3 2 2 5 4 2 2 3" xfId="17788" xr:uid="{E5D249BE-0ADB-4A2B-B671-F15B9A0D46C9}"/>
    <cellStyle name="Vírgula 3 2 2 5 4 2 2 3 2" xfId="42363" xr:uid="{01D9693D-FE72-4954-9A70-1458DD325905}"/>
    <cellStyle name="Vírgula 3 2 2 5 4 2 2 4" xfId="30075" xr:uid="{767366B2-80E9-41B4-ADE3-86892E06A9B8}"/>
    <cellStyle name="Vírgula 3 2 2 5 4 2 3" xfId="8572" xr:uid="{E33D56B0-D651-4369-B1F8-4F82640A9024}"/>
    <cellStyle name="Vírgula 3 2 2 5 4 2 3 2" xfId="20860" xr:uid="{D46A24E1-18B6-4ADE-A533-D69BC2D5FF7D}"/>
    <cellStyle name="Vírgula 3 2 2 5 4 2 3 2 2" xfId="45435" xr:uid="{C5229E46-0776-4F64-BE28-39D91A11B99F}"/>
    <cellStyle name="Vírgula 3 2 2 5 4 2 3 3" xfId="33147" xr:uid="{9AD109A6-75C4-4A13-A6EA-297AB7EFFAF4}"/>
    <cellStyle name="Vírgula 3 2 2 5 4 2 4" xfId="14716" xr:uid="{ABED2525-FB62-4D46-8D98-8E83DEBE026A}"/>
    <cellStyle name="Vírgula 3 2 2 5 4 2 4 2" xfId="39291" xr:uid="{C50DF97A-C2B9-4FBB-A391-9F32F20BE2A1}"/>
    <cellStyle name="Vírgula 3 2 2 5 4 2 5" xfId="27004" xr:uid="{319956DD-A1B3-4815-849A-A45CD282088A}"/>
    <cellStyle name="Vírgula 3 2 2 5 4 3" xfId="3964" xr:uid="{FBC848E3-7AC3-496B-9A9C-6F352E1B165A}"/>
    <cellStyle name="Vírgula 3 2 2 5 4 3 2" xfId="10108" xr:uid="{2B44688F-3ACA-4750-89CD-46DACD967FBD}"/>
    <cellStyle name="Vírgula 3 2 2 5 4 3 2 2" xfId="22396" xr:uid="{5B0A6DD3-8DA8-40C7-A970-29FD3D0AB219}"/>
    <cellStyle name="Vírgula 3 2 2 5 4 3 2 2 2" xfId="46971" xr:uid="{741661E8-1721-479A-9231-F89E99920619}"/>
    <cellStyle name="Vírgula 3 2 2 5 4 3 2 3" xfId="34683" xr:uid="{61F71FD9-4687-46A0-BF78-91EE1AAABB5F}"/>
    <cellStyle name="Vírgula 3 2 2 5 4 3 3" xfId="16252" xr:uid="{BF393984-9246-4710-B21F-129AA6C44439}"/>
    <cellStyle name="Vírgula 3 2 2 5 4 3 3 2" xfId="40827" xr:uid="{8E6716A4-16E5-4DCC-BA5A-05C44F541323}"/>
    <cellStyle name="Vírgula 3 2 2 5 4 3 4" xfId="28540" xr:uid="{4DF07D6F-A8ED-4207-8330-9DC78F3FD4B5}"/>
    <cellStyle name="Vírgula 3 2 2 5 4 4" xfId="7036" xr:uid="{DA470D93-6098-4773-B950-429E9F22002B}"/>
    <cellStyle name="Vírgula 3 2 2 5 4 4 2" xfId="19324" xr:uid="{CCF25873-F723-4DF3-A010-4917A43B270A}"/>
    <cellStyle name="Vírgula 3 2 2 5 4 4 2 2" xfId="43899" xr:uid="{5A1B3A32-EC8E-4642-895A-58AB614F46FE}"/>
    <cellStyle name="Vírgula 3 2 2 5 4 4 3" xfId="31611" xr:uid="{6D14C783-28F2-4C6F-92AB-ACE1D0DEE8E7}"/>
    <cellStyle name="Vírgula 3 2 2 5 4 5" xfId="13180" xr:uid="{8DB181E0-589C-42FE-887B-C79E1FADF8A0}"/>
    <cellStyle name="Vírgula 3 2 2 5 4 5 2" xfId="37755" xr:uid="{DE563834-F1A8-4D0E-94BB-848170DE090C}"/>
    <cellStyle name="Vírgula 3 2 2 5 4 6" xfId="25468" xr:uid="{94B43D3B-010A-493B-871C-377C25A4A7D0}"/>
    <cellStyle name="Vírgula 3 2 2 5 5" xfId="1660" xr:uid="{35E5219B-8B44-40C5-90D0-0A3221FFBBD5}"/>
    <cellStyle name="Vírgula 3 2 2 5 5 2" xfId="4732" xr:uid="{2DC0AF88-06EA-48A9-AC0D-74ACC4DDAE6A}"/>
    <cellStyle name="Vírgula 3 2 2 5 5 2 2" xfId="10876" xr:uid="{7FB927DB-2600-4E50-BA22-0F602A653063}"/>
    <cellStyle name="Vírgula 3 2 2 5 5 2 2 2" xfId="23164" xr:uid="{4F17D9F6-1E7D-4254-91A3-89A702E71354}"/>
    <cellStyle name="Vírgula 3 2 2 5 5 2 2 2 2" xfId="47739" xr:uid="{41313948-20B6-49F4-9B9C-558427364A1B}"/>
    <cellStyle name="Vírgula 3 2 2 5 5 2 2 3" xfId="35451" xr:uid="{5D896389-0B2B-424F-BC16-BE69ED3DE23B}"/>
    <cellStyle name="Vírgula 3 2 2 5 5 2 3" xfId="17020" xr:uid="{D35D3DB5-78CD-4827-B0A7-A7522FFB2F0D}"/>
    <cellStyle name="Vírgula 3 2 2 5 5 2 3 2" xfId="41595" xr:uid="{131E8A2D-A5DC-439F-8174-C08AAA661AF9}"/>
    <cellStyle name="Vírgula 3 2 2 5 5 2 4" xfId="29308" xr:uid="{D7CD03A4-4F3F-461C-86DF-7D83AD8CA647}"/>
    <cellStyle name="Vírgula 3 2 2 5 5 3" xfId="7804" xr:uid="{595F7F6D-DF5B-4C00-AA99-DC173057FE2C}"/>
    <cellStyle name="Vírgula 3 2 2 5 5 3 2" xfId="20092" xr:uid="{3733615C-94BA-4E0C-9B25-748BF65A101D}"/>
    <cellStyle name="Vírgula 3 2 2 5 5 3 2 2" xfId="44667" xr:uid="{2878047E-419E-44B5-9453-2147DDB3A2A3}"/>
    <cellStyle name="Vírgula 3 2 2 5 5 3 3" xfId="32379" xr:uid="{D6361F06-0DA3-4631-AE23-549E7389564D}"/>
    <cellStyle name="Vírgula 3 2 2 5 5 4" xfId="13948" xr:uid="{95DDA991-E52D-402F-A1C3-7C688A7DE9E8}"/>
    <cellStyle name="Vírgula 3 2 2 5 5 4 2" xfId="38523" xr:uid="{84C9BE09-CE0D-4E00-9E4C-7D12A6B58DC4}"/>
    <cellStyle name="Vírgula 3 2 2 5 5 5" xfId="26236" xr:uid="{7A6D98F5-3488-4253-9E7F-9CC273E9FAFE}"/>
    <cellStyle name="Vírgula 3 2 2 5 6" xfId="3196" xr:uid="{817D8242-3284-43CD-B763-A93EB50240C5}"/>
    <cellStyle name="Vírgula 3 2 2 5 6 2" xfId="9340" xr:uid="{7621C63F-C760-4D02-98B8-79E947E937A1}"/>
    <cellStyle name="Vírgula 3 2 2 5 6 2 2" xfId="21628" xr:uid="{E86F6491-071E-463C-8354-2434C7205EE7}"/>
    <cellStyle name="Vírgula 3 2 2 5 6 2 2 2" xfId="46203" xr:uid="{134C742D-5348-4C9C-AB44-197E373D5D35}"/>
    <cellStyle name="Vírgula 3 2 2 5 6 2 3" xfId="33915" xr:uid="{54C9CEF8-4C27-4F6F-9D99-0DA26C1D4BFF}"/>
    <cellStyle name="Vírgula 3 2 2 5 6 3" xfId="15484" xr:uid="{D94B643A-C277-47EE-81B9-48B1E0996781}"/>
    <cellStyle name="Vírgula 3 2 2 5 6 3 2" xfId="40059" xr:uid="{CEFE7039-772E-4159-81A0-191E286F86C3}"/>
    <cellStyle name="Vírgula 3 2 2 5 6 4" xfId="27772" xr:uid="{C14C5577-8E0B-45DC-8F36-CD1FE69A7FD3}"/>
    <cellStyle name="Vírgula 3 2 2 5 7" xfId="6268" xr:uid="{9460A989-2FD5-47C0-BFE5-F27FBED89B08}"/>
    <cellStyle name="Vírgula 3 2 2 5 7 2" xfId="18556" xr:uid="{A313911F-526A-4782-83C4-33CBD74F0E5C}"/>
    <cellStyle name="Vírgula 3 2 2 5 7 2 2" xfId="43131" xr:uid="{7C0DED98-98EB-486A-9707-1B26494360F5}"/>
    <cellStyle name="Vírgula 3 2 2 5 7 3" xfId="30843" xr:uid="{45167299-07A5-4D2E-9ABA-233D39EB0ED4}"/>
    <cellStyle name="Vírgula 3 2 2 5 8" xfId="12412" xr:uid="{DACE4983-C4F5-49A5-B05F-17BF25CCAEAB}"/>
    <cellStyle name="Vírgula 3 2 2 5 8 2" xfId="36987" xr:uid="{0A63B968-9B4E-456A-8A83-1E5FA67BD3CB}"/>
    <cellStyle name="Vírgula 3 2 2 5 9" xfId="24700" xr:uid="{125B4B9B-DA6E-48D1-9EB7-BD376AC2B2BD}"/>
    <cellStyle name="Vírgula 3 2 2 6" xfId="220" xr:uid="{39D06260-68EC-47A8-85B1-DF461513E52D}"/>
    <cellStyle name="Vírgula 3 2 2 6 2" xfId="604" xr:uid="{04BB8355-027C-4627-B849-E68FFF0C5062}"/>
    <cellStyle name="Vírgula 3 2 2 6 2 2" xfId="1372" xr:uid="{FBFB5409-0B1E-4A4D-AEA7-7B5BC30B3E9C}"/>
    <cellStyle name="Vírgula 3 2 2 6 2 2 2" xfId="2908" xr:uid="{54AB9680-AD50-48DE-8871-C1C09987139C}"/>
    <cellStyle name="Vírgula 3 2 2 6 2 2 2 2" xfId="5980" xr:uid="{6067B927-1A5E-42F9-A423-1A6D3E8FA6BC}"/>
    <cellStyle name="Vírgula 3 2 2 6 2 2 2 2 2" xfId="12124" xr:uid="{59A63A76-501E-4ABF-9F8B-407D1998D98F}"/>
    <cellStyle name="Vírgula 3 2 2 6 2 2 2 2 2 2" xfId="24412" xr:uid="{6C011ED8-BD7E-4CA4-9784-E7B373459A62}"/>
    <cellStyle name="Vírgula 3 2 2 6 2 2 2 2 2 2 2" xfId="48987" xr:uid="{7AB89B3F-2AA1-43AC-9B8E-CDB585495CB0}"/>
    <cellStyle name="Vírgula 3 2 2 6 2 2 2 2 2 3" xfId="36699" xr:uid="{3AF01526-C90A-443B-A1E2-5896BB4F690B}"/>
    <cellStyle name="Vírgula 3 2 2 6 2 2 2 2 3" xfId="18268" xr:uid="{931AA657-9EAA-44BF-B2D5-6E7D7F4780CF}"/>
    <cellStyle name="Vírgula 3 2 2 6 2 2 2 2 3 2" xfId="42843" xr:uid="{F7AEF149-6E0B-44FE-B2EA-37907CF8A1CF}"/>
    <cellStyle name="Vírgula 3 2 2 6 2 2 2 2 4" xfId="30555" xr:uid="{833A9AA3-851B-4004-BF22-7AE8EABBD173}"/>
    <cellStyle name="Vírgula 3 2 2 6 2 2 2 3" xfId="9052" xr:uid="{EE6DA222-8359-4533-ACD0-71E9947497DC}"/>
    <cellStyle name="Vírgula 3 2 2 6 2 2 2 3 2" xfId="21340" xr:uid="{62393D25-2D3A-4F8C-BA0F-47C66D2AA778}"/>
    <cellStyle name="Vírgula 3 2 2 6 2 2 2 3 2 2" xfId="45915" xr:uid="{2DF32273-73F3-4CCF-B3C4-5040B8F860C5}"/>
    <cellStyle name="Vírgula 3 2 2 6 2 2 2 3 3" xfId="33627" xr:uid="{0D7D3F03-1AC3-46C3-9CD3-81633633BDFE}"/>
    <cellStyle name="Vírgula 3 2 2 6 2 2 2 4" xfId="15196" xr:uid="{9B4B06CE-2BF9-42E6-9A0E-466C752A88F5}"/>
    <cellStyle name="Vírgula 3 2 2 6 2 2 2 4 2" xfId="39771" xr:uid="{4423B8A6-5816-4981-847A-F9B95F742AC2}"/>
    <cellStyle name="Vírgula 3 2 2 6 2 2 2 5" xfId="27484" xr:uid="{EE21F83C-E343-4F99-8407-CDE9E023C4D5}"/>
    <cellStyle name="Vírgula 3 2 2 6 2 2 3" xfId="4444" xr:uid="{4DBF57FF-05A9-4A85-8790-D633A42A8047}"/>
    <cellStyle name="Vírgula 3 2 2 6 2 2 3 2" xfId="10588" xr:uid="{65F26929-D21B-4A80-8C55-152E4501F657}"/>
    <cellStyle name="Vírgula 3 2 2 6 2 2 3 2 2" xfId="22876" xr:uid="{77C86CE6-E4F1-4B2B-A1D7-F099FB286B49}"/>
    <cellStyle name="Vírgula 3 2 2 6 2 2 3 2 2 2" xfId="47451" xr:uid="{52671699-0A6F-4127-AC09-7E0C7B5E3628}"/>
    <cellStyle name="Vírgula 3 2 2 6 2 2 3 2 3" xfId="35163" xr:uid="{F3873D7E-CF6C-4649-A1DA-EF39303FF465}"/>
    <cellStyle name="Vírgula 3 2 2 6 2 2 3 3" xfId="16732" xr:uid="{262D174A-0C62-4873-984C-1440FA87B2E6}"/>
    <cellStyle name="Vírgula 3 2 2 6 2 2 3 3 2" xfId="41307" xr:uid="{B142FD82-C704-4154-AFFE-BA30E3EE63D5}"/>
    <cellStyle name="Vírgula 3 2 2 6 2 2 3 4" xfId="29020" xr:uid="{AD3521BC-D3D4-41BB-8DBB-7F0C2329952B}"/>
    <cellStyle name="Vírgula 3 2 2 6 2 2 4" xfId="7516" xr:uid="{E74A4651-8198-4CE8-A45A-B98BF28EEAC3}"/>
    <cellStyle name="Vírgula 3 2 2 6 2 2 4 2" xfId="19804" xr:uid="{58E36A2D-DA48-4FAB-9F54-0F180C4AAE52}"/>
    <cellStyle name="Vírgula 3 2 2 6 2 2 4 2 2" xfId="44379" xr:uid="{2315404D-2E7D-4066-9035-074397ED4C04}"/>
    <cellStyle name="Vírgula 3 2 2 6 2 2 4 3" xfId="32091" xr:uid="{8B6C0B62-5948-484A-9CF4-EF7CB72BBE01}"/>
    <cellStyle name="Vírgula 3 2 2 6 2 2 5" xfId="13660" xr:uid="{EB3E8572-0787-4704-9790-8A3C03D17E98}"/>
    <cellStyle name="Vírgula 3 2 2 6 2 2 5 2" xfId="38235" xr:uid="{E275B0BE-AAE9-4C9A-9A13-DBAF1BE69665}"/>
    <cellStyle name="Vírgula 3 2 2 6 2 2 6" xfId="25948" xr:uid="{7E4B213F-F517-4BE1-843C-849934053DA3}"/>
    <cellStyle name="Vírgula 3 2 2 6 2 3" xfId="2140" xr:uid="{14F1EA08-11C2-48E0-B809-434A84CD4B2D}"/>
    <cellStyle name="Vírgula 3 2 2 6 2 3 2" xfId="5212" xr:uid="{978B226C-5221-441B-995E-B465B034676C}"/>
    <cellStyle name="Vírgula 3 2 2 6 2 3 2 2" xfId="11356" xr:uid="{1931D460-6C26-4E09-AFAC-405BBEB8AD12}"/>
    <cellStyle name="Vírgula 3 2 2 6 2 3 2 2 2" xfId="23644" xr:uid="{BE838A7A-D6C6-4DB9-B0A2-B9D8E0419E86}"/>
    <cellStyle name="Vírgula 3 2 2 6 2 3 2 2 2 2" xfId="48219" xr:uid="{18AF7665-54BC-443A-B233-BD69AF544BBC}"/>
    <cellStyle name="Vírgula 3 2 2 6 2 3 2 2 3" xfId="35931" xr:uid="{83925EBD-D1AE-43DE-A23C-7484A27356A4}"/>
    <cellStyle name="Vírgula 3 2 2 6 2 3 2 3" xfId="17500" xr:uid="{C3650AB2-C0F0-4E45-8EE5-905430257A26}"/>
    <cellStyle name="Vírgula 3 2 2 6 2 3 2 3 2" xfId="42075" xr:uid="{A82A1485-281F-4194-9F03-54B38740B315}"/>
    <cellStyle name="Vírgula 3 2 2 6 2 3 2 4" xfId="29788" xr:uid="{2A23197E-92CC-4791-8D20-33B6BD2CDAC8}"/>
    <cellStyle name="Vírgula 3 2 2 6 2 3 3" xfId="8284" xr:uid="{7C086D9E-D325-4607-B624-96722841BD41}"/>
    <cellStyle name="Vírgula 3 2 2 6 2 3 3 2" xfId="20572" xr:uid="{B7FB341F-3A0D-40E6-8467-20C6793909CB}"/>
    <cellStyle name="Vírgula 3 2 2 6 2 3 3 2 2" xfId="45147" xr:uid="{3DD98983-4E1A-49A2-8F55-8B8FA502FD2F}"/>
    <cellStyle name="Vírgula 3 2 2 6 2 3 3 3" xfId="32859" xr:uid="{532AC64F-9A6C-48EB-ACF8-A180219476E8}"/>
    <cellStyle name="Vírgula 3 2 2 6 2 3 4" xfId="14428" xr:uid="{0D9FCA61-3A5A-46FD-8327-78BD33A26FED}"/>
    <cellStyle name="Vírgula 3 2 2 6 2 3 4 2" xfId="39003" xr:uid="{B05E46CA-F9A3-4A15-AB63-F98E223A54C1}"/>
    <cellStyle name="Vírgula 3 2 2 6 2 3 5" xfId="26716" xr:uid="{784E55A1-7027-4487-8F9B-94CDC6BFCAB2}"/>
    <cellStyle name="Vírgula 3 2 2 6 2 4" xfId="3676" xr:uid="{7BBCB8F2-CB8E-46CB-95B7-B40FE9D5F650}"/>
    <cellStyle name="Vírgula 3 2 2 6 2 4 2" xfId="9820" xr:uid="{10591285-A948-425D-AE03-3EECA117F3AC}"/>
    <cellStyle name="Vírgula 3 2 2 6 2 4 2 2" xfId="22108" xr:uid="{001372B0-7E3A-43CD-906D-22BD660B0CC1}"/>
    <cellStyle name="Vírgula 3 2 2 6 2 4 2 2 2" xfId="46683" xr:uid="{4318AB93-914E-4599-B05B-1D983D422161}"/>
    <cellStyle name="Vírgula 3 2 2 6 2 4 2 3" xfId="34395" xr:uid="{85EEC2F6-0495-44D0-AF2B-41AEC0B0C399}"/>
    <cellStyle name="Vírgula 3 2 2 6 2 4 3" xfId="15964" xr:uid="{00AF8199-6060-487B-9D35-A2DE261B875D}"/>
    <cellStyle name="Vírgula 3 2 2 6 2 4 3 2" xfId="40539" xr:uid="{7081FDAF-BB05-4730-96B2-C0317A713BA8}"/>
    <cellStyle name="Vírgula 3 2 2 6 2 4 4" xfId="28252" xr:uid="{459CD778-B6A9-4963-8551-80DEAA8D6401}"/>
    <cellStyle name="Vírgula 3 2 2 6 2 5" xfId="6748" xr:uid="{648B6F35-7873-4BEA-9447-3C6E00FE93BB}"/>
    <cellStyle name="Vírgula 3 2 2 6 2 5 2" xfId="19036" xr:uid="{7E7C65B1-2455-4A32-861C-BA6B3EE6C07C}"/>
    <cellStyle name="Vírgula 3 2 2 6 2 5 2 2" xfId="43611" xr:uid="{1DFED667-A259-4A53-B560-5332FA7CFDB4}"/>
    <cellStyle name="Vírgula 3 2 2 6 2 5 3" xfId="31323" xr:uid="{C63C2327-E8F5-4461-8716-968B3403FA8A}"/>
    <cellStyle name="Vírgula 3 2 2 6 2 6" xfId="12892" xr:uid="{6A542B86-6025-4F0D-864D-E2965D02CF69}"/>
    <cellStyle name="Vírgula 3 2 2 6 2 6 2" xfId="37467" xr:uid="{DB74B639-B3CD-470A-A64F-721E47EB2C31}"/>
    <cellStyle name="Vírgula 3 2 2 6 2 7" xfId="25180" xr:uid="{85F1963A-D23E-4994-BBEE-C4EA9DC43B53}"/>
    <cellStyle name="Vírgula 3 2 2 6 3" xfId="988" xr:uid="{C3BDE3FF-A5F5-4F55-8BF0-2A821E1F01DF}"/>
    <cellStyle name="Vírgula 3 2 2 6 3 2" xfId="2524" xr:uid="{DED96AAB-27CB-4795-BD03-B8832DCC9B05}"/>
    <cellStyle name="Vírgula 3 2 2 6 3 2 2" xfId="5596" xr:uid="{020413D8-2378-4BA2-9EE9-311B0038AC41}"/>
    <cellStyle name="Vírgula 3 2 2 6 3 2 2 2" xfId="11740" xr:uid="{F9796E3F-9ED7-4809-933F-21B32A1ADF3E}"/>
    <cellStyle name="Vírgula 3 2 2 6 3 2 2 2 2" xfId="24028" xr:uid="{A967A779-BF53-4EAF-9FE4-E9CC898204D4}"/>
    <cellStyle name="Vírgula 3 2 2 6 3 2 2 2 2 2" xfId="48603" xr:uid="{C2186168-F918-4B8B-9604-9F98263BF78E}"/>
    <cellStyle name="Vírgula 3 2 2 6 3 2 2 2 3" xfId="36315" xr:uid="{5DE24586-7DD6-4C48-8B5D-D1573AB009FF}"/>
    <cellStyle name="Vírgula 3 2 2 6 3 2 2 3" xfId="17884" xr:uid="{89AD4BF4-7FDC-45DF-8B0A-AE97B2D19A3F}"/>
    <cellStyle name="Vírgula 3 2 2 6 3 2 2 3 2" xfId="42459" xr:uid="{302A2441-2647-4364-B94E-9D760767049C}"/>
    <cellStyle name="Vírgula 3 2 2 6 3 2 2 4" xfId="30171" xr:uid="{35D04495-F3D7-4EE7-B6C4-CCCCE24724E1}"/>
    <cellStyle name="Vírgula 3 2 2 6 3 2 3" xfId="8668" xr:uid="{E9938095-7A4D-4255-8126-547C2B352564}"/>
    <cellStyle name="Vírgula 3 2 2 6 3 2 3 2" xfId="20956" xr:uid="{E992335A-1D7C-4E76-8C8D-90344ADACCD8}"/>
    <cellStyle name="Vírgula 3 2 2 6 3 2 3 2 2" xfId="45531" xr:uid="{66BF28EC-AB0C-4D01-A7C2-67CAF03286F0}"/>
    <cellStyle name="Vírgula 3 2 2 6 3 2 3 3" xfId="33243" xr:uid="{C16C5908-6968-4BE9-ADD2-37175862A5AA}"/>
    <cellStyle name="Vírgula 3 2 2 6 3 2 4" xfId="14812" xr:uid="{865A813F-EEC2-4C2F-88C6-E67714A52577}"/>
    <cellStyle name="Vírgula 3 2 2 6 3 2 4 2" xfId="39387" xr:uid="{EC7CC38A-F4C9-4FB8-87D9-19CBB3594DD3}"/>
    <cellStyle name="Vírgula 3 2 2 6 3 2 5" xfId="27100" xr:uid="{5CCDAC60-0AF9-4ACD-8394-7DE3EF8F5F44}"/>
    <cellStyle name="Vírgula 3 2 2 6 3 3" xfId="4060" xr:uid="{1C03E75E-CD9D-4F46-AC9E-5AFCE603645C}"/>
    <cellStyle name="Vírgula 3 2 2 6 3 3 2" xfId="10204" xr:uid="{83858C9D-E349-4DD2-9919-82EADAF8C85F}"/>
    <cellStyle name="Vírgula 3 2 2 6 3 3 2 2" xfId="22492" xr:uid="{134666AB-0C14-4101-AACD-DD9CDF851C27}"/>
    <cellStyle name="Vírgula 3 2 2 6 3 3 2 2 2" xfId="47067" xr:uid="{9983423E-43BC-4069-8883-844DBBE91839}"/>
    <cellStyle name="Vírgula 3 2 2 6 3 3 2 3" xfId="34779" xr:uid="{DD8CE014-2239-4F47-AC66-DFD5E6CA5F7E}"/>
    <cellStyle name="Vírgula 3 2 2 6 3 3 3" xfId="16348" xr:uid="{AF006D34-2578-497E-A04F-C1C4EC593664}"/>
    <cellStyle name="Vírgula 3 2 2 6 3 3 3 2" xfId="40923" xr:uid="{E0D90737-93A3-4EA7-9FC8-CA765162A394}"/>
    <cellStyle name="Vírgula 3 2 2 6 3 3 4" xfId="28636" xr:uid="{214BA2A5-F3B5-4FDD-970F-942072EAB290}"/>
    <cellStyle name="Vírgula 3 2 2 6 3 4" xfId="7132" xr:uid="{9E5DF5D8-0D42-48A4-B008-F9DAC4EC7236}"/>
    <cellStyle name="Vírgula 3 2 2 6 3 4 2" xfId="19420" xr:uid="{C09B11E1-1E49-4361-A7D5-3A83BDA9024B}"/>
    <cellStyle name="Vírgula 3 2 2 6 3 4 2 2" xfId="43995" xr:uid="{797AB871-B7E9-4A76-A187-AAAC8DF55E94}"/>
    <cellStyle name="Vírgula 3 2 2 6 3 4 3" xfId="31707" xr:uid="{C88EB6A7-88E7-4A71-A8D7-00DE4D8F33C4}"/>
    <cellStyle name="Vírgula 3 2 2 6 3 5" xfId="13276" xr:uid="{A4A00D65-4EEE-425A-B585-7D373983A126}"/>
    <cellStyle name="Vírgula 3 2 2 6 3 5 2" xfId="37851" xr:uid="{58D58050-97D4-49BE-BA00-8D44A34F72AC}"/>
    <cellStyle name="Vírgula 3 2 2 6 3 6" xfId="25564" xr:uid="{7C644DE7-CE75-4369-AAFB-7FC366877115}"/>
    <cellStyle name="Vírgula 3 2 2 6 4" xfId="1756" xr:uid="{FA5921A0-0F91-4D40-A37E-5F73FC11B962}"/>
    <cellStyle name="Vírgula 3 2 2 6 4 2" xfId="4828" xr:uid="{D6E797AD-6145-4C20-B9EC-0E0426F51059}"/>
    <cellStyle name="Vírgula 3 2 2 6 4 2 2" xfId="10972" xr:uid="{32B6CCF6-8D18-46E4-A4A5-88CE7D86EBD6}"/>
    <cellStyle name="Vírgula 3 2 2 6 4 2 2 2" xfId="23260" xr:uid="{632CAE35-CF60-4652-B069-3FBCC776006B}"/>
    <cellStyle name="Vírgula 3 2 2 6 4 2 2 2 2" xfId="47835" xr:uid="{BBC321D2-0B97-45A0-BBCB-0BFB1D2BC29B}"/>
    <cellStyle name="Vírgula 3 2 2 6 4 2 2 3" xfId="35547" xr:uid="{254C8BCA-262B-4FBD-AEE3-5ED8E1A220FE}"/>
    <cellStyle name="Vírgula 3 2 2 6 4 2 3" xfId="17116" xr:uid="{1C4F259E-0027-4317-B99D-4F263152C900}"/>
    <cellStyle name="Vírgula 3 2 2 6 4 2 3 2" xfId="41691" xr:uid="{97D37585-1208-47C0-A489-6A8D93E20EFE}"/>
    <cellStyle name="Vírgula 3 2 2 6 4 2 4" xfId="29404" xr:uid="{2DEB7B9F-C763-4EC7-9E8B-F272608786B2}"/>
    <cellStyle name="Vírgula 3 2 2 6 4 3" xfId="7900" xr:uid="{90A5E557-7408-46B7-B83D-D186F74DEC63}"/>
    <cellStyle name="Vírgula 3 2 2 6 4 3 2" xfId="20188" xr:uid="{302C2DEB-281D-4AE8-BDB1-550059C14A60}"/>
    <cellStyle name="Vírgula 3 2 2 6 4 3 2 2" xfId="44763" xr:uid="{E784AEA7-4330-4F39-8FA7-17F57FEAB4A0}"/>
    <cellStyle name="Vírgula 3 2 2 6 4 3 3" xfId="32475" xr:uid="{625D1D14-B697-44DC-AC91-DA0065795BD1}"/>
    <cellStyle name="Vírgula 3 2 2 6 4 4" xfId="14044" xr:uid="{79AF10A0-07FB-41CC-99E2-1432835E7779}"/>
    <cellStyle name="Vírgula 3 2 2 6 4 4 2" xfId="38619" xr:uid="{A356199D-479A-46AD-B1F6-77A223F40CEF}"/>
    <cellStyle name="Vírgula 3 2 2 6 4 5" xfId="26332" xr:uid="{3B1B0464-378F-49FD-B20A-E64924B8B8C0}"/>
    <cellStyle name="Vírgula 3 2 2 6 5" xfId="3292" xr:uid="{78EA9ABA-D8DF-4D0C-9C81-A7ED8505E0F5}"/>
    <cellStyle name="Vírgula 3 2 2 6 5 2" xfId="9436" xr:uid="{9FFAFEF2-D52F-4AC1-85DD-4E4FAB134B3D}"/>
    <cellStyle name="Vírgula 3 2 2 6 5 2 2" xfId="21724" xr:uid="{83F41F6E-B3A7-4EB8-9E2A-3E4F4063A460}"/>
    <cellStyle name="Vírgula 3 2 2 6 5 2 2 2" xfId="46299" xr:uid="{38B10299-D28F-4C53-AB23-C82BF4790FFC}"/>
    <cellStyle name="Vírgula 3 2 2 6 5 2 3" xfId="34011" xr:uid="{0AC01EAD-8D60-49BF-BE34-219B5A1D82C8}"/>
    <cellStyle name="Vírgula 3 2 2 6 5 3" xfId="15580" xr:uid="{18843116-C412-4355-A23F-96081B0C15EB}"/>
    <cellStyle name="Vírgula 3 2 2 6 5 3 2" xfId="40155" xr:uid="{75048CD7-B191-4FC4-9B02-41F9BAFEC7A4}"/>
    <cellStyle name="Vírgula 3 2 2 6 5 4" xfId="27868" xr:uid="{776398AB-1EAE-470C-BCAC-9717DFA9D706}"/>
    <cellStyle name="Vírgula 3 2 2 6 6" xfId="6364" xr:uid="{03B98DF7-018A-4945-9823-E578BB366FC7}"/>
    <cellStyle name="Vírgula 3 2 2 6 6 2" xfId="18652" xr:uid="{CC91C74F-7F21-48D7-9665-20997099E8FE}"/>
    <cellStyle name="Vírgula 3 2 2 6 6 2 2" xfId="43227" xr:uid="{1210A13B-CCE2-4F43-982D-5555D55BCCA4}"/>
    <cellStyle name="Vírgula 3 2 2 6 6 3" xfId="30939" xr:uid="{11587C35-E1B7-48EE-A813-C2C7BD702B60}"/>
    <cellStyle name="Vírgula 3 2 2 6 7" xfId="12508" xr:uid="{21F72AA3-A43F-45B0-8523-644D68C1A9D0}"/>
    <cellStyle name="Vírgula 3 2 2 6 7 2" xfId="37083" xr:uid="{A3C392BC-D6A4-4719-AA0A-29C94A7A74A5}"/>
    <cellStyle name="Vírgula 3 2 2 6 8" xfId="24796" xr:uid="{F2396E78-4BC3-463F-9DBF-8A766324B17F}"/>
    <cellStyle name="Vírgula 3 2 2 7" xfId="412" xr:uid="{032C200B-CA5E-4A74-A2C1-0390A387C5EE}"/>
    <cellStyle name="Vírgula 3 2 2 7 2" xfId="1180" xr:uid="{417AB970-81C2-497F-8CEF-19B4142DC524}"/>
    <cellStyle name="Vírgula 3 2 2 7 2 2" xfId="2716" xr:uid="{58C60F15-79A9-41E8-ACC6-B33CD4C53B55}"/>
    <cellStyle name="Vírgula 3 2 2 7 2 2 2" xfId="5788" xr:uid="{4A86109B-1005-49AD-BE0B-66018402D44D}"/>
    <cellStyle name="Vírgula 3 2 2 7 2 2 2 2" xfId="11932" xr:uid="{915B7F36-6BCE-4940-A413-609A4AE2ECFA}"/>
    <cellStyle name="Vírgula 3 2 2 7 2 2 2 2 2" xfId="24220" xr:uid="{6495AA34-E879-4333-BD6D-DE3CF4D10ED9}"/>
    <cellStyle name="Vírgula 3 2 2 7 2 2 2 2 2 2" xfId="48795" xr:uid="{05CA70AC-9EB9-4B42-8421-0FB7A9C77481}"/>
    <cellStyle name="Vírgula 3 2 2 7 2 2 2 2 3" xfId="36507" xr:uid="{37373241-F612-41BD-8013-FDD87DB996E8}"/>
    <cellStyle name="Vírgula 3 2 2 7 2 2 2 3" xfId="18076" xr:uid="{43FFF705-8A8E-4FF4-85EA-F4EFBAA7F5CE}"/>
    <cellStyle name="Vírgula 3 2 2 7 2 2 2 3 2" xfId="42651" xr:uid="{386C6343-8C48-439A-A679-A444BAA1044D}"/>
    <cellStyle name="Vírgula 3 2 2 7 2 2 2 4" xfId="30363" xr:uid="{54F12582-34E9-4F5B-B754-322622E3217F}"/>
    <cellStyle name="Vírgula 3 2 2 7 2 2 3" xfId="8860" xr:uid="{67E55379-2206-4B94-BDD5-2E2A37DECD6D}"/>
    <cellStyle name="Vírgula 3 2 2 7 2 2 3 2" xfId="21148" xr:uid="{44251622-1C31-4136-9F1F-290AEF2224D2}"/>
    <cellStyle name="Vírgula 3 2 2 7 2 2 3 2 2" xfId="45723" xr:uid="{B5E9481D-23C4-4DAA-A27B-C812884DD169}"/>
    <cellStyle name="Vírgula 3 2 2 7 2 2 3 3" xfId="33435" xr:uid="{D75ABC69-927F-45F6-AC67-8AB7DD34011A}"/>
    <cellStyle name="Vírgula 3 2 2 7 2 2 4" xfId="15004" xr:uid="{A6C9F107-7730-45F5-9DFF-6651E1B28183}"/>
    <cellStyle name="Vírgula 3 2 2 7 2 2 4 2" xfId="39579" xr:uid="{B378FC5D-0554-45DD-9A39-D48B161D9410}"/>
    <cellStyle name="Vírgula 3 2 2 7 2 2 5" xfId="27292" xr:uid="{97311FB1-4A1D-484B-82A3-7E6F17891E5A}"/>
    <cellStyle name="Vírgula 3 2 2 7 2 3" xfId="4252" xr:uid="{D4196DF3-09A3-48C2-8E59-85C6FA2E075C}"/>
    <cellStyle name="Vírgula 3 2 2 7 2 3 2" xfId="10396" xr:uid="{2E0E8FE4-8CC2-4494-84F8-868A7E9B0435}"/>
    <cellStyle name="Vírgula 3 2 2 7 2 3 2 2" xfId="22684" xr:uid="{A76EDC40-9A97-42F4-A0E3-D43E2326A3F0}"/>
    <cellStyle name="Vírgula 3 2 2 7 2 3 2 2 2" xfId="47259" xr:uid="{B00A2B03-CE94-4543-86B8-4E0D6650C75B}"/>
    <cellStyle name="Vírgula 3 2 2 7 2 3 2 3" xfId="34971" xr:uid="{B9ACB0BB-0CE9-4D4D-B874-F65F07A87299}"/>
    <cellStyle name="Vírgula 3 2 2 7 2 3 3" xfId="16540" xr:uid="{009919B8-739F-4AA6-BD93-9B76BA8495DF}"/>
    <cellStyle name="Vírgula 3 2 2 7 2 3 3 2" xfId="41115" xr:uid="{B0B72B75-9ABB-40EB-A3B0-D7A1301A8084}"/>
    <cellStyle name="Vírgula 3 2 2 7 2 3 4" xfId="28828" xr:uid="{44D4FD3A-F53D-4DFA-8CE6-DFA132BA7569}"/>
    <cellStyle name="Vírgula 3 2 2 7 2 4" xfId="7324" xr:uid="{0D962574-63E1-495F-98BC-220C0E2A6192}"/>
    <cellStyle name="Vírgula 3 2 2 7 2 4 2" xfId="19612" xr:uid="{9C93C2BC-D0C4-43CA-9F2D-B74004BC9891}"/>
    <cellStyle name="Vírgula 3 2 2 7 2 4 2 2" xfId="44187" xr:uid="{A6F0C7F2-519C-433E-8DC6-0EAC619C7914}"/>
    <cellStyle name="Vírgula 3 2 2 7 2 4 3" xfId="31899" xr:uid="{8BAEF779-5EB0-46C4-8798-0CCC119BE38B}"/>
    <cellStyle name="Vírgula 3 2 2 7 2 5" xfId="13468" xr:uid="{6D38D027-1436-46C7-B7AA-C83B522337EA}"/>
    <cellStyle name="Vírgula 3 2 2 7 2 5 2" xfId="38043" xr:uid="{D5921144-C5A0-41BD-8940-7E830C9E13FF}"/>
    <cellStyle name="Vírgula 3 2 2 7 2 6" xfId="25756" xr:uid="{5091B68C-2D2C-417A-9CC5-D62C49480D8F}"/>
    <cellStyle name="Vírgula 3 2 2 7 3" xfId="1948" xr:uid="{980D3B8E-165F-479B-8E82-14845B2E97D0}"/>
    <cellStyle name="Vírgula 3 2 2 7 3 2" xfId="5020" xr:uid="{F1918B2C-1067-4400-AA0C-4887E2A40516}"/>
    <cellStyle name="Vírgula 3 2 2 7 3 2 2" xfId="11164" xr:uid="{84696355-227C-4A3F-9964-5B5679091C3B}"/>
    <cellStyle name="Vírgula 3 2 2 7 3 2 2 2" xfId="23452" xr:uid="{56A0B769-FA98-4B6D-A149-F316728C40DD}"/>
    <cellStyle name="Vírgula 3 2 2 7 3 2 2 2 2" xfId="48027" xr:uid="{2578778D-6FEF-4F32-97E4-D14745899F40}"/>
    <cellStyle name="Vírgula 3 2 2 7 3 2 2 3" xfId="35739" xr:uid="{10B7EDCB-9ADF-48DD-9561-F138D18A732F}"/>
    <cellStyle name="Vírgula 3 2 2 7 3 2 3" xfId="17308" xr:uid="{CF7B3A6E-8957-41B1-BF90-8E1D70A0DA58}"/>
    <cellStyle name="Vírgula 3 2 2 7 3 2 3 2" xfId="41883" xr:uid="{7B9C95B0-C9AB-4D60-ADC7-28D943C83135}"/>
    <cellStyle name="Vírgula 3 2 2 7 3 2 4" xfId="29596" xr:uid="{D5A80221-B35D-4C8E-8E2A-D0696F6B4543}"/>
    <cellStyle name="Vírgula 3 2 2 7 3 3" xfId="8092" xr:uid="{033051F2-D21A-4350-AF41-89AAB5AF22C7}"/>
    <cellStyle name="Vírgula 3 2 2 7 3 3 2" xfId="20380" xr:uid="{73A4E660-393B-4C2B-B9C2-B991FB2B965F}"/>
    <cellStyle name="Vírgula 3 2 2 7 3 3 2 2" xfId="44955" xr:uid="{4A30FD91-0B68-4913-86B9-89A93B71F82C}"/>
    <cellStyle name="Vírgula 3 2 2 7 3 3 3" xfId="32667" xr:uid="{9F43B9C7-73AF-4D0B-B702-2035CDC0BF51}"/>
    <cellStyle name="Vírgula 3 2 2 7 3 4" xfId="14236" xr:uid="{07679405-5BB7-4AC9-B0BE-016F6C002BB7}"/>
    <cellStyle name="Vírgula 3 2 2 7 3 4 2" xfId="38811" xr:uid="{E97DAEA6-A01C-4B54-8A14-BD1B21A10ED3}"/>
    <cellStyle name="Vírgula 3 2 2 7 3 5" xfId="26524" xr:uid="{4C36EE11-FEB9-4469-A625-A68552BFC054}"/>
    <cellStyle name="Vírgula 3 2 2 7 4" xfId="3484" xr:uid="{16E83DC4-286D-402A-AEC7-109C44719B4E}"/>
    <cellStyle name="Vírgula 3 2 2 7 4 2" xfId="9628" xr:uid="{A3E09E5E-7F3D-40B7-A4C5-1D4F594323AD}"/>
    <cellStyle name="Vírgula 3 2 2 7 4 2 2" xfId="21916" xr:uid="{C807EE0D-E4CE-474E-92D6-80D2E5D3D68C}"/>
    <cellStyle name="Vírgula 3 2 2 7 4 2 2 2" xfId="46491" xr:uid="{B99F12E2-F869-4588-8C9B-1E2F83CD3EBF}"/>
    <cellStyle name="Vírgula 3 2 2 7 4 2 3" xfId="34203" xr:uid="{4334E757-9C57-4AB1-A1F2-A7F9844AB6E3}"/>
    <cellStyle name="Vírgula 3 2 2 7 4 3" xfId="15772" xr:uid="{E8276423-F2FE-43B8-90BF-2C741459A95B}"/>
    <cellStyle name="Vírgula 3 2 2 7 4 3 2" xfId="40347" xr:uid="{6F848158-2967-4E09-8ABF-58B860177EF2}"/>
    <cellStyle name="Vírgula 3 2 2 7 4 4" xfId="28060" xr:uid="{38D4EBA7-19CC-4644-A113-683162BABCA1}"/>
    <cellStyle name="Vírgula 3 2 2 7 5" xfId="6556" xr:uid="{2105EE41-3723-4AC5-90E4-CCFC1A7D7506}"/>
    <cellStyle name="Vírgula 3 2 2 7 5 2" xfId="18844" xr:uid="{78BF11D5-14C7-4D9E-AF81-30607843D8FA}"/>
    <cellStyle name="Vírgula 3 2 2 7 5 2 2" xfId="43419" xr:uid="{B9D64D3A-62D1-4AE7-BBDA-2A4189C9DCCA}"/>
    <cellStyle name="Vírgula 3 2 2 7 5 3" xfId="31131" xr:uid="{6A9D041D-57FE-43E7-8E4C-C7BDD50D9469}"/>
    <cellStyle name="Vírgula 3 2 2 7 6" xfId="12700" xr:uid="{E1C5A511-19C2-41BA-838A-30B926B7267B}"/>
    <cellStyle name="Vírgula 3 2 2 7 6 2" xfId="37275" xr:uid="{583C9603-B5F9-49D7-A921-3EDFCF6D1F3B}"/>
    <cellStyle name="Vírgula 3 2 2 7 7" xfId="24988" xr:uid="{B61BD1A9-758A-4E51-B1BA-D908B7DCA52D}"/>
    <cellStyle name="Vírgula 3 2 2 8" xfId="796" xr:uid="{4503BC37-B0FF-45A8-B629-136F73E74B84}"/>
    <cellStyle name="Vírgula 3 2 2 8 2" xfId="2332" xr:uid="{F36CA856-2D06-42D5-8D4D-1F142C829C4B}"/>
    <cellStyle name="Vírgula 3 2 2 8 2 2" xfId="5404" xr:uid="{A832D887-C722-44F8-A017-2E5EAFB227E6}"/>
    <cellStyle name="Vírgula 3 2 2 8 2 2 2" xfId="11548" xr:uid="{19913311-B487-4F9E-B030-6F18C8D0616D}"/>
    <cellStyle name="Vírgula 3 2 2 8 2 2 2 2" xfId="23836" xr:uid="{CC26760F-35B3-4B76-B894-BD72C6AD9DCD}"/>
    <cellStyle name="Vírgula 3 2 2 8 2 2 2 2 2" xfId="48411" xr:uid="{3BEEA2A5-5EBA-4DF8-AF17-073DC3FD56B8}"/>
    <cellStyle name="Vírgula 3 2 2 8 2 2 2 3" xfId="36123" xr:uid="{39BE2E37-B381-4F1E-B954-09F25F1EEE92}"/>
    <cellStyle name="Vírgula 3 2 2 8 2 2 3" xfId="17692" xr:uid="{7A7F9035-57D6-4899-BD37-C40858628C3E}"/>
    <cellStyle name="Vírgula 3 2 2 8 2 2 3 2" xfId="42267" xr:uid="{04046F43-81D0-4F30-8A39-04715D09C1EC}"/>
    <cellStyle name="Vírgula 3 2 2 8 2 2 4" xfId="29979" xr:uid="{3BCF674C-F406-4063-9D96-F23F1C102D02}"/>
    <cellStyle name="Vírgula 3 2 2 8 2 3" xfId="8476" xr:uid="{529792EE-A8DD-493D-A52F-2F93157BB427}"/>
    <cellStyle name="Vírgula 3 2 2 8 2 3 2" xfId="20764" xr:uid="{CB652CC0-0AD0-4E5F-B007-47FA97C5A802}"/>
    <cellStyle name="Vírgula 3 2 2 8 2 3 2 2" xfId="45339" xr:uid="{8888B3D0-6B9F-4219-AF7D-060B6485D503}"/>
    <cellStyle name="Vírgula 3 2 2 8 2 3 3" xfId="33051" xr:uid="{E7FDC3A6-74BA-47DF-A277-E31936D13C0B}"/>
    <cellStyle name="Vírgula 3 2 2 8 2 4" xfId="14620" xr:uid="{B1BEB217-0069-4333-B54D-D0DCD547950D}"/>
    <cellStyle name="Vírgula 3 2 2 8 2 4 2" xfId="39195" xr:uid="{8251714F-E3F8-4F4F-AB4E-FD7F54B5D41C}"/>
    <cellStyle name="Vírgula 3 2 2 8 2 5" xfId="26908" xr:uid="{974A5806-92EF-41E3-B95D-9CFBF5EE8DB6}"/>
    <cellStyle name="Vírgula 3 2 2 8 3" xfId="3868" xr:uid="{A302BC49-7445-498D-BDDC-75D7E9C45AC0}"/>
    <cellStyle name="Vírgula 3 2 2 8 3 2" xfId="10012" xr:uid="{1DD759CF-DD9D-4E3E-ACC0-8D539FFF722D}"/>
    <cellStyle name="Vírgula 3 2 2 8 3 2 2" xfId="22300" xr:uid="{D30CBE9F-EFA8-4356-BCBD-D906D1B89717}"/>
    <cellStyle name="Vírgula 3 2 2 8 3 2 2 2" xfId="46875" xr:uid="{3C22B237-4029-4C48-BF81-F5011ED8D2BB}"/>
    <cellStyle name="Vírgula 3 2 2 8 3 2 3" xfId="34587" xr:uid="{BFB0310F-D5CA-41CF-9E17-63C8FB0F1744}"/>
    <cellStyle name="Vírgula 3 2 2 8 3 3" xfId="16156" xr:uid="{18C8D7E6-F30A-4219-A96B-27B3C6906547}"/>
    <cellStyle name="Vírgula 3 2 2 8 3 3 2" xfId="40731" xr:uid="{3F0A66C4-F85E-4EEE-82A2-FBC50E15C854}"/>
    <cellStyle name="Vírgula 3 2 2 8 3 4" xfId="28444" xr:uid="{15982898-B30F-42B4-B3E6-12FBFD4E0372}"/>
    <cellStyle name="Vírgula 3 2 2 8 4" xfId="6940" xr:uid="{7D307CB9-054B-437B-B6DD-5D840549AE22}"/>
    <cellStyle name="Vírgula 3 2 2 8 4 2" xfId="19228" xr:uid="{97FF7AEC-3E2F-4A39-AE46-F88F53545BA3}"/>
    <cellStyle name="Vírgula 3 2 2 8 4 2 2" xfId="43803" xr:uid="{B0EE6986-A6F9-4749-9C96-DB2B74540C1D}"/>
    <cellStyle name="Vírgula 3 2 2 8 4 3" xfId="31515" xr:uid="{6F7C8CE5-CA6B-478F-9692-011F13E7A5A9}"/>
    <cellStyle name="Vírgula 3 2 2 8 5" xfId="13084" xr:uid="{083C4D59-3B45-44E7-945E-41B17DF37171}"/>
    <cellStyle name="Vírgula 3 2 2 8 5 2" xfId="37659" xr:uid="{BFAFE558-C4EB-4975-ABDD-334068B74897}"/>
    <cellStyle name="Vírgula 3 2 2 8 6" xfId="25372" xr:uid="{B871AA3E-A2AB-4E5A-98DA-F245582C0A77}"/>
    <cellStyle name="Vírgula 3 2 2 9" xfId="1564" xr:uid="{67AEDBCB-3D7B-4C91-B11E-9A7BC38AB904}"/>
    <cellStyle name="Vírgula 3 2 2 9 2" xfId="4636" xr:uid="{7F080F2B-ACF3-487A-A96D-9C1ABFFBB5B3}"/>
    <cellStyle name="Vírgula 3 2 2 9 2 2" xfId="10780" xr:uid="{7A3CD026-123A-45FB-BDF3-0B059E461069}"/>
    <cellStyle name="Vírgula 3 2 2 9 2 2 2" xfId="23068" xr:uid="{B543479A-E1B4-40E5-8901-7096F06B816E}"/>
    <cellStyle name="Vírgula 3 2 2 9 2 2 2 2" xfId="47643" xr:uid="{A008C6AB-95AD-41B7-9F3C-F208AEA282DE}"/>
    <cellStyle name="Vírgula 3 2 2 9 2 2 3" xfId="35355" xr:uid="{D799FD2F-3C18-4582-ADA6-36A703ADB489}"/>
    <cellStyle name="Vírgula 3 2 2 9 2 3" xfId="16924" xr:uid="{BAA9DEAC-4758-405F-8659-CC039ABB30E4}"/>
    <cellStyle name="Vírgula 3 2 2 9 2 3 2" xfId="41499" xr:uid="{FC857C8A-D35C-4D2B-A495-B61A59807DBD}"/>
    <cellStyle name="Vírgula 3 2 2 9 2 4" xfId="29212" xr:uid="{3E2E9710-6C6D-4DFE-9EC6-81D45D6064E5}"/>
    <cellStyle name="Vírgula 3 2 2 9 3" xfId="7708" xr:uid="{E6023684-34F1-4C8C-AEF4-64A11D3AEDE2}"/>
    <cellStyle name="Vírgula 3 2 2 9 3 2" xfId="19996" xr:uid="{1166BE49-E29B-480E-A81D-94E336CEED65}"/>
    <cellStyle name="Vírgula 3 2 2 9 3 2 2" xfId="44571" xr:uid="{5BBB3E09-F288-4FA2-A6BA-B4D1B729F23B}"/>
    <cellStyle name="Vírgula 3 2 2 9 3 3" xfId="32283" xr:uid="{A7A82ECE-4021-4706-8788-5ACBD7480EF6}"/>
    <cellStyle name="Vírgula 3 2 2 9 4" xfId="13852" xr:uid="{B19A56E5-B765-4780-8D40-775EA1463BDC}"/>
    <cellStyle name="Vírgula 3 2 2 9 4 2" xfId="38427" xr:uid="{83F5AF5A-58AB-44AD-B3A5-B16168017214}"/>
    <cellStyle name="Vírgula 3 2 2 9 5" xfId="26140" xr:uid="{1431985A-C4E8-4BC8-9E0C-52E3909F0A5D}"/>
    <cellStyle name="Vírgula 3 2 3" xfId="34" xr:uid="{23CAE00A-B57F-4DA8-8160-112BED5A5C50}"/>
    <cellStyle name="Vírgula 3 2 3 10" xfId="6178" xr:uid="{CC4143EC-CE06-4053-BCDF-638689A12BDF}"/>
    <cellStyle name="Vírgula 3 2 3 10 2" xfId="18466" xr:uid="{BC63D7FA-303B-492E-A785-093DB674EFE9}"/>
    <cellStyle name="Vírgula 3 2 3 10 2 2" xfId="43041" xr:uid="{E679B74D-DB00-4B79-8ACA-B2FE649E1B5B}"/>
    <cellStyle name="Vírgula 3 2 3 10 3" xfId="30753" xr:uid="{FE64B80C-A4AE-4AC6-B9E5-7B84A156EE0B}"/>
    <cellStyle name="Vírgula 3 2 3 11" xfId="12322" xr:uid="{BC66F5CB-4F0F-40AE-A880-CCD933C25892}"/>
    <cellStyle name="Vírgula 3 2 3 11 2" xfId="36897" xr:uid="{2386D529-1945-43B0-BDEC-CA64310CAD3C}"/>
    <cellStyle name="Vírgula 3 2 3 12" xfId="24610" xr:uid="{F0EF43ED-36D3-4133-A94C-58181540D63F}"/>
    <cellStyle name="Vírgula 3 2 3 2" xfId="58" xr:uid="{F56BC8A4-1D2E-40F9-86A8-8CA72DE3A223}"/>
    <cellStyle name="Vírgula 3 2 3 2 10" xfId="12346" xr:uid="{A057FC56-76C3-487B-83EF-E083F92BA310}"/>
    <cellStyle name="Vírgula 3 2 3 2 10 2" xfId="36921" xr:uid="{CCD3C339-D921-4D4A-8518-DAC1E1DC133B}"/>
    <cellStyle name="Vírgula 3 2 3 2 11" xfId="24634" xr:uid="{F5BA98E6-8974-4A57-956E-3DC576465FDA}"/>
    <cellStyle name="Vírgula 3 2 3 2 2" xfId="106" xr:uid="{7AF2A400-E3C0-4AA7-954E-F681C3737152}"/>
    <cellStyle name="Vírgula 3 2 3 2 2 10" xfId="24682" xr:uid="{9AC2D230-FCA8-4F95-A40C-D1AADD0B1BE4}"/>
    <cellStyle name="Vírgula 3 2 3 2 2 2" xfId="202" xr:uid="{D9F44055-40C6-4277-837E-4156A7CF5DBA}"/>
    <cellStyle name="Vírgula 3 2 3 2 2 2 2" xfId="394" xr:uid="{17214CDE-61F1-4D79-A1C3-05AF8D296323}"/>
    <cellStyle name="Vírgula 3 2 3 2 2 2 2 2" xfId="778" xr:uid="{4CEA1F2B-E7EE-4BE5-B4D8-7EBDE19D020C}"/>
    <cellStyle name="Vírgula 3 2 3 2 2 2 2 2 2" xfId="1546" xr:uid="{6BD3C4A5-3C1C-4C35-855F-771B47ECE98C}"/>
    <cellStyle name="Vírgula 3 2 3 2 2 2 2 2 2 2" xfId="3082" xr:uid="{4A3081BF-16D4-4D50-9BEB-C5C2167CC754}"/>
    <cellStyle name="Vírgula 3 2 3 2 2 2 2 2 2 2 2" xfId="6154" xr:uid="{9C9646B2-9C94-4DDE-95CC-F83C7D4331BC}"/>
    <cellStyle name="Vírgula 3 2 3 2 2 2 2 2 2 2 2 2" xfId="12298" xr:uid="{A7D0E8E5-3663-4822-9BC0-E64D8BE2174B}"/>
    <cellStyle name="Vírgula 3 2 3 2 2 2 2 2 2 2 2 2 2" xfId="24586" xr:uid="{79BF4076-58AE-40AC-90DF-4CC83285C506}"/>
    <cellStyle name="Vírgula 3 2 3 2 2 2 2 2 2 2 2 2 2 2" xfId="49161" xr:uid="{92914C96-A92E-4818-8275-4B97B500CBEB}"/>
    <cellStyle name="Vírgula 3 2 3 2 2 2 2 2 2 2 2 2 3" xfId="36873" xr:uid="{7139E50C-7A8E-4F53-AA64-B399F2A5D988}"/>
    <cellStyle name="Vírgula 3 2 3 2 2 2 2 2 2 2 2 3" xfId="18442" xr:uid="{CC4DFF43-FABA-48B4-B3DF-C4350AC88128}"/>
    <cellStyle name="Vírgula 3 2 3 2 2 2 2 2 2 2 2 3 2" xfId="43017" xr:uid="{064D5DD7-9311-4089-842D-9FBFF2E4FB16}"/>
    <cellStyle name="Vírgula 3 2 3 2 2 2 2 2 2 2 2 4" xfId="30729" xr:uid="{02F9446F-51FD-4174-BBC3-20841A8EA9EF}"/>
    <cellStyle name="Vírgula 3 2 3 2 2 2 2 2 2 2 3" xfId="9226" xr:uid="{0A0A3E3B-4F16-4DB6-9950-B13E17FAF9ED}"/>
    <cellStyle name="Vírgula 3 2 3 2 2 2 2 2 2 2 3 2" xfId="21514" xr:uid="{D49C7630-CC76-47CD-94B3-8E91D94EB618}"/>
    <cellStyle name="Vírgula 3 2 3 2 2 2 2 2 2 2 3 2 2" xfId="46089" xr:uid="{719BA8F5-8219-44D8-BDF3-D2AC5E9F3AF6}"/>
    <cellStyle name="Vírgula 3 2 3 2 2 2 2 2 2 2 3 3" xfId="33801" xr:uid="{D7224FEA-76E2-4337-8626-7FE8848986B1}"/>
    <cellStyle name="Vírgula 3 2 3 2 2 2 2 2 2 2 4" xfId="15370" xr:uid="{FD5100E9-CD23-4DCD-BAE7-BB59BDE07BB6}"/>
    <cellStyle name="Vírgula 3 2 3 2 2 2 2 2 2 2 4 2" xfId="39945" xr:uid="{2F7AF77E-984C-4C27-94C3-644AFF286D0F}"/>
    <cellStyle name="Vírgula 3 2 3 2 2 2 2 2 2 2 5" xfId="27658" xr:uid="{9EB86EB2-45B0-4ED1-911A-C367C1AD349E}"/>
    <cellStyle name="Vírgula 3 2 3 2 2 2 2 2 2 3" xfId="4618" xr:uid="{FB4EEB9A-C1DA-4E86-9226-97C9D90F5FE7}"/>
    <cellStyle name="Vírgula 3 2 3 2 2 2 2 2 2 3 2" xfId="10762" xr:uid="{86DA601A-E7F3-4319-839A-3B876CDF028E}"/>
    <cellStyle name="Vírgula 3 2 3 2 2 2 2 2 2 3 2 2" xfId="23050" xr:uid="{98450425-3995-4EB5-90E4-49C29A83F2B4}"/>
    <cellStyle name="Vírgula 3 2 3 2 2 2 2 2 2 3 2 2 2" xfId="47625" xr:uid="{C3CE1F13-DBB1-4E88-9514-AF5A0CBF19B4}"/>
    <cellStyle name="Vírgula 3 2 3 2 2 2 2 2 2 3 2 3" xfId="35337" xr:uid="{912688F0-A86F-4A7B-9F54-9B5301628B9B}"/>
    <cellStyle name="Vírgula 3 2 3 2 2 2 2 2 2 3 3" xfId="16906" xr:uid="{B9A0DD29-5663-4557-8E6C-EA4A9F109BD6}"/>
    <cellStyle name="Vírgula 3 2 3 2 2 2 2 2 2 3 3 2" xfId="41481" xr:uid="{578C2AAC-4AD1-4F1C-9A7B-FC70442A0DDB}"/>
    <cellStyle name="Vírgula 3 2 3 2 2 2 2 2 2 3 4" xfId="29194" xr:uid="{1965014C-A249-45D5-8595-7A27D1501905}"/>
    <cellStyle name="Vírgula 3 2 3 2 2 2 2 2 2 4" xfId="7690" xr:uid="{9D641133-7B49-485A-BBF4-4DACDB0F2A23}"/>
    <cellStyle name="Vírgula 3 2 3 2 2 2 2 2 2 4 2" xfId="19978" xr:uid="{EEA97C4D-4B31-448B-80BA-8838A37AAFF2}"/>
    <cellStyle name="Vírgula 3 2 3 2 2 2 2 2 2 4 2 2" xfId="44553" xr:uid="{316276C9-DB9A-44D2-A951-DA45BB61D4E2}"/>
    <cellStyle name="Vírgula 3 2 3 2 2 2 2 2 2 4 3" xfId="32265" xr:uid="{A83F1260-C486-471E-A8BD-B023C1A6D1F3}"/>
    <cellStyle name="Vírgula 3 2 3 2 2 2 2 2 2 5" xfId="13834" xr:uid="{636210DE-6A45-4D0F-8438-A4D3920CFB8C}"/>
    <cellStyle name="Vírgula 3 2 3 2 2 2 2 2 2 5 2" xfId="38409" xr:uid="{C7555E4D-09BB-46A6-91F0-C04BFD531078}"/>
    <cellStyle name="Vírgula 3 2 3 2 2 2 2 2 2 6" xfId="26122" xr:uid="{E8E3F801-0E4D-415B-AC0C-CC4C21316D69}"/>
    <cellStyle name="Vírgula 3 2 3 2 2 2 2 2 3" xfId="2314" xr:uid="{7A8E6F91-5E56-4011-9BA0-C49A3793F91E}"/>
    <cellStyle name="Vírgula 3 2 3 2 2 2 2 2 3 2" xfId="5386" xr:uid="{973D13A0-EDE8-4811-A9D5-5D7357B8088B}"/>
    <cellStyle name="Vírgula 3 2 3 2 2 2 2 2 3 2 2" xfId="11530" xr:uid="{9126738E-60C3-4D49-95DB-38DD0A19AB53}"/>
    <cellStyle name="Vírgula 3 2 3 2 2 2 2 2 3 2 2 2" xfId="23818" xr:uid="{24AAAE9F-6D15-46A8-8CAA-0A5D7ACD85E6}"/>
    <cellStyle name="Vírgula 3 2 3 2 2 2 2 2 3 2 2 2 2" xfId="48393" xr:uid="{18B638C4-31BE-492C-AE1A-BA4CCCED97A3}"/>
    <cellStyle name="Vírgula 3 2 3 2 2 2 2 2 3 2 2 3" xfId="36105" xr:uid="{C8FE578F-0581-408B-BBFA-C9BE77421637}"/>
    <cellStyle name="Vírgula 3 2 3 2 2 2 2 2 3 2 3" xfId="17674" xr:uid="{835E33F3-0554-49E3-A047-2E617A81F5AA}"/>
    <cellStyle name="Vírgula 3 2 3 2 2 2 2 2 3 2 3 2" xfId="42249" xr:uid="{5D02E4AA-7673-4EE2-BED6-C35D8B14A6E2}"/>
    <cellStyle name="Vírgula 3 2 3 2 2 2 2 2 3 2 4" xfId="29962" xr:uid="{02D8B031-B0E1-4D00-B29C-3D802364B110}"/>
    <cellStyle name="Vírgula 3 2 3 2 2 2 2 2 3 3" xfId="8458" xr:uid="{8F392C5D-FFC9-42E5-8247-12FA9AD26E6C}"/>
    <cellStyle name="Vírgula 3 2 3 2 2 2 2 2 3 3 2" xfId="20746" xr:uid="{B964EDD9-2DE3-48D2-9764-7C5B690ED2AE}"/>
    <cellStyle name="Vírgula 3 2 3 2 2 2 2 2 3 3 2 2" xfId="45321" xr:uid="{DD91D1A7-11D0-499B-A987-C20CAD8C65A7}"/>
    <cellStyle name="Vírgula 3 2 3 2 2 2 2 2 3 3 3" xfId="33033" xr:uid="{5C9DB3DE-7E47-44C0-8B6A-245F496C604D}"/>
    <cellStyle name="Vírgula 3 2 3 2 2 2 2 2 3 4" xfId="14602" xr:uid="{04515AFF-8081-427D-AC39-C2B11D3B0044}"/>
    <cellStyle name="Vírgula 3 2 3 2 2 2 2 2 3 4 2" xfId="39177" xr:uid="{F220188E-77EE-4844-91BB-DE8EE97E8742}"/>
    <cellStyle name="Vírgula 3 2 3 2 2 2 2 2 3 5" xfId="26890" xr:uid="{00BBE1D3-7F40-42DF-A704-A5955EFACBD5}"/>
    <cellStyle name="Vírgula 3 2 3 2 2 2 2 2 4" xfId="3850" xr:uid="{C121B726-A368-4B58-98E8-673FA9323A2A}"/>
    <cellStyle name="Vírgula 3 2 3 2 2 2 2 2 4 2" xfId="9994" xr:uid="{D6AF6AF8-0079-4083-A066-F6CF667CCADF}"/>
    <cellStyle name="Vírgula 3 2 3 2 2 2 2 2 4 2 2" xfId="22282" xr:uid="{6BBEDC68-00B5-4A7A-8151-51FEE59A7A0E}"/>
    <cellStyle name="Vírgula 3 2 3 2 2 2 2 2 4 2 2 2" xfId="46857" xr:uid="{720ED9FB-83ED-43E5-B6DE-EE9C920FCAAC}"/>
    <cellStyle name="Vírgula 3 2 3 2 2 2 2 2 4 2 3" xfId="34569" xr:uid="{A54FD79C-8236-4054-897A-7AF35238316E}"/>
    <cellStyle name="Vírgula 3 2 3 2 2 2 2 2 4 3" xfId="16138" xr:uid="{D15F7F29-F066-4F54-8E6C-216CCDBAD763}"/>
    <cellStyle name="Vírgula 3 2 3 2 2 2 2 2 4 3 2" xfId="40713" xr:uid="{89B1E23D-27AA-4A35-BB8A-0B46EF8564E4}"/>
    <cellStyle name="Vírgula 3 2 3 2 2 2 2 2 4 4" xfId="28426" xr:uid="{D69BECC6-9463-4DE7-A5E9-E06AAA67A1CD}"/>
    <cellStyle name="Vírgula 3 2 3 2 2 2 2 2 5" xfId="6922" xr:uid="{C006E666-8B15-4A79-9942-37E86A9E45EE}"/>
    <cellStyle name="Vírgula 3 2 3 2 2 2 2 2 5 2" xfId="19210" xr:uid="{859A41AC-1F1E-470A-A607-B9895BCBBE1B}"/>
    <cellStyle name="Vírgula 3 2 3 2 2 2 2 2 5 2 2" xfId="43785" xr:uid="{35A4F0A9-C2F7-417A-8F65-F86CE16E8532}"/>
    <cellStyle name="Vírgula 3 2 3 2 2 2 2 2 5 3" xfId="31497" xr:uid="{FBCA7A91-8CEA-4F45-B345-F116F80E47E6}"/>
    <cellStyle name="Vírgula 3 2 3 2 2 2 2 2 6" xfId="13066" xr:uid="{412FFA76-AABD-46D4-A710-EAF5F11D3DDB}"/>
    <cellStyle name="Vírgula 3 2 3 2 2 2 2 2 6 2" xfId="37641" xr:uid="{F3CFE7BB-148B-431C-8028-28F53DBC7613}"/>
    <cellStyle name="Vírgula 3 2 3 2 2 2 2 2 7" xfId="25354" xr:uid="{82F8ED5E-9BE7-4297-8652-E58954B91DCA}"/>
    <cellStyle name="Vírgula 3 2 3 2 2 2 2 3" xfId="1162" xr:uid="{C592DEC8-7A26-477B-95EA-DE2A90919D0B}"/>
    <cellStyle name="Vírgula 3 2 3 2 2 2 2 3 2" xfId="2698" xr:uid="{F0F6DDF7-8F48-4D40-8F2B-054A0D0F0DD9}"/>
    <cellStyle name="Vírgula 3 2 3 2 2 2 2 3 2 2" xfId="5770" xr:uid="{AC0257C3-73B1-4660-9151-1FAC38D8B51E}"/>
    <cellStyle name="Vírgula 3 2 3 2 2 2 2 3 2 2 2" xfId="11914" xr:uid="{A8860625-8857-4E04-9522-0436AFE2CBEC}"/>
    <cellStyle name="Vírgula 3 2 3 2 2 2 2 3 2 2 2 2" xfId="24202" xr:uid="{A1C08DA9-A28A-4063-AB2E-40AC3B15C140}"/>
    <cellStyle name="Vírgula 3 2 3 2 2 2 2 3 2 2 2 2 2" xfId="48777" xr:uid="{FF06F845-23FB-4B2B-AD29-52DE383B4AB0}"/>
    <cellStyle name="Vírgula 3 2 3 2 2 2 2 3 2 2 2 3" xfId="36489" xr:uid="{9CDA8CCF-6C17-46F6-8890-02BEA30903A4}"/>
    <cellStyle name="Vírgula 3 2 3 2 2 2 2 3 2 2 3" xfId="18058" xr:uid="{36AF9DF6-9272-4050-A3FA-78FEBCBDA413}"/>
    <cellStyle name="Vírgula 3 2 3 2 2 2 2 3 2 2 3 2" xfId="42633" xr:uid="{BA0D1D0D-4F85-4088-A25B-4F4DE5AB0EBF}"/>
    <cellStyle name="Vírgula 3 2 3 2 2 2 2 3 2 2 4" xfId="30345" xr:uid="{2C3AA257-0C84-489B-B5B4-87BA30F43EBF}"/>
    <cellStyle name="Vírgula 3 2 3 2 2 2 2 3 2 3" xfId="8842" xr:uid="{025C7CD7-EF41-4F0A-A9E5-B4EB8A3CEDC0}"/>
    <cellStyle name="Vírgula 3 2 3 2 2 2 2 3 2 3 2" xfId="21130" xr:uid="{D5042C91-7D75-45D2-9ABC-796A54EC4526}"/>
    <cellStyle name="Vírgula 3 2 3 2 2 2 2 3 2 3 2 2" xfId="45705" xr:uid="{D0B0D9E2-C08F-4FCF-B639-E0955E0B1EAE}"/>
    <cellStyle name="Vírgula 3 2 3 2 2 2 2 3 2 3 3" xfId="33417" xr:uid="{DFF14A6E-8FE6-43AF-839F-A013C941B00B}"/>
    <cellStyle name="Vírgula 3 2 3 2 2 2 2 3 2 4" xfId="14986" xr:uid="{E103B7E4-88D6-48C8-9021-877B25AFCC51}"/>
    <cellStyle name="Vírgula 3 2 3 2 2 2 2 3 2 4 2" xfId="39561" xr:uid="{1546F4CA-951D-405C-A8D3-41D926359501}"/>
    <cellStyle name="Vírgula 3 2 3 2 2 2 2 3 2 5" xfId="27274" xr:uid="{FA710CA5-4DAC-44C8-9F22-3BFB86859638}"/>
    <cellStyle name="Vírgula 3 2 3 2 2 2 2 3 3" xfId="4234" xr:uid="{2A0A1F0C-3800-48F7-B573-D8234EA61640}"/>
    <cellStyle name="Vírgula 3 2 3 2 2 2 2 3 3 2" xfId="10378" xr:uid="{39DC823A-FC72-4922-8D90-34765D9A02B7}"/>
    <cellStyle name="Vírgula 3 2 3 2 2 2 2 3 3 2 2" xfId="22666" xr:uid="{7E29F792-F5BB-4340-B841-1AF26EBAC3DA}"/>
    <cellStyle name="Vírgula 3 2 3 2 2 2 2 3 3 2 2 2" xfId="47241" xr:uid="{4C524129-444F-49CA-BBEB-9698E91059DD}"/>
    <cellStyle name="Vírgula 3 2 3 2 2 2 2 3 3 2 3" xfId="34953" xr:uid="{9718501A-02AC-4F31-94F2-7EFABA017CCA}"/>
    <cellStyle name="Vírgula 3 2 3 2 2 2 2 3 3 3" xfId="16522" xr:uid="{C90F0C48-7650-42D0-9D92-45175FE24149}"/>
    <cellStyle name="Vírgula 3 2 3 2 2 2 2 3 3 3 2" xfId="41097" xr:uid="{430711AA-667B-4EBC-9398-4260F3A14CEA}"/>
    <cellStyle name="Vírgula 3 2 3 2 2 2 2 3 3 4" xfId="28810" xr:uid="{185DA13D-989D-47FF-BEEB-45FA1AE04B4B}"/>
    <cellStyle name="Vírgula 3 2 3 2 2 2 2 3 4" xfId="7306" xr:uid="{9EA8E110-A628-4564-8AE3-FAC913ECC487}"/>
    <cellStyle name="Vírgula 3 2 3 2 2 2 2 3 4 2" xfId="19594" xr:uid="{B5E12A41-DE39-4818-966C-98AABA63872F}"/>
    <cellStyle name="Vírgula 3 2 3 2 2 2 2 3 4 2 2" xfId="44169" xr:uid="{F1AF8B4A-A09A-4634-81EF-C7D9DB45565F}"/>
    <cellStyle name="Vírgula 3 2 3 2 2 2 2 3 4 3" xfId="31881" xr:uid="{0B7E09A2-E967-468D-BDB6-C8F53FE5A0B7}"/>
    <cellStyle name="Vírgula 3 2 3 2 2 2 2 3 5" xfId="13450" xr:uid="{04C3FDC5-B32A-4D66-8B18-505A1FA83F8F}"/>
    <cellStyle name="Vírgula 3 2 3 2 2 2 2 3 5 2" xfId="38025" xr:uid="{4AF05FD7-FEDE-4A6C-A375-FB92C31D05AA}"/>
    <cellStyle name="Vírgula 3 2 3 2 2 2 2 3 6" xfId="25738" xr:uid="{EA49C73A-28BC-47A7-9F29-C2F0E351C2A1}"/>
    <cellStyle name="Vírgula 3 2 3 2 2 2 2 4" xfId="1930" xr:uid="{28B7BA4F-2863-41E0-8454-1F4B42D70F4C}"/>
    <cellStyle name="Vírgula 3 2 3 2 2 2 2 4 2" xfId="5002" xr:uid="{E8658377-B238-430D-B9B4-4A665BD6BD60}"/>
    <cellStyle name="Vírgula 3 2 3 2 2 2 2 4 2 2" xfId="11146" xr:uid="{D99DE455-5270-45D1-8D4E-77EDF9E2A415}"/>
    <cellStyle name="Vírgula 3 2 3 2 2 2 2 4 2 2 2" xfId="23434" xr:uid="{3303A616-287D-4E43-AB23-F2A5FEF0BD5A}"/>
    <cellStyle name="Vírgula 3 2 3 2 2 2 2 4 2 2 2 2" xfId="48009" xr:uid="{550E07EE-1F6D-4C98-9A19-C0E294F914A7}"/>
    <cellStyle name="Vírgula 3 2 3 2 2 2 2 4 2 2 3" xfId="35721" xr:uid="{B0207061-BEE7-4EE9-8D6C-12FDB69090F7}"/>
    <cellStyle name="Vírgula 3 2 3 2 2 2 2 4 2 3" xfId="17290" xr:uid="{007D5C8D-F635-4D7A-A577-E1D3643ECE1A}"/>
    <cellStyle name="Vírgula 3 2 3 2 2 2 2 4 2 3 2" xfId="41865" xr:uid="{0BD7AA80-E9BF-4ACD-B5B8-2F8360451E98}"/>
    <cellStyle name="Vírgula 3 2 3 2 2 2 2 4 2 4" xfId="29578" xr:uid="{46617FBD-653E-4D0A-A6FE-2562B0D2A18D}"/>
    <cellStyle name="Vírgula 3 2 3 2 2 2 2 4 3" xfId="8074" xr:uid="{368184E5-74B9-4C80-ADFA-C1956B20D01B}"/>
    <cellStyle name="Vírgula 3 2 3 2 2 2 2 4 3 2" xfId="20362" xr:uid="{E9905639-6B69-4948-9310-AD1C91BA3AB2}"/>
    <cellStyle name="Vírgula 3 2 3 2 2 2 2 4 3 2 2" xfId="44937" xr:uid="{EE018DC5-AD00-4024-882E-1DF4F2C85F64}"/>
    <cellStyle name="Vírgula 3 2 3 2 2 2 2 4 3 3" xfId="32649" xr:uid="{38FC3C34-8962-4D2C-8A0F-F5D255B994DD}"/>
    <cellStyle name="Vírgula 3 2 3 2 2 2 2 4 4" xfId="14218" xr:uid="{36409F4B-85EA-4113-9ACB-9F5B0AA345BA}"/>
    <cellStyle name="Vírgula 3 2 3 2 2 2 2 4 4 2" xfId="38793" xr:uid="{10F533D7-DDEA-4689-86A4-30E5600BABE7}"/>
    <cellStyle name="Vírgula 3 2 3 2 2 2 2 4 5" xfId="26506" xr:uid="{89564C14-88C0-425C-BCCB-9CE379B89524}"/>
    <cellStyle name="Vírgula 3 2 3 2 2 2 2 5" xfId="3466" xr:uid="{2C053F3A-0EB3-43B5-AFC4-65E288982596}"/>
    <cellStyle name="Vírgula 3 2 3 2 2 2 2 5 2" xfId="9610" xr:uid="{56794AAF-4CC9-4C6D-BCB6-98933A38B99F}"/>
    <cellStyle name="Vírgula 3 2 3 2 2 2 2 5 2 2" xfId="21898" xr:uid="{7299CE1E-C34B-4A75-906D-7D829DC891D5}"/>
    <cellStyle name="Vírgula 3 2 3 2 2 2 2 5 2 2 2" xfId="46473" xr:uid="{7B4E3807-F9D8-4F3E-BFEA-073AF4FD75B5}"/>
    <cellStyle name="Vírgula 3 2 3 2 2 2 2 5 2 3" xfId="34185" xr:uid="{63E2A463-0DEE-4726-B6FC-42815059E6A6}"/>
    <cellStyle name="Vírgula 3 2 3 2 2 2 2 5 3" xfId="15754" xr:uid="{22037ECC-C67F-4A12-B1E9-F7AA554F74A8}"/>
    <cellStyle name="Vírgula 3 2 3 2 2 2 2 5 3 2" xfId="40329" xr:uid="{6264D194-27D7-4978-BBB5-664E8F431B29}"/>
    <cellStyle name="Vírgula 3 2 3 2 2 2 2 5 4" xfId="28042" xr:uid="{D42EE7A9-CD43-4EE8-AA7F-930FAAA4B3D3}"/>
    <cellStyle name="Vírgula 3 2 3 2 2 2 2 6" xfId="6538" xr:uid="{403E5D95-F5A8-4D8B-B1C3-5CE7F6E42AB0}"/>
    <cellStyle name="Vírgula 3 2 3 2 2 2 2 6 2" xfId="18826" xr:uid="{B48D007D-E42E-4DD6-9E35-7D4A368E6254}"/>
    <cellStyle name="Vírgula 3 2 3 2 2 2 2 6 2 2" xfId="43401" xr:uid="{53EE9D10-C113-4DD3-B769-96FA1904D971}"/>
    <cellStyle name="Vírgula 3 2 3 2 2 2 2 6 3" xfId="31113" xr:uid="{1F93414B-C236-4C42-9FB1-F93AFA47F3B1}"/>
    <cellStyle name="Vírgula 3 2 3 2 2 2 2 7" xfId="12682" xr:uid="{DFBD4E2C-1C37-41CD-8707-0594DC2B2D47}"/>
    <cellStyle name="Vírgula 3 2 3 2 2 2 2 7 2" xfId="37257" xr:uid="{64E41D53-5A6E-4D4F-9789-3346CFD205FC}"/>
    <cellStyle name="Vírgula 3 2 3 2 2 2 2 8" xfId="24970" xr:uid="{91E262BF-BFD3-45A2-8D82-B1BEECF59729}"/>
    <cellStyle name="Vírgula 3 2 3 2 2 2 3" xfId="586" xr:uid="{7A427661-7F30-457D-969A-999C0F0CE98E}"/>
    <cellStyle name="Vírgula 3 2 3 2 2 2 3 2" xfId="1354" xr:uid="{FA86B88D-8641-46D1-ADEC-7F17BD362383}"/>
    <cellStyle name="Vírgula 3 2 3 2 2 2 3 2 2" xfId="2890" xr:uid="{B5E5C682-E743-457C-AB0C-0A1DBBC22A75}"/>
    <cellStyle name="Vírgula 3 2 3 2 2 2 3 2 2 2" xfId="5962" xr:uid="{03274F23-DBDE-43D4-B9F5-0DAEF4612EB5}"/>
    <cellStyle name="Vírgula 3 2 3 2 2 2 3 2 2 2 2" xfId="12106" xr:uid="{2340F508-1A78-4B25-B545-4103A7A1AD68}"/>
    <cellStyle name="Vírgula 3 2 3 2 2 2 3 2 2 2 2 2" xfId="24394" xr:uid="{B775E69A-D929-450E-B88F-2E860EE7C698}"/>
    <cellStyle name="Vírgula 3 2 3 2 2 2 3 2 2 2 2 2 2" xfId="48969" xr:uid="{31B5C07B-1BE4-4081-81AC-DE005875B660}"/>
    <cellStyle name="Vírgula 3 2 3 2 2 2 3 2 2 2 2 3" xfId="36681" xr:uid="{FEEF41EB-CB4D-481C-A6FF-36FE24EF953A}"/>
    <cellStyle name="Vírgula 3 2 3 2 2 2 3 2 2 2 3" xfId="18250" xr:uid="{325CCF1F-E81E-4B53-A90D-55653A65776A}"/>
    <cellStyle name="Vírgula 3 2 3 2 2 2 3 2 2 2 3 2" xfId="42825" xr:uid="{7B89E338-7F56-435B-9808-E8179A7F4582}"/>
    <cellStyle name="Vírgula 3 2 3 2 2 2 3 2 2 2 4" xfId="30537" xr:uid="{BFC38F99-B968-4EBE-A3BF-0A98ADF6D211}"/>
    <cellStyle name="Vírgula 3 2 3 2 2 2 3 2 2 3" xfId="9034" xr:uid="{06AA9C72-80DF-4EF3-BE7C-F5D42518C2AF}"/>
    <cellStyle name="Vírgula 3 2 3 2 2 2 3 2 2 3 2" xfId="21322" xr:uid="{24A8654D-A3F3-419B-A947-BC07B86DF656}"/>
    <cellStyle name="Vírgula 3 2 3 2 2 2 3 2 2 3 2 2" xfId="45897" xr:uid="{242EC2DB-5133-44F5-9E15-2EA6F8AABE95}"/>
    <cellStyle name="Vírgula 3 2 3 2 2 2 3 2 2 3 3" xfId="33609" xr:uid="{3BD1461D-16EB-46B2-8020-2D3DAD03CC3E}"/>
    <cellStyle name="Vírgula 3 2 3 2 2 2 3 2 2 4" xfId="15178" xr:uid="{7988F7EB-02D9-4AE7-98CC-00A73CAEE4CE}"/>
    <cellStyle name="Vírgula 3 2 3 2 2 2 3 2 2 4 2" xfId="39753" xr:uid="{271D2372-5790-4759-B83E-1E72B056CD48}"/>
    <cellStyle name="Vírgula 3 2 3 2 2 2 3 2 2 5" xfId="27466" xr:uid="{573CE826-4CF4-4B7E-A59B-7114445A581A}"/>
    <cellStyle name="Vírgula 3 2 3 2 2 2 3 2 3" xfId="4426" xr:uid="{0133C18A-69E7-4FFC-8D50-D07D5D858F5C}"/>
    <cellStyle name="Vírgula 3 2 3 2 2 2 3 2 3 2" xfId="10570" xr:uid="{46D00ABA-3F91-4F6F-99F9-A2F9B31BE892}"/>
    <cellStyle name="Vírgula 3 2 3 2 2 2 3 2 3 2 2" xfId="22858" xr:uid="{C9339162-CBDF-4FA2-ADAB-47A4064E4277}"/>
    <cellStyle name="Vírgula 3 2 3 2 2 2 3 2 3 2 2 2" xfId="47433" xr:uid="{61BADF54-9D8E-4C32-A62D-2C876AA00A09}"/>
    <cellStyle name="Vírgula 3 2 3 2 2 2 3 2 3 2 3" xfId="35145" xr:uid="{22F1E16E-B513-4F01-9060-676D32F4D9F4}"/>
    <cellStyle name="Vírgula 3 2 3 2 2 2 3 2 3 3" xfId="16714" xr:uid="{515C9F2F-1DEB-4D34-9EB7-1B13709F6C47}"/>
    <cellStyle name="Vírgula 3 2 3 2 2 2 3 2 3 3 2" xfId="41289" xr:uid="{22425227-F453-472C-A876-032CEF88765C}"/>
    <cellStyle name="Vírgula 3 2 3 2 2 2 3 2 3 4" xfId="29002" xr:uid="{29CC6B68-22F1-4BBF-9CC3-77F6DE091446}"/>
    <cellStyle name="Vírgula 3 2 3 2 2 2 3 2 4" xfId="7498" xr:uid="{DA3ACAC3-F924-4C0B-85CB-A328811300A5}"/>
    <cellStyle name="Vírgula 3 2 3 2 2 2 3 2 4 2" xfId="19786" xr:uid="{C5B0CDC4-B964-4601-AA74-B50EB6811CA0}"/>
    <cellStyle name="Vírgula 3 2 3 2 2 2 3 2 4 2 2" xfId="44361" xr:uid="{ED03F8EA-B207-41EB-A87F-27FF9B9CC9DE}"/>
    <cellStyle name="Vírgula 3 2 3 2 2 2 3 2 4 3" xfId="32073" xr:uid="{B255514E-3688-4DBA-941A-B101674BB801}"/>
    <cellStyle name="Vírgula 3 2 3 2 2 2 3 2 5" xfId="13642" xr:uid="{235AF055-A1B1-44F2-B2F5-40FA16617B6E}"/>
    <cellStyle name="Vírgula 3 2 3 2 2 2 3 2 5 2" xfId="38217" xr:uid="{95876FED-E97A-4C66-A99B-921B2991A224}"/>
    <cellStyle name="Vírgula 3 2 3 2 2 2 3 2 6" xfId="25930" xr:uid="{5FA41CE4-4C3B-49A8-98A8-FAC08BB3728B}"/>
    <cellStyle name="Vírgula 3 2 3 2 2 2 3 3" xfId="2122" xr:uid="{17D44BAE-E942-4E8F-B949-A6043D9DE53F}"/>
    <cellStyle name="Vírgula 3 2 3 2 2 2 3 3 2" xfId="5194" xr:uid="{1BE1C976-9F98-4C05-96E9-7BE32333CCE4}"/>
    <cellStyle name="Vírgula 3 2 3 2 2 2 3 3 2 2" xfId="11338" xr:uid="{D4CFA8C8-DF24-4715-B389-41A4E40CEF95}"/>
    <cellStyle name="Vírgula 3 2 3 2 2 2 3 3 2 2 2" xfId="23626" xr:uid="{CB317572-4667-4C91-80DB-C1C19399DEA5}"/>
    <cellStyle name="Vírgula 3 2 3 2 2 2 3 3 2 2 2 2" xfId="48201" xr:uid="{995C8B8E-B1E9-42E2-B5FF-723270316EC4}"/>
    <cellStyle name="Vírgula 3 2 3 2 2 2 3 3 2 2 3" xfId="35913" xr:uid="{D556E572-63BC-42B5-AB8E-237BC37A917B}"/>
    <cellStyle name="Vírgula 3 2 3 2 2 2 3 3 2 3" xfId="17482" xr:uid="{586B5DEF-56FA-421D-BBD8-7F7B57C5C18E}"/>
    <cellStyle name="Vírgula 3 2 3 2 2 2 3 3 2 3 2" xfId="42057" xr:uid="{AEB35277-DA27-45F3-BB30-509B3C9857DF}"/>
    <cellStyle name="Vírgula 3 2 3 2 2 2 3 3 2 4" xfId="29770" xr:uid="{5FB9CEAB-8502-4265-9F75-B99F80C18897}"/>
    <cellStyle name="Vírgula 3 2 3 2 2 2 3 3 3" xfId="8266" xr:uid="{9C8D50B1-6053-4DB2-85A4-020DCCED5486}"/>
    <cellStyle name="Vírgula 3 2 3 2 2 2 3 3 3 2" xfId="20554" xr:uid="{0EF3D6C6-5371-4182-969B-1B0004049B26}"/>
    <cellStyle name="Vírgula 3 2 3 2 2 2 3 3 3 2 2" xfId="45129" xr:uid="{DEDDF4B2-12F2-47D0-873F-30D1307316EE}"/>
    <cellStyle name="Vírgula 3 2 3 2 2 2 3 3 3 3" xfId="32841" xr:uid="{879C3722-9F87-43A2-8535-18609ECE090C}"/>
    <cellStyle name="Vírgula 3 2 3 2 2 2 3 3 4" xfId="14410" xr:uid="{C67BC0F2-2783-456A-8D6E-B9B89716867E}"/>
    <cellStyle name="Vírgula 3 2 3 2 2 2 3 3 4 2" xfId="38985" xr:uid="{4C4F0C34-3E7F-448B-81D5-CCA2F447CFBE}"/>
    <cellStyle name="Vírgula 3 2 3 2 2 2 3 3 5" xfId="26698" xr:uid="{5E8BEF69-18AF-44F7-88D5-BB12683BE47A}"/>
    <cellStyle name="Vírgula 3 2 3 2 2 2 3 4" xfId="3658" xr:uid="{56CDC77E-F352-4A63-A7C4-535AA99ABCFE}"/>
    <cellStyle name="Vírgula 3 2 3 2 2 2 3 4 2" xfId="9802" xr:uid="{4B29B208-3B24-4677-9F2C-A7BEECDB6405}"/>
    <cellStyle name="Vírgula 3 2 3 2 2 2 3 4 2 2" xfId="22090" xr:uid="{D416FF1F-4D89-4FEB-8634-5E1A274A62CC}"/>
    <cellStyle name="Vírgula 3 2 3 2 2 2 3 4 2 2 2" xfId="46665" xr:uid="{4CA58ED9-85FB-480D-871E-F2559CD06F28}"/>
    <cellStyle name="Vírgula 3 2 3 2 2 2 3 4 2 3" xfId="34377" xr:uid="{3534A994-B486-498A-95E2-9CF7C0CEE67C}"/>
    <cellStyle name="Vírgula 3 2 3 2 2 2 3 4 3" xfId="15946" xr:uid="{7CF56235-6DCB-49E2-B976-2FE4C08E2868}"/>
    <cellStyle name="Vírgula 3 2 3 2 2 2 3 4 3 2" xfId="40521" xr:uid="{DEAADDCF-4072-4F8A-89AA-9F7A0389D155}"/>
    <cellStyle name="Vírgula 3 2 3 2 2 2 3 4 4" xfId="28234" xr:uid="{5A27D192-4E1B-483F-88AF-8FB53C85A98D}"/>
    <cellStyle name="Vírgula 3 2 3 2 2 2 3 5" xfId="6730" xr:uid="{EE3B56D9-A539-4112-8441-B69C05239AC4}"/>
    <cellStyle name="Vírgula 3 2 3 2 2 2 3 5 2" xfId="19018" xr:uid="{AECBCC0B-6CC2-455E-A0C0-4D066AFD4410}"/>
    <cellStyle name="Vírgula 3 2 3 2 2 2 3 5 2 2" xfId="43593" xr:uid="{37DFCED2-6611-4EDF-8E9C-5B4427A83759}"/>
    <cellStyle name="Vírgula 3 2 3 2 2 2 3 5 3" xfId="31305" xr:uid="{CFA686B5-9CC2-44DB-AC11-86C28233AEEA}"/>
    <cellStyle name="Vírgula 3 2 3 2 2 2 3 6" xfId="12874" xr:uid="{AD58AC21-FA09-405B-A6BD-5406D66A9C4A}"/>
    <cellStyle name="Vírgula 3 2 3 2 2 2 3 6 2" xfId="37449" xr:uid="{5B3AAEF1-78A7-4288-9CCE-929E346E5FB3}"/>
    <cellStyle name="Vírgula 3 2 3 2 2 2 3 7" xfId="25162" xr:uid="{41450435-316F-4811-BEA2-D917586819DB}"/>
    <cellStyle name="Vírgula 3 2 3 2 2 2 4" xfId="970" xr:uid="{BB9ACB14-028F-41A3-B619-071DA59C751E}"/>
    <cellStyle name="Vírgula 3 2 3 2 2 2 4 2" xfId="2506" xr:uid="{DA9EFCC6-C495-462B-8475-5A49E1DACFD6}"/>
    <cellStyle name="Vírgula 3 2 3 2 2 2 4 2 2" xfId="5578" xr:uid="{6F42A38E-EEEA-4189-B906-44E8118C9959}"/>
    <cellStyle name="Vírgula 3 2 3 2 2 2 4 2 2 2" xfId="11722" xr:uid="{FB31019B-A775-46EB-81E7-9B1A5FFBD965}"/>
    <cellStyle name="Vírgula 3 2 3 2 2 2 4 2 2 2 2" xfId="24010" xr:uid="{BD89A976-DC4D-4D23-8BEC-660E27B165FD}"/>
    <cellStyle name="Vírgula 3 2 3 2 2 2 4 2 2 2 2 2" xfId="48585" xr:uid="{AE75BADB-1530-4358-A143-B96C8697FBA9}"/>
    <cellStyle name="Vírgula 3 2 3 2 2 2 4 2 2 2 3" xfId="36297" xr:uid="{031BFDC0-523D-485B-9B87-E6014F440CE4}"/>
    <cellStyle name="Vírgula 3 2 3 2 2 2 4 2 2 3" xfId="17866" xr:uid="{3609DBA1-9CDF-427E-98E3-D9AF147BA2DF}"/>
    <cellStyle name="Vírgula 3 2 3 2 2 2 4 2 2 3 2" xfId="42441" xr:uid="{6DB7630F-792B-4ECD-AE9F-3BAB27F6F5DD}"/>
    <cellStyle name="Vírgula 3 2 3 2 2 2 4 2 2 4" xfId="30153" xr:uid="{B6B82ECA-9E4F-41F3-913D-C65A639E40FE}"/>
    <cellStyle name="Vírgula 3 2 3 2 2 2 4 2 3" xfId="8650" xr:uid="{5E45837A-ADBA-4FD2-AD99-8636BEEF4162}"/>
    <cellStyle name="Vírgula 3 2 3 2 2 2 4 2 3 2" xfId="20938" xr:uid="{40E33EE7-2088-418B-872F-C3028DBF1BCC}"/>
    <cellStyle name="Vírgula 3 2 3 2 2 2 4 2 3 2 2" xfId="45513" xr:uid="{CDFD7E58-7013-474C-B61C-941E569570E4}"/>
    <cellStyle name="Vírgula 3 2 3 2 2 2 4 2 3 3" xfId="33225" xr:uid="{B93D38BA-CB22-498C-906B-C2141189371F}"/>
    <cellStyle name="Vírgula 3 2 3 2 2 2 4 2 4" xfId="14794" xr:uid="{5B3BB9F6-AF02-4D91-A86F-F7D9CCE1BFF5}"/>
    <cellStyle name="Vírgula 3 2 3 2 2 2 4 2 4 2" xfId="39369" xr:uid="{957EFA58-20AD-4DFD-AEE5-B75B7C423729}"/>
    <cellStyle name="Vírgula 3 2 3 2 2 2 4 2 5" xfId="27082" xr:uid="{C56F9C34-E075-43FB-BBDB-52A00684BD39}"/>
    <cellStyle name="Vírgula 3 2 3 2 2 2 4 3" xfId="4042" xr:uid="{04FED33A-3338-4EC9-A773-FF0BED50251B}"/>
    <cellStyle name="Vírgula 3 2 3 2 2 2 4 3 2" xfId="10186" xr:uid="{C07B022B-8D72-4E3B-81B3-946F67408F9A}"/>
    <cellStyle name="Vírgula 3 2 3 2 2 2 4 3 2 2" xfId="22474" xr:uid="{267DD165-34A3-42F5-98E5-F11CE602BB87}"/>
    <cellStyle name="Vírgula 3 2 3 2 2 2 4 3 2 2 2" xfId="47049" xr:uid="{2154D706-8030-4409-AFF7-71F2D8ABCD2C}"/>
    <cellStyle name="Vírgula 3 2 3 2 2 2 4 3 2 3" xfId="34761" xr:uid="{C2F6F91C-0D4C-43F6-9810-4ECAA2054E3C}"/>
    <cellStyle name="Vírgula 3 2 3 2 2 2 4 3 3" xfId="16330" xr:uid="{460F7583-C56D-4D08-8C20-94779537A979}"/>
    <cellStyle name="Vírgula 3 2 3 2 2 2 4 3 3 2" xfId="40905" xr:uid="{A17D1D1B-B826-4B10-A107-15D25C871989}"/>
    <cellStyle name="Vírgula 3 2 3 2 2 2 4 3 4" xfId="28618" xr:uid="{1C7C4432-D9C0-4486-A2DC-29B1599F3ED1}"/>
    <cellStyle name="Vírgula 3 2 3 2 2 2 4 4" xfId="7114" xr:uid="{301BF75E-6CD5-483F-9897-6F6694C44AC0}"/>
    <cellStyle name="Vírgula 3 2 3 2 2 2 4 4 2" xfId="19402" xr:uid="{7F0F95C2-89E7-4E41-ACD6-F79AC4928DF6}"/>
    <cellStyle name="Vírgula 3 2 3 2 2 2 4 4 2 2" xfId="43977" xr:uid="{AE979CFD-6B8E-4006-862F-05547CDA1D9A}"/>
    <cellStyle name="Vírgula 3 2 3 2 2 2 4 4 3" xfId="31689" xr:uid="{0245749C-B110-4E52-822F-D8D28AC842B2}"/>
    <cellStyle name="Vírgula 3 2 3 2 2 2 4 5" xfId="13258" xr:uid="{FA05AC9E-0D70-431B-8E0C-0ED22BB8DE47}"/>
    <cellStyle name="Vírgula 3 2 3 2 2 2 4 5 2" xfId="37833" xr:uid="{6B9525DC-7578-4989-BC6C-8B2B202A9308}"/>
    <cellStyle name="Vírgula 3 2 3 2 2 2 4 6" xfId="25546" xr:uid="{FC5A6E04-3E55-40E4-AF37-B6675D8AC3BC}"/>
    <cellStyle name="Vírgula 3 2 3 2 2 2 5" xfId="1738" xr:uid="{B85DE1DF-C9AB-4C12-8CDF-5C28A6F7CB55}"/>
    <cellStyle name="Vírgula 3 2 3 2 2 2 5 2" xfId="4810" xr:uid="{EFB19E6C-B41A-4C0A-82F9-8CB3A5069DF2}"/>
    <cellStyle name="Vírgula 3 2 3 2 2 2 5 2 2" xfId="10954" xr:uid="{10D43302-7E06-4D65-A68F-DFFDA1477C87}"/>
    <cellStyle name="Vírgula 3 2 3 2 2 2 5 2 2 2" xfId="23242" xr:uid="{29536FD1-5C1C-48DB-BFED-0345FD11C144}"/>
    <cellStyle name="Vírgula 3 2 3 2 2 2 5 2 2 2 2" xfId="47817" xr:uid="{A450BACC-B88B-4C9E-858B-6E04DA176A3E}"/>
    <cellStyle name="Vírgula 3 2 3 2 2 2 5 2 2 3" xfId="35529" xr:uid="{076967A0-3A44-4A72-98E0-A79C857A6B8C}"/>
    <cellStyle name="Vírgula 3 2 3 2 2 2 5 2 3" xfId="17098" xr:uid="{394E9896-8EB3-469A-BD72-C05734BA44B8}"/>
    <cellStyle name="Vírgula 3 2 3 2 2 2 5 2 3 2" xfId="41673" xr:uid="{19B5EB20-7B80-46C3-A726-0A5B7A8F51B3}"/>
    <cellStyle name="Vírgula 3 2 3 2 2 2 5 2 4" xfId="29386" xr:uid="{0113FCA9-8B0F-48F3-9AC9-B0AB03080AA5}"/>
    <cellStyle name="Vírgula 3 2 3 2 2 2 5 3" xfId="7882" xr:uid="{DF7B229B-308E-4859-B5B4-39C545D3F9DE}"/>
    <cellStyle name="Vírgula 3 2 3 2 2 2 5 3 2" xfId="20170" xr:uid="{B35E128C-8A04-436F-9A05-0830EBD04DE6}"/>
    <cellStyle name="Vírgula 3 2 3 2 2 2 5 3 2 2" xfId="44745" xr:uid="{2EE4B4E0-D705-4D8B-BCE6-2E8346195554}"/>
    <cellStyle name="Vírgula 3 2 3 2 2 2 5 3 3" xfId="32457" xr:uid="{D29238C4-AAD8-4907-BFCD-8C9CFD3A3824}"/>
    <cellStyle name="Vírgula 3 2 3 2 2 2 5 4" xfId="14026" xr:uid="{B1435188-537B-4C10-B3F1-5F719BDBE6D0}"/>
    <cellStyle name="Vírgula 3 2 3 2 2 2 5 4 2" xfId="38601" xr:uid="{1C85352C-6178-45BE-A5F8-B46B85C1BBAD}"/>
    <cellStyle name="Vírgula 3 2 3 2 2 2 5 5" xfId="26314" xr:uid="{CA489A06-B1DF-4C7A-A1EA-63AACD60C43D}"/>
    <cellStyle name="Vírgula 3 2 3 2 2 2 6" xfId="3274" xr:uid="{40612AC0-1DBF-4F5B-BC28-52AA8D971CFD}"/>
    <cellStyle name="Vírgula 3 2 3 2 2 2 6 2" xfId="9418" xr:uid="{CBB4A3D9-EF2C-4083-AAB8-5B56B5EB82D4}"/>
    <cellStyle name="Vírgula 3 2 3 2 2 2 6 2 2" xfId="21706" xr:uid="{D186CEFF-3748-4E63-B1F3-CF134823A495}"/>
    <cellStyle name="Vírgula 3 2 3 2 2 2 6 2 2 2" xfId="46281" xr:uid="{45FE0D7C-633D-435D-9970-92FF6FBB0EF9}"/>
    <cellStyle name="Vírgula 3 2 3 2 2 2 6 2 3" xfId="33993" xr:uid="{F3954C20-1E69-4F7B-BA3C-C6F4AF7E9D9C}"/>
    <cellStyle name="Vírgula 3 2 3 2 2 2 6 3" xfId="15562" xr:uid="{65C33A7B-A3A0-4DDF-B79A-A7D1D634F2E2}"/>
    <cellStyle name="Vírgula 3 2 3 2 2 2 6 3 2" xfId="40137" xr:uid="{071B6D02-3B68-4339-9ECD-F8E5562059A6}"/>
    <cellStyle name="Vírgula 3 2 3 2 2 2 6 4" xfId="27850" xr:uid="{084E2C64-163D-4B59-A0CA-C91A8150BA73}"/>
    <cellStyle name="Vírgula 3 2 3 2 2 2 7" xfId="6346" xr:uid="{3E8B549A-19C1-4A8E-B0E9-6028A4CB8071}"/>
    <cellStyle name="Vírgula 3 2 3 2 2 2 7 2" xfId="18634" xr:uid="{99262F49-A2FD-460A-BB52-372FDAB2ABF0}"/>
    <cellStyle name="Vírgula 3 2 3 2 2 2 7 2 2" xfId="43209" xr:uid="{CC0D4930-13B6-4068-842D-901B91C30F03}"/>
    <cellStyle name="Vírgula 3 2 3 2 2 2 7 3" xfId="30921" xr:uid="{18232A04-BA8A-4237-B458-436EBD450DAE}"/>
    <cellStyle name="Vírgula 3 2 3 2 2 2 8" xfId="12490" xr:uid="{863942A0-FD2D-49B9-8CD9-20DE272F891D}"/>
    <cellStyle name="Vírgula 3 2 3 2 2 2 8 2" xfId="37065" xr:uid="{F1C2ADED-5630-4A3F-8177-3F8910F37E2C}"/>
    <cellStyle name="Vírgula 3 2 3 2 2 2 9" xfId="24778" xr:uid="{49EA39EE-3373-4CF0-9944-290EC4D9D5E4}"/>
    <cellStyle name="Vírgula 3 2 3 2 2 3" xfId="298" xr:uid="{30ED67F8-9CBE-4037-A226-41B0555A9EFC}"/>
    <cellStyle name="Vírgula 3 2 3 2 2 3 2" xfId="682" xr:uid="{518A0A36-2AB3-4978-B902-66C7134EB2BB}"/>
    <cellStyle name="Vírgula 3 2 3 2 2 3 2 2" xfId="1450" xr:uid="{0B75921A-F429-4D65-BC04-2B3D76EC0F7D}"/>
    <cellStyle name="Vírgula 3 2 3 2 2 3 2 2 2" xfId="2986" xr:uid="{91719116-9C79-42F5-A1F8-D9FCC0CD794D}"/>
    <cellStyle name="Vírgula 3 2 3 2 2 3 2 2 2 2" xfId="6058" xr:uid="{CF1DA515-8C67-4764-A21C-A9DB9A8BC251}"/>
    <cellStyle name="Vírgula 3 2 3 2 2 3 2 2 2 2 2" xfId="12202" xr:uid="{A5CA62E7-9908-4995-A171-7C750EA22CAC}"/>
    <cellStyle name="Vírgula 3 2 3 2 2 3 2 2 2 2 2 2" xfId="24490" xr:uid="{9887BF80-9B61-40C3-9880-AB31D0F208BA}"/>
    <cellStyle name="Vírgula 3 2 3 2 2 3 2 2 2 2 2 2 2" xfId="49065" xr:uid="{5096669B-F609-4BEA-BBC8-6D9E9C1049B1}"/>
    <cellStyle name="Vírgula 3 2 3 2 2 3 2 2 2 2 2 3" xfId="36777" xr:uid="{8D78F9B6-EBB3-48E5-BFB6-5B74202C47A7}"/>
    <cellStyle name="Vírgula 3 2 3 2 2 3 2 2 2 2 3" xfId="18346" xr:uid="{59C1C96C-D3F5-49CB-82B3-7949B33148DF}"/>
    <cellStyle name="Vírgula 3 2 3 2 2 3 2 2 2 2 3 2" xfId="42921" xr:uid="{AB667021-F768-41A1-A8E7-609A7047C82C}"/>
    <cellStyle name="Vírgula 3 2 3 2 2 3 2 2 2 2 4" xfId="30633" xr:uid="{9F396EF5-1066-4603-BAE3-AA621F8EDA9E}"/>
    <cellStyle name="Vírgula 3 2 3 2 2 3 2 2 2 3" xfId="9130" xr:uid="{CB67170D-39BA-4F78-AE6B-C064328BE08C}"/>
    <cellStyle name="Vírgula 3 2 3 2 2 3 2 2 2 3 2" xfId="21418" xr:uid="{3D6440DC-3B9A-4A38-A739-0B1C59F559B3}"/>
    <cellStyle name="Vírgula 3 2 3 2 2 3 2 2 2 3 2 2" xfId="45993" xr:uid="{65A0C204-1FFC-4A32-A217-615173A7FFDE}"/>
    <cellStyle name="Vírgula 3 2 3 2 2 3 2 2 2 3 3" xfId="33705" xr:uid="{28474CF4-DF1E-481C-BF58-EED1C4119979}"/>
    <cellStyle name="Vírgula 3 2 3 2 2 3 2 2 2 4" xfId="15274" xr:uid="{D3A3FE9A-3051-47F9-B139-2A6D97F19183}"/>
    <cellStyle name="Vírgula 3 2 3 2 2 3 2 2 2 4 2" xfId="39849" xr:uid="{22E02201-62DD-42B0-B741-B963AD060EA6}"/>
    <cellStyle name="Vírgula 3 2 3 2 2 3 2 2 2 5" xfId="27562" xr:uid="{122A26E0-57F6-44C8-8823-8308D0D5C474}"/>
    <cellStyle name="Vírgula 3 2 3 2 2 3 2 2 3" xfId="4522" xr:uid="{2F58B4B4-B336-47B2-852F-8D0F25ED2070}"/>
    <cellStyle name="Vírgula 3 2 3 2 2 3 2 2 3 2" xfId="10666" xr:uid="{16613D86-A803-4233-8648-E04C477D8EFC}"/>
    <cellStyle name="Vírgula 3 2 3 2 2 3 2 2 3 2 2" xfId="22954" xr:uid="{07C03135-F962-48D9-85FE-D7AB335ED717}"/>
    <cellStyle name="Vírgula 3 2 3 2 2 3 2 2 3 2 2 2" xfId="47529" xr:uid="{1F754AA8-49C1-4E61-9EAC-1A22838EA012}"/>
    <cellStyle name="Vírgula 3 2 3 2 2 3 2 2 3 2 3" xfId="35241" xr:uid="{5500201D-8CE6-48A9-85D7-7901D77D68B0}"/>
    <cellStyle name="Vírgula 3 2 3 2 2 3 2 2 3 3" xfId="16810" xr:uid="{6E613DD8-D9D7-4F83-9BB8-484EA5FA9ADC}"/>
    <cellStyle name="Vírgula 3 2 3 2 2 3 2 2 3 3 2" xfId="41385" xr:uid="{96C88AF9-AE4D-4E96-8ECF-F56103CE77EC}"/>
    <cellStyle name="Vírgula 3 2 3 2 2 3 2 2 3 4" xfId="29098" xr:uid="{EC4C274F-1AAE-46BC-965C-F4D5ABEE04B8}"/>
    <cellStyle name="Vírgula 3 2 3 2 2 3 2 2 4" xfId="7594" xr:uid="{B2EAB9AE-0643-4FCF-8BA7-170706907D18}"/>
    <cellStyle name="Vírgula 3 2 3 2 2 3 2 2 4 2" xfId="19882" xr:uid="{4BCC2A5F-54EA-4415-81BD-678C62F0A086}"/>
    <cellStyle name="Vírgula 3 2 3 2 2 3 2 2 4 2 2" xfId="44457" xr:uid="{11DEFA5E-A081-4E43-8B06-EBA251D79242}"/>
    <cellStyle name="Vírgula 3 2 3 2 2 3 2 2 4 3" xfId="32169" xr:uid="{A70F5A18-126C-4F12-8C16-ADCCEB3E72DB}"/>
    <cellStyle name="Vírgula 3 2 3 2 2 3 2 2 5" xfId="13738" xr:uid="{B39C49CA-9C66-4C0C-9B17-CAD7044940C7}"/>
    <cellStyle name="Vírgula 3 2 3 2 2 3 2 2 5 2" xfId="38313" xr:uid="{80D6CBEB-65B5-42D2-A470-8A7D36DDF204}"/>
    <cellStyle name="Vírgula 3 2 3 2 2 3 2 2 6" xfId="26026" xr:uid="{28352A5A-589F-4D90-AD24-534DB3D748BA}"/>
    <cellStyle name="Vírgula 3 2 3 2 2 3 2 3" xfId="2218" xr:uid="{EAF1FD70-81F4-42C1-9C05-A4A013091BE8}"/>
    <cellStyle name="Vírgula 3 2 3 2 2 3 2 3 2" xfId="5290" xr:uid="{547F6756-3131-474B-840F-0C3124E34941}"/>
    <cellStyle name="Vírgula 3 2 3 2 2 3 2 3 2 2" xfId="11434" xr:uid="{80C8C8C0-D7EA-41FE-9295-AB9DDCF8E4B8}"/>
    <cellStyle name="Vírgula 3 2 3 2 2 3 2 3 2 2 2" xfId="23722" xr:uid="{606E699B-1B4B-4023-A160-158856AA0E8D}"/>
    <cellStyle name="Vírgula 3 2 3 2 2 3 2 3 2 2 2 2" xfId="48297" xr:uid="{5685A008-A2DD-4819-AC2D-893D7D4A5A02}"/>
    <cellStyle name="Vírgula 3 2 3 2 2 3 2 3 2 2 3" xfId="36009" xr:uid="{2ACDAC46-E726-4405-BBE2-4014D1B7D846}"/>
    <cellStyle name="Vírgula 3 2 3 2 2 3 2 3 2 3" xfId="17578" xr:uid="{61B948FB-D72A-4E88-A8D7-DB70FF6F1B49}"/>
    <cellStyle name="Vírgula 3 2 3 2 2 3 2 3 2 3 2" xfId="42153" xr:uid="{7760332A-E483-4BAF-B80B-C4B56E48B6ED}"/>
    <cellStyle name="Vírgula 3 2 3 2 2 3 2 3 2 4" xfId="29866" xr:uid="{38D05895-445F-453E-A4EA-DF01BE940921}"/>
    <cellStyle name="Vírgula 3 2 3 2 2 3 2 3 3" xfId="8362" xr:uid="{77F616FD-7432-4796-AB54-5EB7491B3350}"/>
    <cellStyle name="Vírgula 3 2 3 2 2 3 2 3 3 2" xfId="20650" xr:uid="{1B101751-331F-41AC-9B67-A6BA3A7A32B4}"/>
    <cellStyle name="Vírgula 3 2 3 2 2 3 2 3 3 2 2" xfId="45225" xr:uid="{2F52CF1E-E7B7-4005-B7BA-2708E84BDE36}"/>
    <cellStyle name="Vírgula 3 2 3 2 2 3 2 3 3 3" xfId="32937" xr:uid="{9E15F2E6-7421-40FA-83D8-59F46962F0D1}"/>
    <cellStyle name="Vírgula 3 2 3 2 2 3 2 3 4" xfId="14506" xr:uid="{A99946A6-0109-4D05-B80F-FBDE8268FCC1}"/>
    <cellStyle name="Vírgula 3 2 3 2 2 3 2 3 4 2" xfId="39081" xr:uid="{2ABE74FB-2777-407D-AC1F-341DAF7B9E10}"/>
    <cellStyle name="Vírgula 3 2 3 2 2 3 2 3 5" xfId="26794" xr:uid="{7C7AA3B7-7A5F-45F4-98AE-46A8E2F0C4CA}"/>
    <cellStyle name="Vírgula 3 2 3 2 2 3 2 4" xfId="3754" xr:uid="{2C5AF4FA-6BB0-4DEA-A9B7-DBB680857BEB}"/>
    <cellStyle name="Vírgula 3 2 3 2 2 3 2 4 2" xfId="9898" xr:uid="{2CFBAE6E-9603-43AB-A4A8-4F82707EA997}"/>
    <cellStyle name="Vírgula 3 2 3 2 2 3 2 4 2 2" xfId="22186" xr:uid="{052CCE5A-30F0-4A2D-A137-F167837BC464}"/>
    <cellStyle name="Vírgula 3 2 3 2 2 3 2 4 2 2 2" xfId="46761" xr:uid="{F968191A-8E5A-48AB-B97F-6F50551054A5}"/>
    <cellStyle name="Vírgula 3 2 3 2 2 3 2 4 2 3" xfId="34473" xr:uid="{3C865952-9D2F-47FB-9295-472205D2EDDA}"/>
    <cellStyle name="Vírgula 3 2 3 2 2 3 2 4 3" xfId="16042" xr:uid="{62842794-7437-4F0F-B2BD-5F5ED71BBF30}"/>
    <cellStyle name="Vírgula 3 2 3 2 2 3 2 4 3 2" xfId="40617" xr:uid="{25C07FF6-4598-4FC1-8021-64B5EA5DBD5A}"/>
    <cellStyle name="Vírgula 3 2 3 2 2 3 2 4 4" xfId="28330" xr:uid="{7C9C6AB7-ACF7-4438-8400-EF04D94F65D4}"/>
    <cellStyle name="Vírgula 3 2 3 2 2 3 2 5" xfId="6826" xr:uid="{F4592DDC-BA76-4C1C-ABAD-8261725FFFD6}"/>
    <cellStyle name="Vírgula 3 2 3 2 2 3 2 5 2" xfId="19114" xr:uid="{0E44E835-C9E3-448C-8DF6-9E6877D75828}"/>
    <cellStyle name="Vírgula 3 2 3 2 2 3 2 5 2 2" xfId="43689" xr:uid="{358AEC19-57FF-4281-8612-30BD9F8F12CD}"/>
    <cellStyle name="Vírgula 3 2 3 2 2 3 2 5 3" xfId="31401" xr:uid="{AF5A0FC5-94F1-4B42-BCEA-9A8C048582CD}"/>
    <cellStyle name="Vírgula 3 2 3 2 2 3 2 6" xfId="12970" xr:uid="{016FDB4C-A54C-4E4E-9AA8-E1D7E657E6B2}"/>
    <cellStyle name="Vírgula 3 2 3 2 2 3 2 6 2" xfId="37545" xr:uid="{088FF700-3349-4FA0-8583-426A8C28AE32}"/>
    <cellStyle name="Vírgula 3 2 3 2 2 3 2 7" xfId="25258" xr:uid="{25975857-CCD6-4BEE-8EE9-6B27D47EC909}"/>
    <cellStyle name="Vírgula 3 2 3 2 2 3 3" xfId="1066" xr:uid="{86523E80-0C4B-4E94-A374-6908D300EFA2}"/>
    <cellStyle name="Vírgula 3 2 3 2 2 3 3 2" xfId="2602" xr:uid="{069DA938-A9BB-4B39-BA92-CF462E46545C}"/>
    <cellStyle name="Vírgula 3 2 3 2 2 3 3 2 2" xfId="5674" xr:uid="{F3B5E415-BD38-455D-9210-034E15F29BBD}"/>
    <cellStyle name="Vírgula 3 2 3 2 2 3 3 2 2 2" xfId="11818" xr:uid="{7D02CCDA-E8F6-4986-BDD4-6720AC7A3EE0}"/>
    <cellStyle name="Vírgula 3 2 3 2 2 3 3 2 2 2 2" xfId="24106" xr:uid="{15ACAA92-AB39-48CA-8CB4-9D01F0826224}"/>
    <cellStyle name="Vírgula 3 2 3 2 2 3 3 2 2 2 2 2" xfId="48681" xr:uid="{8668AB01-1251-40FB-92BF-0A8C3747C3BE}"/>
    <cellStyle name="Vírgula 3 2 3 2 2 3 3 2 2 2 3" xfId="36393" xr:uid="{8556E4BE-9917-44C4-97AC-26FEE4E095E2}"/>
    <cellStyle name="Vírgula 3 2 3 2 2 3 3 2 2 3" xfId="17962" xr:uid="{9059470C-3491-4539-89FE-C892779D0A6B}"/>
    <cellStyle name="Vírgula 3 2 3 2 2 3 3 2 2 3 2" xfId="42537" xr:uid="{703107CC-99FE-41D0-A255-8D010E9549C3}"/>
    <cellStyle name="Vírgula 3 2 3 2 2 3 3 2 2 4" xfId="30249" xr:uid="{8A15F349-DF68-4BD4-B9B4-0A0CC856CC4B}"/>
    <cellStyle name="Vírgula 3 2 3 2 2 3 3 2 3" xfId="8746" xr:uid="{00E84020-F3E5-412B-9351-23DBFD779A5E}"/>
    <cellStyle name="Vírgula 3 2 3 2 2 3 3 2 3 2" xfId="21034" xr:uid="{25F85462-D594-4FB5-A540-3B306BCBB20A}"/>
    <cellStyle name="Vírgula 3 2 3 2 2 3 3 2 3 2 2" xfId="45609" xr:uid="{EEA6B27D-F48B-4F49-8215-6B2A7313B097}"/>
    <cellStyle name="Vírgula 3 2 3 2 2 3 3 2 3 3" xfId="33321" xr:uid="{EE854833-1884-479F-A229-E234788E3521}"/>
    <cellStyle name="Vírgula 3 2 3 2 2 3 3 2 4" xfId="14890" xr:uid="{44D2B0DC-7D6E-4552-ADC5-D3FC9F9027BA}"/>
    <cellStyle name="Vírgula 3 2 3 2 2 3 3 2 4 2" xfId="39465" xr:uid="{38BE43E0-64F0-4252-92B4-9548E494BEF7}"/>
    <cellStyle name="Vírgula 3 2 3 2 2 3 3 2 5" xfId="27178" xr:uid="{3AC03D25-DF97-448C-B09F-17380EF164B7}"/>
    <cellStyle name="Vírgula 3 2 3 2 2 3 3 3" xfId="4138" xr:uid="{6AEA6546-FC6A-463F-9D04-C16BFE06E1AB}"/>
    <cellStyle name="Vírgula 3 2 3 2 2 3 3 3 2" xfId="10282" xr:uid="{BF7FE859-E9AE-4C0E-BFDA-95812038CB85}"/>
    <cellStyle name="Vírgula 3 2 3 2 2 3 3 3 2 2" xfId="22570" xr:uid="{AEA0ABC8-56EF-4208-B4E4-31F7CA8BAF3A}"/>
    <cellStyle name="Vírgula 3 2 3 2 2 3 3 3 2 2 2" xfId="47145" xr:uid="{D2AE070A-8A10-4FFA-9C3E-6A4792543638}"/>
    <cellStyle name="Vírgula 3 2 3 2 2 3 3 3 2 3" xfId="34857" xr:uid="{8A25D740-525A-43DA-B6F5-71A61E1938C9}"/>
    <cellStyle name="Vírgula 3 2 3 2 2 3 3 3 3" xfId="16426" xr:uid="{56FC00DA-BC97-4D39-95B5-FE9E919982AF}"/>
    <cellStyle name="Vírgula 3 2 3 2 2 3 3 3 3 2" xfId="41001" xr:uid="{EF847293-8D63-4802-B208-E991F74D2F8C}"/>
    <cellStyle name="Vírgula 3 2 3 2 2 3 3 3 4" xfId="28714" xr:uid="{550AC997-C6FD-4D94-A527-F52716CAA419}"/>
    <cellStyle name="Vírgula 3 2 3 2 2 3 3 4" xfId="7210" xr:uid="{89B4847B-BEA2-4B70-88CC-DCF45DB37715}"/>
    <cellStyle name="Vírgula 3 2 3 2 2 3 3 4 2" xfId="19498" xr:uid="{5B8A9B25-B15E-40C7-8EB1-44BB5C77CCA3}"/>
    <cellStyle name="Vírgula 3 2 3 2 2 3 3 4 2 2" xfId="44073" xr:uid="{A609D0FC-050F-45ED-A490-51EB46046CBD}"/>
    <cellStyle name="Vírgula 3 2 3 2 2 3 3 4 3" xfId="31785" xr:uid="{62A7C6D9-6E76-4E13-88CB-36FDCA50FECD}"/>
    <cellStyle name="Vírgula 3 2 3 2 2 3 3 5" xfId="13354" xr:uid="{06585A6B-42D4-42A9-AC1E-5EEBD2669138}"/>
    <cellStyle name="Vírgula 3 2 3 2 2 3 3 5 2" xfId="37929" xr:uid="{5DAEC6B5-6C1C-4EC3-B2F2-3B1DBA66CAF2}"/>
    <cellStyle name="Vírgula 3 2 3 2 2 3 3 6" xfId="25642" xr:uid="{1C7BD101-7A67-46F6-A05D-1DE043B14CBA}"/>
    <cellStyle name="Vírgula 3 2 3 2 2 3 4" xfId="1834" xr:uid="{D15A6C48-A16C-4360-B829-1E4A849ED060}"/>
    <cellStyle name="Vírgula 3 2 3 2 2 3 4 2" xfId="4906" xr:uid="{86E93843-5628-4330-AA3C-C5AD3A154FA7}"/>
    <cellStyle name="Vírgula 3 2 3 2 2 3 4 2 2" xfId="11050" xr:uid="{6496556E-D5D7-4CC6-B378-C003469D3D3B}"/>
    <cellStyle name="Vírgula 3 2 3 2 2 3 4 2 2 2" xfId="23338" xr:uid="{A6E89499-B018-4C16-A18C-9987A1135623}"/>
    <cellStyle name="Vírgula 3 2 3 2 2 3 4 2 2 2 2" xfId="47913" xr:uid="{FD01CCB1-C214-4A0E-AF36-083F991EF6D4}"/>
    <cellStyle name="Vírgula 3 2 3 2 2 3 4 2 2 3" xfId="35625" xr:uid="{B730ADB5-9BC5-4FAD-8106-1B002AADCEB7}"/>
    <cellStyle name="Vírgula 3 2 3 2 2 3 4 2 3" xfId="17194" xr:uid="{06A87BB5-459A-46C0-9737-DAD8C103C158}"/>
    <cellStyle name="Vírgula 3 2 3 2 2 3 4 2 3 2" xfId="41769" xr:uid="{267DF518-3E30-4471-9B87-D51C8455AD24}"/>
    <cellStyle name="Vírgula 3 2 3 2 2 3 4 2 4" xfId="29482" xr:uid="{72D34599-35FB-4F25-A8BD-BACCCFF3A764}"/>
    <cellStyle name="Vírgula 3 2 3 2 2 3 4 3" xfId="7978" xr:uid="{12995CA5-42DB-4450-A9EC-3520CCCD051D}"/>
    <cellStyle name="Vírgula 3 2 3 2 2 3 4 3 2" xfId="20266" xr:uid="{F1CBB998-0EDE-4A45-8FDB-E0F9903EFA2D}"/>
    <cellStyle name="Vírgula 3 2 3 2 2 3 4 3 2 2" xfId="44841" xr:uid="{C9D0E9C0-8300-4839-91EA-04FFC7EFE077}"/>
    <cellStyle name="Vírgula 3 2 3 2 2 3 4 3 3" xfId="32553" xr:uid="{C4524D42-61B7-4588-B6C9-B730B6D67857}"/>
    <cellStyle name="Vírgula 3 2 3 2 2 3 4 4" xfId="14122" xr:uid="{E184689D-7329-45B0-BB2C-5E7EBEFFAAF6}"/>
    <cellStyle name="Vírgula 3 2 3 2 2 3 4 4 2" xfId="38697" xr:uid="{11F8B790-C7C1-4BAF-96C9-CB495EAD4245}"/>
    <cellStyle name="Vírgula 3 2 3 2 2 3 4 5" xfId="26410" xr:uid="{3179AD13-A245-48CB-9E2B-8DAFAF1EE73D}"/>
    <cellStyle name="Vírgula 3 2 3 2 2 3 5" xfId="3370" xr:uid="{6B81178D-0C06-4F88-A6E4-2C89B2FAE854}"/>
    <cellStyle name="Vírgula 3 2 3 2 2 3 5 2" xfId="9514" xr:uid="{D3E1F189-7F3A-4925-8650-D8962995423A}"/>
    <cellStyle name="Vírgula 3 2 3 2 2 3 5 2 2" xfId="21802" xr:uid="{D516BC3A-72CC-422C-9AEC-B8985688A19E}"/>
    <cellStyle name="Vírgula 3 2 3 2 2 3 5 2 2 2" xfId="46377" xr:uid="{9FEAA259-143F-4D5C-844C-740C35BB619A}"/>
    <cellStyle name="Vírgula 3 2 3 2 2 3 5 2 3" xfId="34089" xr:uid="{0A224858-D3E3-4405-B8C8-7D61D08B133B}"/>
    <cellStyle name="Vírgula 3 2 3 2 2 3 5 3" xfId="15658" xr:uid="{06940770-6687-4D59-B700-1A4812997B8C}"/>
    <cellStyle name="Vírgula 3 2 3 2 2 3 5 3 2" xfId="40233" xr:uid="{CD90D0CB-D2B6-470C-89D1-9D04094D5B49}"/>
    <cellStyle name="Vírgula 3 2 3 2 2 3 5 4" xfId="27946" xr:uid="{2F5E8FC1-10D6-437F-967E-5ADAA05EA53E}"/>
    <cellStyle name="Vírgula 3 2 3 2 2 3 6" xfId="6442" xr:uid="{C6CBAFD2-04F6-4847-9823-8E196AD068BD}"/>
    <cellStyle name="Vírgula 3 2 3 2 2 3 6 2" xfId="18730" xr:uid="{5A5BB0A4-2EC4-462E-A47A-8B17D2D5B63E}"/>
    <cellStyle name="Vírgula 3 2 3 2 2 3 6 2 2" xfId="43305" xr:uid="{DAC8333C-3731-40F4-B321-248C595F4A1E}"/>
    <cellStyle name="Vírgula 3 2 3 2 2 3 6 3" xfId="31017" xr:uid="{F6E19055-1161-43B7-A943-0A9D7E52EA7E}"/>
    <cellStyle name="Vírgula 3 2 3 2 2 3 7" xfId="12586" xr:uid="{B3056DBF-762D-4C55-839B-B4AD695E4B01}"/>
    <cellStyle name="Vírgula 3 2 3 2 2 3 7 2" xfId="37161" xr:uid="{9092921D-15FF-4106-8355-F51AFBABDDEE}"/>
    <cellStyle name="Vírgula 3 2 3 2 2 3 8" xfId="24874" xr:uid="{FD88E31A-3BFE-4381-A69C-27B3C1187334}"/>
    <cellStyle name="Vírgula 3 2 3 2 2 4" xfId="490" xr:uid="{B3D36078-683C-4767-B3A8-99937F203841}"/>
    <cellStyle name="Vírgula 3 2 3 2 2 4 2" xfId="1258" xr:uid="{526A8DC7-6C99-4BBA-8884-95A998629DD3}"/>
    <cellStyle name="Vírgula 3 2 3 2 2 4 2 2" xfId="2794" xr:uid="{211B576E-B077-4C24-B79C-A235ADFCCAFE}"/>
    <cellStyle name="Vírgula 3 2 3 2 2 4 2 2 2" xfId="5866" xr:uid="{FD73C917-34B5-4035-9CE7-7875851E0FFB}"/>
    <cellStyle name="Vírgula 3 2 3 2 2 4 2 2 2 2" xfId="12010" xr:uid="{EED881BF-0237-4C64-979D-2F40F47A828B}"/>
    <cellStyle name="Vírgula 3 2 3 2 2 4 2 2 2 2 2" xfId="24298" xr:uid="{37C1D268-9085-4154-B9EA-2215549A6AC3}"/>
    <cellStyle name="Vírgula 3 2 3 2 2 4 2 2 2 2 2 2" xfId="48873" xr:uid="{86D059A2-BF62-415D-8D5E-E4B9681A6AF2}"/>
    <cellStyle name="Vírgula 3 2 3 2 2 4 2 2 2 2 3" xfId="36585" xr:uid="{C8A611A7-6D68-468D-A2C8-9460F5AE3494}"/>
    <cellStyle name="Vírgula 3 2 3 2 2 4 2 2 2 3" xfId="18154" xr:uid="{55B4C2ED-5883-4F14-881D-2ADE7101D8ED}"/>
    <cellStyle name="Vírgula 3 2 3 2 2 4 2 2 2 3 2" xfId="42729" xr:uid="{D2F367BF-BFB4-444E-A8C0-64CBEBB0E538}"/>
    <cellStyle name="Vírgula 3 2 3 2 2 4 2 2 2 4" xfId="30441" xr:uid="{CCFD04C7-9A2E-448F-910D-C1ADC8B888A9}"/>
    <cellStyle name="Vírgula 3 2 3 2 2 4 2 2 3" xfId="8938" xr:uid="{1A145CFD-DA0A-47B2-A4B3-E9A54A0A5A85}"/>
    <cellStyle name="Vírgula 3 2 3 2 2 4 2 2 3 2" xfId="21226" xr:uid="{5FC51251-1DE0-4A6A-884F-BF4116D01CD8}"/>
    <cellStyle name="Vírgula 3 2 3 2 2 4 2 2 3 2 2" xfId="45801" xr:uid="{B661E9A7-E036-4657-BDE4-29A6A0CDCD1A}"/>
    <cellStyle name="Vírgula 3 2 3 2 2 4 2 2 3 3" xfId="33513" xr:uid="{1B57E4A1-373C-4234-84B6-79CBBD05674F}"/>
    <cellStyle name="Vírgula 3 2 3 2 2 4 2 2 4" xfId="15082" xr:uid="{214E974A-41D6-404C-9C4B-3BD8D6AEF1CC}"/>
    <cellStyle name="Vírgula 3 2 3 2 2 4 2 2 4 2" xfId="39657" xr:uid="{BA17372B-2D60-4C9E-A7AF-67D44EBB3F0E}"/>
    <cellStyle name="Vírgula 3 2 3 2 2 4 2 2 5" xfId="27370" xr:uid="{D4A5310D-5F1A-4EC5-A6C2-7C9869EFF30C}"/>
    <cellStyle name="Vírgula 3 2 3 2 2 4 2 3" xfId="4330" xr:uid="{D43C8AD6-6D3E-4CD3-A7E8-EAB1095530C0}"/>
    <cellStyle name="Vírgula 3 2 3 2 2 4 2 3 2" xfId="10474" xr:uid="{2412AF6A-8E5B-4AFD-8475-06D1B02CBCDA}"/>
    <cellStyle name="Vírgula 3 2 3 2 2 4 2 3 2 2" xfId="22762" xr:uid="{A2E44C4D-922A-4359-8FAC-5845DFF9FA75}"/>
    <cellStyle name="Vírgula 3 2 3 2 2 4 2 3 2 2 2" xfId="47337" xr:uid="{68F1C0E5-58FB-49F9-950E-B832958A6CF0}"/>
    <cellStyle name="Vírgula 3 2 3 2 2 4 2 3 2 3" xfId="35049" xr:uid="{8F678217-1B0E-41E6-9052-2C0274AFD20F}"/>
    <cellStyle name="Vírgula 3 2 3 2 2 4 2 3 3" xfId="16618" xr:uid="{5E855864-DBEB-4076-A6C9-90A47E4E87DA}"/>
    <cellStyle name="Vírgula 3 2 3 2 2 4 2 3 3 2" xfId="41193" xr:uid="{E204B149-D207-4762-9410-D75D60AB6EEF}"/>
    <cellStyle name="Vírgula 3 2 3 2 2 4 2 3 4" xfId="28906" xr:uid="{474B2C54-A5F2-4BEE-B8F0-82790943008B}"/>
    <cellStyle name="Vírgula 3 2 3 2 2 4 2 4" xfId="7402" xr:uid="{74798B94-4108-4DA5-A140-734D2CD8E80A}"/>
    <cellStyle name="Vírgula 3 2 3 2 2 4 2 4 2" xfId="19690" xr:uid="{C54F01D7-FA3D-400A-AF94-EFDC7EC89E32}"/>
    <cellStyle name="Vírgula 3 2 3 2 2 4 2 4 2 2" xfId="44265" xr:uid="{0DFD25F5-E634-4424-B5E7-EEDE847AC71A}"/>
    <cellStyle name="Vírgula 3 2 3 2 2 4 2 4 3" xfId="31977" xr:uid="{C27C5DE9-0A03-497F-90EC-764C6C5DCB78}"/>
    <cellStyle name="Vírgula 3 2 3 2 2 4 2 5" xfId="13546" xr:uid="{2C8DC921-DA03-453A-8155-4F10A266C459}"/>
    <cellStyle name="Vírgula 3 2 3 2 2 4 2 5 2" xfId="38121" xr:uid="{2040A584-1474-46FA-972D-BDF602C98A24}"/>
    <cellStyle name="Vírgula 3 2 3 2 2 4 2 6" xfId="25834" xr:uid="{EA4E3DAB-F64E-4BDA-95B1-7A38CD887646}"/>
    <cellStyle name="Vírgula 3 2 3 2 2 4 3" xfId="2026" xr:uid="{1E425378-FA2E-46B8-9DCB-BB28F12FA22A}"/>
    <cellStyle name="Vírgula 3 2 3 2 2 4 3 2" xfId="5098" xr:uid="{BD47B081-62C0-4CE4-AC77-5F3A75BFB928}"/>
    <cellStyle name="Vírgula 3 2 3 2 2 4 3 2 2" xfId="11242" xr:uid="{FADED05B-E50D-4D2B-9028-022CFD4252F2}"/>
    <cellStyle name="Vírgula 3 2 3 2 2 4 3 2 2 2" xfId="23530" xr:uid="{3A6F588B-0A04-4D0B-8854-FC3E64FB3A0C}"/>
    <cellStyle name="Vírgula 3 2 3 2 2 4 3 2 2 2 2" xfId="48105" xr:uid="{69CEA867-9387-4600-8EA5-0DDB06FD2FA3}"/>
    <cellStyle name="Vírgula 3 2 3 2 2 4 3 2 2 3" xfId="35817" xr:uid="{2936C5B3-8D70-4A11-8EEC-A8B9BCF597B7}"/>
    <cellStyle name="Vírgula 3 2 3 2 2 4 3 2 3" xfId="17386" xr:uid="{17DD943B-1C3E-441C-8E2F-EDB3B3324C59}"/>
    <cellStyle name="Vírgula 3 2 3 2 2 4 3 2 3 2" xfId="41961" xr:uid="{94582A52-A982-47E1-B055-6728516D65AC}"/>
    <cellStyle name="Vírgula 3 2 3 2 2 4 3 2 4" xfId="29674" xr:uid="{5ED2854C-AC4F-45D9-B4E7-2FBDB141B5A9}"/>
    <cellStyle name="Vírgula 3 2 3 2 2 4 3 3" xfId="8170" xr:uid="{93AEB598-3313-40CD-8FED-C0B78B663718}"/>
    <cellStyle name="Vírgula 3 2 3 2 2 4 3 3 2" xfId="20458" xr:uid="{50291E01-DAFE-4272-8B3B-78E38176C237}"/>
    <cellStyle name="Vírgula 3 2 3 2 2 4 3 3 2 2" xfId="45033" xr:uid="{5C249718-2BD1-4887-B681-30B6F7E384BE}"/>
    <cellStyle name="Vírgula 3 2 3 2 2 4 3 3 3" xfId="32745" xr:uid="{C0BCF541-0C96-4C5E-A7FE-DD4A2DB074BD}"/>
    <cellStyle name="Vírgula 3 2 3 2 2 4 3 4" xfId="14314" xr:uid="{1E53A41B-D556-46D9-8A31-F6100DFA6637}"/>
    <cellStyle name="Vírgula 3 2 3 2 2 4 3 4 2" xfId="38889" xr:uid="{472B67D3-BC4A-4741-9096-B794381EC31D}"/>
    <cellStyle name="Vírgula 3 2 3 2 2 4 3 5" xfId="26602" xr:uid="{09ACA45C-3EC9-4666-AB5D-23CCDE629BF0}"/>
    <cellStyle name="Vírgula 3 2 3 2 2 4 4" xfId="3562" xr:uid="{B9F9A308-550D-4BF0-BF43-BD3B66F4DFD8}"/>
    <cellStyle name="Vírgula 3 2 3 2 2 4 4 2" xfId="9706" xr:uid="{7B33BCE3-D62E-4CE9-83BD-85964A3CB59A}"/>
    <cellStyle name="Vírgula 3 2 3 2 2 4 4 2 2" xfId="21994" xr:uid="{3512E1A9-62B3-41A6-8464-04114F5F8F05}"/>
    <cellStyle name="Vírgula 3 2 3 2 2 4 4 2 2 2" xfId="46569" xr:uid="{B01A242D-7978-4FE2-95C6-47F2195A45FF}"/>
    <cellStyle name="Vírgula 3 2 3 2 2 4 4 2 3" xfId="34281" xr:uid="{8857E176-BF14-4585-A972-5CD9D45C9E46}"/>
    <cellStyle name="Vírgula 3 2 3 2 2 4 4 3" xfId="15850" xr:uid="{339262A8-C15A-4AF4-B273-FC374F92F36A}"/>
    <cellStyle name="Vírgula 3 2 3 2 2 4 4 3 2" xfId="40425" xr:uid="{CDE45330-7597-40B1-8C22-A5EFF4CE0669}"/>
    <cellStyle name="Vírgula 3 2 3 2 2 4 4 4" xfId="28138" xr:uid="{377ACBE6-F0B8-4F5D-9B12-FA20188B7E49}"/>
    <cellStyle name="Vírgula 3 2 3 2 2 4 5" xfId="6634" xr:uid="{8BB2DF84-5660-4726-BDB2-B38E8242F9A5}"/>
    <cellStyle name="Vírgula 3 2 3 2 2 4 5 2" xfId="18922" xr:uid="{9A86FC08-BD81-4CEE-B27D-2460E981E2DF}"/>
    <cellStyle name="Vírgula 3 2 3 2 2 4 5 2 2" xfId="43497" xr:uid="{2AA6BA97-4CAC-4559-9BB1-FB7D0656994B}"/>
    <cellStyle name="Vírgula 3 2 3 2 2 4 5 3" xfId="31209" xr:uid="{637E8ED6-709F-437F-BE8D-B98651FCB989}"/>
    <cellStyle name="Vírgula 3 2 3 2 2 4 6" xfId="12778" xr:uid="{568ED666-1C07-444B-A7BB-4F72B1A3CFE7}"/>
    <cellStyle name="Vírgula 3 2 3 2 2 4 6 2" xfId="37353" xr:uid="{B450DF35-821F-44BE-8E43-F40734A14E0B}"/>
    <cellStyle name="Vírgula 3 2 3 2 2 4 7" xfId="25066" xr:uid="{0FA093C8-B069-4565-85E5-013FB2AFC204}"/>
    <cellStyle name="Vírgula 3 2 3 2 2 5" xfId="874" xr:uid="{104C84AB-E5C2-48C9-BA89-E28C0321EB20}"/>
    <cellStyle name="Vírgula 3 2 3 2 2 5 2" xfId="2410" xr:uid="{927F6D4B-CD51-4807-AFE4-EDF26A2A3F6B}"/>
    <cellStyle name="Vírgula 3 2 3 2 2 5 2 2" xfId="5482" xr:uid="{514406A5-E74F-4C4D-9F57-CA0B2D215526}"/>
    <cellStyle name="Vírgula 3 2 3 2 2 5 2 2 2" xfId="11626" xr:uid="{30A011AE-C854-4F17-851E-C2614F2E48E0}"/>
    <cellStyle name="Vírgula 3 2 3 2 2 5 2 2 2 2" xfId="23914" xr:uid="{EF318F7A-0461-44BE-8E15-B045A8DF7347}"/>
    <cellStyle name="Vírgula 3 2 3 2 2 5 2 2 2 2 2" xfId="48489" xr:uid="{D04B4158-6AAB-48E0-AC5B-38941B6C5F3C}"/>
    <cellStyle name="Vírgula 3 2 3 2 2 5 2 2 2 3" xfId="36201" xr:uid="{30A77B3B-3CFA-4DDB-8252-707251F73DB4}"/>
    <cellStyle name="Vírgula 3 2 3 2 2 5 2 2 3" xfId="17770" xr:uid="{D72711D2-9788-40F5-AB0D-4BD81F638C33}"/>
    <cellStyle name="Vírgula 3 2 3 2 2 5 2 2 3 2" xfId="42345" xr:uid="{B587EDF1-6933-42F1-B4C3-653FD35B9B1B}"/>
    <cellStyle name="Vírgula 3 2 3 2 2 5 2 2 4" xfId="30057" xr:uid="{C6B9641B-4B65-4303-9D13-BCBDCD63BC2C}"/>
    <cellStyle name="Vírgula 3 2 3 2 2 5 2 3" xfId="8554" xr:uid="{29731692-C54D-44D0-BE93-7917FE95E86A}"/>
    <cellStyle name="Vírgula 3 2 3 2 2 5 2 3 2" xfId="20842" xr:uid="{BA66D8CB-6838-4B2F-A350-0C7ABCF4858B}"/>
    <cellStyle name="Vírgula 3 2 3 2 2 5 2 3 2 2" xfId="45417" xr:uid="{7401CD7F-CB97-4A4E-AE10-FD5870307AC3}"/>
    <cellStyle name="Vírgula 3 2 3 2 2 5 2 3 3" xfId="33129" xr:uid="{C545647E-5906-4C6A-9DF4-2DDAB239F895}"/>
    <cellStyle name="Vírgula 3 2 3 2 2 5 2 4" xfId="14698" xr:uid="{4F9B71F0-2C14-496E-A401-BCF6ACDB3781}"/>
    <cellStyle name="Vírgula 3 2 3 2 2 5 2 4 2" xfId="39273" xr:uid="{B1BACF86-0FCD-4D63-B6F5-E06CB85E0532}"/>
    <cellStyle name="Vírgula 3 2 3 2 2 5 2 5" xfId="26986" xr:uid="{E1A8AFDF-A15C-4F42-9F70-AA34956C2BB3}"/>
    <cellStyle name="Vírgula 3 2 3 2 2 5 3" xfId="3946" xr:uid="{55A66E45-A037-4B2C-9DEA-61FF2CD59FCB}"/>
    <cellStyle name="Vírgula 3 2 3 2 2 5 3 2" xfId="10090" xr:uid="{F1D6BEC9-62C8-4BC7-BF6E-440EAF12655B}"/>
    <cellStyle name="Vírgula 3 2 3 2 2 5 3 2 2" xfId="22378" xr:uid="{3EC5CC74-317B-4ACA-A167-70B562844A5D}"/>
    <cellStyle name="Vírgula 3 2 3 2 2 5 3 2 2 2" xfId="46953" xr:uid="{9E137268-5FE1-4770-A8AD-FF883FA5BF0E}"/>
    <cellStyle name="Vírgula 3 2 3 2 2 5 3 2 3" xfId="34665" xr:uid="{80D05E74-18B2-41C2-A5A4-D5C2B540F68D}"/>
    <cellStyle name="Vírgula 3 2 3 2 2 5 3 3" xfId="16234" xr:uid="{4107B1E3-1911-4931-9224-7B2428457C0A}"/>
    <cellStyle name="Vírgula 3 2 3 2 2 5 3 3 2" xfId="40809" xr:uid="{AD495C45-2E4B-408B-9312-DC20713C6204}"/>
    <cellStyle name="Vírgula 3 2 3 2 2 5 3 4" xfId="28522" xr:uid="{C658F08E-21C2-454F-A839-14B42E34BF30}"/>
    <cellStyle name="Vírgula 3 2 3 2 2 5 4" xfId="7018" xr:uid="{214CC872-195D-4389-B00C-B4B39E712D12}"/>
    <cellStyle name="Vírgula 3 2 3 2 2 5 4 2" xfId="19306" xr:uid="{3A5AFB18-EE34-4CC6-BF92-F9C60CBF397A}"/>
    <cellStyle name="Vírgula 3 2 3 2 2 5 4 2 2" xfId="43881" xr:uid="{68B919AB-2992-4862-8F3E-CB71EA780284}"/>
    <cellStyle name="Vírgula 3 2 3 2 2 5 4 3" xfId="31593" xr:uid="{AE29952A-92C4-426F-A55D-A4A9814DDE58}"/>
    <cellStyle name="Vírgula 3 2 3 2 2 5 5" xfId="13162" xr:uid="{A3580A11-15C4-48F3-A96A-D3697184FAD2}"/>
    <cellStyle name="Vírgula 3 2 3 2 2 5 5 2" xfId="37737" xr:uid="{8A5186A2-CDEE-4E0E-A666-66083386F993}"/>
    <cellStyle name="Vírgula 3 2 3 2 2 5 6" xfId="25450" xr:uid="{3C5F999E-318A-40D2-88FA-64B7E003098D}"/>
    <cellStyle name="Vírgula 3 2 3 2 2 6" xfId="1642" xr:uid="{D5E55FFF-5013-4A67-8741-01E6AD2B4E99}"/>
    <cellStyle name="Vírgula 3 2 3 2 2 6 2" xfId="4714" xr:uid="{BF032F5D-7978-46D5-B3F1-18C4772099D8}"/>
    <cellStyle name="Vírgula 3 2 3 2 2 6 2 2" xfId="10858" xr:uid="{783F90CB-D6AC-4174-A0B0-307A03A20C1F}"/>
    <cellStyle name="Vírgula 3 2 3 2 2 6 2 2 2" xfId="23146" xr:uid="{86A6A3A1-37BC-4A19-ADCA-A2023A2A9EB3}"/>
    <cellStyle name="Vírgula 3 2 3 2 2 6 2 2 2 2" xfId="47721" xr:uid="{87C745AC-7500-4922-83C2-861D281ED616}"/>
    <cellStyle name="Vírgula 3 2 3 2 2 6 2 2 3" xfId="35433" xr:uid="{455CA0F8-9683-4D45-9E26-BFE09B0F3ED5}"/>
    <cellStyle name="Vírgula 3 2 3 2 2 6 2 3" xfId="17002" xr:uid="{59587AA9-99CA-4E20-A603-0553448D948D}"/>
    <cellStyle name="Vírgula 3 2 3 2 2 6 2 3 2" xfId="41577" xr:uid="{50E5CD62-F927-4446-9B85-39D9AED78CBB}"/>
    <cellStyle name="Vírgula 3 2 3 2 2 6 2 4" xfId="29290" xr:uid="{A217BEE4-AC86-4D75-A0D8-D235B8927662}"/>
    <cellStyle name="Vírgula 3 2 3 2 2 6 3" xfId="7786" xr:uid="{2553765F-BA5C-4FC1-8E09-954CFA667BE5}"/>
    <cellStyle name="Vírgula 3 2 3 2 2 6 3 2" xfId="20074" xr:uid="{C93FC521-430A-4978-95FF-4B97344E03EE}"/>
    <cellStyle name="Vírgula 3 2 3 2 2 6 3 2 2" xfId="44649" xr:uid="{7A240C75-AD1E-477B-BF9E-EE218A0E0F6E}"/>
    <cellStyle name="Vírgula 3 2 3 2 2 6 3 3" xfId="32361" xr:uid="{C260E1C1-3D8D-4189-A077-FDD4A4A54F47}"/>
    <cellStyle name="Vírgula 3 2 3 2 2 6 4" xfId="13930" xr:uid="{3FE72AE0-2847-4355-B707-B52C601E88B3}"/>
    <cellStyle name="Vírgula 3 2 3 2 2 6 4 2" xfId="38505" xr:uid="{4CDCA227-656D-4612-8B1B-00DE55F583F1}"/>
    <cellStyle name="Vírgula 3 2 3 2 2 6 5" xfId="26218" xr:uid="{C3655834-05D7-4339-88BE-8573A72A2B0F}"/>
    <cellStyle name="Vírgula 3 2 3 2 2 7" xfId="3178" xr:uid="{28831EDC-D244-46BB-A2D0-A892CE04DC85}"/>
    <cellStyle name="Vírgula 3 2 3 2 2 7 2" xfId="9322" xr:uid="{B10173A9-1A8E-4645-8386-9C6A445E9C3E}"/>
    <cellStyle name="Vírgula 3 2 3 2 2 7 2 2" xfId="21610" xr:uid="{ED3645D4-E6E4-4974-9298-DC8F762CFF0D}"/>
    <cellStyle name="Vírgula 3 2 3 2 2 7 2 2 2" xfId="46185" xr:uid="{57868C7D-0693-4DED-9BF2-D5E6767ACCA4}"/>
    <cellStyle name="Vírgula 3 2 3 2 2 7 2 3" xfId="33897" xr:uid="{7474E4B7-E96E-45B3-BCE7-6096B3A4293C}"/>
    <cellStyle name="Vírgula 3 2 3 2 2 7 3" xfId="15466" xr:uid="{C99DB23D-C893-4A5A-9A2D-D1A25FC42F9F}"/>
    <cellStyle name="Vírgula 3 2 3 2 2 7 3 2" xfId="40041" xr:uid="{16F91437-3EA0-4A42-BEEF-F502AD43FE04}"/>
    <cellStyle name="Vírgula 3 2 3 2 2 7 4" xfId="27754" xr:uid="{BFDAA45E-CB02-4272-AF8B-B198985E7549}"/>
    <cellStyle name="Vírgula 3 2 3 2 2 8" xfId="6250" xr:uid="{F93C91F7-5430-47D1-9C86-214B4121B9B3}"/>
    <cellStyle name="Vírgula 3 2 3 2 2 8 2" xfId="18538" xr:uid="{5583F3A6-002E-4805-8E5A-D290BABBF82E}"/>
    <cellStyle name="Vírgula 3 2 3 2 2 8 2 2" xfId="43113" xr:uid="{08EFFD43-CD53-4E80-A683-B4294473E7D2}"/>
    <cellStyle name="Vírgula 3 2 3 2 2 8 3" xfId="30825" xr:uid="{111D1EEF-5989-4790-8542-0D69C517CED1}"/>
    <cellStyle name="Vírgula 3 2 3 2 2 9" xfId="12394" xr:uid="{E6DF484E-83FB-4033-9513-F035AB0A538E}"/>
    <cellStyle name="Vírgula 3 2 3 2 2 9 2" xfId="36969" xr:uid="{EBBE9D62-1B67-4856-A384-28A7A61C2BCE}"/>
    <cellStyle name="Vírgula 3 2 3 2 3" xfId="154" xr:uid="{F193918A-11B6-4C68-ADDF-272A86BA42C5}"/>
    <cellStyle name="Vírgula 3 2 3 2 3 2" xfId="346" xr:uid="{CB39AC62-C0C0-4B96-AB3E-1C95C41EC63E}"/>
    <cellStyle name="Vírgula 3 2 3 2 3 2 2" xfId="730" xr:uid="{7B788C40-9B60-4E91-95BF-D9217EABC08C}"/>
    <cellStyle name="Vírgula 3 2 3 2 3 2 2 2" xfId="1498" xr:uid="{7CDEDEA1-FE86-4317-B1F9-2CE75C11F431}"/>
    <cellStyle name="Vírgula 3 2 3 2 3 2 2 2 2" xfId="3034" xr:uid="{510940C9-A988-4B8C-9646-ACD1348910AD}"/>
    <cellStyle name="Vírgula 3 2 3 2 3 2 2 2 2 2" xfId="6106" xr:uid="{F3DBFFA2-DAF6-4D38-BDC4-B74139A68F9F}"/>
    <cellStyle name="Vírgula 3 2 3 2 3 2 2 2 2 2 2" xfId="12250" xr:uid="{B553D128-E321-4A4B-A3A0-BB854897F6D7}"/>
    <cellStyle name="Vírgula 3 2 3 2 3 2 2 2 2 2 2 2" xfId="24538" xr:uid="{AF16296C-9BDC-49F0-B2ED-5384DD299C37}"/>
    <cellStyle name="Vírgula 3 2 3 2 3 2 2 2 2 2 2 2 2" xfId="49113" xr:uid="{EFCD4590-771A-4C8F-B20A-B0D7627DBBA3}"/>
    <cellStyle name="Vírgula 3 2 3 2 3 2 2 2 2 2 2 3" xfId="36825" xr:uid="{53D3C850-DBB6-4509-955B-FB489589CC9F}"/>
    <cellStyle name="Vírgula 3 2 3 2 3 2 2 2 2 2 3" xfId="18394" xr:uid="{1059EDD8-6CA8-4BDA-A82E-9BA7D3690A31}"/>
    <cellStyle name="Vírgula 3 2 3 2 3 2 2 2 2 2 3 2" xfId="42969" xr:uid="{D8C548AD-55EE-4530-A745-AC0E05C7797E}"/>
    <cellStyle name="Vírgula 3 2 3 2 3 2 2 2 2 2 4" xfId="30681" xr:uid="{FA597907-0B7D-4254-833C-A84C07C4AA56}"/>
    <cellStyle name="Vírgula 3 2 3 2 3 2 2 2 2 3" xfId="9178" xr:uid="{72F3C788-BAE9-442B-A900-C2DE79D33674}"/>
    <cellStyle name="Vírgula 3 2 3 2 3 2 2 2 2 3 2" xfId="21466" xr:uid="{AA05F684-93EE-41A8-A3F4-0D4A06B5BD7B}"/>
    <cellStyle name="Vírgula 3 2 3 2 3 2 2 2 2 3 2 2" xfId="46041" xr:uid="{D3CF6988-7002-4AA9-AEA5-94BE47FBA605}"/>
    <cellStyle name="Vírgula 3 2 3 2 3 2 2 2 2 3 3" xfId="33753" xr:uid="{34FB99BA-CE6B-4157-B053-EE219213B88F}"/>
    <cellStyle name="Vírgula 3 2 3 2 3 2 2 2 2 4" xfId="15322" xr:uid="{2D5D381A-FF33-4AA6-A7F9-7C0242A8A78F}"/>
    <cellStyle name="Vírgula 3 2 3 2 3 2 2 2 2 4 2" xfId="39897" xr:uid="{A2DB9032-CB47-4449-BCD9-1770988A895F}"/>
    <cellStyle name="Vírgula 3 2 3 2 3 2 2 2 2 5" xfId="27610" xr:uid="{9E76B932-A1A7-419B-A84F-24846AD73ADA}"/>
    <cellStyle name="Vírgula 3 2 3 2 3 2 2 2 3" xfId="4570" xr:uid="{35D3ABF7-93CF-4371-B580-BD94AF63FC07}"/>
    <cellStyle name="Vírgula 3 2 3 2 3 2 2 2 3 2" xfId="10714" xr:uid="{B9DAEF0F-BDF1-4B62-A32B-BC13D42EA48E}"/>
    <cellStyle name="Vírgula 3 2 3 2 3 2 2 2 3 2 2" xfId="23002" xr:uid="{FC521349-E3B2-4AA1-942A-F6C5C4AF746F}"/>
    <cellStyle name="Vírgula 3 2 3 2 3 2 2 2 3 2 2 2" xfId="47577" xr:uid="{38C8AE10-0828-4457-99D1-85F0054B894F}"/>
    <cellStyle name="Vírgula 3 2 3 2 3 2 2 2 3 2 3" xfId="35289" xr:uid="{BA3ABC50-6EFA-45D1-B4BB-79AB02E3A5FA}"/>
    <cellStyle name="Vírgula 3 2 3 2 3 2 2 2 3 3" xfId="16858" xr:uid="{DEA3A839-4BD2-4D03-BB6E-31663444C7B8}"/>
    <cellStyle name="Vírgula 3 2 3 2 3 2 2 2 3 3 2" xfId="41433" xr:uid="{52E07E9E-969D-43BF-AD25-A4E48A41D509}"/>
    <cellStyle name="Vírgula 3 2 3 2 3 2 2 2 3 4" xfId="29146" xr:uid="{BEF68B09-EAEF-4250-975F-39C3C66B7726}"/>
    <cellStyle name="Vírgula 3 2 3 2 3 2 2 2 4" xfId="7642" xr:uid="{8FBC7FC3-65CD-4FE1-8DC2-C03AFD9C1DBD}"/>
    <cellStyle name="Vírgula 3 2 3 2 3 2 2 2 4 2" xfId="19930" xr:uid="{3F309ED1-AFDA-43D8-9AE9-B98214A929B1}"/>
    <cellStyle name="Vírgula 3 2 3 2 3 2 2 2 4 2 2" xfId="44505" xr:uid="{C96F5008-734C-4EEB-864B-B8FE6EAF8582}"/>
    <cellStyle name="Vírgula 3 2 3 2 3 2 2 2 4 3" xfId="32217" xr:uid="{5D26350D-CD12-4702-9289-9514569F045A}"/>
    <cellStyle name="Vírgula 3 2 3 2 3 2 2 2 5" xfId="13786" xr:uid="{CB6C112F-19D2-4046-9866-815344B36B57}"/>
    <cellStyle name="Vírgula 3 2 3 2 3 2 2 2 5 2" xfId="38361" xr:uid="{A5613881-ED67-470F-A4C3-9AA806CA756F}"/>
    <cellStyle name="Vírgula 3 2 3 2 3 2 2 2 6" xfId="26074" xr:uid="{BB770CE4-AD63-4614-8736-27628B754877}"/>
    <cellStyle name="Vírgula 3 2 3 2 3 2 2 3" xfId="2266" xr:uid="{97D0B2DA-FE8F-4438-8CCD-21558C3F19D1}"/>
    <cellStyle name="Vírgula 3 2 3 2 3 2 2 3 2" xfId="5338" xr:uid="{4FE1B31C-97C4-42AA-AA30-AA3FB7DF2713}"/>
    <cellStyle name="Vírgula 3 2 3 2 3 2 2 3 2 2" xfId="11482" xr:uid="{1C17C68C-ACD3-4C6D-B5B0-B6C875BEDCD0}"/>
    <cellStyle name="Vírgula 3 2 3 2 3 2 2 3 2 2 2" xfId="23770" xr:uid="{4296D7BF-05F6-4A29-BB18-F9A5DE019C85}"/>
    <cellStyle name="Vírgula 3 2 3 2 3 2 2 3 2 2 2 2" xfId="48345" xr:uid="{F839525C-E822-40CF-A54F-E010ECAA4B39}"/>
    <cellStyle name="Vírgula 3 2 3 2 3 2 2 3 2 2 3" xfId="36057" xr:uid="{A4CE7C2D-DF6D-4A0D-BE23-1B289D6B6953}"/>
    <cellStyle name="Vírgula 3 2 3 2 3 2 2 3 2 3" xfId="17626" xr:uid="{A877D0C0-602D-46CC-97EA-AD8D77A245F3}"/>
    <cellStyle name="Vírgula 3 2 3 2 3 2 2 3 2 3 2" xfId="42201" xr:uid="{B5C6DFBA-D94D-4423-9FDA-40CCCD1554B5}"/>
    <cellStyle name="Vírgula 3 2 3 2 3 2 2 3 2 4" xfId="29914" xr:uid="{B4F82022-2B82-44AE-9562-75973962B104}"/>
    <cellStyle name="Vírgula 3 2 3 2 3 2 2 3 3" xfId="8410" xr:uid="{B420979F-4092-4D2D-86D1-A95D71A2A93D}"/>
    <cellStyle name="Vírgula 3 2 3 2 3 2 2 3 3 2" xfId="20698" xr:uid="{D7A716DB-460D-4F2D-B00C-F2473D1992D6}"/>
    <cellStyle name="Vírgula 3 2 3 2 3 2 2 3 3 2 2" xfId="45273" xr:uid="{EAFD0427-33C6-4906-889A-A41035B0FD8D}"/>
    <cellStyle name="Vírgula 3 2 3 2 3 2 2 3 3 3" xfId="32985" xr:uid="{7B3D1BF9-0E59-419B-9727-896729F165FE}"/>
    <cellStyle name="Vírgula 3 2 3 2 3 2 2 3 4" xfId="14554" xr:uid="{AD4F21DF-8FE7-4753-A8A6-5DC87D73D945}"/>
    <cellStyle name="Vírgula 3 2 3 2 3 2 2 3 4 2" xfId="39129" xr:uid="{E1D56A82-A56E-4750-8BF9-94A18103385A}"/>
    <cellStyle name="Vírgula 3 2 3 2 3 2 2 3 5" xfId="26842" xr:uid="{6C053782-4086-4FBC-A29C-4A89E54E5A9A}"/>
    <cellStyle name="Vírgula 3 2 3 2 3 2 2 4" xfId="3802" xr:uid="{A94426D0-2125-46D4-A20D-7423553B2F0E}"/>
    <cellStyle name="Vírgula 3 2 3 2 3 2 2 4 2" xfId="9946" xr:uid="{4DEF1D39-7279-4637-9313-92F5DFB7A517}"/>
    <cellStyle name="Vírgula 3 2 3 2 3 2 2 4 2 2" xfId="22234" xr:uid="{4BDA6C2C-9F48-4853-9098-579C1D65EA3F}"/>
    <cellStyle name="Vírgula 3 2 3 2 3 2 2 4 2 2 2" xfId="46809" xr:uid="{76BE690E-DA26-4496-BEAF-5AFDF18E33C3}"/>
    <cellStyle name="Vírgula 3 2 3 2 3 2 2 4 2 3" xfId="34521" xr:uid="{246B0258-76E2-4CF6-8B05-3D82A2EA5C42}"/>
    <cellStyle name="Vírgula 3 2 3 2 3 2 2 4 3" xfId="16090" xr:uid="{C3F7FBBF-9BFB-437F-8FC8-5258313E5A2E}"/>
    <cellStyle name="Vírgula 3 2 3 2 3 2 2 4 3 2" xfId="40665" xr:uid="{06889FBB-8DF7-48DA-91F8-E2A9A26EA618}"/>
    <cellStyle name="Vírgula 3 2 3 2 3 2 2 4 4" xfId="28378" xr:uid="{D51363AA-6613-4DCB-9F5D-1010E886DA0A}"/>
    <cellStyle name="Vírgula 3 2 3 2 3 2 2 5" xfId="6874" xr:uid="{D4E4E7A5-0726-4950-91EF-B0BD3334A613}"/>
    <cellStyle name="Vírgula 3 2 3 2 3 2 2 5 2" xfId="19162" xr:uid="{26A638B3-7EA5-4B7E-A47D-3019147F7A03}"/>
    <cellStyle name="Vírgula 3 2 3 2 3 2 2 5 2 2" xfId="43737" xr:uid="{9125BE37-BCE9-44EB-8CA8-99B3DCA02818}"/>
    <cellStyle name="Vírgula 3 2 3 2 3 2 2 5 3" xfId="31449" xr:uid="{1829BCF2-6EA5-4D93-BB4E-A77474FFBEC9}"/>
    <cellStyle name="Vírgula 3 2 3 2 3 2 2 6" xfId="13018" xr:uid="{D1886BB5-F6A1-4CA8-8956-5776FE2F7BF7}"/>
    <cellStyle name="Vírgula 3 2 3 2 3 2 2 6 2" xfId="37593" xr:uid="{C8E873BF-2E9E-4E7C-8AD4-87F6960B26C0}"/>
    <cellStyle name="Vírgula 3 2 3 2 3 2 2 7" xfId="25306" xr:uid="{662F4CDD-C028-4D71-8D2B-ABE17BEE87A0}"/>
    <cellStyle name="Vírgula 3 2 3 2 3 2 3" xfId="1114" xr:uid="{9029A4C5-AD98-43E7-B720-6A8D2A6988F5}"/>
    <cellStyle name="Vírgula 3 2 3 2 3 2 3 2" xfId="2650" xr:uid="{288E1ACB-3684-4619-84C9-FD3FCEE91391}"/>
    <cellStyle name="Vírgula 3 2 3 2 3 2 3 2 2" xfId="5722" xr:uid="{4F53DDFE-0CDE-492D-98A1-89D5610A6AFB}"/>
    <cellStyle name="Vírgula 3 2 3 2 3 2 3 2 2 2" xfId="11866" xr:uid="{9E9279C4-A138-41DD-A1AE-BEC723F382E6}"/>
    <cellStyle name="Vírgula 3 2 3 2 3 2 3 2 2 2 2" xfId="24154" xr:uid="{FD32072F-2F6C-4E13-9888-C5167B298099}"/>
    <cellStyle name="Vírgula 3 2 3 2 3 2 3 2 2 2 2 2" xfId="48729" xr:uid="{C1B49C82-E4A9-437F-A436-40C0FED382E9}"/>
    <cellStyle name="Vírgula 3 2 3 2 3 2 3 2 2 2 3" xfId="36441" xr:uid="{BE037FDD-6BA1-40AF-B7D6-F15D22162C55}"/>
    <cellStyle name="Vírgula 3 2 3 2 3 2 3 2 2 3" xfId="18010" xr:uid="{1C260684-CAE4-4301-BE7A-0D7BC6BB1D05}"/>
    <cellStyle name="Vírgula 3 2 3 2 3 2 3 2 2 3 2" xfId="42585" xr:uid="{F9C679D8-FB1F-48AF-B782-C8BC113BEF5F}"/>
    <cellStyle name="Vírgula 3 2 3 2 3 2 3 2 2 4" xfId="30297" xr:uid="{854EABC4-A345-41D1-B466-B7F7BC08BA64}"/>
    <cellStyle name="Vírgula 3 2 3 2 3 2 3 2 3" xfId="8794" xr:uid="{23CC8817-A817-44B9-A0F1-729898BA5D8A}"/>
    <cellStyle name="Vírgula 3 2 3 2 3 2 3 2 3 2" xfId="21082" xr:uid="{A70D89F4-77FF-4B93-A83C-B81C88929F5D}"/>
    <cellStyle name="Vírgula 3 2 3 2 3 2 3 2 3 2 2" xfId="45657" xr:uid="{E1EFA17D-365A-4755-AEDE-244A4B6424F7}"/>
    <cellStyle name="Vírgula 3 2 3 2 3 2 3 2 3 3" xfId="33369" xr:uid="{4981B9E6-71F9-4161-AE26-8329EFD93CA8}"/>
    <cellStyle name="Vírgula 3 2 3 2 3 2 3 2 4" xfId="14938" xr:uid="{ED54DF28-2A80-49AF-B7B8-8E1072B09DCD}"/>
    <cellStyle name="Vírgula 3 2 3 2 3 2 3 2 4 2" xfId="39513" xr:uid="{B2E662BC-F5C6-47EC-AB24-F23BC190C734}"/>
    <cellStyle name="Vírgula 3 2 3 2 3 2 3 2 5" xfId="27226" xr:uid="{B897CD93-819B-4457-A020-49C3BF73DC74}"/>
    <cellStyle name="Vírgula 3 2 3 2 3 2 3 3" xfId="4186" xr:uid="{776A2A31-4FE2-45ED-BCEB-3810FF70DF11}"/>
    <cellStyle name="Vírgula 3 2 3 2 3 2 3 3 2" xfId="10330" xr:uid="{23D96253-5617-4796-8A52-6CA14C65B7C7}"/>
    <cellStyle name="Vírgula 3 2 3 2 3 2 3 3 2 2" xfId="22618" xr:uid="{B1D83457-4ED2-43A9-8B57-F031B0AE0A93}"/>
    <cellStyle name="Vírgula 3 2 3 2 3 2 3 3 2 2 2" xfId="47193" xr:uid="{6B9ABAD5-03F9-4DC1-89B3-667CA13D5766}"/>
    <cellStyle name="Vírgula 3 2 3 2 3 2 3 3 2 3" xfId="34905" xr:uid="{B865A8D4-B3AE-448C-8E7F-FEDA6C33FCCB}"/>
    <cellStyle name="Vírgula 3 2 3 2 3 2 3 3 3" xfId="16474" xr:uid="{0463876D-AEC7-465F-978C-618756E3754A}"/>
    <cellStyle name="Vírgula 3 2 3 2 3 2 3 3 3 2" xfId="41049" xr:uid="{D010D890-F7D8-4B75-A994-0C879A04162D}"/>
    <cellStyle name="Vírgula 3 2 3 2 3 2 3 3 4" xfId="28762" xr:uid="{BECC2C7D-9251-4FB9-88DD-B200F5019AA5}"/>
    <cellStyle name="Vírgula 3 2 3 2 3 2 3 4" xfId="7258" xr:uid="{6B695C43-4B73-4957-890A-D708B4B6B34F}"/>
    <cellStyle name="Vírgula 3 2 3 2 3 2 3 4 2" xfId="19546" xr:uid="{C842FA3F-A869-47A9-BDFC-362B8872DCBF}"/>
    <cellStyle name="Vírgula 3 2 3 2 3 2 3 4 2 2" xfId="44121" xr:uid="{D33A7393-CDA9-4C64-80BE-4262DCFC7098}"/>
    <cellStyle name="Vírgula 3 2 3 2 3 2 3 4 3" xfId="31833" xr:uid="{EC17CA48-D2CD-498E-862E-D99DF1A6D433}"/>
    <cellStyle name="Vírgula 3 2 3 2 3 2 3 5" xfId="13402" xr:uid="{36416EFD-2AC7-4FD1-8AC6-844D794D1E95}"/>
    <cellStyle name="Vírgula 3 2 3 2 3 2 3 5 2" xfId="37977" xr:uid="{885C9A82-5B31-49B0-A4E1-AA6A966DC16D}"/>
    <cellStyle name="Vírgula 3 2 3 2 3 2 3 6" xfId="25690" xr:uid="{9A522359-C141-4B2F-85BB-57513D7C2C0F}"/>
    <cellStyle name="Vírgula 3 2 3 2 3 2 4" xfId="1882" xr:uid="{D987297F-5FE5-49DB-903E-76E93899443E}"/>
    <cellStyle name="Vírgula 3 2 3 2 3 2 4 2" xfId="4954" xr:uid="{9E932BCD-8345-422D-B475-34548A432283}"/>
    <cellStyle name="Vírgula 3 2 3 2 3 2 4 2 2" xfId="11098" xr:uid="{B21E011A-9AE3-4B68-85D8-CE467CF348E6}"/>
    <cellStyle name="Vírgula 3 2 3 2 3 2 4 2 2 2" xfId="23386" xr:uid="{1B0EA3D2-1B87-4CB8-9794-880054ED09B4}"/>
    <cellStyle name="Vírgula 3 2 3 2 3 2 4 2 2 2 2" xfId="47961" xr:uid="{8B1541DF-AE66-439B-BB86-57D1CA1B54DB}"/>
    <cellStyle name="Vírgula 3 2 3 2 3 2 4 2 2 3" xfId="35673" xr:uid="{75F3529C-E759-4BCA-ACA7-77507803F1B4}"/>
    <cellStyle name="Vírgula 3 2 3 2 3 2 4 2 3" xfId="17242" xr:uid="{E8FDA8CD-9277-462A-9FB6-B6F3731A23AC}"/>
    <cellStyle name="Vírgula 3 2 3 2 3 2 4 2 3 2" xfId="41817" xr:uid="{CB0A5570-5B9E-4146-8D80-3C12CCC1C500}"/>
    <cellStyle name="Vírgula 3 2 3 2 3 2 4 2 4" xfId="29530" xr:uid="{0F3DF049-5DF5-436E-8983-BE6E79125B4C}"/>
    <cellStyle name="Vírgula 3 2 3 2 3 2 4 3" xfId="8026" xr:uid="{9B582662-DCAC-470C-AC3E-452D40E03DA9}"/>
    <cellStyle name="Vírgula 3 2 3 2 3 2 4 3 2" xfId="20314" xr:uid="{2505576C-4FF8-4AEC-A833-888D6156B297}"/>
    <cellStyle name="Vírgula 3 2 3 2 3 2 4 3 2 2" xfId="44889" xr:uid="{E4EA1BAE-F8BD-4F90-BFDE-E2D7578413B9}"/>
    <cellStyle name="Vírgula 3 2 3 2 3 2 4 3 3" xfId="32601" xr:uid="{0C8C9472-8945-4E1A-91CA-51B7E71F5A2B}"/>
    <cellStyle name="Vírgula 3 2 3 2 3 2 4 4" xfId="14170" xr:uid="{E3063BC3-C6FD-4EB6-93C5-6BB4029989B9}"/>
    <cellStyle name="Vírgula 3 2 3 2 3 2 4 4 2" xfId="38745" xr:uid="{37009F84-D4FC-4386-8E6B-696AB53E6DD9}"/>
    <cellStyle name="Vírgula 3 2 3 2 3 2 4 5" xfId="26458" xr:uid="{5EAF13E1-220A-4CBD-A00C-15A42A74CA6F}"/>
    <cellStyle name="Vírgula 3 2 3 2 3 2 5" xfId="3418" xr:uid="{9784E6BF-76E9-4BC0-AD82-2E500FB63B82}"/>
    <cellStyle name="Vírgula 3 2 3 2 3 2 5 2" xfId="9562" xr:uid="{4A70F90A-7ECE-4DD4-8536-26F89DB9495F}"/>
    <cellStyle name="Vírgula 3 2 3 2 3 2 5 2 2" xfId="21850" xr:uid="{4EFAFE54-3492-4E9B-9E98-6D4699D6D4C8}"/>
    <cellStyle name="Vírgula 3 2 3 2 3 2 5 2 2 2" xfId="46425" xr:uid="{09D74523-151F-452C-B189-7084B460F6E6}"/>
    <cellStyle name="Vírgula 3 2 3 2 3 2 5 2 3" xfId="34137" xr:uid="{4549561D-26D9-4B16-AE74-388A5B151816}"/>
    <cellStyle name="Vírgula 3 2 3 2 3 2 5 3" xfId="15706" xr:uid="{71D9B263-6667-4CDD-A03D-0A621396506B}"/>
    <cellStyle name="Vírgula 3 2 3 2 3 2 5 3 2" xfId="40281" xr:uid="{125B04FE-650A-411E-9C54-ABBED7FB3DC8}"/>
    <cellStyle name="Vírgula 3 2 3 2 3 2 5 4" xfId="27994" xr:uid="{AB089C84-8889-4D5C-B6F1-1A1C778B3AC6}"/>
    <cellStyle name="Vírgula 3 2 3 2 3 2 6" xfId="6490" xr:uid="{3C5BE73E-ABE5-4408-AABD-7CC1F258D0BA}"/>
    <cellStyle name="Vírgula 3 2 3 2 3 2 6 2" xfId="18778" xr:uid="{CD8E37B2-5DF0-4897-8FC8-3F9490CEB2A7}"/>
    <cellStyle name="Vírgula 3 2 3 2 3 2 6 2 2" xfId="43353" xr:uid="{04EAFF1B-7D73-4CAF-A758-BC0031800546}"/>
    <cellStyle name="Vírgula 3 2 3 2 3 2 6 3" xfId="31065" xr:uid="{71C6DF22-BFCA-4019-B4B3-95F0ECBD30E0}"/>
    <cellStyle name="Vírgula 3 2 3 2 3 2 7" xfId="12634" xr:uid="{4FCC7E3B-5354-4B7D-B5C1-C594FA402B9E}"/>
    <cellStyle name="Vírgula 3 2 3 2 3 2 7 2" xfId="37209" xr:uid="{41842132-B5C3-4FFE-A371-EA2495B19F9F}"/>
    <cellStyle name="Vírgula 3 2 3 2 3 2 8" xfId="24922" xr:uid="{B68EC49D-DD1C-4289-AA04-045233D6236F}"/>
    <cellStyle name="Vírgula 3 2 3 2 3 3" xfId="538" xr:uid="{13A10539-5C95-48CE-B367-F78D9CD4C1F1}"/>
    <cellStyle name="Vírgula 3 2 3 2 3 3 2" xfId="1306" xr:uid="{BBAC2AFB-7A2F-4C90-8269-F021450A0663}"/>
    <cellStyle name="Vírgula 3 2 3 2 3 3 2 2" xfId="2842" xr:uid="{06B77497-E844-4258-ACC0-16541771305F}"/>
    <cellStyle name="Vírgula 3 2 3 2 3 3 2 2 2" xfId="5914" xr:uid="{C4F25B13-40B1-46B9-B61F-79031974430F}"/>
    <cellStyle name="Vírgula 3 2 3 2 3 3 2 2 2 2" xfId="12058" xr:uid="{2DF84DD6-80AC-4D42-8EDC-9AAE540814D2}"/>
    <cellStyle name="Vírgula 3 2 3 2 3 3 2 2 2 2 2" xfId="24346" xr:uid="{499EAF6D-BC9F-4B25-BD4C-D43BEF1467B6}"/>
    <cellStyle name="Vírgula 3 2 3 2 3 3 2 2 2 2 2 2" xfId="48921" xr:uid="{C17C6AFE-7A5A-42E6-8BD8-CD0684611A2A}"/>
    <cellStyle name="Vírgula 3 2 3 2 3 3 2 2 2 2 3" xfId="36633" xr:uid="{E31A0C64-3FFA-4046-8932-15E32E9BFFFE}"/>
    <cellStyle name="Vírgula 3 2 3 2 3 3 2 2 2 3" xfId="18202" xr:uid="{2ABBCD08-A2CD-48A7-9F1B-745D127A1ED0}"/>
    <cellStyle name="Vírgula 3 2 3 2 3 3 2 2 2 3 2" xfId="42777" xr:uid="{4652990B-1E69-4EC9-9D53-0B8452E3ED45}"/>
    <cellStyle name="Vírgula 3 2 3 2 3 3 2 2 2 4" xfId="30489" xr:uid="{F74BE124-C0C5-431C-A2F9-57D1FF2A72DA}"/>
    <cellStyle name="Vírgula 3 2 3 2 3 3 2 2 3" xfId="8986" xr:uid="{6DCE200D-BC0F-4E8E-B8DD-7136E20320F8}"/>
    <cellStyle name="Vírgula 3 2 3 2 3 3 2 2 3 2" xfId="21274" xr:uid="{91D1532E-F693-4D2B-B191-BC6F03753748}"/>
    <cellStyle name="Vírgula 3 2 3 2 3 3 2 2 3 2 2" xfId="45849" xr:uid="{53570741-0232-475A-9FF9-CD405C528D75}"/>
    <cellStyle name="Vírgula 3 2 3 2 3 3 2 2 3 3" xfId="33561" xr:uid="{40693756-2415-4342-BEB0-19A8B1245BC4}"/>
    <cellStyle name="Vírgula 3 2 3 2 3 3 2 2 4" xfId="15130" xr:uid="{BE0D1AA1-1F63-4F01-A9C4-7BC38DCDFF72}"/>
    <cellStyle name="Vírgula 3 2 3 2 3 3 2 2 4 2" xfId="39705" xr:uid="{E5A3F243-18B7-4984-84A1-B217AA35BFED}"/>
    <cellStyle name="Vírgula 3 2 3 2 3 3 2 2 5" xfId="27418" xr:uid="{89855E51-7F6F-4E77-A1B6-FE5D6D53B930}"/>
    <cellStyle name="Vírgula 3 2 3 2 3 3 2 3" xfId="4378" xr:uid="{4282BE4F-8CF7-48EA-855E-14D46D72492E}"/>
    <cellStyle name="Vírgula 3 2 3 2 3 3 2 3 2" xfId="10522" xr:uid="{EAB22D61-D697-409D-B8F4-5496E04E73F4}"/>
    <cellStyle name="Vírgula 3 2 3 2 3 3 2 3 2 2" xfId="22810" xr:uid="{96CAAB07-BE6E-45BB-9ED8-AA0848E3D6B2}"/>
    <cellStyle name="Vírgula 3 2 3 2 3 3 2 3 2 2 2" xfId="47385" xr:uid="{4356DE6C-A8E3-4EE2-8945-DD090493F910}"/>
    <cellStyle name="Vírgula 3 2 3 2 3 3 2 3 2 3" xfId="35097" xr:uid="{B85AABD2-DC97-4AF7-8B2A-CB2402CF1E9D}"/>
    <cellStyle name="Vírgula 3 2 3 2 3 3 2 3 3" xfId="16666" xr:uid="{9DC0ECC4-033E-45D6-851E-34A4DED5446E}"/>
    <cellStyle name="Vírgula 3 2 3 2 3 3 2 3 3 2" xfId="41241" xr:uid="{ECE3D95D-CD6C-4FF2-B950-3383F5E21906}"/>
    <cellStyle name="Vírgula 3 2 3 2 3 3 2 3 4" xfId="28954" xr:uid="{7043307D-F4A6-406F-BCCE-EA1ABE7676D0}"/>
    <cellStyle name="Vírgula 3 2 3 2 3 3 2 4" xfId="7450" xr:uid="{6E392EAE-F43C-4136-88C8-5E98A42F0FEA}"/>
    <cellStyle name="Vírgula 3 2 3 2 3 3 2 4 2" xfId="19738" xr:uid="{908CF0C2-D0CA-45BB-A7E8-3D5640075CAF}"/>
    <cellStyle name="Vírgula 3 2 3 2 3 3 2 4 2 2" xfId="44313" xr:uid="{699D54E8-1D71-4BFA-984E-EFDC301264BF}"/>
    <cellStyle name="Vírgula 3 2 3 2 3 3 2 4 3" xfId="32025" xr:uid="{7C998266-FF1C-43CC-ACFC-EB65D9ED07E9}"/>
    <cellStyle name="Vírgula 3 2 3 2 3 3 2 5" xfId="13594" xr:uid="{F2A41A56-9CCF-429F-AD85-39A36FEEA8BC}"/>
    <cellStyle name="Vírgula 3 2 3 2 3 3 2 5 2" xfId="38169" xr:uid="{DAA90133-FE89-4412-A309-6DD614532866}"/>
    <cellStyle name="Vírgula 3 2 3 2 3 3 2 6" xfId="25882" xr:uid="{2CFB183A-527B-4AFE-8043-7D25E68C45ED}"/>
    <cellStyle name="Vírgula 3 2 3 2 3 3 3" xfId="2074" xr:uid="{51DFD4EA-2C04-4C81-A198-0CFAADD78BF4}"/>
    <cellStyle name="Vírgula 3 2 3 2 3 3 3 2" xfId="5146" xr:uid="{9A391A2E-D68E-48EC-A012-7964069072F3}"/>
    <cellStyle name="Vírgula 3 2 3 2 3 3 3 2 2" xfId="11290" xr:uid="{BB253D28-DF4D-4C50-A3EA-BAFDFBF3EAC7}"/>
    <cellStyle name="Vírgula 3 2 3 2 3 3 3 2 2 2" xfId="23578" xr:uid="{18FBCEA3-D06E-408C-9BE4-CE72E655CF8C}"/>
    <cellStyle name="Vírgula 3 2 3 2 3 3 3 2 2 2 2" xfId="48153" xr:uid="{32FE48EC-62EF-4E1D-9D7E-E3ECFA6D81D6}"/>
    <cellStyle name="Vírgula 3 2 3 2 3 3 3 2 2 3" xfId="35865" xr:uid="{850729E7-3605-46B4-A201-302035C8ED3B}"/>
    <cellStyle name="Vírgula 3 2 3 2 3 3 3 2 3" xfId="17434" xr:uid="{FEAA7181-0BA2-46F5-89A7-CB87F42AEC31}"/>
    <cellStyle name="Vírgula 3 2 3 2 3 3 3 2 3 2" xfId="42009" xr:uid="{7FAE340C-2BBD-439F-AC80-B24DDAAC028B}"/>
    <cellStyle name="Vírgula 3 2 3 2 3 3 3 2 4" xfId="29722" xr:uid="{F0F35804-202D-4B93-A545-4BE82706A4EB}"/>
    <cellStyle name="Vírgula 3 2 3 2 3 3 3 3" xfId="8218" xr:uid="{9B89AB47-04B3-47D5-B475-808BE8495E0C}"/>
    <cellStyle name="Vírgula 3 2 3 2 3 3 3 3 2" xfId="20506" xr:uid="{EF87D161-E434-4111-ADA7-7375D97D6B6E}"/>
    <cellStyle name="Vírgula 3 2 3 2 3 3 3 3 2 2" xfId="45081" xr:uid="{07BEB5E5-095D-4B60-BC6E-BAA39409F2B5}"/>
    <cellStyle name="Vírgula 3 2 3 2 3 3 3 3 3" xfId="32793" xr:uid="{FA6C7C17-811F-4ECD-A4FB-F4021BEE5630}"/>
    <cellStyle name="Vírgula 3 2 3 2 3 3 3 4" xfId="14362" xr:uid="{2AFE5AE9-48C0-47BE-8EE7-37158C29F711}"/>
    <cellStyle name="Vírgula 3 2 3 2 3 3 3 4 2" xfId="38937" xr:uid="{AFA4027C-FB90-48DE-BFF7-A94B16656E66}"/>
    <cellStyle name="Vírgula 3 2 3 2 3 3 3 5" xfId="26650" xr:uid="{9C6DDAB2-CD81-4C6D-B97A-A022F6C2E1CD}"/>
    <cellStyle name="Vírgula 3 2 3 2 3 3 4" xfId="3610" xr:uid="{18904DA5-38D2-4246-BE4B-9D2B347A4163}"/>
    <cellStyle name="Vírgula 3 2 3 2 3 3 4 2" xfId="9754" xr:uid="{845AD9B5-DFDE-4D38-B39A-03A6CDA503B4}"/>
    <cellStyle name="Vírgula 3 2 3 2 3 3 4 2 2" xfId="22042" xr:uid="{09DD5F9D-A6B3-430F-9AF9-01DE1CA4BACA}"/>
    <cellStyle name="Vírgula 3 2 3 2 3 3 4 2 2 2" xfId="46617" xr:uid="{C20F893D-74C5-4BB9-9DBE-37BEF56B7E6F}"/>
    <cellStyle name="Vírgula 3 2 3 2 3 3 4 2 3" xfId="34329" xr:uid="{ACF67DDC-B602-499A-9540-4900FDCC1BC1}"/>
    <cellStyle name="Vírgula 3 2 3 2 3 3 4 3" xfId="15898" xr:uid="{E303D4D1-98E5-48A5-BC4D-C6E9D395224A}"/>
    <cellStyle name="Vírgula 3 2 3 2 3 3 4 3 2" xfId="40473" xr:uid="{B8414E44-4E57-49A8-8E4C-670A9B08B27F}"/>
    <cellStyle name="Vírgula 3 2 3 2 3 3 4 4" xfId="28186" xr:uid="{EDA03508-BA6F-4202-B95E-73BB65DA4A87}"/>
    <cellStyle name="Vírgula 3 2 3 2 3 3 5" xfId="6682" xr:uid="{F1559958-E798-433B-A2A7-4D83AD9FF685}"/>
    <cellStyle name="Vírgula 3 2 3 2 3 3 5 2" xfId="18970" xr:uid="{A85DD287-9B6C-4580-B6C7-336EDCB39EF2}"/>
    <cellStyle name="Vírgula 3 2 3 2 3 3 5 2 2" xfId="43545" xr:uid="{E69464CC-C44F-4D02-8424-E26FABA1E3A4}"/>
    <cellStyle name="Vírgula 3 2 3 2 3 3 5 3" xfId="31257" xr:uid="{922FA8D3-6C26-4313-BD9A-D19D154EAF94}"/>
    <cellStyle name="Vírgula 3 2 3 2 3 3 6" xfId="12826" xr:uid="{10E99673-E4A7-4239-8463-3F13632A3AE9}"/>
    <cellStyle name="Vírgula 3 2 3 2 3 3 6 2" xfId="37401" xr:uid="{978FD148-BD28-4603-A769-4EDE37F1EE40}"/>
    <cellStyle name="Vírgula 3 2 3 2 3 3 7" xfId="25114" xr:uid="{F0B81900-D33E-42CB-93EF-B413EBA8C39D}"/>
    <cellStyle name="Vírgula 3 2 3 2 3 4" xfId="922" xr:uid="{6F7A08FB-E6E6-4D11-B6E2-F27C0E17C4FF}"/>
    <cellStyle name="Vírgula 3 2 3 2 3 4 2" xfId="2458" xr:uid="{D8D4D2FF-EA78-44A8-87AF-DF32A737CEF2}"/>
    <cellStyle name="Vírgula 3 2 3 2 3 4 2 2" xfId="5530" xr:uid="{4FCA39BC-DDA2-4839-93A2-B565114815EF}"/>
    <cellStyle name="Vírgula 3 2 3 2 3 4 2 2 2" xfId="11674" xr:uid="{B3E05E46-70F1-4A9E-8909-25D449A17187}"/>
    <cellStyle name="Vírgula 3 2 3 2 3 4 2 2 2 2" xfId="23962" xr:uid="{D006AEC2-8F82-4D89-90DF-1070A0F8E969}"/>
    <cellStyle name="Vírgula 3 2 3 2 3 4 2 2 2 2 2" xfId="48537" xr:uid="{9355D382-9A59-4E4F-8213-3BD117234F24}"/>
    <cellStyle name="Vírgula 3 2 3 2 3 4 2 2 2 3" xfId="36249" xr:uid="{8C4E8DB0-CFE1-4CA8-9B80-9E363BA12FC5}"/>
    <cellStyle name="Vírgula 3 2 3 2 3 4 2 2 3" xfId="17818" xr:uid="{2680CE54-12D5-46B9-9C44-D490A32F565C}"/>
    <cellStyle name="Vírgula 3 2 3 2 3 4 2 2 3 2" xfId="42393" xr:uid="{72EB70FE-855B-410D-9962-6DAC75B2A752}"/>
    <cellStyle name="Vírgula 3 2 3 2 3 4 2 2 4" xfId="30105" xr:uid="{84AEC812-3AD6-43C8-857F-3A275CB14E42}"/>
    <cellStyle name="Vírgula 3 2 3 2 3 4 2 3" xfId="8602" xr:uid="{71DC1347-ED56-4ECC-A1DC-16FB5FA8CC66}"/>
    <cellStyle name="Vírgula 3 2 3 2 3 4 2 3 2" xfId="20890" xr:uid="{CE2AC1DE-C85B-49A1-99C4-7D95BB181F29}"/>
    <cellStyle name="Vírgula 3 2 3 2 3 4 2 3 2 2" xfId="45465" xr:uid="{B0E49792-94B5-473A-B776-B6886E0EED7A}"/>
    <cellStyle name="Vírgula 3 2 3 2 3 4 2 3 3" xfId="33177" xr:uid="{52BB6C9A-3C80-4077-9986-AF30542F6C09}"/>
    <cellStyle name="Vírgula 3 2 3 2 3 4 2 4" xfId="14746" xr:uid="{BD84C410-AA25-425A-9087-7666684941E6}"/>
    <cellStyle name="Vírgula 3 2 3 2 3 4 2 4 2" xfId="39321" xr:uid="{9F70A647-C453-47FA-B8C4-8A3F58E8D74A}"/>
    <cellStyle name="Vírgula 3 2 3 2 3 4 2 5" xfId="27034" xr:uid="{DD95EA2F-D037-4A4E-998C-A55FD38E9585}"/>
    <cellStyle name="Vírgula 3 2 3 2 3 4 3" xfId="3994" xr:uid="{A5A891E7-8868-4FC4-96AE-92AE8F3D8CB3}"/>
    <cellStyle name="Vírgula 3 2 3 2 3 4 3 2" xfId="10138" xr:uid="{090BD8AF-1627-4FD5-AB55-D47484AE9746}"/>
    <cellStyle name="Vírgula 3 2 3 2 3 4 3 2 2" xfId="22426" xr:uid="{99C29972-4FE7-4EA5-8A02-A6DED7C0923C}"/>
    <cellStyle name="Vírgula 3 2 3 2 3 4 3 2 2 2" xfId="47001" xr:uid="{31222405-EFDB-4793-98FD-F532EFA0B258}"/>
    <cellStyle name="Vírgula 3 2 3 2 3 4 3 2 3" xfId="34713" xr:uid="{6BA984E2-6D7C-440F-B994-7CAF84C97542}"/>
    <cellStyle name="Vírgula 3 2 3 2 3 4 3 3" xfId="16282" xr:uid="{AF575301-7984-473C-A8B3-3484839EF337}"/>
    <cellStyle name="Vírgula 3 2 3 2 3 4 3 3 2" xfId="40857" xr:uid="{5904F069-A740-446C-9083-1FE9D74FD328}"/>
    <cellStyle name="Vírgula 3 2 3 2 3 4 3 4" xfId="28570" xr:uid="{1FD9D408-5B35-4233-B53E-3502FCAD9618}"/>
    <cellStyle name="Vírgula 3 2 3 2 3 4 4" xfId="7066" xr:uid="{A506309E-421A-4958-96EE-8B0722E16DC4}"/>
    <cellStyle name="Vírgula 3 2 3 2 3 4 4 2" xfId="19354" xr:uid="{AB7F802B-11BA-4977-991F-51DE34882055}"/>
    <cellStyle name="Vírgula 3 2 3 2 3 4 4 2 2" xfId="43929" xr:uid="{38DE53F3-83B5-433E-9D2D-DB70B7187D3B}"/>
    <cellStyle name="Vírgula 3 2 3 2 3 4 4 3" xfId="31641" xr:uid="{7D3AED91-D03E-46E6-8BB7-C8D8051DDF5C}"/>
    <cellStyle name="Vírgula 3 2 3 2 3 4 5" xfId="13210" xr:uid="{A5C2D9C7-D8A9-440A-A10D-B27EF900F2C6}"/>
    <cellStyle name="Vírgula 3 2 3 2 3 4 5 2" xfId="37785" xr:uid="{2FFE20FC-A2EC-4A0C-8049-39683F22D55C}"/>
    <cellStyle name="Vírgula 3 2 3 2 3 4 6" xfId="25498" xr:uid="{4FF84DCE-B982-4C63-9A58-D51EB925F360}"/>
    <cellStyle name="Vírgula 3 2 3 2 3 5" xfId="1690" xr:uid="{1676FA3D-2A7E-4E28-8C2B-EB2D8723BA76}"/>
    <cellStyle name="Vírgula 3 2 3 2 3 5 2" xfId="4762" xr:uid="{EB7A3EBC-43BD-4036-A9CC-126C1C03351A}"/>
    <cellStyle name="Vírgula 3 2 3 2 3 5 2 2" xfId="10906" xr:uid="{D005205C-EC08-4C67-98D0-65911791ADF5}"/>
    <cellStyle name="Vírgula 3 2 3 2 3 5 2 2 2" xfId="23194" xr:uid="{7C25D5D7-233D-407F-A3B2-9D0B21C52FFD}"/>
    <cellStyle name="Vírgula 3 2 3 2 3 5 2 2 2 2" xfId="47769" xr:uid="{EDC865DD-E663-453E-8283-4EECB7BA2EAC}"/>
    <cellStyle name="Vírgula 3 2 3 2 3 5 2 2 3" xfId="35481" xr:uid="{64BDD13D-3224-4C80-97F4-ECE9E8CAD453}"/>
    <cellStyle name="Vírgula 3 2 3 2 3 5 2 3" xfId="17050" xr:uid="{6B83EA9F-BF7B-4D7F-876B-004384EDCB69}"/>
    <cellStyle name="Vírgula 3 2 3 2 3 5 2 3 2" xfId="41625" xr:uid="{2B8E6A85-9B84-44DE-A14F-F4269DBFBF53}"/>
    <cellStyle name="Vírgula 3 2 3 2 3 5 2 4" xfId="29338" xr:uid="{5DC10DB0-C03D-4724-A228-2B1F36F581DF}"/>
    <cellStyle name="Vírgula 3 2 3 2 3 5 3" xfId="7834" xr:uid="{54F29936-4F08-4C8C-BF81-D4DE4008CCF9}"/>
    <cellStyle name="Vírgula 3 2 3 2 3 5 3 2" xfId="20122" xr:uid="{D1C85FE2-CB97-4409-AF24-1A0A52532F83}"/>
    <cellStyle name="Vírgula 3 2 3 2 3 5 3 2 2" xfId="44697" xr:uid="{E36AE4A5-44F7-4163-814A-EC8E7C7F0489}"/>
    <cellStyle name="Vírgula 3 2 3 2 3 5 3 3" xfId="32409" xr:uid="{F7D68A58-DA41-43B2-AEC8-AE29041E269A}"/>
    <cellStyle name="Vírgula 3 2 3 2 3 5 4" xfId="13978" xr:uid="{29CE4ECA-4E88-48E0-ADA0-4D8DAD74D413}"/>
    <cellStyle name="Vírgula 3 2 3 2 3 5 4 2" xfId="38553" xr:uid="{BEA0F3CE-2B89-446E-84BE-8F3A3125F308}"/>
    <cellStyle name="Vírgula 3 2 3 2 3 5 5" xfId="26266" xr:uid="{508CFE92-32DB-40A7-BE49-18B6C6BD68BC}"/>
    <cellStyle name="Vírgula 3 2 3 2 3 6" xfId="3226" xr:uid="{A7B844CD-8FD3-4440-951A-AA3B0BCCD506}"/>
    <cellStyle name="Vírgula 3 2 3 2 3 6 2" xfId="9370" xr:uid="{AC9117B3-1176-4A26-9BB0-7F1C13213B65}"/>
    <cellStyle name="Vírgula 3 2 3 2 3 6 2 2" xfId="21658" xr:uid="{81C1A7AB-969F-4EB5-92D1-C6F4BD13FCFC}"/>
    <cellStyle name="Vírgula 3 2 3 2 3 6 2 2 2" xfId="46233" xr:uid="{CBDC7FAF-6342-4912-9821-D5B4584ADA9C}"/>
    <cellStyle name="Vírgula 3 2 3 2 3 6 2 3" xfId="33945" xr:uid="{7AC04BB1-82D7-4766-B021-B1E180B227FA}"/>
    <cellStyle name="Vírgula 3 2 3 2 3 6 3" xfId="15514" xr:uid="{4FBE4683-2149-45CD-9F13-A800DB56B7F4}"/>
    <cellStyle name="Vírgula 3 2 3 2 3 6 3 2" xfId="40089" xr:uid="{D0CFDF2B-0937-43BF-9E67-055E713CC55E}"/>
    <cellStyle name="Vírgula 3 2 3 2 3 6 4" xfId="27802" xr:uid="{F1907921-1DDD-449A-B375-FE069A36A03F}"/>
    <cellStyle name="Vírgula 3 2 3 2 3 7" xfId="6298" xr:uid="{083C88EE-62A4-4F26-AE94-6B5E674ACEF5}"/>
    <cellStyle name="Vírgula 3 2 3 2 3 7 2" xfId="18586" xr:uid="{63885C85-4807-41BF-8DA7-E918B7462E0C}"/>
    <cellStyle name="Vírgula 3 2 3 2 3 7 2 2" xfId="43161" xr:uid="{9ED64CAB-F153-438A-AF82-EB439C147071}"/>
    <cellStyle name="Vírgula 3 2 3 2 3 7 3" xfId="30873" xr:uid="{0098FFA2-0D23-4C30-B8AE-AD5CF3FA1731}"/>
    <cellStyle name="Vírgula 3 2 3 2 3 8" xfId="12442" xr:uid="{D4A1466A-986D-408D-9581-F58580D0DD40}"/>
    <cellStyle name="Vírgula 3 2 3 2 3 8 2" xfId="37017" xr:uid="{EEC536BD-618C-4DEA-9489-E2DB535F55CE}"/>
    <cellStyle name="Vírgula 3 2 3 2 3 9" xfId="24730" xr:uid="{3AB4AFC0-286D-48F6-AAC3-F52AF3453564}"/>
    <cellStyle name="Vírgula 3 2 3 2 4" xfId="250" xr:uid="{89BA616D-C7E9-4235-AD20-79003C9C3D6B}"/>
    <cellStyle name="Vírgula 3 2 3 2 4 2" xfId="634" xr:uid="{CD90E276-10DE-4EFE-A6E4-897526879F1E}"/>
    <cellStyle name="Vírgula 3 2 3 2 4 2 2" xfId="1402" xr:uid="{616E7C8E-2352-458F-B936-81C2E333FD44}"/>
    <cellStyle name="Vírgula 3 2 3 2 4 2 2 2" xfId="2938" xr:uid="{2F1303F0-EDC4-40B2-823D-CE0FC37E29E1}"/>
    <cellStyle name="Vírgula 3 2 3 2 4 2 2 2 2" xfId="6010" xr:uid="{C494A6AE-78C5-4311-88A1-90B2CDABBD36}"/>
    <cellStyle name="Vírgula 3 2 3 2 4 2 2 2 2 2" xfId="12154" xr:uid="{99E42DFA-DAD1-400B-8416-D4D66866F7EB}"/>
    <cellStyle name="Vírgula 3 2 3 2 4 2 2 2 2 2 2" xfId="24442" xr:uid="{87737F4A-4D70-466C-AB49-D5D6C126C583}"/>
    <cellStyle name="Vírgula 3 2 3 2 4 2 2 2 2 2 2 2" xfId="49017" xr:uid="{669B1511-2F44-4675-AB58-F2AA1C55BEE8}"/>
    <cellStyle name="Vírgula 3 2 3 2 4 2 2 2 2 2 3" xfId="36729" xr:uid="{CA61CE8B-C267-4B20-8E21-D64A3277AAD6}"/>
    <cellStyle name="Vírgula 3 2 3 2 4 2 2 2 2 3" xfId="18298" xr:uid="{B3310853-54BF-4F45-8239-DE3ACA817027}"/>
    <cellStyle name="Vírgula 3 2 3 2 4 2 2 2 2 3 2" xfId="42873" xr:uid="{05A21938-F03A-4B0E-A1F8-98CB65928C69}"/>
    <cellStyle name="Vírgula 3 2 3 2 4 2 2 2 2 4" xfId="30585" xr:uid="{71649DEF-7D50-407D-AC32-764851B457FE}"/>
    <cellStyle name="Vírgula 3 2 3 2 4 2 2 2 3" xfId="9082" xr:uid="{B18AC754-EEE6-488D-AF00-74C2FBD3B8A3}"/>
    <cellStyle name="Vírgula 3 2 3 2 4 2 2 2 3 2" xfId="21370" xr:uid="{1DAA3216-7C2E-47A1-8450-F23AF92C99C6}"/>
    <cellStyle name="Vírgula 3 2 3 2 4 2 2 2 3 2 2" xfId="45945" xr:uid="{D3EE0B56-BB8F-4856-8A87-056FD3A0267A}"/>
    <cellStyle name="Vírgula 3 2 3 2 4 2 2 2 3 3" xfId="33657" xr:uid="{1F56F02F-E058-44DE-ABBA-01EDDD086A53}"/>
    <cellStyle name="Vírgula 3 2 3 2 4 2 2 2 4" xfId="15226" xr:uid="{A697CF77-2C83-4FC8-A102-B9DA982CF199}"/>
    <cellStyle name="Vírgula 3 2 3 2 4 2 2 2 4 2" xfId="39801" xr:uid="{2A713DF6-32AD-48F5-9A9F-4FF79FF464BD}"/>
    <cellStyle name="Vírgula 3 2 3 2 4 2 2 2 5" xfId="27514" xr:uid="{004EA973-6C95-470C-B172-C6226B489691}"/>
    <cellStyle name="Vírgula 3 2 3 2 4 2 2 3" xfId="4474" xr:uid="{CB79EF6A-0682-46FA-BA71-F1D9E94550C8}"/>
    <cellStyle name="Vírgula 3 2 3 2 4 2 2 3 2" xfId="10618" xr:uid="{5720B51F-FBAF-46A5-936D-176AF650D1DA}"/>
    <cellStyle name="Vírgula 3 2 3 2 4 2 2 3 2 2" xfId="22906" xr:uid="{B16E7DD9-CAD1-401C-B094-B64C6DC7B3CB}"/>
    <cellStyle name="Vírgula 3 2 3 2 4 2 2 3 2 2 2" xfId="47481" xr:uid="{DBF7E391-B0AA-40B3-A4FE-5C94B565C542}"/>
    <cellStyle name="Vírgula 3 2 3 2 4 2 2 3 2 3" xfId="35193" xr:uid="{E3845308-7A19-4CEC-80CC-38C4EFC0972F}"/>
    <cellStyle name="Vírgula 3 2 3 2 4 2 2 3 3" xfId="16762" xr:uid="{4AC473D2-E098-4B36-AE97-95B0FEB3930D}"/>
    <cellStyle name="Vírgula 3 2 3 2 4 2 2 3 3 2" xfId="41337" xr:uid="{143B049F-A44C-415B-BF01-DFD7EF611346}"/>
    <cellStyle name="Vírgula 3 2 3 2 4 2 2 3 4" xfId="29050" xr:uid="{1551E6AC-2AA5-4436-90B8-F05011AC3D8A}"/>
    <cellStyle name="Vírgula 3 2 3 2 4 2 2 4" xfId="7546" xr:uid="{0ECB1D65-319F-4CE2-A5AF-2BD7A0CD2FBD}"/>
    <cellStyle name="Vírgula 3 2 3 2 4 2 2 4 2" xfId="19834" xr:uid="{43485BAC-C9E7-478E-9F62-B1CCBD3F8E5A}"/>
    <cellStyle name="Vírgula 3 2 3 2 4 2 2 4 2 2" xfId="44409" xr:uid="{1B05E617-7752-4F5A-B2FE-B13B660AAFAA}"/>
    <cellStyle name="Vírgula 3 2 3 2 4 2 2 4 3" xfId="32121" xr:uid="{88C91816-F3BA-4539-93C3-2ED760CA5806}"/>
    <cellStyle name="Vírgula 3 2 3 2 4 2 2 5" xfId="13690" xr:uid="{31BED2B7-F16A-4815-9EBC-A102A4CEFDCA}"/>
    <cellStyle name="Vírgula 3 2 3 2 4 2 2 5 2" xfId="38265" xr:uid="{F870BBFB-90EA-4256-8BA9-0082C82FB157}"/>
    <cellStyle name="Vírgula 3 2 3 2 4 2 2 6" xfId="25978" xr:uid="{85F85F44-9D2C-4095-B213-FD55D117F949}"/>
    <cellStyle name="Vírgula 3 2 3 2 4 2 3" xfId="2170" xr:uid="{6DB85331-2B56-4B9F-B6BE-A928108481FB}"/>
    <cellStyle name="Vírgula 3 2 3 2 4 2 3 2" xfId="5242" xr:uid="{172FF553-47DB-41D4-A62D-A614E1EA5F79}"/>
    <cellStyle name="Vírgula 3 2 3 2 4 2 3 2 2" xfId="11386" xr:uid="{E96BFF96-A0F8-4CF1-9EEE-AC48F9235936}"/>
    <cellStyle name="Vírgula 3 2 3 2 4 2 3 2 2 2" xfId="23674" xr:uid="{A794D4CE-624B-4258-B739-B17C9868461A}"/>
    <cellStyle name="Vírgula 3 2 3 2 4 2 3 2 2 2 2" xfId="48249" xr:uid="{7AF78EF7-7E4F-4AAA-8937-572E46F20491}"/>
    <cellStyle name="Vírgula 3 2 3 2 4 2 3 2 2 3" xfId="35961" xr:uid="{F1A81F66-15F6-4D36-931D-CBA8B9230248}"/>
    <cellStyle name="Vírgula 3 2 3 2 4 2 3 2 3" xfId="17530" xr:uid="{8C827240-8613-4C3B-99E7-05BBE61371AC}"/>
    <cellStyle name="Vírgula 3 2 3 2 4 2 3 2 3 2" xfId="42105" xr:uid="{9058DFF4-402B-40CE-95DD-2ECB4C726C7B}"/>
    <cellStyle name="Vírgula 3 2 3 2 4 2 3 2 4" xfId="29818" xr:uid="{D82121DD-AE1F-49CF-BB8F-8BB17123FDCD}"/>
    <cellStyle name="Vírgula 3 2 3 2 4 2 3 3" xfId="8314" xr:uid="{62888E9F-64BA-4E77-AAF8-52C6C0005D16}"/>
    <cellStyle name="Vírgula 3 2 3 2 4 2 3 3 2" xfId="20602" xr:uid="{7438A391-DCB1-4766-B254-DE08640CFDE1}"/>
    <cellStyle name="Vírgula 3 2 3 2 4 2 3 3 2 2" xfId="45177" xr:uid="{352965C4-6E5E-4998-B0C9-29E4713397F2}"/>
    <cellStyle name="Vírgula 3 2 3 2 4 2 3 3 3" xfId="32889" xr:uid="{B3D2251F-78B3-4E62-B80E-959EB99C5D60}"/>
    <cellStyle name="Vírgula 3 2 3 2 4 2 3 4" xfId="14458" xr:uid="{C70EAF26-CC37-4325-9934-53A719081813}"/>
    <cellStyle name="Vírgula 3 2 3 2 4 2 3 4 2" xfId="39033" xr:uid="{66FAB476-7045-4929-BDE9-57ADFFE24EC1}"/>
    <cellStyle name="Vírgula 3 2 3 2 4 2 3 5" xfId="26746" xr:uid="{69415D0D-8C9E-4A44-83DF-6603195DB75B}"/>
    <cellStyle name="Vírgula 3 2 3 2 4 2 4" xfId="3706" xr:uid="{BE234E42-778F-49F5-B9A2-318A8445932F}"/>
    <cellStyle name="Vírgula 3 2 3 2 4 2 4 2" xfId="9850" xr:uid="{4DD91EB8-27E6-496B-921A-4BADE911EDC3}"/>
    <cellStyle name="Vírgula 3 2 3 2 4 2 4 2 2" xfId="22138" xr:uid="{E96D41C6-255A-4161-B0D4-5B76B0E977E2}"/>
    <cellStyle name="Vírgula 3 2 3 2 4 2 4 2 2 2" xfId="46713" xr:uid="{A1552613-987C-4652-852A-DFE0EBCC88E6}"/>
    <cellStyle name="Vírgula 3 2 3 2 4 2 4 2 3" xfId="34425" xr:uid="{6D3299C6-B928-4E5B-8E2D-FE8CDF3D41A5}"/>
    <cellStyle name="Vírgula 3 2 3 2 4 2 4 3" xfId="15994" xr:uid="{FA4ECE1B-E228-4242-BD29-EC1DBADA6728}"/>
    <cellStyle name="Vírgula 3 2 3 2 4 2 4 3 2" xfId="40569" xr:uid="{1FC7C5A9-C458-4D56-A134-2FBF785BA85F}"/>
    <cellStyle name="Vírgula 3 2 3 2 4 2 4 4" xfId="28282" xr:uid="{2CFFC20F-00CC-4BAB-B3DA-4AE63C5EDF62}"/>
    <cellStyle name="Vírgula 3 2 3 2 4 2 5" xfId="6778" xr:uid="{F0167828-4669-4B8A-B769-217D4CEB7945}"/>
    <cellStyle name="Vírgula 3 2 3 2 4 2 5 2" xfId="19066" xr:uid="{36ED2C46-02D2-4560-851A-8B91158BD8B1}"/>
    <cellStyle name="Vírgula 3 2 3 2 4 2 5 2 2" xfId="43641" xr:uid="{F7A06CF5-4C6E-4751-922A-A58E5BD4666D}"/>
    <cellStyle name="Vírgula 3 2 3 2 4 2 5 3" xfId="31353" xr:uid="{DA1BCDA0-D94D-4D86-B45E-186DF22D361D}"/>
    <cellStyle name="Vírgula 3 2 3 2 4 2 6" xfId="12922" xr:uid="{0463465B-07DF-40EE-9796-BD4ECB8514E4}"/>
    <cellStyle name="Vírgula 3 2 3 2 4 2 6 2" xfId="37497" xr:uid="{618DD668-C685-4CD7-83EE-73D792FF1FFD}"/>
    <cellStyle name="Vírgula 3 2 3 2 4 2 7" xfId="25210" xr:uid="{7597BD6B-9C43-4986-8C6A-00E85E8E2CA0}"/>
    <cellStyle name="Vírgula 3 2 3 2 4 3" xfId="1018" xr:uid="{D3A18DF0-FBF9-4567-B5A9-9626F0608BB4}"/>
    <cellStyle name="Vírgula 3 2 3 2 4 3 2" xfId="2554" xr:uid="{0A521A52-D3FE-472A-B75D-9FA27FBF64E3}"/>
    <cellStyle name="Vírgula 3 2 3 2 4 3 2 2" xfId="5626" xr:uid="{C7BC7A8A-44C9-44E6-9267-2151C4C0AD80}"/>
    <cellStyle name="Vírgula 3 2 3 2 4 3 2 2 2" xfId="11770" xr:uid="{E88D3540-951E-49B4-993F-6554973D3F3E}"/>
    <cellStyle name="Vírgula 3 2 3 2 4 3 2 2 2 2" xfId="24058" xr:uid="{A5F4F725-D14F-4761-B9AF-E4A9A0B21595}"/>
    <cellStyle name="Vírgula 3 2 3 2 4 3 2 2 2 2 2" xfId="48633" xr:uid="{202A1750-987E-4E96-A333-DEC8B28CCAFD}"/>
    <cellStyle name="Vírgula 3 2 3 2 4 3 2 2 2 3" xfId="36345" xr:uid="{EAEA3D8E-AC1C-462A-BF7A-C0EB7E0EDDEF}"/>
    <cellStyle name="Vírgula 3 2 3 2 4 3 2 2 3" xfId="17914" xr:uid="{33E666EC-D80B-461A-84CD-690B0A0A52F1}"/>
    <cellStyle name="Vírgula 3 2 3 2 4 3 2 2 3 2" xfId="42489" xr:uid="{577DF12C-D182-432A-90D3-3277AC24075C}"/>
    <cellStyle name="Vírgula 3 2 3 2 4 3 2 2 4" xfId="30201" xr:uid="{7A0B61B8-DE5A-4E44-8EA2-5164C9C04EE9}"/>
    <cellStyle name="Vírgula 3 2 3 2 4 3 2 3" xfId="8698" xr:uid="{304AF417-A7BC-42C0-B520-794DD0AA62F5}"/>
    <cellStyle name="Vírgula 3 2 3 2 4 3 2 3 2" xfId="20986" xr:uid="{AEBF0D41-6E91-49C0-834B-69B4A60D92FE}"/>
    <cellStyle name="Vírgula 3 2 3 2 4 3 2 3 2 2" xfId="45561" xr:uid="{99F9E961-C69B-410C-9E3F-4A6CC163C22B}"/>
    <cellStyle name="Vírgula 3 2 3 2 4 3 2 3 3" xfId="33273" xr:uid="{3E1989BB-4810-48C7-89E4-724885A6E16E}"/>
    <cellStyle name="Vírgula 3 2 3 2 4 3 2 4" xfId="14842" xr:uid="{9876E81C-6EE8-4F5E-8D7A-5E1D4A247939}"/>
    <cellStyle name="Vírgula 3 2 3 2 4 3 2 4 2" xfId="39417" xr:uid="{0CE9B6A6-4363-4C93-84D2-EF43C62E6043}"/>
    <cellStyle name="Vírgula 3 2 3 2 4 3 2 5" xfId="27130" xr:uid="{9596FB0B-E4D3-4E18-8551-CC7529B3667B}"/>
    <cellStyle name="Vírgula 3 2 3 2 4 3 3" xfId="4090" xr:uid="{0AA45941-E825-4675-A99F-A7E8310307D4}"/>
    <cellStyle name="Vírgula 3 2 3 2 4 3 3 2" xfId="10234" xr:uid="{B343B6E4-D2E3-460D-A45D-44BBA8964E26}"/>
    <cellStyle name="Vírgula 3 2 3 2 4 3 3 2 2" xfId="22522" xr:uid="{B12040BC-E459-499B-ACBB-716E71ED7ADB}"/>
    <cellStyle name="Vírgula 3 2 3 2 4 3 3 2 2 2" xfId="47097" xr:uid="{6AB39D1B-8192-4B62-9C50-105FD5838DEC}"/>
    <cellStyle name="Vírgula 3 2 3 2 4 3 3 2 3" xfId="34809" xr:uid="{7B6B05EF-7F76-4050-B3CC-5ADFA1742885}"/>
    <cellStyle name="Vírgula 3 2 3 2 4 3 3 3" xfId="16378" xr:uid="{788FE399-9CD6-47C0-AA4F-E4BB52C72163}"/>
    <cellStyle name="Vírgula 3 2 3 2 4 3 3 3 2" xfId="40953" xr:uid="{E0EE9ACD-1B72-4199-A1C8-3D73F96E768C}"/>
    <cellStyle name="Vírgula 3 2 3 2 4 3 3 4" xfId="28666" xr:uid="{109BA504-637B-4284-94D8-9BA345D6C3FE}"/>
    <cellStyle name="Vírgula 3 2 3 2 4 3 4" xfId="7162" xr:uid="{E133F1C8-07B2-4693-BFEC-32596E557351}"/>
    <cellStyle name="Vírgula 3 2 3 2 4 3 4 2" xfId="19450" xr:uid="{73A9E9BD-BEC9-42F1-A844-9A500BA796FE}"/>
    <cellStyle name="Vírgula 3 2 3 2 4 3 4 2 2" xfId="44025" xr:uid="{9CE5C2DE-8808-4135-B209-505DE516A722}"/>
    <cellStyle name="Vírgula 3 2 3 2 4 3 4 3" xfId="31737" xr:uid="{C57A76FD-F1BB-4687-BEE3-D92FBAF26277}"/>
    <cellStyle name="Vírgula 3 2 3 2 4 3 5" xfId="13306" xr:uid="{A26A0984-1B8B-4BC4-A260-3264ED2B58CA}"/>
    <cellStyle name="Vírgula 3 2 3 2 4 3 5 2" xfId="37881" xr:uid="{51957919-7AFB-4355-9E15-53117442B732}"/>
    <cellStyle name="Vírgula 3 2 3 2 4 3 6" xfId="25594" xr:uid="{2C381FCA-C4BA-469C-B815-9EC2F7E12334}"/>
    <cellStyle name="Vírgula 3 2 3 2 4 4" xfId="1786" xr:uid="{6B4A998B-4A24-46A6-80E4-9660695E264B}"/>
    <cellStyle name="Vírgula 3 2 3 2 4 4 2" xfId="4858" xr:uid="{50B24F2D-802E-48B6-B9EA-4DFEEBE9151B}"/>
    <cellStyle name="Vírgula 3 2 3 2 4 4 2 2" xfId="11002" xr:uid="{28321CC8-94DF-4206-BC82-9DC2607F1ADA}"/>
    <cellStyle name="Vírgula 3 2 3 2 4 4 2 2 2" xfId="23290" xr:uid="{4C43C322-3316-49B3-9594-C8CBF1263B9E}"/>
    <cellStyle name="Vírgula 3 2 3 2 4 4 2 2 2 2" xfId="47865" xr:uid="{D1E8DFBD-072A-4DDA-ACBC-FF353A3C3B04}"/>
    <cellStyle name="Vírgula 3 2 3 2 4 4 2 2 3" xfId="35577" xr:uid="{8E4C5A71-5981-4192-A264-455223BC9BDB}"/>
    <cellStyle name="Vírgula 3 2 3 2 4 4 2 3" xfId="17146" xr:uid="{955B694D-EF30-43D8-9776-99859FECDD69}"/>
    <cellStyle name="Vírgula 3 2 3 2 4 4 2 3 2" xfId="41721" xr:uid="{D3243EF3-D499-4305-A659-4B6BEB67EFC2}"/>
    <cellStyle name="Vírgula 3 2 3 2 4 4 2 4" xfId="29434" xr:uid="{6546CCBD-90B2-4C6F-B136-412E2EB9FBD7}"/>
    <cellStyle name="Vírgula 3 2 3 2 4 4 3" xfId="7930" xr:uid="{6336140C-FF46-4DA1-9E41-723021C55D51}"/>
    <cellStyle name="Vírgula 3 2 3 2 4 4 3 2" xfId="20218" xr:uid="{16188E96-6101-4D68-A2C1-03AD972CD806}"/>
    <cellStyle name="Vírgula 3 2 3 2 4 4 3 2 2" xfId="44793" xr:uid="{10EA76B3-5F32-419B-954C-FB47262A69F5}"/>
    <cellStyle name="Vírgula 3 2 3 2 4 4 3 3" xfId="32505" xr:uid="{A028C74A-DE13-41D5-98C1-73EAAFD65E18}"/>
    <cellStyle name="Vírgula 3 2 3 2 4 4 4" xfId="14074" xr:uid="{9D327598-E527-4A95-A896-AD7996BD0DB9}"/>
    <cellStyle name="Vírgula 3 2 3 2 4 4 4 2" xfId="38649" xr:uid="{E2713074-619F-4205-82C4-3724514D46AF}"/>
    <cellStyle name="Vírgula 3 2 3 2 4 4 5" xfId="26362" xr:uid="{3E68CA6A-3CF4-43DF-9780-9B4522EA85D5}"/>
    <cellStyle name="Vírgula 3 2 3 2 4 5" xfId="3322" xr:uid="{EF4AE1A7-205D-423A-AE74-1F9AFA448553}"/>
    <cellStyle name="Vírgula 3 2 3 2 4 5 2" xfId="9466" xr:uid="{6E612295-04EF-4367-8266-C39DB63B0E85}"/>
    <cellStyle name="Vírgula 3 2 3 2 4 5 2 2" xfId="21754" xr:uid="{E6089165-7C1F-4939-800B-F6339999C1A8}"/>
    <cellStyle name="Vírgula 3 2 3 2 4 5 2 2 2" xfId="46329" xr:uid="{B1B13B72-F2E5-488F-9BBE-A091BB360CC9}"/>
    <cellStyle name="Vírgula 3 2 3 2 4 5 2 3" xfId="34041" xr:uid="{F33B42A4-FFBB-4C23-AABA-D76568BA7BBC}"/>
    <cellStyle name="Vírgula 3 2 3 2 4 5 3" xfId="15610" xr:uid="{D1297BAE-807D-4A31-8DC5-A3F24AAA3643}"/>
    <cellStyle name="Vírgula 3 2 3 2 4 5 3 2" xfId="40185" xr:uid="{A36302A2-9F7A-48A6-BAB9-EE6236E9E4DC}"/>
    <cellStyle name="Vírgula 3 2 3 2 4 5 4" xfId="27898" xr:uid="{27107F1F-7859-46EC-B08F-5162BE8D908E}"/>
    <cellStyle name="Vírgula 3 2 3 2 4 6" xfId="6394" xr:uid="{C2B951B7-7C23-4111-B2E8-3CF7D34A45B5}"/>
    <cellStyle name="Vírgula 3 2 3 2 4 6 2" xfId="18682" xr:uid="{E79396A7-D5E0-413F-AA5F-38A7621A24B9}"/>
    <cellStyle name="Vírgula 3 2 3 2 4 6 2 2" xfId="43257" xr:uid="{4CA0A21B-B909-44A3-8056-CFC9A66CBF16}"/>
    <cellStyle name="Vírgula 3 2 3 2 4 6 3" xfId="30969" xr:uid="{16D5C0F8-02B3-4D04-AEC0-5F72B3D8E2FA}"/>
    <cellStyle name="Vírgula 3 2 3 2 4 7" xfId="12538" xr:uid="{D5B26A1F-2868-4E2E-A55D-322ECA9CDA1B}"/>
    <cellStyle name="Vírgula 3 2 3 2 4 7 2" xfId="37113" xr:uid="{579084B8-E61A-4626-A966-30C9DCAAE51D}"/>
    <cellStyle name="Vírgula 3 2 3 2 4 8" xfId="24826" xr:uid="{A170438A-1F4B-4B64-AE50-1199200EC84E}"/>
    <cellStyle name="Vírgula 3 2 3 2 5" xfId="442" xr:uid="{68CB675A-38E4-4B89-8C6B-CB25FE2733BB}"/>
    <cellStyle name="Vírgula 3 2 3 2 5 2" xfId="1210" xr:uid="{BBDED4D0-AFB7-4552-9556-5AE9AC7AF7E5}"/>
    <cellStyle name="Vírgula 3 2 3 2 5 2 2" xfId="2746" xr:uid="{0B55D064-23FC-4564-9720-505B0971F662}"/>
    <cellStyle name="Vírgula 3 2 3 2 5 2 2 2" xfId="5818" xr:uid="{7AB31792-5311-4C15-8303-C90985E69837}"/>
    <cellStyle name="Vírgula 3 2 3 2 5 2 2 2 2" xfId="11962" xr:uid="{9EB42F79-07C6-4302-9446-93B9B1A61721}"/>
    <cellStyle name="Vírgula 3 2 3 2 5 2 2 2 2 2" xfId="24250" xr:uid="{C030F02E-E9C3-4D62-B414-DF6705C92BD3}"/>
    <cellStyle name="Vírgula 3 2 3 2 5 2 2 2 2 2 2" xfId="48825" xr:uid="{33FBA3D0-0053-4DE6-8D0F-04E0EA6278E3}"/>
    <cellStyle name="Vírgula 3 2 3 2 5 2 2 2 2 3" xfId="36537" xr:uid="{2E262D56-AA1A-4DCA-BB79-E27D4B4D2F2B}"/>
    <cellStyle name="Vírgula 3 2 3 2 5 2 2 2 3" xfId="18106" xr:uid="{E2915DCE-82A8-4359-AD1D-D54768C7FAE5}"/>
    <cellStyle name="Vírgula 3 2 3 2 5 2 2 2 3 2" xfId="42681" xr:uid="{F231E862-A147-4985-ACF6-146BBD78CBB2}"/>
    <cellStyle name="Vírgula 3 2 3 2 5 2 2 2 4" xfId="30393" xr:uid="{86B3383E-D185-4234-AFF5-0D9A65B3078F}"/>
    <cellStyle name="Vírgula 3 2 3 2 5 2 2 3" xfId="8890" xr:uid="{CF385B6C-CC9C-4A5A-B91C-1AAC87C93D6E}"/>
    <cellStyle name="Vírgula 3 2 3 2 5 2 2 3 2" xfId="21178" xr:uid="{D1FC52EF-D38F-40A3-858F-CE100B18CFAA}"/>
    <cellStyle name="Vírgula 3 2 3 2 5 2 2 3 2 2" xfId="45753" xr:uid="{7909B71B-BEB2-48A6-9C58-3BD02CF13246}"/>
    <cellStyle name="Vírgula 3 2 3 2 5 2 2 3 3" xfId="33465" xr:uid="{C0584982-897C-47BB-B6CB-322597982AB3}"/>
    <cellStyle name="Vírgula 3 2 3 2 5 2 2 4" xfId="15034" xr:uid="{B261AC0D-6250-4572-B1A8-914AC2A87E35}"/>
    <cellStyle name="Vírgula 3 2 3 2 5 2 2 4 2" xfId="39609" xr:uid="{A0633452-D9ED-41CF-8FAB-BA543E32BE40}"/>
    <cellStyle name="Vírgula 3 2 3 2 5 2 2 5" xfId="27322" xr:uid="{0E2F42E3-F67D-4A46-89FF-576113BF15FF}"/>
    <cellStyle name="Vírgula 3 2 3 2 5 2 3" xfId="4282" xr:uid="{C372E384-04D1-4CC6-978C-CDE4C5F6A9C2}"/>
    <cellStyle name="Vírgula 3 2 3 2 5 2 3 2" xfId="10426" xr:uid="{7D5BC62B-9BEF-4AF8-B2E6-76FC9177BBCB}"/>
    <cellStyle name="Vírgula 3 2 3 2 5 2 3 2 2" xfId="22714" xr:uid="{A7474C57-1925-48CA-89A2-DC21ECB39E0F}"/>
    <cellStyle name="Vírgula 3 2 3 2 5 2 3 2 2 2" xfId="47289" xr:uid="{85C0AFC5-BC18-4F50-BA88-DF88CC43E4A0}"/>
    <cellStyle name="Vírgula 3 2 3 2 5 2 3 2 3" xfId="35001" xr:uid="{25D7C0DF-473E-49FE-8C9A-74AAB1565D17}"/>
    <cellStyle name="Vírgula 3 2 3 2 5 2 3 3" xfId="16570" xr:uid="{ECA7C9D6-CBB0-497C-A22F-78B0040C554E}"/>
    <cellStyle name="Vírgula 3 2 3 2 5 2 3 3 2" xfId="41145" xr:uid="{C762905F-7928-4AAF-9C7B-E65C19750745}"/>
    <cellStyle name="Vírgula 3 2 3 2 5 2 3 4" xfId="28858" xr:uid="{414F0567-FA33-4C35-8F25-59546A6F1E09}"/>
    <cellStyle name="Vírgula 3 2 3 2 5 2 4" xfId="7354" xr:uid="{0E3E5534-38A6-4021-BC0E-C362B4923C19}"/>
    <cellStyle name="Vírgula 3 2 3 2 5 2 4 2" xfId="19642" xr:uid="{1F96142F-20CD-41CA-A381-DE3E44EAB581}"/>
    <cellStyle name="Vírgula 3 2 3 2 5 2 4 2 2" xfId="44217" xr:uid="{1D80F5A7-1CE7-4D63-9DAB-3BE9488BA3EE}"/>
    <cellStyle name="Vírgula 3 2 3 2 5 2 4 3" xfId="31929" xr:uid="{930F9C55-1C1A-4778-97BC-936711EC8E1C}"/>
    <cellStyle name="Vírgula 3 2 3 2 5 2 5" xfId="13498" xr:uid="{9AA40AE7-487C-4397-889A-00106CC26651}"/>
    <cellStyle name="Vírgula 3 2 3 2 5 2 5 2" xfId="38073" xr:uid="{FC903DC6-1454-4A25-B298-FFA8EEEC8C94}"/>
    <cellStyle name="Vírgula 3 2 3 2 5 2 6" xfId="25786" xr:uid="{202CFC08-FBF4-4BDB-AB43-6449001EB6B5}"/>
    <cellStyle name="Vírgula 3 2 3 2 5 3" xfId="1978" xr:uid="{51105808-0643-4E73-BDFB-FD0D9C10E3D3}"/>
    <cellStyle name="Vírgula 3 2 3 2 5 3 2" xfId="5050" xr:uid="{0DFB0557-A9D6-4020-BAC0-146B892126CB}"/>
    <cellStyle name="Vírgula 3 2 3 2 5 3 2 2" xfId="11194" xr:uid="{51AEE8BE-D04E-408E-8D85-E75C1F629859}"/>
    <cellStyle name="Vírgula 3 2 3 2 5 3 2 2 2" xfId="23482" xr:uid="{62EA3756-014C-4E14-BD12-EBC04F6D8A0D}"/>
    <cellStyle name="Vírgula 3 2 3 2 5 3 2 2 2 2" xfId="48057" xr:uid="{FF0ABCA4-E236-400B-B733-4F822190B8E8}"/>
    <cellStyle name="Vírgula 3 2 3 2 5 3 2 2 3" xfId="35769" xr:uid="{3DF0AB79-819D-47D9-AF6A-23335AB976AB}"/>
    <cellStyle name="Vírgula 3 2 3 2 5 3 2 3" xfId="17338" xr:uid="{507C7984-85FD-4CD9-88B7-F5CC172686CA}"/>
    <cellStyle name="Vírgula 3 2 3 2 5 3 2 3 2" xfId="41913" xr:uid="{D189091F-0E4C-41EB-8C5A-B9C0151D53BD}"/>
    <cellStyle name="Vírgula 3 2 3 2 5 3 2 4" xfId="29626" xr:uid="{501F332D-2788-433A-9FE8-A500DEB0E0A9}"/>
    <cellStyle name="Vírgula 3 2 3 2 5 3 3" xfId="8122" xr:uid="{CA531F95-48C6-48C5-8701-FFC2C8A943FF}"/>
    <cellStyle name="Vírgula 3 2 3 2 5 3 3 2" xfId="20410" xr:uid="{D75956D7-904D-4CD8-96FD-DF66A5BACE67}"/>
    <cellStyle name="Vírgula 3 2 3 2 5 3 3 2 2" xfId="44985" xr:uid="{3356FC88-D4DB-4174-AAF6-B7942F9B53F1}"/>
    <cellStyle name="Vírgula 3 2 3 2 5 3 3 3" xfId="32697" xr:uid="{3A89DAE5-23B9-4183-8596-BFFF72EC506D}"/>
    <cellStyle name="Vírgula 3 2 3 2 5 3 4" xfId="14266" xr:uid="{9C54242D-2B4F-4330-99BE-EAF5A9629A4F}"/>
    <cellStyle name="Vírgula 3 2 3 2 5 3 4 2" xfId="38841" xr:uid="{3B2DE9AC-B8A9-454A-BE14-CB95CD718667}"/>
    <cellStyle name="Vírgula 3 2 3 2 5 3 5" xfId="26554" xr:uid="{D87A3B83-AAB4-40F0-8458-428D1D6CB01C}"/>
    <cellStyle name="Vírgula 3 2 3 2 5 4" xfId="3514" xr:uid="{F96A311C-5472-45E9-B2D9-CE01076E51F2}"/>
    <cellStyle name="Vírgula 3 2 3 2 5 4 2" xfId="9658" xr:uid="{14130F34-E7A2-4570-9B2A-4D5A4DDF5716}"/>
    <cellStyle name="Vírgula 3 2 3 2 5 4 2 2" xfId="21946" xr:uid="{FC61B81C-0A94-4590-B3E1-51C3AE5B3CDD}"/>
    <cellStyle name="Vírgula 3 2 3 2 5 4 2 2 2" xfId="46521" xr:uid="{14A86DC6-3D0F-4B73-B03E-4DCCFBA5E75D}"/>
    <cellStyle name="Vírgula 3 2 3 2 5 4 2 3" xfId="34233" xr:uid="{CAC2B624-A7BA-4198-AC77-24B72603CCD2}"/>
    <cellStyle name="Vírgula 3 2 3 2 5 4 3" xfId="15802" xr:uid="{52979F60-9751-4D99-9AFF-18762456E4D2}"/>
    <cellStyle name="Vírgula 3 2 3 2 5 4 3 2" xfId="40377" xr:uid="{694D694E-A022-46C1-A696-5956EC44986E}"/>
    <cellStyle name="Vírgula 3 2 3 2 5 4 4" xfId="28090" xr:uid="{679751C0-AA21-4758-86AC-3DC77E56C2C2}"/>
    <cellStyle name="Vírgula 3 2 3 2 5 5" xfId="6586" xr:uid="{C47B173E-35D1-410F-A71A-EF8D64414E05}"/>
    <cellStyle name="Vírgula 3 2 3 2 5 5 2" xfId="18874" xr:uid="{B0E49145-824B-4AAD-96BE-E983C49625BF}"/>
    <cellStyle name="Vírgula 3 2 3 2 5 5 2 2" xfId="43449" xr:uid="{16D5B5D8-6F3B-44A3-9085-5575C7806B50}"/>
    <cellStyle name="Vírgula 3 2 3 2 5 5 3" xfId="31161" xr:uid="{CB7E613B-D2E5-4542-8D7E-A14B6607FE57}"/>
    <cellStyle name="Vírgula 3 2 3 2 5 6" xfId="12730" xr:uid="{6F9A71A9-5FA0-4116-8973-739B9093F0B5}"/>
    <cellStyle name="Vírgula 3 2 3 2 5 6 2" xfId="37305" xr:uid="{A61BA805-E58B-4ADC-B38B-DD019C832A88}"/>
    <cellStyle name="Vírgula 3 2 3 2 5 7" xfId="25018" xr:uid="{5ACD84DB-92DB-451A-A3ED-ACF241FB162B}"/>
    <cellStyle name="Vírgula 3 2 3 2 6" xfId="826" xr:uid="{15D97D65-E234-4E76-A5F0-E115DAAC9C91}"/>
    <cellStyle name="Vírgula 3 2 3 2 6 2" xfId="2362" xr:uid="{DF73C352-109B-43F4-ADFD-9B9CB2FE14AE}"/>
    <cellStyle name="Vírgula 3 2 3 2 6 2 2" xfId="5434" xr:uid="{A30787CD-66F8-4ED1-B733-62070D156FF6}"/>
    <cellStyle name="Vírgula 3 2 3 2 6 2 2 2" xfId="11578" xr:uid="{CCBD5C7B-B784-4DAC-846B-F2B30BF97A3F}"/>
    <cellStyle name="Vírgula 3 2 3 2 6 2 2 2 2" xfId="23866" xr:uid="{8383D90C-6A37-4512-9FBE-64E62A87319F}"/>
    <cellStyle name="Vírgula 3 2 3 2 6 2 2 2 2 2" xfId="48441" xr:uid="{6BA4960D-2AE9-4FDC-BB20-BCEEDCA5502F}"/>
    <cellStyle name="Vírgula 3 2 3 2 6 2 2 2 3" xfId="36153" xr:uid="{1C3962CB-6144-40DE-8240-A564EB5C9613}"/>
    <cellStyle name="Vírgula 3 2 3 2 6 2 2 3" xfId="17722" xr:uid="{F45EDDB3-8427-4031-B44C-52FEBC6A854C}"/>
    <cellStyle name="Vírgula 3 2 3 2 6 2 2 3 2" xfId="42297" xr:uid="{365BF47C-B0E8-45AD-B64A-3A243B04EB4B}"/>
    <cellStyle name="Vírgula 3 2 3 2 6 2 2 4" xfId="30009" xr:uid="{AF8EBB1E-13E0-4B2A-BD75-72D72FF9CDAA}"/>
    <cellStyle name="Vírgula 3 2 3 2 6 2 3" xfId="8506" xr:uid="{84D3F25C-50EF-4E31-A645-6591150A2A2F}"/>
    <cellStyle name="Vírgula 3 2 3 2 6 2 3 2" xfId="20794" xr:uid="{6E930123-DBF5-4C97-9071-25000DC47C5B}"/>
    <cellStyle name="Vírgula 3 2 3 2 6 2 3 2 2" xfId="45369" xr:uid="{C9C49FE4-1B1D-4B43-9E6D-2D0DCB524EC8}"/>
    <cellStyle name="Vírgula 3 2 3 2 6 2 3 3" xfId="33081" xr:uid="{0FC6E22B-0861-4277-9C0D-65D16D4F42FC}"/>
    <cellStyle name="Vírgula 3 2 3 2 6 2 4" xfId="14650" xr:uid="{B43F1B44-7B53-4230-BBEC-3184AEB5DB0D}"/>
    <cellStyle name="Vírgula 3 2 3 2 6 2 4 2" xfId="39225" xr:uid="{F9C594D9-C1DE-4C80-AB07-E66D439EFA3D}"/>
    <cellStyle name="Vírgula 3 2 3 2 6 2 5" xfId="26938" xr:uid="{80B8078C-36A3-4DA2-A8B3-54C905BCB228}"/>
    <cellStyle name="Vírgula 3 2 3 2 6 3" xfId="3898" xr:uid="{8A9D4BC3-A16A-4B3D-8A43-05050557C235}"/>
    <cellStyle name="Vírgula 3 2 3 2 6 3 2" xfId="10042" xr:uid="{CF2317C4-F090-40BC-956D-C176ED6958BE}"/>
    <cellStyle name="Vírgula 3 2 3 2 6 3 2 2" xfId="22330" xr:uid="{8E27993A-FD47-4927-9A00-536CF4FBE467}"/>
    <cellStyle name="Vírgula 3 2 3 2 6 3 2 2 2" xfId="46905" xr:uid="{E863E3AD-6B70-4AD0-8612-CD44247E75DC}"/>
    <cellStyle name="Vírgula 3 2 3 2 6 3 2 3" xfId="34617" xr:uid="{2ADFD96D-F3E4-4A12-A086-C4A0241E55C8}"/>
    <cellStyle name="Vírgula 3 2 3 2 6 3 3" xfId="16186" xr:uid="{B5D1FFF5-3816-45DE-A270-885C2C844C0E}"/>
    <cellStyle name="Vírgula 3 2 3 2 6 3 3 2" xfId="40761" xr:uid="{10EA3804-E7B8-4D40-8271-8D9B4A6FAAE4}"/>
    <cellStyle name="Vírgula 3 2 3 2 6 3 4" xfId="28474" xr:uid="{AE5DCFD8-6A2F-4B43-9DCC-24CFBF410A41}"/>
    <cellStyle name="Vírgula 3 2 3 2 6 4" xfId="6970" xr:uid="{33DC555E-0714-4706-88E2-6CB1D5C5D8B8}"/>
    <cellStyle name="Vírgula 3 2 3 2 6 4 2" xfId="19258" xr:uid="{87B4523B-65C7-46EA-BBE1-7FECF38BE09C}"/>
    <cellStyle name="Vírgula 3 2 3 2 6 4 2 2" xfId="43833" xr:uid="{D41B3325-92DD-4AA3-A0C0-ADD4E4D64A13}"/>
    <cellStyle name="Vírgula 3 2 3 2 6 4 3" xfId="31545" xr:uid="{F041CE67-3AF5-4080-8D2E-8DCE53F49859}"/>
    <cellStyle name="Vírgula 3 2 3 2 6 5" xfId="13114" xr:uid="{F353DC1C-DD98-4881-A7FF-1D4C2ADC265A}"/>
    <cellStyle name="Vírgula 3 2 3 2 6 5 2" xfId="37689" xr:uid="{E76B105E-A7E6-49D6-AFE4-1A5288A3A01A}"/>
    <cellStyle name="Vírgula 3 2 3 2 6 6" xfId="25402" xr:uid="{4F1F400F-8B3D-4E8B-A38A-F230B7153EF3}"/>
    <cellStyle name="Vírgula 3 2 3 2 7" xfId="1594" xr:uid="{E4ABDE13-CC3C-4D6E-94ED-BF552F394325}"/>
    <cellStyle name="Vírgula 3 2 3 2 7 2" xfId="4666" xr:uid="{C23D6974-8AEC-4FA0-A83C-60E3D7F8097B}"/>
    <cellStyle name="Vírgula 3 2 3 2 7 2 2" xfId="10810" xr:uid="{AFDA66E4-0F4D-4478-8390-7BC2159F5526}"/>
    <cellStyle name="Vírgula 3 2 3 2 7 2 2 2" xfId="23098" xr:uid="{BF0F4D9A-0D72-461B-87F2-4525D7A4DC73}"/>
    <cellStyle name="Vírgula 3 2 3 2 7 2 2 2 2" xfId="47673" xr:uid="{20C08B5F-1D1B-47CB-A241-E060C44116B2}"/>
    <cellStyle name="Vírgula 3 2 3 2 7 2 2 3" xfId="35385" xr:uid="{FA967E16-0F54-4523-9F2D-2405ABA4BA17}"/>
    <cellStyle name="Vírgula 3 2 3 2 7 2 3" xfId="16954" xr:uid="{E5980F89-A5D3-4FED-9503-EDF8B595EBC1}"/>
    <cellStyle name="Vírgula 3 2 3 2 7 2 3 2" xfId="41529" xr:uid="{AFD7A1A2-325D-414C-A768-914E2246C57E}"/>
    <cellStyle name="Vírgula 3 2 3 2 7 2 4" xfId="29242" xr:uid="{6F408B44-94AC-44B9-839F-A24090F631BF}"/>
    <cellStyle name="Vírgula 3 2 3 2 7 3" xfId="7738" xr:uid="{C118E5AE-66F2-4C53-84E2-929A0598D78D}"/>
    <cellStyle name="Vírgula 3 2 3 2 7 3 2" xfId="20026" xr:uid="{BA0063F5-52C6-4573-8CAA-54A7B1AF385F}"/>
    <cellStyle name="Vírgula 3 2 3 2 7 3 2 2" xfId="44601" xr:uid="{8B054416-602A-4A54-B92D-3360E6159D92}"/>
    <cellStyle name="Vírgula 3 2 3 2 7 3 3" xfId="32313" xr:uid="{DBE91568-205E-4C21-A571-9558CC4286D7}"/>
    <cellStyle name="Vírgula 3 2 3 2 7 4" xfId="13882" xr:uid="{AAF038B4-9D35-4BA7-9721-FD254EBF9C24}"/>
    <cellStyle name="Vírgula 3 2 3 2 7 4 2" xfId="38457" xr:uid="{8796441D-AA6F-46B6-9364-8CE55AD42CD8}"/>
    <cellStyle name="Vírgula 3 2 3 2 7 5" xfId="26170" xr:uid="{7126B2CB-B283-4FD0-80FB-DF9D53DE526B}"/>
    <cellStyle name="Vírgula 3 2 3 2 8" xfId="3130" xr:uid="{D9D8D241-2DCB-45D7-8E3B-09FF2086E8DE}"/>
    <cellStyle name="Vírgula 3 2 3 2 8 2" xfId="9274" xr:uid="{A4F9551D-8E42-4D03-B792-7DC31B2DBAFE}"/>
    <cellStyle name="Vírgula 3 2 3 2 8 2 2" xfId="21562" xr:uid="{5D6ECC89-9001-4878-BA3E-65F955632AE3}"/>
    <cellStyle name="Vírgula 3 2 3 2 8 2 2 2" xfId="46137" xr:uid="{1DAD5221-9963-448B-8CFF-C62B41E844EF}"/>
    <cellStyle name="Vírgula 3 2 3 2 8 2 3" xfId="33849" xr:uid="{68C8FF04-D4C1-46B8-A455-FCD30A9A7333}"/>
    <cellStyle name="Vírgula 3 2 3 2 8 3" xfId="15418" xr:uid="{42ADC7B9-A097-4066-9DE9-1A47723353C6}"/>
    <cellStyle name="Vírgula 3 2 3 2 8 3 2" xfId="39993" xr:uid="{C227B639-B2D5-42E7-ACAE-BDA5EBD3156A}"/>
    <cellStyle name="Vírgula 3 2 3 2 8 4" xfId="27706" xr:uid="{877FDD43-FEB1-4FF6-8AF0-DE711DD5D52F}"/>
    <cellStyle name="Vírgula 3 2 3 2 9" xfId="6202" xr:uid="{78165FE4-FBB5-4724-AC89-394FFF0BBE66}"/>
    <cellStyle name="Vírgula 3 2 3 2 9 2" xfId="18490" xr:uid="{FA7B2B09-43D5-4947-A0AE-ABA4A8839957}"/>
    <cellStyle name="Vírgula 3 2 3 2 9 2 2" xfId="43065" xr:uid="{C8B798E3-2A20-48BE-88EA-CF1FD8AE680F}"/>
    <cellStyle name="Vírgula 3 2 3 2 9 3" xfId="30777" xr:uid="{C07C98CA-C802-42BC-B2FD-2E7078DC89F8}"/>
    <cellStyle name="Vírgula 3 2 3 3" xfId="82" xr:uid="{8170C7AE-BAF3-4445-A410-B4BBA3E9F86B}"/>
    <cellStyle name="Vírgula 3 2 3 3 10" xfId="24658" xr:uid="{87B1927D-E79C-4F80-973D-F1593FE5E6BF}"/>
    <cellStyle name="Vírgula 3 2 3 3 2" xfId="178" xr:uid="{92ADE56E-F8F7-45C1-ABD7-FFDFFEC4AAEB}"/>
    <cellStyle name="Vírgula 3 2 3 3 2 2" xfId="370" xr:uid="{4AC99D51-6F11-4205-9E5F-1C89D5645244}"/>
    <cellStyle name="Vírgula 3 2 3 3 2 2 2" xfId="754" xr:uid="{6D579EBF-3434-4979-A181-570453E1F81C}"/>
    <cellStyle name="Vírgula 3 2 3 3 2 2 2 2" xfId="1522" xr:uid="{893402F7-C29E-4DC5-BAD0-C9595EEE65F6}"/>
    <cellStyle name="Vírgula 3 2 3 3 2 2 2 2 2" xfId="3058" xr:uid="{B776B306-C0C9-4F3C-912F-5730D3A548B1}"/>
    <cellStyle name="Vírgula 3 2 3 3 2 2 2 2 2 2" xfId="6130" xr:uid="{957E6365-501D-46F4-A364-B16DDE7AECE2}"/>
    <cellStyle name="Vírgula 3 2 3 3 2 2 2 2 2 2 2" xfId="12274" xr:uid="{DD0F1B59-BDB0-4948-A98F-B3C3467AEDC9}"/>
    <cellStyle name="Vírgula 3 2 3 3 2 2 2 2 2 2 2 2" xfId="24562" xr:uid="{B524B719-AEA7-49BC-96F0-11A1DFA087EE}"/>
    <cellStyle name="Vírgula 3 2 3 3 2 2 2 2 2 2 2 2 2" xfId="49137" xr:uid="{20348094-9D0E-4FE5-8E5C-62E4F7FEA19F}"/>
    <cellStyle name="Vírgula 3 2 3 3 2 2 2 2 2 2 2 3" xfId="36849" xr:uid="{FBCB6D81-48BD-47AF-AD4B-402388AA2F17}"/>
    <cellStyle name="Vírgula 3 2 3 3 2 2 2 2 2 2 3" xfId="18418" xr:uid="{367BA0F3-1E6B-44E9-AEB4-E6DFE78DF586}"/>
    <cellStyle name="Vírgula 3 2 3 3 2 2 2 2 2 2 3 2" xfId="42993" xr:uid="{4BE2F670-671F-4165-BAA2-AB75B90BEAFD}"/>
    <cellStyle name="Vírgula 3 2 3 3 2 2 2 2 2 2 4" xfId="30705" xr:uid="{DECA6CFF-6BAE-4DC0-B12F-B8309DE94CB8}"/>
    <cellStyle name="Vírgula 3 2 3 3 2 2 2 2 2 3" xfId="9202" xr:uid="{1DC63C1B-1A65-4DC0-A0D7-50AD8ECB0D15}"/>
    <cellStyle name="Vírgula 3 2 3 3 2 2 2 2 2 3 2" xfId="21490" xr:uid="{A708834A-5EB7-42F5-A617-FE80AC414AE5}"/>
    <cellStyle name="Vírgula 3 2 3 3 2 2 2 2 2 3 2 2" xfId="46065" xr:uid="{C500181F-5EB2-4849-A2D9-F399106B65B4}"/>
    <cellStyle name="Vírgula 3 2 3 3 2 2 2 2 2 3 3" xfId="33777" xr:uid="{72868092-7C07-46A7-88E6-8B8CCE4F28B2}"/>
    <cellStyle name="Vírgula 3 2 3 3 2 2 2 2 2 4" xfId="15346" xr:uid="{D7E20166-ED79-4162-AAF0-036E3F5FE4AE}"/>
    <cellStyle name="Vírgula 3 2 3 3 2 2 2 2 2 4 2" xfId="39921" xr:uid="{0DD1AF5F-761F-4F58-93CB-BFC39A275A59}"/>
    <cellStyle name="Vírgula 3 2 3 3 2 2 2 2 2 5" xfId="27634" xr:uid="{7F5D86B3-6D1D-4822-ABB0-663AB3A356AA}"/>
    <cellStyle name="Vírgula 3 2 3 3 2 2 2 2 3" xfId="4594" xr:uid="{E8455359-7B46-4FDF-9888-66A1717161FC}"/>
    <cellStyle name="Vírgula 3 2 3 3 2 2 2 2 3 2" xfId="10738" xr:uid="{D82FB793-9E92-4EEC-8146-B4C7B65B7DED}"/>
    <cellStyle name="Vírgula 3 2 3 3 2 2 2 2 3 2 2" xfId="23026" xr:uid="{DC009898-ED2C-453D-B2D7-765AA033BFAB}"/>
    <cellStyle name="Vírgula 3 2 3 3 2 2 2 2 3 2 2 2" xfId="47601" xr:uid="{F2ADAD7D-36BC-4497-8928-F7544D3828B6}"/>
    <cellStyle name="Vírgula 3 2 3 3 2 2 2 2 3 2 3" xfId="35313" xr:uid="{A9437078-292C-4FCC-8B72-52167023C113}"/>
    <cellStyle name="Vírgula 3 2 3 3 2 2 2 2 3 3" xfId="16882" xr:uid="{AF379428-835F-40D6-B16E-66074B238111}"/>
    <cellStyle name="Vírgula 3 2 3 3 2 2 2 2 3 3 2" xfId="41457" xr:uid="{C0A8165D-73B5-49B1-860E-E766D8F7DA50}"/>
    <cellStyle name="Vírgula 3 2 3 3 2 2 2 2 3 4" xfId="29170" xr:uid="{66BC34E5-0EF6-4933-8156-4F2B88ACCFA9}"/>
    <cellStyle name="Vírgula 3 2 3 3 2 2 2 2 4" xfId="7666" xr:uid="{E7F9D809-731D-4EF8-BCFA-9E524B23C836}"/>
    <cellStyle name="Vírgula 3 2 3 3 2 2 2 2 4 2" xfId="19954" xr:uid="{A43E9467-4BBF-45F6-A613-2EAA358539A4}"/>
    <cellStyle name="Vírgula 3 2 3 3 2 2 2 2 4 2 2" xfId="44529" xr:uid="{D7174BA9-745D-4796-8D93-B87E37EEC826}"/>
    <cellStyle name="Vírgula 3 2 3 3 2 2 2 2 4 3" xfId="32241" xr:uid="{1B459DF1-E230-4E3A-BDC6-317750F22F3D}"/>
    <cellStyle name="Vírgula 3 2 3 3 2 2 2 2 5" xfId="13810" xr:uid="{1A021DC2-C657-441C-8E1B-3F2765B8635D}"/>
    <cellStyle name="Vírgula 3 2 3 3 2 2 2 2 5 2" xfId="38385" xr:uid="{2E7C579B-CD70-499C-A08B-0E0BB00530A7}"/>
    <cellStyle name="Vírgula 3 2 3 3 2 2 2 2 6" xfId="26098" xr:uid="{C258A98B-9ED8-42C1-8A91-7C4033294CC7}"/>
    <cellStyle name="Vírgula 3 2 3 3 2 2 2 3" xfId="2290" xr:uid="{00C98BEE-7C6D-4BE8-B79F-E7BC61A06750}"/>
    <cellStyle name="Vírgula 3 2 3 3 2 2 2 3 2" xfId="5362" xr:uid="{B24787AB-B0F5-40AA-97F7-840D3FB0E745}"/>
    <cellStyle name="Vírgula 3 2 3 3 2 2 2 3 2 2" xfId="11506" xr:uid="{0BB5BF05-52A3-49F0-9665-C0B6A8BB034B}"/>
    <cellStyle name="Vírgula 3 2 3 3 2 2 2 3 2 2 2" xfId="23794" xr:uid="{F56B8A8A-9D96-4DFF-A102-6BFDCF402247}"/>
    <cellStyle name="Vírgula 3 2 3 3 2 2 2 3 2 2 2 2" xfId="48369" xr:uid="{14CBF900-C1CF-427C-AE1C-C476AD3491FC}"/>
    <cellStyle name="Vírgula 3 2 3 3 2 2 2 3 2 2 3" xfId="36081" xr:uid="{698DD82C-D428-46E7-AF4D-8BD2F1FD8152}"/>
    <cellStyle name="Vírgula 3 2 3 3 2 2 2 3 2 3" xfId="17650" xr:uid="{DDB7622F-0A30-462F-A35B-806CAC01612E}"/>
    <cellStyle name="Vírgula 3 2 3 3 2 2 2 3 2 3 2" xfId="42225" xr:uid="{4D87F06F-5277-4D53-8B29-6479F40D41BC}"/>
    <cellStyle name="Vírgula 3 2 3 3 2 2 2 3 2 4" xfId="29938" xr:uid="{64A849AE-ABD6-4DFD-8B1E-B3679699A91B}"/>
    <cellStyle name="Vírgula 3 2 3 3 2 2 2 3 3" xfId="8434" xr:uid="{EA74D005-3B04-490D-B5CE-07314D870E44}"/>
    <cellStyle name="Vírgula 3 2 3 3 2 2 2 3 3 2" xfId="20722" xr:uid="{E680CF46-D551-4408-9401-DFC70A6BC43D}"/>
    <cellStyle name="Vírgula 3 2 3 3 2 2 2 3 3 2 2" xfId="45297" xr:uid="{70E49060-1216-4529-B828-D4B4073E36CF}"/>
    <cellStyle name="Vírgula 3 2 3 3 2 2 2 3 3 3" xfId="33009" xr:uid="{1CCF5F08-73A5-498E-80EC-B1BE1CC2A0AC}"/>
    <cellStyle name="Vírgula 3 2 3 3 2 2 2 3 4" xfId="14578" xr:uid="{ADF8E2BF-26E3-4B84-8C54-0A37D914BEBF}"/>
    <cellStyle name="Vírgula 3 2 3 3 2 2 2 3 4 2" xfId="39153" xr:uid="{4D59AB04-AAAB-446C-B658-3C08EE30F778}"/>
    <cellStyle name="Vírgula 3 2 3 3 2 2 2 3 5" xfId="26866" xr:uid="{BC31757E-CB49-4AE0-9164-90B312221F29}"/>
    <cellStyle name="Vírgula 3 2 3 3 2 2 2 4" xfId="3826" xr:uid="{5F6A7F89-E045-4948-A2D0-C7B282AD8B2E}"/>
    <cellStyle name="Vírgula 3 2 3 3 2 2 2 4 2" xfId="9970" xr:uid="{B95D77B1-92E2-485F-B015-7361AF3ECAE7}"/>
    <cellStyle name="Vírgula 3 2 3 3 2 2 2 4 2 2" xfId="22258" xr:uid="{B3967268-154C-4083-BD60-F3683E80F479}"/>
    <cellStyle name="Vírgula 3 2 3 3 2 2 2 4 2 2 2" xfId="46833" xr:uid="{03DCFBE2-043A-4217-925B-883207121370}"/>
    <cellStyle name="Vírgula 3 2 3 3 2 2 2 4 2 3" xfId="34545" xr:uid="{3DAD3682-DF63-4D5F-B909-D0C0274FC929}"/>
    <cellStyle name="Vírgula 3 2 3 3 2 2 2 4 3" xfId="16114" xr:uid="{B7963DF4-B9FE-4D73-958C-9FB5A79A5D8F}"/>
    <cellStyle name="Vírgula 3 2 3 3 2 2 2 4 3 2" xfId="40689" xr:uid="{CE1CEB00-F725-4E1E-B2AD-E7D920C9EA01}"/>
    <cellStyle name="Vírgula 3 2 3 3 2 2 2 4 4" xfId="28402" xr:uid="{C7046BB1-600C-4577-9C00-959D00E5763F}"/>
    <cellStyle name="Vírgula 3 2 3 3 2 2 2 5" xfId="6898" xr:uid="{AB3419B0-9D61-4937-8C7D-F155D8A23AD9}"/>
    <cellStyle name="Vírgula 3 2 3 3 2 2 2 5 2" xfId="19186" xr:uid="{F6BDD29D-A6B1-4DEC-8FA5-7BCC1E43E826}"/>
    <cellStyle name="Vírgula 3 2 3 3 2 2 2 5 2 2" xfId="43761" xr:uid="{AAF66132-60C9-43F7-8E17-70BB5BF0775C}"/>
    <cellStyle name="Vírgula 3 2 3 3 2 2 2 5 3" xfId="31473" xr:uid="{B353F0DC-5841-485F-9876-C90BD08FE76E}"/>
    <cellStyle name="Vírgula 3 2 3 3 2 2 2 6" xfId="13042" xr:uid="{B491D5B4-1755-4ABE-A5D7-A86A477FA80C}"/>
    <cellStyle name="Vírgula 3 2 3 3 2 2 2 6 2" xfId="37617" xr:uid="{49843589-E25B-45B9-8171-5D93B43316E6}"/>
    <cellStyle name="Vírgula 3 2 3 3 2 2 2 7" xfId="25330" xr:uid="{DE4A67FE-6A9C-4225-9526-F714FFD79026}"/>
    <cellStyle name="Vírgula 3 2 3 3 2 2 3" xfId="1138" xr:uid="{2BB5A280-B9DC-4AAB-84FB-033CBCCE0229}"/>
    <cellStyle name="Vírgula 3 2 3 3 2 2 3 2" xfId="2674" xr:uid="{1CF5B4E3-3BA0-4EBD-BE37-78C33C8EECF7}"/>
    <cellStyle name="Vírgula 3 2 3 3 2 2 3 2 2" xfId="5746" xr:uid="{1CE768F4-4C4E-436E-942C-D9BA97D1AD11}"/>
    <cellStyle name="Vírgula 3 2 3 3 2 2 3 2 2 2" xfId="11890" xr:uid="{102A74AE-BF03-4FBC-A000-E8401ECE0EBA}"/>
    <cellStyle name="Vírgula 3 2 3 3 2 2 3 2 2 2 2" xfId="24178" xr:uid="{91EE29B0-2F01-4B07-B0B6-CE87FFDA8358}"/>
    <cellStyle name="Vírgula 3 2 3 3 2 2 3 2 2 2 2 2" xfId="48753" xr:uid="{D0BF212E-488A-4045-B07A-BF035D24BBF2}"/>
    <cellStyle name="Vírgula 3 2 3 3 2 2 3 2 2 2 3" xfId="36465" xr:uid="{57ADAFD3-CD71-4755-BC50-96D74204EEE5}"/>
    <cellStyle name="Vírgula 3 2 3 3 2 2 3 2 2 3" xfId="18034" xr:uid="{1DA5CB0C-3818-49D7-AACF-DFAE3F2ECD38}"/>
    <cellStyle name="Vírgula 3 2 3 3 2 2 3 2 2 3 2" xfId="42609" xr:uid="{93420CFB-02AF-42AA-BE34-CE991AC6C0B6}"/>
    <cellStyle name="Vírgula 3 2 3 3 2 2 3 2 2 4" xfId="30321" xr:uid="{DA4C273C-1DDB-4F33-9AFE-061CED34E436}"/>
    <cellStyle name="Vírgula 3 2 3 3 2 2 3 2 3" xfId="8818" xr:uid="{348D092F-AB4F-4035-8B0E-ADC5C82217FB}"/>
    <cellStyle name="Vírgula 3 2 3 3 2 2 3 2 3 2" xfId="21106" xr:uid="{EAF21C53-AD76-4DDA-87B4-7A98EF10DD0F}"/>
    <cellStyle name="Vírgula 3 2 3 3 2 2 3 2 3 2 2" xfId="45681" xr:uid="{1FA6ECE7-436E-4FA0-B73B-D26C3AAA969A}"/>
    <cellStyle name="Vírgula 3 2 3 3 2 2 3 2 3 3" xfId="33393" xr:uid="{83C366DD-46E8-41EF-8D6B-0A811A1F9542}"/>
    <cellStyle name="Vírgula 3 2 3 3 2 2 3 2 4" xfId="14962" xr:uid="{FE5B78BF-A1CE-4BA7-9A44-4EB696AD5EDF}"/>
    <cellStyle name="Vírgula 3 2 3 3 2 2 3 2 4 2" xfId="39537" xr:uid="{CD60225C-9A08-404E-9054-4B03455A80A2}"/>
    <cellStyle name="Vírgula 3 2 3 3 2 2 3 2 5" xfId="27250" xr:uid="{221BA85A-B856-46A2-B91A-832D626B958F}"/>
    <cellStyle name="Vírgula 3 2 3 3 2 2 3 3" xfId="4210" xr:uid="{F5FC3056-1145-4B9E-8714-C87D548E9CDB}"/>
    <cellStyle name="Vírgula 3 2 3 3 2 2 3 3 2" xfId="10354" xr:uid="{44C0BBA4-EA14-475F-8F87-536972DE3531}"/>
    <cellStyle name="Vírgula 3 2 3 3 2 2 3 3 2 2" xfId="22642" xr:uid="{871B9618-B45A-482A-A542-6A9B58BD6B79}"/>
    <cellStyle name="Vírgula 3 2 3 3 2 2 3 3 2 2 2" xfId="47217" xr:uid="{8CA83066-E0AA-495F-BB9D-4B770F44B8F4}"/>
    <cellStyle name="Vírgula 3 2 3 3 2 2 3 3 2 3" xfId="34929" xr:uid="{AF6D506D-364B-4EA1-AFFD-E21D22CE79C2}"/>
    <cellStyle name="Vírgula 3 2 3 3 2 2 3 3 3" xfId="16498" xr:uid="{CB4A290C-0F87-4E7D-9FA7-83F6173179B7}"/>
    <cellStyle name="Vírgula 3 2 3 3 2 2 3 3 3 2" xfId="41073" xr:uid="{0D456689-90FC-426B-B7E4-7631DD077BB7}"/>
    <cellStyle name="Vírgula 3 2 3 3 2 2 3 3 4" xfId="28786" xr:uid="{E84FBC26-1A39-477A-8873-E0A323E1310E}"/>
    <cellStyle name="Vírgula 3 2 3 3 2 2 3 4" xfId="7282" xr:uid="{093021EF-08C5-4E4E-ABD0-0FEC41A6E5B3}"/>
    <cellStyle name="Vírgula 3 2 3 3 2 2 3 4 2" xfId="19570" xr:uid="{E8892951-E210-4783-890D-2196FC66AB5C}"/>
    <cellStyle name="Vírgula 3 2 3 3 2 2 3 4 2 2" xfId="44145" xr:uid="{3C0BDC62-0596-4DF1-921F-F6C9A1988993}"/>
    <cellStyle name="Vírgula 3 2 3 3 2 2 3 4 3" xfId="31857" xr:uid="{EECF115B-748A-4DF4-B671-805F5EFB390F}"/>
    <cellStyle name="Vírgula 3 2 3 3 2 2 3 5" xfId="13426" xr:uid="{7C3146C2-D09C-488D-8AEB-EE8E1ED5014C}"/>
    <cellStyle name="Vírgula 3 2 3 3 2 2 3 5 2" xfId="38001" xr:uid="{BB882E34-EF59-4464-A25F-B08C21BF0F84}"/>
    <cellStyle name="Vírgula 3 2 3 3 2 2 3 6" xfId="25714" xr:uid="{B3521ABA-E796-449E-B028-5A0DD78BF706}"/>
    <cellStyle name="Vírgula 3 2 3 3 2 2 4" xfId="1906" xr:uid="{B027FF67-66FB-4193-AC81-66C2022969C6}"/>
    <cellStyle name="Vírgula 3 2 3 3 2 2 4 2" xfId="4978" xr:uid="{9994C5AF-6C48-447E-AF67-90EAF5977AD4}"/>
    <cellStyle name="Vírgula 3 2 3 3 2 2 4 2 2" xfId="11122" xr:uid="{E68E5143-7F83-4824-A8F8-C8E45F634046}"/>
    <cellStyle name="Vírgula 3 2 3 3 2 2 4 2 2 2" xfId="23410" xr:uid="{924CDB9B-FF3E-49BB-9C76-1E426CB95784}"/>
    <cellStyle name="Vírgula 3 2 3 3 2 2 4 2 2 2 2" xfId="47985" xr:uid="{14AF2181-C1EC-413D-9D7A-B10E5B10BADA}"/>
    <cellStyle name="Vírgula 3 2 3 3 2 2 4 2 2 3" xfId="35697" xr:uid="{3124143B-9E52-431A-A911-0166ACD273C2}"/>
    <cellStyle name="Vírgula 3 2 3 3 2 2 4 2 3" xfId="17266" xr:uid="{8CF378E4-CBF1-4C1C-B735-0A0535825C46}"/>
    <cellStyle name="Vírgula 3 2 3 3 2 2 4 2 3 2" xfId="41841" xr:uid="{FC68EEF9-7DF7-4897-9CA1-D2F45DC6185C}"/>
    <cellStyle name="Vírgula 3 2 3 3 2 2 4 2 4" xfId="29554" xr:uid="{B1DE5DAE-3E1E-4030-865D-B19EA78D4192}"/>
    <cellStyle name="Vírgula 3 2 3 3 2 2 4 3" xfId="8050" xr:uid="{2CDC0923-C086-4D93-ACAC-A04CE214215F}"/>
    <cellStyle name="Vírgula 3 2 3 3 2 2 4 3 2" xfId="20338" xr:uid="{D78A3835-BB50-484C-A07C-AB596BF00981}"/>
    <cellStyle name="Vírgula 3 2 3 3 2 2 4 3 2 2" xfId="44913" xr:uid="{FE702D19-78AC-456E-9F0A-DCB17FC4BC34}"/>
    <cellStyle name="Vírgula 3 2 3 3 2 2 4 3 3" xfId="32625" xr:uid="{24E64288-2950-4937-9822-1C357C9D5A7C}"/>
    <cellStyle name="Vírgula 3 2 3 3 2 2 4 4" xfId="14194" xr:uid="{388E0359-B003-4B9D-88A7-7101C3B36159}"/>
    <cellStyle name="Vírgula 3 2 3 3 2 2 4 4 2" xfId="38769" xr:uid="{DFCB6D44-9FB8-4122-900A-1F2C4B2A81C9}"/>
    <cellStyle name="Vírgula 3 2 3 3 2 2 4 5" xfId="26482" xr:uid="{77163481-C200-4F94-ADC0-5DE7808CEAF5}"/>
    <cellStyle name="Vírgula 3 2 3 3 2 2 5" xfId="3442" xr:uid="{BEA71A04-3AC5-4152-9887-21F3C4E15DDA}"/>
    <cellStyle name="Vírgula 3 2 3 3 2 2 5 2" xfId="9586" xr:uid="{50CBF774-1215-4D1D-8887-6943DF457890}"/>
    <cellStyle name="Vírgula 3 2 3 3 2 2 5 2 2" xfId="21874" xr:uid="{94243CCD-4922-4CDC-B9F7-51BEDA623FB2}"/>
    <cellStyle name="Vírgula 3 2 3 3 2 2 5 2 2 2" xfId="46449" xr:uid="{398C3BA8-94AF-4CC4-A685-DDC60D748AFF}"/>
    <cellStyle name="Vírgula 3 2 3 3 2 2 5 2 3" xfId="34161" xr:uid="{A8DE8D53-A94A-4AD0-8C00-7560D5232CA1}"/>
    <cellStyle name="Vírgula 3 2 3 3 2 2 5 3" xfId="15730" xr:uid="{3FA45178-0F87-4141-A9B5-7BD525BC1926}"/>
    <cellStyle name="Vírgula 3 2 3 3 2 2 5 3 2" xfId="40305" xr:uid="{E2F3C92C-6946-4A26-B6FA-ECC06CBEBAD5}"/>
    <cellStyle name="Vírgula 3 2 3 3 2 2 5 4" xfId="28018" xr:uid="{239BBB9F-108C-4AEB-B70B-BA56CCDFD246}"/>
    <cellStyle name="Vírgula 3 2 3 3 2 2 6" xfId="6514" xr:uid="{1148B97E-9E73-45D6-A9F8-2DD8860B4928}"/>
    <cellStyle name="Vírgula 3 2 3 3 2 2 6 2" xfId="18802" xr:uid="{B835CB1F-FD69-4861-89FA-76057ECDAC67}"/>
    <cellStyle name="Vírgula 3 2 3 3 2 2 6 2 2" xfId="43377" xr:uid="{16416063-B3E7-47C3-82EF-DB07481419B3}"/>
    <cellStyle name="Vírgula 3 2 3 3 2 2 6 3" xfId="31089" xr:uid="{0E464352-0806-40E6-9146-C7F4947ED820}"/>
    <cellStyle name="Vírgula 3 2 3 3 2 2 7" xfId="12658" xr:uid="{E1E70925-036F-4428-A42F-F057AFB45B94}"/>
    <cellStyle name="Vírgula 3 2 3 3 2 2 7 2" xfId="37233" xr:uid="{EDF7D195-B814-46AE-8BB9-5EC5ADABAAB9}"/>
    <cellStyle name="Vírgula 3 2 3 3 2 2 8" xfId="24946" xr:uid="{C5641511-2DD3-4BA8-99D6-F2555AE998F8}"/>
    <cellStyle name="Vírgula 3 2 3 3 2 3" xfId="562" xr:uid="{827F3DD3-049A-45E3-BCFF-8F58CD35DB06}"/>
    <cellStyle name="Vírgula 3 2 3 3 2 3 2" xfId="1330" xr:uid="{E918295B-B2A6-46E1-9368-DD725C21D753}"/>
    <cellStyle name="Vírgula 3 2 3 3 2 3 2 2" xfId="2866" xr:uid="{C864BF62-7188-4757-B7CA-5DF3A1CFA39B}"/>
    <cellStyle name="Vírgula 3 2 3 3 2 3 2 2 2" xfId="5938" xr:uid="{7182BA5A-4923-44CE-AC25-AF9802B6F94F}"/>
    <cellStyle name="Vírgula 3 2 3 3 2 3 2 2 2 2" xfId="12082" xr:uid="{707F34EE-E20B-4FBD-A021-F8FE3094934C}"/>
    <cellStyle name="Vírgula 3 2 3 3 2 3 2 2 2 2 2" xfId="24370" xr:uid="{1F361787-8B35-46C2-AFFE-DBACC86B8D0E}"/>
    <cellStyle name="Vírgula 3 2 3 3 2 3 2 2 2 2 2 2" xfId="48945" xr:uid="{0B140AA4-4972-4C0F-BC00-9A513D77A1C3}"/>
    <cellStyle name="Vírgula 3 2 3 3 2 3 2 2 2 2 3" xfId="36657" xr:uid="{8161CA8C-0D18-4178-A808-FA8F2980655D}"/>
    <cellStyle name="Vírgula 3 2 3 3 2 3 2 2 2 3" xfId="18226" xr:uid="{5C6E3B2F-AC5E-43CF-B2B7-4D9E08F2CCB8}"/>
    <cellStyle name="Vírgula 3 2 3 3 2 3 2 2 2 3 2" xfId="42801" xr:uid="{7AFBC8C6-2822-4048-848E-B1DD7F5BEB26}"/>
    <cellStyle name="Vírgula 3 2 3 3 2 3 2 2 2 4" xfId="30513" xr:uid="{E06BE9A5-392B-418F-94FA-B567428C4F1F}"/>
    <cellStyle name="Vírgula 3 2 3 3 2 3 2 2 3" xfId="9010" xr:uid="{D30230AE-480E-44E4-8595-189B8E690F60}"/>
    <cellStyle name="Vírgula 3 2 3 3 2 3 2 2 3 2" xfId="21298" xr:uid="{896EEAD6-1A5C-4892-9A4F-81B3FA5A665F}"/>
    <cellStyle name="Vírgula 3 2 3 3 2 3 2 2 3 2 2" xfId="45873" xr:uid="{AD42B52C-7B84-4574-9B98-9CE972B60B99}"/>
    <cellStyle name="Vírgula 3 2 3 3 2 3 2 2 3 3" xfId="33585" xr:uid="{4B06348C-1075-46CD-B865-8059A6D79EC5}"/>
    <cellStyle name="Vírgula 3 2 3 3 2 3 2 2 4" xfId="15154" xr:uid="{2105CE2C-D46D-4F40-944D-495B578310F3}"/>
    <cellStyle name="Vírgula 3 2 3 3 2 3 2 2 4 2" xfId="39729" xr:uid="{AA1D1925-FC86-44A1-8881-89B344692167}"/>
    <cellStyle name="Vírgula 3 2 3 3 2 3 2 2 5" xfId="27442" xr:uid="{19550E02-6309-4727-A929-209BCF1ADAF4}"/>
    <cellStyle name="Vírgula 3 2 3 3 2 3 2 3" xfId="4402" xr:uid="{C383B11E-1E63-455E-9A89-C7AC57DE102C}"/>
    <cellStyle name="Vírgula 3 2 3 3 2 3 2 3 2" xfId="10546" xr:uid="{8985C15E-08B1-409B-9AB1-0F96B0D89D46}"/>
    <cellStyle name="Vírgula 3 2 3 3 2 3 2 3 2 2" xfId="22834" xr:uid="{3F034339-C0F0-4BFA-952E-B933A39C4C68}"/>
    <cellStyle name="Vírgula 3 2 3 3 2 3 2 3 2 2 2" xfId="47409" xr:uid="{5848911B-7019-4D77-829A-ADA4F761B2D3}"/>
    <cellStyle name="Vírgula 3 2 3 3 2 3 2 3 2 3" xfId="35121" xr:uid="{E4FFB618-E10A-414D-8873-A525AB4987D3}"/>
    <cellStyle name="Vírgula 3 2 3 3 2 3 2 3 3" xfId="16690" xr:uid="{1FD33F92-1014-42DA-98CF-81E4B4E8FF4F}"/>
    <cellStyle name="Vírgula 3 2 3 3 2 3 2 3 3 2" xfId="41265" xr:uid="{E1B43171-948C-4E4D-B55C-D7DF277EA41D}"/>
    <cellStyle name="Vírgula 3 2 3 3 2 3 2 3 4" xfId="28978" xr:uid="{E843EDA6-EFC6-4D53-BE56-56569068A1A4}"/>
    <cellStyle name="Vírgula 3 2 3 3 2 3 2 4" xfId="7474" xr:uid="{FB3F1634-491E-49A5-AD38-8D2B9C7D354E}"/>
    <cellStyle name="Vírgula 3 2 3 3 2 3 2 4 2" xfId="19762" xr:uid="{260CFF87-7707-42B2-ADF1-91D1A8B8AD4E}"/>
    <cellStyle name="Vírgula 3 2 3 3 2 3 2 4 2 2" xfId="44337" xr:uid="{69ECC240-1133-4D4D-9EBB-641709D6A072}"/>
    <cellStyle name="Vírgula 3 2 3 3 2 3 2 4 3" xfId="32049" xr:uid="{DBE39501-DF3F-43F2-82FB-8C0B9F4A204E}"/>
    <cellStyle name="Vírgula 3 2 3 3 2 3 2 5" xfId="13618" xr:uid="{77A360E5-4F7E-4C3A-B86D-11FBC6DB2EA8}"/>
    <cellStyle name="Vírgula 3 2 3 3 2 3 2 5 2" xfId="38193" xr:uid="{B410DC9D-0340-490F-8499-F835279FB1E0}"/>
    <cellStyle name="Vírgula 3 2 3 3 2 3 2 6" xfId="25906" xr:uid="{7F83DF57-6706-4462-9B25-4A8B38F33252}"/>
    <cellStyle name="Vírgula 3 2 3 3 2 3 3" xfId="2098" xr:uid="{27D049B2-390A-43B8-AC33-984B3F138F96}"/>
    <cellStyle name="Vírgula 3 2 3 3 2 3 3 2" xfId="5170" xr:uid="{04C156BB-F43A-4C93-8F7E-697E306A93CA}"/>
    <cellStyle name="Vírgula 3 2 3 3 2 3 3 2 2" xfId="11314" xr:uid="{77EB3B76-02DA-4A1B-8FC0-25B9F3CAFE08}"/>
    <cellStyle name="Vírgula 3 2 3 3 2 3 3 2 2 2" xfId="23602" xr:uid="{A9031BD1-9D2D-4B1F-8A43-EAA8D6F7EDE8}"/>
    <cellStyle name="Vírgula 3 2 3 3 2 3 3 2 2 2 2" xfId="48177" xr:uid="{56C2F01F-18DB-4E3B-8D99-B0CB937DE2DF}"/>
    <cellStyle name="Vírgula 3 2 3 3 2 3 3 2 2 3" xfId="35889" xr:uid="{95CF4856-270E-4AA0-995F-C344218A7C13}"/>
    <cellStyle name="Vírgula 3 2 3 3 2 3 3 2 3" xfId="17458" xr:uid="{3FFAA2A4-24C6-453E-9C62-0F0EC7D6C588}"/>
    <cellStyle name="Vírgula 3 2 3 3 2 3 3 2 3 2" xfId="42033" xr:uid="{E666E349-7CFE-45E2-9307-DED4734AA648}"/>
    <cellStyle name="Vírgula 3 2 3 3 2 3 3 2 4" xfId="29746" xr:uid="{BCD7084C-AFB2-4722-B449-51D9FAD0D8E1}"/>
    <cellStyle name="Vírgula 3 2 3 3 2 3 3 3" xfId="8242" xr:uid="{77253E9B-AAFE-432C-860C-161FFE556B92}"/>
    <cellStyle name="Vírgula 3 2 3 3 2 3 3 3 2" xfId="20530" xr:uid="{0871310C-3BDE-459F-AE30-451A959396EC}"/>
    <cellStyle name="Vírgula 3 2 3 3 2 3 3 3 2 2" xfId="45105" xr:uid="{E2A0F360-7C02-4A50-9440-48821FF1116E}"/>
    <cellStyle name="Vírgula 3 2 3 3 2 3 3 3 3" xfId="32817" xr:uid="{4D2326E7-217F-46D3-BBF2-D537087AC9BC}"/>
    <cellStyle name="Vírgula 3 2 3 3 2 3 3 4" xfId="14386" xr:uid="{0501189E-88B7-4391-9221-8AB98088582C}"/>
    <cellStyle name="Vírgula 3 2 3 3 2 3 3 4 2" xfId="38961" xr:uid="{DCBB536F-F38C-4D9F-AFBD-697240800CF2}"/>
    <cellStyle name="Vírgula 3 2 3 3 2 3 3 5" xfId="26674" xr:uid="{B077082A-F4AB-45AD-98E0-77FDF7BE5852}"/>
    <cellStyle name="Vírgula 3 2 3 3 2 3 4" xfId="3634" xr:uid="{6A3FD7CC-E180-443C-8FA4-53B1CADBE06F}"/>
    <cellStyle name="Vírgula 3 2 3 3 2 3 4 2" xfId="9778" xr:uid="{99328E16-C24E-4251-9A57-AD865C293580}"/>
    <cellStyle name="Vírgula 3 2 3 3 2 3 4 2 2" xfId="22066" xr:uid="{B89148FB-0BB9-4404-86ED-B1CE5F7431CC}"/>
    <cellStyle name="Vírgula 3 2 3 3 2 3 4 2 2 2" xfId="46641" xr:uid="{04BA5253-1C05-4A51-A575-0ED4AAB0F4D3}"/>
    <cellStyle name="Vírgula 3 2 3 3 2 3 4 2 3" xfId="34353" xr:uid="{EC6FC24B-DB1F-4A72-B4FD-889A355A755E}"/>
    <cellStyle name="Vírgula 3 2 3 3 2 3 4 3" xfId="15922" xr:uid="{F29A0CF8-3CE3-4B04-BF7B-3CFD2B0098E6}"/>
    <cellStyle name="Vírgula 3 2 3 3 2 3 4 3 2" xfId="40497" xr:uid="{F2DE827B-DE13-437A-99BD-E5D3B389C818}"/>
    <cellStyle name="Vírgula 3 2 3 3 2 3 4 4" xfId="28210" xr:uid="{0DB80C06-7028-41DF-8CCE-B7B81DE80C82}"/>
    <cellStyle name="Vírgula 3 2 3 3 2 3 5" xfId="6706" xr:uid="{2B100E73-642B-4FCD-BF9D-FDC9DD0E9325}"/>
    <cellStyle name="Vírgula 3 2 3 3 2 3 5 2" xfId="18994" xr:uid="{D2894216-F534-41B6-9CB2-2F8C3A41073A}"/>
    <cellStyle name="Vírgula 3 2 3 3 2 3 5 2 2" xfId="43569" xr:uid="{4DB453FC-C580-45DA-A1D7-B2C65071D6F7}"/>
    <cellStyle name="Vírgula 3 2 3 3 2 3 5 3" xfId="31281" xr:uid="{0488F5BC-20E3-46EE-90A7-1A055ED84FC0}"/>
    <cellStyle name="Vírgula 3 2 3 3 2 3 6" xfId="12850" xr:uid="{5EDFC161-A66D-4C26-9C95-2DE6B5EA0214}"/>
    <cellStyle name="Vírgula 3 2 3 3 2 3 6 2" xfId="37425" xr:uid="{75D88BB8-ABFB-457F-9FDC-2B358EF2E4E6}"/>
    <cellStyle name="Vírgula 3 2 3 3 2 3 7" xfId="25138" xr:uid="{B77B437D-3317-4CFD-8AB5-30A98368EA13}"/>
    <cellStyle name="Vírgula 3 2 3 3 2 4" xfId="946" xr:uid="{0E5ECADC-B4BF-4ACF-97AD-C31E21D4F493}"/>
    <cellStyle name="Vírgula 3 2 3 3 2 4 2" xfId="2482" xr:uid="{52820361-6C6B-402B-A026-B23BA9340B50}"/>
    <cellStyle name="Vírgula 3 2 3 3 2 4 2 2" xfId="5554" xr:uid="{D91E01EC-31E5-4298-8FB5-0A7F390FE832}"/>
    <cellStyle name="Vírgula 3 2 3 3 2 4 2 2 2" xfId="11698" xr:uid="{8757E03B-8EC6-4CF5-8E33-C5E02D01526E}"/>
    <cellStyle name="Vírgula 3 2 3 3 2 4 2 2 2 2" xfId="23986" xr:uid="{43E78338-5A0F-4D72-8CCD-6E18B70123CC}"/>
    <cellStyle name="Vírgula 3 2 3 3 2 4 2 2 2 2 2" xfId="48561" xr:uid="{477A3FC2-7890-4868-98A3-20982815576D}"/>
    <cellStyle name="Vírgula 3 2 3 3 2 4 2 2 2 3" xfId="36273" xr:uid="{6DA8365C-A811-4DEF-B3D5-7D7FE5369BAC}"/>
    <cellStyle name="Vírgula 3 2 3 3 2 4 2 2 3" xfId="17842" xr:uid="{1EFD5B50-735A-45AE-AC35-A3E15D85079D}"/>
    <cellStyle name="Vírgula 3 2 3 3 2 4 2 2 3 2" xfId="42417" xr:uid="{34CA69AD-C53B-4111-A910-582C5ACF9BDC}"/>
    <cellStyle name="Vírgula 3 2 3 3 2 4 2 2 4" xfId="30129" xr:uid="{2816D184-EAA7-4624-A256-0F60A31F70C7}"/>
    <cellStyle name="Vírgula 3 2 3 3 2 4 2 3" xfId="8626" xr:uid="{DE2EF23B-10B1-468F-8CFE-068049D6379E}"/>
    <cellStyle name="Vírgula 3 2 3 3 2 4 2 3 2" xfId="20914" xr:uid="{597391FE-2554-4265-8618-5B0C0A8A6FB7}"/>
    <cellStyle name="Vírgula 3 2 3 3 2 4 2 3 2 2" xfId="45489" xr:uid="{F952776C-2220-409E-B6A2-6FCBAB46655C}"/>
    <cellStyle name="Vírgula 3 2 3 3 2 4 2 3 3" xfId="33201" xr:uid="{7CE5C8C3-6F76-4006-80B1-B976684F3223}"/>
    <cellStyle name="Vírgula 3 2 3 3 2 4 2 4" xfId="14770" xr:uid="{A0B6248F-1D82-4654-818B-F17BCA60361E}"/>
    <cellStyle name="Vírgula 3 2 3 3 2 4 2 4 2" xfId="39345" xr:uid="{5626E63C-6FC0-48E7-8E99-A06E3CE77124}"/>
    <cellStyle name="Vírgula 3 2 3 3 2 4 2 5" xfId="27058" xr:uid="{6C9B6EA2-EC80-4D20-B7C5-A592BD724E48}"/>
    <cellStyle name="Vírgula 3 2 3 3 2 4 3" xfId="4018" xr:uid="{D11321BF-264D-41A8-8A81-5DD0EFB9585C}"/>
    <cellStyle name="Vírgula 3 2 3 3 2 4 3 2" xfId="10162" xr:uid="{7B10B39E-343F-4F74-8587-4BBFC1A61E94}"/>
    <cellStyle name="Vírgula 3 2 3 3 2 4 3 2 2" xfId="22450" xr:uid="{5C1A17FA-C1D8-498F-AE67-8AB3658E452E}"/>
    <cellStyle name="Vírgula 3 2 3 3 2 4 3 2 2 2" xfId="47025" xr:uid="{1EA3AC56-B421-4C44-979A-EB08354D5CC6}"/>
    <cellStyle name="Vírgula 3 2 3 3 2 4 3 2 3" xfId="34737" xr:uid="{65AF19A8-298F-4904-821C-A584BB89ED1A}"/>
    <cellStyle name="Vírgula 3 2 3 3 2 4 3 3" xfId="16306" xr:uid="{762AC7CE-400D-423F-883D-1D281190628D}"/>
    <cellStyle name="Vírgula 3 2 3 3 2 4 3 3 2" xfId="40881" xr:uid="{0147086C-F101-4615-870C-9D4A8998E1A2}"/>
    <cellStyle name="Vírgula 3 2 3 3 2 4 3 4" xfId="28594" xr:uid="{D105822A-0EC1-4BFE-8D26-6EAC62DDF15B}"/>
    <cellStyle name="Vírgula 3 2 3 3 2 4 4" xfId="7090" xr:uid="{3F8BF41B-D04F-40F1-8BD1-3316E4E6B65A}"/>
    <cellStyle name="Vírgula 3 2 3 3 2 4 4 2" xfId="19378" xr:uid="{A6B10393-D503-4CA7-B272-168067E78CD7}"/>
    <cellStyle name="Vírgula 3 2 3 3 2 4 4 2 2" xfId="43953" xr:uid="{652D03EF-7FE3-420C-B601-92509CAF7E8D}"/>
    <cellStyle name="Vírgula 3 2 3 3 2 4 4 3" xfId="31665" xr:uid="{672565E9-50CC-4314-AB8B-F85A28AC5705}"/>
    <cellStyle name="Vírgula 3 2 3 3 2 4 5" xfId="13234" xr:uid="{752D7A1A-71E3-4E2B-B789-37C4193CECFE}"/>
    <cellStyle name="Vírgula 3 2 3 3 2 4 5 2" xfId="37809" xr:uid="{A999E9CC-A7D8-4DB8-9455-24AAAA98C7B0}"/>
    <cellStyle name="Vírgula 3 2 3 3 2 4 6" xfId="25522" xr:uid="{0D97D3D7-B609-42A5-A98D-CFF0438C62CC}"/>
    <cellStyle name="Vírgula 3 2 3 3 2 5" xfId="1714" xr:uid="{A3E4AD13-A14D-48E9-B915-50239A6157A8}"/>
    <cellStyle name="Vírgula 3 2 3 3 2 5 2" xfId="4786" xr:uid="{80B23013-54C9-4DB6-BAB1-CE9D08220985}"/>
    <cellStyle name="Vírgula 3 2 3 3 2 5 2 2" xfId="10930" xr:uid="{011F999B-2C77-4156-998C-4FDCAAED0589}"/>
    <cellStyle name="Vírgula 3 2 3 3 2 5 2 2 2" xfId="23218" xr:uid="{EACDF773-FBCE-4771-9D46-1B5C85A4A555}"/>
    <cellStyle name="Vírgula 3 2 3 3 2 5 2 2 2 2" xfId="47793" xr:uid="{BDADC14B-CFFB-4203-8D0B-E3BC6D7E4C71}"/>
    <cellStyle name="Vírgula 3 2 3 3 2 5 2 2 3" xfId="35505" xr:uid="{4AF628B3-301B-4058-86C1-878CDEEDCDC5}"/>
    <cellStyle name="Vírgula 3 2 3 3 2 5 2 3" xfId="17074" xr:uid="{568A5390-65AF-4CC1-BC0F-76A91F383165}"/>
    <cellStyle name="Vírgula 3 2 3 3 2 5 2 3 2" xfId="41649" xr:uid="{DD20EFCD-DBF8-4E7B-8CB2-819E0DD61228}"/>
    <cellStyle name="Vírgula 3 2 3 3 2 5 2 4" xfId="29362" xr:uid="{92FD190B-A663-45CC-B214-009B24334E15}"/>
    <cellStyle name="Vírgula 3 2 3 3 2 5 3" xfId="7858" xr:uid="{FD0E2D6B-9FC4-44F6-9133-032849715584}"/>
    <cellStyle name="Vírgula 3 2 3 3 2 5 3 2" xfId="20146" xr:uid="{27037F55-4E5D-4BA2-95F8-1F4201B4DA22}"/>
    <cellStyle name="Vírgula 3 2 3 3 2 5 3 2 2" xfId="44721" xr:uid="{06689B05-51D2-430C-B214-B8DCB470B40D}"/>
    <cellStyle name="Vírgula 3 2 3 3 2 5 3 3" xfId="32433" xr:uid="{DB6DFFFD-3E68-464C-8DB8-D14E803B5AF1}"/>
    <cellStyle name="Vírgula 3 2 3 3 2 5 4" xfId="14002" xr:uid="{6EAE35E2-FC28-4A53-86D2-F09C31696AA6}"/>
    <cellStyle name="Vírgula 3 2 3 3 2 5 4 2" xfId="38577" xr:uid="{8E23BC49-0F60-499F-B235-4E54564B9E09}"/>
    <cellStyle name="Vírgula 3 2 3 3 2 5 5" xfId="26290" xr:uid="{1E036EAA-2546-41F0-B36C-4B6E1274FD91}"/>
    <cellStyle name="Vírgula 3 2 3 3 2 6" xfId="3250" xr:uid="{57B0B077-06BA-46E7-BD9C-F5BEF283257E}"/>
    <cellStyle name="Vírgula 3 2 3 3 2 6 2" xfId="9394" xr:uid="{E16C42AE-796E-41E5-A84C-18F36D8688E9}"/>
    <cellStyle name="Vírgula 3 2 3 3 2 6 2 2" xfId="21682" xr:uid="{62B314B7-C90F-4D75-9D56-43FC0C1D7416}"/>
    <cellStyle name="Vírgula 3 2 3 3 2 6 2 2 2" xfId="46257" xr:uid="{09FD9658-40FB-48AE-BC5F-5C24494BED54}"/>
    <cellStyle name="Vírgula 3 2 3 3 2 6 2 3" xfId="33969" xr:uid="{BEEDD47D-D645-4F81-B8A3-5685E805F82F}"/>
    <cellStyle name="Vírgula 3 2 3 3 2 6 3" xfId="15538" xr:uid="{7C253541-79FD-4FC8-BEE5-43F9E03EE2F1}"/>
    <cellStyle name="Vírgula 3 2 3 3 2 6 3 2" xfId="40113" xr:uid="{F6D914FD-0ECA-4368-995A-9C8F54122DA5}"/>
    <cellStyle name="Vírgula 3 2 3 3 2 6 4" xfId="27826" xr:uid="{F6E13D90-AD68-466A-AD99-497CD3637E2A}"/>
    <cellStyle name="Vírgula 3 2 3 3 2 7" xfId="6322" xr:uid="{113EEE02-8BDD-4B29-A379-B98BE85909C9}"/>
    <cellStyle name="Vírgula 3 2 3 3 2 7 2" xfId="18610" xr:uid="{972643EC-B270-44E5-BA3E-8FAC5B537D37}"/>
    <cellStyle name="Vírgula 3 2 3 3 2 7 2 2" xfId="43185" xr:uid="{B067CFC1-774B-40C0-B830-97F1B15F06B6}"/>
    <cellStyle name="Vírgula 3 2 3 3 2 7 3" xfId="30897" xr:uid="{9CFC04E7-69A0-49F0-A5AE-F417D443E686}"/>
    <cellStyle name="Vírgula 3 2 3 3 2 8" xfId="12466" xr:uid="{56DC363B-D194-41CB-9747-0AC2CC5D5CCC}"/>
    <cellStyle name="Vírgula 3 2 3 3 2 8 2" xfId="37041" xr:uid="{B1DF9F81-4DDF-4689-AACD-A9277128AB94}"/>
    <cellStyle name="Vírgula 3 2 3 3 2 9" xfId="24754" xr:uid="{B32A4438-7728-4098-83EF-6848B4BE4303}"/>
    <cellStyle name="Vírgula 3 2 3 3 3" xfId="274" xr:uid="{8AC35F80-5221-4BA7-8D50-65AF12FBF923}"/>
    <cellStyle name="Vírgula 3 2 3 3 3 2" xfId="658" xr:uid="{88D7E34A-6E6C-4A6B-8FAA-503B88162429}"/>
    <cellStyle name="Vírgula 3 2 3 3 3 2 2" xfId="1426" xr:uid="{7BE75F72-9EAA-4F1B-9581-A464FE167459}"/>
    <cellStyle name="Vírgula 3 2 3 3 3 2 2 2" xfId="2962" xr:uid="{0F160212-0432-46EC-8474-7307DA6A0C93}"/>
    <cellStyle name="Vírgula 3 2 3 3 3 2 2 2 2" xfId="6034" xr:uid="{5129DB4C-C943-48E8-8466-6C37F9D07400}"/>
    <cellStyle name="Vírgula 3 2 3 3 3 2 2 2 2 2" xfId="12178" xr:uid="{A115F82A-3BD2-4234-8A70-F8B0B21CCA2E}"/>
    <cellStyle name="Vírgula 3 2 3 3 3 2 2 2 2 2 2" xfId="24466" xr:uid="{D802D414-8FD6-48AE-AA8A-C29C582696D2}"/>
    <cellStyle name="Vírgula 3 2 3 3 3 2 2 2 2 2 2 2" xfId="49041" xr:uid="{123777D5-B76E-4321-B549-0DF8CF6D1D84}"/>
    <cellStyle name="Vírgula 3 2 3 3 3 2 2 2 2 2 3" xfId="36753" xr:uid="{902F85C9-1D35-4DBF-A5D6-F793294E7E65}"/>
    <cellStyle name="Vírgula 3 2 3 3 3 2 2 2 2 3" xfId="18322" xr:uid="{02ED42FF-167A-445E-8CB5-13B08A67FA57}"/>
    <cellStyle name="Vírgula 3 2 3 3 3 2 2 2 2 3 2" xfId="42897" xr:uid="{6FC8638E-D187-4588-8669-40D99DABFD2D}"/>
    <cellStyle name="Vírgula 3 2 3 3 3 2 2 2 2 4" xfId="30609" xr:uid="{E5E4ABC4-F289-4A88-B430-BB24ECC0FB88}"/>
    <cellStyle name="Vírgula 3 2 3 3 3 2 2 2 3" xfId="9106" xr:uid="{1F4067B8-5DDE-406D-9562-8F67DA932413}"/>
    <cellStyle name="Vírgula 3 2 3 3 3 2 2 2 3 2" xfId="21394" xr:uid="{12D2335D-BCD2-4E69-BACF-4B4EADAE5B47}"/>
    <cellStyle name="Vírgula 3 2 3 3 3 2 2 2 3 2 2" xfId="45969" xr:uid="{C0B2F2A0-1579-453C-89F3-7015F813C863}"/>
    <cellStyle name="Vírgula 3 2 3 3 3 2 2 2 3 3" xfId="33681" xr:uid="{E99C2DEC-CBD6-455C-A199-2262E7A78C2C}"/>
    <cellStyle name="Vírgula 3 2 3 3 3 2 2 2 4" xfId="15250" xr:uid="{89F70001-3AC0-4E93-851C-460FE4B736C4}"/>
    <cellStyle name="Vírgula 3 2 3 3 3 2 2 2 4 2" xfId="39825" xr:uid="{A750A260-EB14-4B57-A8AC-58815120D39F}"/>
    <cellStyle name="Vírgula 3 2 3 3 3 2 2 2 5" xfId="27538" xr:uid="{1DA2B895-F7F6-47E4-8CE8-5D48C7D057A4}"/>
    <cellStyle name="Vírgula 3 2 3 3 3 2 2 3" xfId="4498" xr:uid="{9999FB10-B5AF-4BB5-8256-3F67B3C94FD5}"/>
    <cellStyle name="Vírgula 3 2 3 3 3 2 2 3 2" xfId="10642" xr:uid="{483FAAC7-E048-439E-BF1F-B7C512D7FC67}"/>
    <cellStyle name="Vírgula 3 2 3 3 3 2 2 3 2 2" xfId="22930" xr:uid="{47321F23-4258-4DD9-9CE4-914EDCE7A9FE}"/>
    <cellStyle name="Vírgula 3 2 3 3 3 2 2 3 2 2 2" xfId="47505" xr:uid="{B1352F0D-96B6-4CC2-AA65-912EA0A1D470}"/>
    <cellStyle name="Vírgula 3 2 3 3 3 2 2 3 2 3" xfId="35217" xr:uid="{03A3D83B-1BC6-4210-9F4D-0487AB6F55C9}"/>
    <cellStyle name="Vírgula 3 2 3 3 3 2 2 3 3" xfId="16786" xr:uid="{9146563D-0707-460A-AB22-801D45147F1D}"/>
    <cellStyle name="Vírgula 3 2 3 3 3 2 2 3 3 2" xfId="41361" xr:uid="{7E6582C9-47A7-4FBF-B75E-B11C05308733}"/>
    <cellStyle name="Vírgula 3 2 3 3 3 2 2 3 4" xfId="29074" xr:uid="{4DEFE1E7-ECAE-4DCE-B6F9-DAD2318017B3}"/>
    <cellStyle name="Vírgula 3 2 3 3 3 2 2 4" xfId="7570" xr:uid="{03F8733F-1EB8-49B3-B365-C6F2B81176AF}"/>
    <cellStyle name="Vírgula 3 2 3 3 3 2 2 4 2" xfId="19858" xr:uid="{3B87E6DF-5A11-4400-84B1-42EC5D6012E8}"/>
    <cellStyle name="Vírgula 3 2 3 3 3 2 2 4 2 2" xfId="44433" xr:uid="{D7CAC20C-7CDE-49FA-9081-26BF8052F98B}"/>
    <cellStyle name="Vírgula 3 2 3 3 3 2 2 4 3" xfId="32145" xr:uid="{A66C6CFF-ADAA-4BFF-A46F-5BD4BC0B37C0}"/>
    <cellStyle name="Vírgula 3 2 3 3 3 2 2 5" xfId="13714" xr:uid="{A4C2C183-190B-4054-AB2F-BD28B2EA7D63}"/>
    <cellStyle name="Vírgula 3 2 3 3 3 2 2 5 2" xfId="38289" xr:uid="{AD94A51C-A728-402B-8C25-A4843043604D}"/>
    <cellStyle name="Vírgula 3 2 3 3 3 2 2 6" xfId="26002" xr:uid="{300D9D8B-E95A-4603-A1C7-B85713F75F24}"/>
    <cellStyle name="Vírgula 3 2 3 3 3 2 3" xfId="2194" xr:uid="{B90A059B-30B5-4848-A445-DB8B4F8F0743}"/>
    <cellStyle name="Vírgula 3 2 3 3 3 2 3 2" xfId="5266" xr:uid="{CFA6A401-585A-4F99-B206-0173B1496AE3}"/>
    <cellStyle name="Vírgula 3 2 3 3 3 2 3 2 2" xfId="11410" xr:uid="{12307551-C03A-41A1-8070-62808C06F553}"/>
    <cellStyle name="Vírgula 3 2 3 3 3 2 3 2 2 2" xfId="23698" xr:uid="{1898C3AE-D272-4225-BAFA-5DA0420783D9}"/>
    <cellStyle name="Vírgula 3 2 3 3 3 2 3 2 2 2 2" xfId="48273" xr:uid="{D33E2B65-10FF-457D-BAD4-FE62D9858FC4}"/>
    <cellStyle name="Vírgula 3 2 3 3 3 2 3 2 2 3" xfId="35985" xr:uid="{C7615CD4-ECF2-41CE-B92C-F0D4E97D6E4C}"/>
    <cellStyle name="Vírgula 3 2 3 3 3 2 3 2 3" xfId="17554" xr:uid="{51F1E83F-5B37-4C7E-BD91-D14A93D8FBF1}"/>
    <cellStyle name="Vírgula 3 2 3 3 3 2 3 2 3 2" xfId="42129" xr:uid="{BF5AB7B4-4AF3-4F0D-904C-46573ABB5114}"/>
    <cellStyle name="Vírgula 3 2 3 3 3 2 3 2 4" xfId="29842" xr:uid="{9BE6EB83-39C3-4407-BAA6-B8CCEB6B05D5}"/>
    <cellStyle name="Vírgula 3 2 3 3 3 2 3 3" xfId="8338" xr:uid="{07D6FD97-6021-45D9-8F4F-436AD783FA20}"/>
    <cellStyle name="Vírgula 3 2 3 3 3 2 3 3 2" xfId="20626" xr:uid="{0680EFE8-09A8-4208-BA5A-999FA69F804F}"/>
    <cellStyle name="Vírgula 3 2 3 3 3 2 3 3 2 2" xfId="45201" xr:uid="{6E72542A-BEA8-4A29-A0C2-790BAC665698}"/>
    <cellStyle name="Vírgula 3 2 3 3 3 2 3 3 3" xfId="32913" xr:uid="{A85BF31B-C1C5-4B12-AD92-08A6D4E0690B}"/>
    <cellStyle name="Vírgula 3 2 3 3 3 2 3 4" xfId="14482" xr:uid="{7A95F087-D443-416E-BA1B-8047A1B8A689}"/>
    <cellStyle name="Vírgula 3 2 3 3 3 2 3 4 2" xfId="39057" xr:uid="{1113DF20-147B-474B-83D2-91A49D04D618}"/>
    <cellStyle name="Vírgula 3 2 3 3 3 2 3 5" xfId="26770" xr:uid="{A73E7DA4-A502-4B3F-AA56-B6ABCC6085D2}"/>
    <cellStyle name="Vírgula 3 2 3 3 3 2 4" xfId="3730" xr:uid="{C897FEFA-356D-4F84-8B95-7C88BD441865}"/>
    <cellStyle name="Vírgula 3 2 3 3 3 2 4 2" xfId="9874" xr:uid="{0BACD43B-9495-41F0-ADD3-13E11872529B}"/>
    <cellStyle name="Vírgula 3 2 3 3 3 2 4 2 2" xfId="22162" xr:uid="{7B4AB145-4A80-4BB9-A365-79245A25D35A}"/>
    <cellStyle name="Vírgula 3 2 3 3 3 2 4 2 2 2" xfId="46737" xr:uid="{46571C6E-E07E-48FA-BC3E-69C35E6E9571}"/>
    <cellStyle name="Vírgula 3 2 3 3 3 2 4 2 3" xfId="34449" xr:uid="{DC3DDE56-ACF2-42C8-A61E-9E56D9616365}"/>
    <cellStyle name="Vírgula 3 2 3 3 3 2 4 3" xfId="16018" xr:uid="{DAFD348C-B5BF-4FE1-966C-22FE6D65562E}"/>
    <cellStyle name="Vírgula 3 2 3 3 3 2 4 3 2" xfId="40593" xr:uid="{AA0E571F-9F59-4491-93F2-E349445B6D62}"/>
    <cellStyle name="Vírgula 3 2 3 3 3 2 4 4" xfId="28306" xr:uid="{484E7E1E-A8B4-49A4-B637-9B824359ADAA}"/>
    <cellStyle name="Vírgula 3 2 3 3 3 2 5" xfId="6802" xr:uid="{B82F5C3A-68A0-4DBC-B7DB-E4E15D010238}"/>
    <cellStyle name="Vírgula 3 2 3 3 3 2 5 2" xfId="19090" xr:uid="{0730D22D-2FE6-4958-BABB-B932404E4C1E}"/>
    <cellStyle name="Vírgula 3 2 3 3 3 2 5 2 2" xfId="43665" xr:uid="{FCD549A0-0A48-4143-835A-F3A5AE656411}"/>
    <cellStyle name="Vírgula 3 2 3 3 3 2 5 3" xfId="31377" xr:uid="{1BDEF81A-F658-4DE1-A21B-80357B633161}"/>
    <cellStyle name="Vírgula 3 2 3 3 3 2 6" xfId="12946" xr:uid="{082689C9-DDE3-4381-B9B8-B856EC1B9AAB}"/>
    <cellStyle name="Vírgula 3 2 3 3 3 2 6 2" xfId="37521" xr:uid="{D3C98DA7-3FF5-4784-8CF4-EF0A538FCE08}"/>
    <cellStyle name="Vírgula 3 2 3 3 3 2 7" xfId="25234" xr:uid="{3AF87FC1-5DCD-4BEA-AD6D-CF632C17F833}"/>
    <cellStyle name="Vírgula 3 2 3 3 3 3" xfId="1042" xr:uid="{8B81FDBD-509E-4200-ABE8-31AA5684E3A6}"/>
    <cellStyle name="Vírgula 3 2 3 3 3 3 2" xfId="2578" xr:uid="{CB129E37-C4BD-4651-B065-81EA668006F3}"/>
    <cellStyle name="Vírgula 3 2 3 3 3 3 2 2" xfId="5650" xr:uid="{F0A6B84C-41C2-4E5B-A47B-BD2EB6CA1639}"/>
    <cellStyle name="Vírgula 3 2 3 3 3 3 2 2 2" xfId="11794" xr:uid="{578A29D5-6271-4394-B7C3-D61C54193E0D}"/>
    <cellStyle name="Vírgula 3 2 3 3 3 3 2 2 2 2" xfId="24082" xr:uid="{3A6C7F6D-F1D1-49C7-A7FD-6BD821DD65AC}"/>
    <cellStyle name="Vírgula 3 2 3 3 3 3 2 2 2 2 2" xfId="48657" xr:uid="{C67A3FBE-02E2-4220-A297-305DD5B10BFF}"/>
    <cellStyle name="Vírgula 3 2 3 3 3 3 2 2 2 3" xfId="36369" xr:uid="{C2E9C046-529C-40B0-A6B4-9CA96F940033}"/>
    <cellStyle name="Vírgula 3 2 3 3 3 3 2 2 3" xfId="17938" xr:uid="{E0BD7C86-5FB3-4CD0-BE30-3AAB69BF437D}"/>
    <cellStyle name="Vírgula 3 2 3 3 3 3 2 2 3 2" xfId="42513" xr:uid="{602E8769-82AA-457D-A129-E0C98F54A1E7}"/>
    <cellStyle name="Vírgula 3 2 3 3 3 3 2 2 4" xfId="30225" xr:uid="{1493E385-C2F1-4A2B-8A4D-996979C7332E}"/>
    <cellStyle name="Vírgula 3 2 3 3 3 3 2 3" xfId="8722" xr:uid="{9D68D8F9-1269-4DD3-ABCB-7A91205FE943}"/>
    <cellStyle name="Vírgula 3 2 3 3 3 3 2 3 2" xfId="21010" xr:uid="{8A7356B5-5999-47A1-B186-95E83E65B54F}"/>
    <cellStyle name="Vírgula 3 2 3 3 3 3 2 3 2 2" xfId="45585" xr:uid="{3A62FE1E-7410-4485-8B20-8A4F933A5EA2}"/>
    <cellStyle name="Vírgula 3 2 3 3 3 3 2 3 3" xfId="33297" xr:uid="{D291E4E2-9A79-43C2-AE47-A4FFBCD296BB}"/>
    <cellStyle name="Vírgula 3 2 3 3 3 3 2 4" xfId="14866" xr:uid="{258957FE-F57C-49D9-97B0-FD3CBA5FA02A}"/>
    <cellStyle name="Vírgula 3 2 3 3 3 3 2 4 2" xfId="39441" xr:uid="{93AFC178-7AE2-4A35-A0EA-BC1EE04D4F8F}"/>
    <cellStyle name="Vírgula 3 2 3 3 3 3 2 5" xfId="27154" xr:uid="{E166A2E6-00E2-4C8D-AD25-C35AA3248CFC}"/>
    <cellStyle name="Vírgula 3 2 3 3 3 3 3" xfId="4114" xr:uid="{B8C612FA-E75A-4FBD-B49C-CA773E17D9B3}"/>
    <cellStyle name="Vírgula 3 2 3 3 3 3 3 2" xfId="10258" xr:uid="{BDB78ABD-CFAD-405D-86E9-9A75FADE8378}"/>
    <cellStyle name="Vírgula 3 2 3 3 3 3 3 2 2" xfId="22546" xr:uid="{330A203D-39C8-46D0-8C02-8B9592E07AE3}"/>
    <cellStyle name="Vírgula 3 2 3 3 3 3 3 2 2 2" xfId="47121" xr:uid="{C96EBA01-2EA1-4025-8CDA-F5A37CF2865D}"/>
    <cellStyle name="Vírgula 3 2 3 3 3 3 3 2 3" xfId="34833" xr:uid="{C2641012-B9A4-465F-8139-ACCFD903027B}"/>
    <cellStyle name="Vírgula 3 2 3 3 3 3 3 3" xfId="16402" xr:uid="{880BDEB1-D1EA-455A-93D5-AFDB3E73DC3D}"/>
    <cellStyle name="Vírgula 3 2 3 3 3 3 3 3 2" xfId="40977" xr:uid="{703A7D68-1679-4FB5-AF3B-7C63DABA1A1A}"/>
    <cellStyle name="Vírgula 3 2 3 3 3 3 3 4" xfId="28690" xr:uid="{B85E7ADB-455B-48BC-950C-8543F52FBBD5}"/>
    <cellStyle name="Vírgula 3 2 3 3 3 3 4" xfId="7186" xr:uid="{1F0FF244-87E5-4F88-BA09-EE2851CD8FF4}"/>
    <cellStyle name="Vírgula 3 2 3 3 3 3 4 2" xfId="19474" xr:uid="{9B813647-620B-4F2B-A95B-ECB3CE0830D5}"/>
    <cellStyle name="Vírgula 3 2 3 3 3 3 4 2 2" xfId="44049" xr:uid="{879D8BD4-B22F-4DC1-AE70-606EF3DA516E}"/>
    <cellStyle name="Vírgula 3 2 3 3 3 3 4 3" xfId="31761" xr:uid="{7DAE75B0-20AB-4FC6-ADF9-6431F791529E}"/>
    <cellStyle name="Vírgula 3 2 3 3 3 3 5" xfId="13330" xr:uid="{A6DEAED7-97EB-434A-998A-6974101ECB3A}"/>
    <cellStyle name="Vírgula 3 2 3 3 3 3 5 2" xfId="37905" xr:uid="{00841477-56E3-4AEF-8BAB-6F28CB845967}"/>
    <cellStyle name="Vírgula 3 2 3 3 3 3 6" xfId="25618" xr:uid="{5943A273-3B34-4CB3-B5EA-F372FC24F70D}"/>
    <cellStyle name="Vírgula 3 2 3 3 3 4" xfId="1810" xr:uid="{5E99A325-5123-43B6-9168-131CE8C36DB7}"/>
    <cellStyle name="Vírgula 3 2 3 3 3 4 2" xfId="4882" xr:uid="{96B99165-CCF1-4CE4-9F85-985E91F6CB2B}"/>
    <cellStyle name="Vírgula 3 2 3 3 3 4 2 2" xfId="11026" xr:uid="{E1BC6B92-EDF8-46F5-BFC0-B717CF66B4BE}"/>
    <cellStyle name="Vírgula 3 2 3 3 3 4 2 2 2" xfId="23314" xr:uid="{352F3EEC-7A96-4078-AA88-F0B578C47E31}"/>
    <cellStyle name="Vírgula 3 2 3 3 3 4 2 2 2 2" xfId="47889" xr:uid="{9BD78D5A-205C-41C3-9A33-8A80B2BD10D1}"/>
    <cellStyle name="Vírgula 3 2 3 3 3 4 2 2 3" xfId="35601" xr:uid="{BA20C360-32AB-4795-AD55-A637BE8A1FB3}"/>
    <cellStyle name="Vírgula 3 2 3 3 3 4 2 3" xfId="17170" xr:uid="{B9E7B11B-73BE-4D8E-ABFF-AF5B5749A1BF}"/>
    <cellStyle name="Vírgula 3 2 3 3 3 4 2 3 2" xfId="41745" xr:uid="{B3BA09F8-8230-4B12-821B-028956937262}"/>
    <cellStyle name="Vírgula 3 2 3 3 3 4 2 4" xfId="29458" xr:uid="{59E97780-8A84-430C-B540-460F1D47BAC3}"/>
    <cellStyle name="Vírgula 3 2 3 3 3 4 3" xfId="7954" xr:uid="{1502A786-4BE8-4465-936A-C1B62F05BEFB}"/>
    <cellStyle name="Vírgula 3 2 3 3 3 4 3 2" xfId="20242" xr:uid="{CFC7280A-64D4-4D6C-B783-B11945971998}"/>
    <cellStyle name="Vírgula 3 2 3 3 3 4 3 2 2" xfId="44817" xr:uid="{E15CB6AA-ECAB-4357-9E94-C89A9DA7AC65}"/>
    <cellStyle name="Vírgula 3 2 3 3 3 4 3 3" xfId="32529" xr:uid="{911FC350-8C89-424E-92B5-D712D12973EC}"/>
    <cellStyle name="Vírgula 3 2 3 3 3 4 4" xfId="14098" xr:uid="{1D9220FB-9FEB-4F19-9211-55D91ABDF144}"/>
    <cellStyle name="Vírgula 3 2 3 3 3 4 4 2" xfId="38673" xr:uid="{AB613333-B8A6-4B09-AC3B-ACE7BC684EDF}"/>
    <cellStyle name="Vírgula 3 2 3 3 3 4 5" xfId="26386" xr:uid="{D984A451-0D51-4376-89E0-D33EF4990853}"/>
    <cellStyle name="Vírgula 3 2 3 3 3 5" xfId="3346" xr:uid="{8B948305-D391-4B58-A2E4-138EB7DE165D}"/>
    <cellStyle name="Vírgula 3 2 3 3 3 5 2" xfId="9490" xr:uid="{8745C151-6ADD-4AFE-BD47-79C4651AF9D7}"/>
    <cellStyle name="Vírgula 3 2 3 3 3 5 2 2" xfId="21778" xr:uid="{12411526-97DA-4F48-940D-60AD51E1300C}"/>
    <cellStyle name="Vírgula 3 2 3 3 3 5 2 2 2" xfId="46353" xr:uid="{7DD93E8A-7D69-4CCA-A8AF-1E34417C3B1A}"/>
    <cellStyle name="Vírgula 3 2 3 3 3 5 2 3" xfId="34065" xr:uid="{936CE726-486D-4E05-8116-09DD6DD3EB72}"/>
    <cellStyle name="Vírgula 3 2 3 3 3 5 3" xfId="15634" xr:uid="{DAE2755D-27E0-4AE8-9D62-B9D1EF390B7C}"/>
    <cellStyle name="Vírgula 3 2 3 3 3 5 3 2" xfId="40209" xr:uid="{2BA4B88E-16FC-4631-B2A5-9EFBDAA48315}"/>
    <cellStyle name="Vírgula 3 2 3 3 3 5 4" xfId="27922" xr:uid="{FF82BA97-2118-4B76-BB49-C41137E5CFD3}"/>
    <cellStyle name="Vírgula 3 2 3 3 3 6" xfId="6418" xr:uid="{A8A0302E-E582-4EB5-ABA6-39915783D51B}"/>
    <cellStyle name="Vírgula 3 2 3 3 3 6 2" xfId="18706" xr:uid="{56389C8E-9D40-4819-B2A0-AA45BD874F51}"/>
    <cellStyle name="Vírgula 3 2 3 3 3 6 2 2" xfId="43281" xr:uid="{E1E9EB58-8C33-494B-83A1-06E4EDE1D82A}"/>
    <cellStyle name="Vírgula 3 2 3 3 3 6 3" xfId="30993" xr:uid="{EED6DE2A-AA77-4828-8FAE-65406D384A4D}"/>
    <cellStyle name="Vírgula 3 2 3 3 3 7" xfId="12562" xr:uid="{BFA1F6BB-07B1-4A00-A1CB-6DA2110DA610}"/>
    <cellStyle name="Vírgula 3 2 3 3 3 7 2" xfId="37137" xr:uid="{1EB41AFA-24B2-4A0A-8DE8-F0AD9011B753}"/>
    <cellStyle name="Vírgula 3 2 3 3 3 8" xfId="24850" xr:uid="{BEE87268-E7E5-4EA8-8052-0D5E28E415F0}"/>
    <cellStyle name="Vírgula 3 2 3 3 4" xfId="466" xr:uid="{F77F6E76-79B8-4218-9FE7-C68B62D0E48F}"/>
    <cellStyle name="Vírgula 3 2 3 3 4 2" xfId="1234" xr:uid="{2AC27189-0CCD-4CD1-8E27-345F25D4A727}"/>
    <cellStyle name="Vírgula 3 2 3 3 4 2 2" xfId="2770" xr:uid="{15655C08-F631-4389-8E2E-4E94125DBBE0}"/>
    <cellStyle name="Vírgula 3 2 3 3 4 2 2 2" xfId="5842" xr:uid="{827DDAC4-7564-44C0-9E94-1F65F219673B}"/>
    <cellStyle name="Vírgula 3 2 3 3 4 2 2 2 2" xfId="11986" xr:uid="{F3B48A9F-2F51-438A-8F91-D3CCF8D61751}"/>
    <cellStyle name="Vírgula 3 2 3 3 4 2 2 2 2 2" xfId="24274" xr:uid="{744CDFA5-5901-4D92-958A-4FA4556BE216}"/>
    <cellStyle name="Vírgula 3 2 3 3 4 2 2 2 2 2 2" xfId="48849" xr:uid="{BE698211-FBEC-4C9D-8051-CB35379C670B}"/>
    <cellStyle name="Vírgula 3 2 3 3 4 2 2 2 2 3" xfId="36561" xr:uid="{F81075F7-F8EE-4A18-B1CC-A8785FB37BF4}"/>
    <cellStyle name="Vírgula 3 2 3 3 4 2 2 2 3" xfId="18130" xr:uid="{3ACB8450-2491-4D32-9C65-F1CE3A4A4F9F}"/>
    <cellStyle name="Vírgula 3 2 3 3 4 2 2 2 3 2" xfId="42705" xr:uid="{6069DCAC-0578-4C58-A5B8-57AC03285A34}"/>
    <cellStyle name="Vírgula 3 2 3 3 4 2 2 2 4" xfId="30417" xr:uid="{62EB05A3-D33F-40C5-8846-EAEAF6346F46}"/>
    <cellStyle name="Vírgula 3 2 3 3 4 2 2 3" xfId="8914" xr:uid="{84B1E793-85F0-4AC2-9E0E-4C5F333C6CD9}"/>
    <cellStyle name="Vírgula 3 2 3 3 4 2 2 3 2" xfId="21202" xr:uid="{DE9A11E0-A1B1-42D1-83FB-A12CF89103FE}"/>
    <cellStyle name="Vírgula 3 2 3 3 4 2 2 3 2 2" xfId="45777" xr:uid="{B0C43F8B-6D37-40C1-BE04-EEE5C3D61BE2}"/>
    <cellStyle name="Vírgula 3 2 3 3 4 2 2 3 3" xfId="33489" xr:uid="{A104B428-949F-4CD5-B6D0-B6D1EBE4207F}"/>
    <cellStyle name="Vírgula 3 2 3 3 4 2 2 4" xfId="15058" xr:uid="{466CF450-E08F-437A-8215-967DAFE58E01}"/>
    <cellStyle name="Vírgula 3 2 3 3 4 2 2 4 2" xfId="39633" xr:uid="{F213ACE6-60A3-4945-BD5A-87AB82305602}"/>
    <cellStyle name="Vírgula 3 2 3 3 4 2 2 5" xfId="27346" xr:uid="{1AA92840-2D06-4CE6-8F94-1267D84FAE48}"/>
    <cellStyle name="Vírgula 3 2 3 3 4 2 3" xfId="4306" xr:uid="{E004545F-2760-4E43-86E0-7B4D032C4A4B}"/>
    <cellStyle name="Vírgula 3 2 3 3 4 2 3 2" xfId="10450" xr:uid="{8C0976B5-57D8-456F-BF09-00EEF42086F7}"/>
    <cellStyle name="Vírgula 3 2 3 3 4 2 3 2 2" xfId="22738" xr:uid="{ADA6221D-10BD-4B80-852A-F8CB1EFC324B}"/>
    <cellStyle name="Vírgula 3 2 3 3 4 2 3 2 2 2" xfId="47313" xr:uid="{A9BBEA81-2927-4546-93B6-FF6EDE614FAE}"/>
    <cellStyle name="Vírgula 3 2 3 3 4 2 3 2 3" xfId="35025" xr:uid="{188EE8BF-1873-4002-8FD2-D3030D16B1A0}"/>
    <cellStyle name="Vírgula 3 2 3 3 4 2 3 3" xfId="16594" xr:uid="{5C81BC83-A6CA-47E8-9EC9-4B3FC51771F4}"/>
    <cellStyle name="Vírgula 3 2 3 3 4 2 3 3 2" xfId="41169" xr:uid="{54C0D255-753B-4BCA-AA3C-AE8631D8E218}"/>
    <cellStyle name="Vírgula 3 2 3 3 4 2 3 4" xfId="28882" xr:uid="{DA143E82-EA3B-4C9D-B405-9778433DB1DE}"/>
    <cellStyle name="Vírgula 3 2 3 3 4 2 4" xfId="7378" xr:uid="{C02BB246-F453-4B4C-A978-CB92649E07AA}"/>
    <cellStyle name="Vírgula 3 2 3 3 4 2 4 2" xfId="19666" xr:uid="{0AF8170A-E875-43A6-80CB-86FF0FBEFC59}"/>
    <cellStyle name="Vírgula 3 2 3 3 4 2 4 2 2" xfId="44241" xr:uid="{E099CC93-ADD1-436A-9672-3F793EC780E7}"/>
    <cellStyle name="Vírgula 3 2 3 3 4 2 4 3" xfId="31953" xr:uid="{C739851B-27D5-428E-8B32-1E3936291877}"/>
    <cellStyle name="Vírgula 3 2 3 3 4 2 5" xfId="13522" xr:uid="{9872347D-F50F-4B3F-BA6F-7F290FFF225F}"/>
    <cellStyle name="Vírgula 3 2 3 3 4 2 5 2" xfId="38097" xr:uid="{5BF69B2C-A1B2-45E0-BCD5-C48DB193DF34}"/>
    <cellStyle name="Vírgula 3 2 3 3 4 2 6" xfId="25810" xr:uid="{1546309C-3509-419B-BBE9-828ECB443003}"/>
    <cellStyle name="Vírgula 3 2 3 3 4 3" xfId="2002" xr:uid="{0A77B22D-F303-43B2-86FD-BB87163D0375}"/>
    <cellStyle name="Vírgula 3 2 3 3 4 3 2" xfId="5074" xr:uid="{E1C95CA0-5DD1-437A-ADF1-141EF2EBF804}"/>
    <cellStyle name="Vírgula 3 2 3 3 4 3 2 2" xfId="11218" xr:uid="{E0EB73D5-4F58-43EB-ABA8-9B03598EC487}"/>
    <cellStyle name="Vírgula 3 2 3 3 4 3 2 2 2" xfId="23506" xr:uid="{C4264048-4270-4AF1-A89A-4832D02BD0B7}"/>
    <cellStyle name="Vírgula 3 2 3 3 4 3 2 2 2 2" xfId="48081" xr:uid="{727F5655-BE66-4447-94C2-E9E489494A49}"/>
    <cellStyle name="Vírgula 3 2 3 3 4 3 2 2 3" xfId="35793" xr:uid="{86F8B7BB-108E-45F6-8DB6-06FF47C20EEB}"/>
    <cellStyle name="Vírgula 3 2 3 3 4 3 2 3" xfId="17362" xr:uid="{A8A8B4AE-70C8-4128-9C0C-08AD7E1C7D19}"/>
    <cellStyle name="Vírgula 3 2 3 3 4 3 2 3 2" xfId="41937" xr:uid="{25B9512B-A455-473F-8B97-138B61F058E6}"/>
    <cellStyle name="Vírgula 3 2 3 3 4 3 2 4" xfId="29650" xr:uid="{F8378D52-DA3C-457A-8C17-A144FFDEACE9}"/>
    <cellStyle name="Vírgula 3 2 3 3 4 3 3" xfId="8146" xr:uid="{F93EB0C0-8288-48E4-B3FF-5A665B21AE21}"/>
    <cellStyle name="Vírgula 3 2 3 3 4 3 3 2" xfId="20434" xr:uid="{F85A0228-7066-4525-AF08-B12C203C09D5}"/>
    <cellStyle name="Vírgula 3 2 3 3 4 3 3 2 2" xfId="45009" xr:uid="{55BC0965-2EFE-4BB5-8E3E-9817119F9640}"/>
    <cellStyle name="Vírgula 3 2 3 3 4 3 3 3" xfId="32721" xr:uid="{1596DE37-B0EA-458D-B2D7-73DF5A8BF888}"/>
    <cellStyle name="Vírgula 3 2 3 3 4 3 4" xfId="14290" xr:uid="{16FC7FBE-1DE9-4904-BE5A-2BAACCFA09BE}"/>
    <cellStyle name="Vírgula 3 2 3 3 4 3 4 2" xfId="38865" xr:uid="{DBAEA035-0410-425F-9A07-6FFE9CA2A1D4}"/>
    <cellStyle name="Vírgula 3 2 3 3 4 3 5" xfId="26578" xr:uid="{DA8469B6-95EF-47A9-AB1C-AEF11680FE67}"/>
    <cellStyle name="Vírgula 3 2 3 3 4 4" xfId="3538" xr:uid="{162A402A-0339-4ED6-9AB8-2275CC166555}"/>
    <cellStyle name="Vírgula 3 2 3 3 4 4 2" xfId="9682" xr:uid="{7676FD5B-E1BF-4F54-9A17-76C84B005EDE}"/>
    <cellStyle name="Vírgula 3 2 3 3 4 4 2 2" xfId="21970" xr:uid="{0FDB3D52-5C8C-476D-8E30-D27555A8E243}"/>
    <cellStyle name="Vírgula 3 2 3 3 4 4 2 2 2" xfId="46545" xr:uid="{C15F7734-4B53-4FF8-AF3E-2870F32FE354}"/>
    <cellStyle name="Vírgula 3 2 3 3 4 4 2 3" xfId="34257" xr:uid="{D5E39D93-3C8A-4C3C-8CD6-FA3085E482FD}"/>
    <cellStyle name="Vírgula 3 2 3 3 4 4 3" xfId="15826" xr:uid="{E6BB8E72-FBFF-4178-B034-2675D6C03A92}"/>
    <cellStyle name="Vírgula 3 2 3 3 4 4 3 2" xfId="40401" xr:uid="{E42ED081-FD74-44FF-83DE-A21D5D7B605A}"/>
    <cellStyle name="Vírgula 3 2 3 3 4 4 4" xfId="28114" xr:uid="{39EF88E9-995E-4504-A707-531A4151C4E3}"/>
    <cellStyle name="Vírgula 3 2 3 3 4 5" xfId="6610" xr:uid="{F02A962F-2D19-40CA-B00E-A38EFCEE8C9E}"/>
    <cellStyle name="Vírgula 3 2 3 3 4 5 2" xfId="18898" xr:uid="{0A940D7B-D163-44C3-BFFD-24C6025C56F2}"/>
    <cellStyle name="Vírgula 3 2 3 3 4 5 2 2" xfId="43473" xr:uid="{9B9FE693-EEC8-4C3F-8DB4-E7E76739AEA8}"/>
    <cellStyle name="Vírgula 3 2 3 3 4 5 3" xfId="31185" xr:uid="{90BBDA7D-8B93-48A6-82C6-9360DF925BBD}"/>
    <cellStyle name="Vírgula 3 2 3 3 4 6" xfId="12754" xr:uid="{C66DAE50-D492-4340-BE22-BBEDB6DC3C53}"/>
    <cellStyle name="Vírgula 3 2 3 3 4 6 2" xfId="37329" xr:uid="{362B2B19-1C2B-415C-9D0D-10144014996D}"/>
    <cellStyle name="Vírgula 3 2 3 3 4 7" xfId="25042" xr:uid="{6D398E75-7B60-4C8B-B9E8-FE00178277CE}"/>
    <cellStyle name="Vírgula 3 2 3 3 5" xfId="850" xr:uid="{036F0DBF-DDD0-4517-874F-2A7D702815C1}"/>
    <cellStyle name="Vírgula 3 2 3 3 5 2" xfId="2386" xr:uid="{3C44968F-AE52-4DE1-81E3-AF71E10D2A78}"/>
    <cellStyle name="Vírgula 3 2 3 3 5 2 2" xfId="5458" xr:uid="{ECFB77D0-D9A6-477E-8348-8D5A243A6CEF}"/>
    <cellStyle name="Vírgula 3 2 3 3 5 2 2 2" xfId="11602" xr:uid="{15AD8895-4EC3-497E-9AF7-62F19363A7BD}"/>
    <cellStyle name="Vírgula 3 2 3 3 5 2 2 2 2" xfId="23890" xr:uid="{D979AA8A-45F4-4925-9722-BAC6E7755730}"/>
    <cellStyle name="Vírgula 3 2 3 3 5 2 2 2 2 2" xfId="48465" xr:uid="{98E096BA-C167-414A-B08F-D9F2FB279494}"/>
    <cellStyle name="Vírgula 3 2 3 3 5 2 2 2 3" xfId="36177" xr:uid="{04424341-64EF-4A7B-98E7-DE1027382F50}"/>
    <cellStyle name="Vírgula 3 2 3 3 5 2 2 3" xfId="17746" xr:uid="{0667B000-466C-40F0-84A1-FC3229281AF9}"/>
    <cellStyle name="Vírgula 3 2 3 3 5 2 2 3 2" xfId="42321" xr:uid="{5E69CB49-1EF0-4DCC-A50F-4B609ACDC9B6}"/>
    <cellStyle name="Vírgula 3 2 3 3 5 2 2 4" xfId="30033" xr:uid="{C0FD50C5-B264-420C-BA2A-7F03126697D5}"/>
    <cellStyle name="Vírgula 3 2 3 3 5 2 3" xfId="8530" xr:uid="{C08AD29A-7F6C-4538-952F-292B96FAF16A}"/>
    <cellStyle name="Vírgula 3 2 3 3 5 2 3 2" xfId="20818" xr:uid="{09FA6497-A0C7-49A9-B490-11F59057A11D}"/>
    <cellStyle name="Vírgula 3 2 3 3 5 2 3 2 2" xfId="45393" xr:uid="{537685D1-0184-4AA4-9ABD-248FF69C6842}"/>
    <cellStyle name="Vírgula 3 2 3 3 5 2 3 3" xfId="33105" xr:uid="{E27A97F0-A148-4275-B9A3-AEFC0CE293A6}"/>
    <cellStyle name="Vírgula 3 2 3 3 5 2 4" xfId="14674" xr:uid="{DB401675-815C-4E46-9766-30BA4FAA57B6}"/>
    <cellStyle name="Vírgula 3 2 3 3 5 2 4 2" xfId="39249" xr:uid="{C061761A-9F76-4FE7-93D6-D831AD87611D}"/>
    <cellStyle name="Vírgula 3 2 3 3 5 2 5" xfId="26962" xr:uid="{C97B02F9-6CAA-4DFB-93CD-6827EE93B08F}"/>
    <cellStyle name="Vírgula 3 2 3 3 5 3" xfId="3922" xr:uid="{88297440-90BD-4A6A-87FB-0BFA15A0A36F}"/>
    <cellStyle name="Vírgula 3 2 3 3 5 3 2" xfId="10066" xr:uid="{13BCAF34-A944-4A0C-A0D0-22C4205A6F2B}"/>
    <cellStyle name="Vírgula 3 2 3 3 5 3 2 2" xfId="22354" xr:uid="{59E221F4-6EF7-415B-A45F-13A6738B89BC}"/>
    <cellStyle name="Vírgula 3 2 3 3 5 3 2 2 2" xfId="46929" xr:uid="{B9ECA8C2-82D7-42B0-A534-E30E09E148D3}"/>
    <cellStyle name="Vírgula 3 2 3 3 5 3 2 3" xfId="34641" xr:uid="{CE58FBD8-C33D-4BDF-99EF-681A9714D2A4}"/>
    <cellStyle name="Vírgula 3 2 3 3 5 3 3" xfId="16210" xr:uid="{ED1AA9D2-67FB-473F-BA10-7C05D2E8C341}"/>
    <cellStyle name="Vírgula 3 2 3 3 5 3 3 2" xfId="40785" xr:uid="{3927F719-ABED-4C3C-B6EB-21BF16652649}"/>
    <cellStyle name="Vírgula 3 2 3 3 5 3 4" xfId="28498" xr:uid="{805E8442-C0FA-4274-A167-793974BD5402}"/>
    <cellStyle name="Vírgula 3 2 3 3 5 4" xfId="6994" xr:uid="{D22DA4A1-3CC0-4FEC-91E9-9E6050A60B9E}"/>
    <cellStyle name="Vírgula 3 2 3 3 5 4 2" xfId="19282" xr:uid="{F364E912-0599-42F1-AC31-0800D6AF3C08}"/>
    <cellStyle name="Vírgula 3 2 3 3 5 4 2 2" xfId="43857" xr:uid="{A52A7731-E2A4-4365-8356-36A4D7194D3D}"/>
    <cellStyle name="Vírgula 3 2 3 3 5 4 3" xfId="31569" xr:uid="{516CE601-E62D-444E-AFD5-F1C391C24EAC}"/>
    <cellStyle name="Vírgula 3 2 3 3 5 5" xfId="13138" xr:uid="{DBE7FD9E-2C6C-4579-B2D3-6B58B29ED01C}"/>
    <cellStyle name="Vírgula 3 2 3 3 5 5 2" xfId="37713" xr:uid="{DB4E5BE8-7FA5-4C0C-B944-4D1D6990E681}"/>
    <cellStyle name="Vírgula 3 2 3 3 5 6" xfId="25426" xr:uid="{FA25CD11-55D0-4CC9-AC9C-46E8890D1D84}"/>
    <cellStyle name="Vírgula 3 2 3 3 6" xfId="1618" xr:uid="{08A40A34-693E-4139-857C-76C7D4663925}"/>
    <cellStyle name="Vírgula 3 2 3 3 6 2" xfId="4690" xr:uid="{EBA982D9-CC41-462D-9217-F1BC77C812FF}"/>
    <cellStyle name="Vírgula 3 2 3 3 6 2 2" xfId="10834" xr:uid="{9ADE4431-60BA-4DC8-8F5C-1C302EC9243D}"/>
    <cellStyle name="Vírgula 3 2 3 3 6 2 2 2" xfId="23122" xr:uid="{1A5C89F4-4AF6-456D-89D0-52C06AD6D07F}"/>
    <cellStyle name="Vírgula 3 2 3 3 6 2 2 2 2" xfId="47697" xr:uid="{BAA7DA6A-2F07-455C-BD28-7D22EF856AC9}"/>
    <cellStyle name="Vírgula 3 2 3 3 6 2 2 3" xfId="35409" xr:uid="{6E63E97C-E61F-4591-B8B7-F6EDD1AA7F1E}"/>
    <cellStyle name="Vírgula 3 2 3 3 6 2 3" xfId="16978" xr:uid="{F9F8EDB4-7E4E-407B-83C6-E293185BDB7A}"/>
    <cellStyle name="Vírgula 3 2 3 3 6 2 3 2" xfId="41553" xr:uid="{9C1681CE-81FB-42D2-B8EB-5E8C17A8A05A}"/>
    <cellStyle name="Vírgula 3 2 3 3 6 2 4" xfId="29266" xr:uid="{939E8E2E-AAEB-437C-B57C-FA8CFA3C7B5B}"/>
    <cellStyle name="Vírgula 3 2 3 3 6 3" xfId="7762" xr:uid="{1B670A71-B691-4E8B-9E3D-23B7F2FA499D}"/>
    <cellStyle name="Vírgula 3 2 3 3 6 3 2" xfId="20050" xr:uid="{12CD84F5-20E1-404E-8D87-3301538BAEBF}"/>
    <cellStyle name="Vírgula 3 2 3 3 6 3 2 2" xfId="44625" xr:uid="{11A6BCB9-7DD1-4C62-AF79-332950AEA44E}"/>
    <cellStyle name="Vírgula 3 2 3 3 6 3 3" xfId="32337" xr:uid="{0E93AA91-0976-4C45-B7BF-5A03DD7EB566}"/>
    <cellStyle name="Vírgula 3 2 3 3 6 4" xfId="13906" xr:uid="{38E003C1-0919-40AD-A948-6DACD2AF39C1}"/>
    <cellStyle name="Vírgula 3 2 3 3 6 4 2" xfId="38481" xr:uid="{CBF5EFBE-B147-43F7-AF11-70515A131D90}"/>
    <cellStyle name="Vírgula 3 2 3 3 6 5" xfId="26194" xr:uid="{B11E22BD-3F1C-4508-819E-D85B46012ED5}"/>
    <cellStyle name="Vírgula 3 2 3 3 7" xfId="3154" xr:uid="{07929977-3BEF-434D-BA43-986AAA52FA90}"/>
    <cellStyle name="Vírgula 3 2 3 3 7 2" xfId="9298" xr:uid="{32372214-B664-465F-B6B4-9BB7AAC81F86}"/>
    <cellStyle name="Vírgula 3 2 3 3 7 2 2" xfId="21586" xr:uid="{3F4DBDF6-7093-467F-9776-D0881D98FEC6}"/>
    <cellStyle name="Vírgula 3 2 3 3 7 2 2 2" xfId="46161" xr:uid="{4729B6F9-26FB-4DF4-A21B-6D65D1B9EF53}"/>
    <cellStyle name="Vírgula 3 2 3 3 7 2 3" xfId="33873" xr:uid="{E826F8DE-ACE8-425F-960A-2DEF9ECD9EDC}"/>
    <cellStyle name="Vírgula 3 2 3 3 7 3" xfId="15442" xr:uid="{59C94CD0-A4ED-41FE-AE81-5951FD54C633}"/>
    <cellStyle name="Vírgula 3 2 3 3 7 3 2" xfId="40017" xr:uid="{4B96D45C-CBE7-4047-A4AB-805EDAD017BF}"/>
    <cellStyle name="Vírgula 3 2 3 3 7 4" xfId="27730" xr:uid="{B8B86F8E-CC7A-438E-80E5-D04362B6FCAF}"/>
    <cellStyle name="Vírgula 3 2 3 3 8" xfId="6226" xr:uid="{B8D8BFD9-B4E1-411F-BC3B-5A5466223E05}"/>
    <cellStyle name="Vírgula 3 2 3 3 8 2" xfId="18514" xr:uid="{D5912EB3-0937-4C1F-A578-61BE28359900}"/>
    <cellStyle name="Vírgula 3 2 3 3 8 2 2" xfId="43089" xr:uid="{BC62597B-D1F1-4499-8B5F-4873E96EB6D6}"/>
    <cellStyle name="Vírgula 3 2 3 3 8 3" xfId="30801" xr:uid="{3A3D1C1F-8664-49AA-9FA9-703A0A6EDFDB}"/>
    <cellStyle name="Vírgula 3 2 3 3 9" xfId="12370" xr:uid="{8D0636A9-5151-4B0B-A2CF-B861D87EA154}"/>
    <cellStyle name="Vírgula 3 2 3 3 9 2" xfId="36945" xr:uid="{22504682-A9B6-40D6-ACF5-87A286E00471}"/>
    <cellStyle name="Vírgula 3 2 3 4" xfId="130" xr:uid="{FE0ED29F-5B3E-4E4D-95AA-8A4FD9A0D369}"/>
    <cellStyle name="Vírgula 3 2 3 4 2" xfId="322" xr:uid="{93668E3C-ED74-4E50-B862-E16A4A1FFC10}"/>
    <cellStyle name="Vírgula 3 2 3 4 2 2" xfId="706" xr:uid="{89171012-3E13-4CAC-887F-ADE7A141AAFB}"/>
    <cellStyle name="Vírgula 3 2 3 4 2 2 2" xfId="1474" xr:uid="{D6BBFBD5-8D85-493D-9968-9FB47B8FA051}"/>
    <cellStyle name="Vírgula 3 2 3 4 2 2 2 2" xfId="3010" xr:uid="{8667C5C6-F394-4F23-A571-A2E93D036BA1}"/>
    <cellStyle name="Vírgula 3 2 3 4 2 2 2 2 2" xfId="6082" xr:uid="{26C43055-25D7-4318-A26F-B239A92C74D2}"/>
    <cellStyle name="Vírgula 3 2 3 4 2 2 2 2 2 2" xfId="12226" xr:uid="{C9C4854E-561F-45CB-A3B4-5DD9B13C2516}"/>
    <cellStyle name="Vírgula 3 2 3 4 2 2 2 2 2 2 2" xfId="24514" xr:uid="{E89D2601-35C2-496F-B33F-3F12260C81B2}"/>
    <cellStyle name="Vírgula 3 2 3 4 2 2 2 2 2 2 2 2" xfId="49089" xr:uid="{347B43DC-3E42-4E35-9334-6CDF22A5EBA4}"/>
    <cellStyle name="Vírgula 3 2 3 4 2 2 2 2 2 2 3" xfId="36801" xr:uid="{E328AC2E-2782-4E06-9192-68B894BB3FD0}"/>
    <cellStyle name="Vírgula 3 2 3 4 2 2 2 2 2 3" xfId="18370" xr:uid="{3ACBDDD9-D17D-4CDA-BD26-607A6A5E2A3D}"/>
    <cellStyle name="Vírgula 3 2 3 4 2 2 2 2 2 3 2" xfId="42945" xr:uid="{73A9AADB-8C00-48AE-B2C9-92A84A92EBD5}"/>
    <cellStyle name="Vírgula 3 2 3 4 2 2 2 2 2 4" xfId="30657" xr:uid="{F4D016E8-ED29-4EF7-B896-6F0C7DCB32B1}"/>
    <cellStyle name="Vírgula 3 2 3 4 2 2 2 2 3" xfId="9154" xr:uid="{F00F2015-F72D-4448-BA1B-23C68F8440ED}"/>
    <cellStyle name="Vírgula 3 2 3 4 2 2 2 2 3 2" xfId="21442" xr:uid="{BAF9E536-5576-496B-A676-74360E9FC457}"/>
    <cellStyle name="Vírgula 3 2 3 4 2 2 2 2 3 2 2" xfId="46017" xr:uid="{8A2A4579-7422-43C4-8A25-1CBDBDD9E0A0}"/>
    <cellStyle name="Vírgula 3 2 3 4 2 2 2 2 3 3" xfId="33729" xr:uid="{FA46C43D-214C-49BD-A70A-094DDE9D966C}"/>
    <cellStyle name="Vírgula 3 2 3 4 2 2 2 2 4" xfId="15298" xr:uid="{0AB04CB5-86AD-4EBC-9AAE-66F154C619B4}"/>
    <cellStyle name="Vírgula 3 2 3 4 2 2 2 2 4 2" xfId="39873" xr:uid="{FBF7C1CF-9378-4D56-AEBE-D9CED7778437}"/>
    <cellStyle name="Vírgula 3 2 3 4 2 2 2 2 5" xfId="27586" xr:uid="{A9187E40-F259-440F-AD81-33BAAB9A7104}"/>
    <cellStyle name="Vírgula 3 2 3 4 2 2 2 3" xfId="4546" xr:uid="{C8FCCE7F-109E-49A4-A92E-2B5CB0A5B035}"/>
    <cellStyle name="Vírgula 3 2 3 4 2 2 2 3 2" xfId="10690" xr:uid="{346EA52E-B881-4286-8FEB-216C5A8FA93F}"/>
    <cellStyle name="Vírgula 3 2 3 4 2 2 2 3 2 2" xfId="22978" xr:uid="{CFFFA5E3-192B-4FF5-84C8-FD342F9C9262}"/>
    <cellStyle name="Vírgula 3 2 3 4 2 2 2 3 2 2 2" xfId="47553" xr:uid="{845C76B9-D40B-43C2-9DDE-1DDE65E842A7}"/>
    <cellStyle name="Vírgula 3 2 3 4 2 2 2 3 2 3" xfId="35265" xr:uid="{FE6654B4-B05D-4DDF-AD1A-F179FFC6CECF}"/>
    <cellStyle name="Vírgula 3 2 3 4 2 2 2 3 3" xfId="16834" xr:uid="{8596CAE7-FA98-423D-8A15-5458498085DE}"/>
    <cellStyle name="Vírgula 3 2 3 4 2 2 2 3 3 2" xfId="41409" xr:uid="{5C3060B2-7CA5-4AAF-B3EA-DDE5AAB29331}"/>
    <cellStyle name="Vírgula 3 2 3 4 2 2 2 3 4" xfId="29122" xr:uid="{C3275175-F53C-4D76-8CCE-4B9FCFCD9D16}"/>
    <cellStyle name="Vírgula 3 2 3 4 2 2 2 4" xfId="7618" xr:uid="{E742C1F8-ED1D-49E5-B325-BD84627F215B}"/>
    <cellStyle name="Vírgula 3 2 3 4 2 2 2 4 2" xfId="19906" xr:uid="{CC5BB56B-EEF3-4040-AAF3-A85521F58145}"/>
    <cellStyle name="Vírgula 3 2 3 4 2 2 2 4 2 2" xfId="44481" xr:uid="{AB7FD349-9B83-4025-A458-BEBB5107759B}"/>
    <cellStyle name="Vírgula 3 2 3 4 2 2 2 4 3" xfId="32193" xr:uid="{A5F76E47-10FF-4C60-B673-2E774FEE6C40}"/>
    <cellStyle name="Vírgula 3 2 3 4 2 2 2 5" xfId="13762" xr:uid="{5D63E123-A323-4AB8-AA28-8C8C2EA3BECB}"/>
    <cellStyle name="Vírgula 3 2 3 4 2 2 2 5 2" xfId="38337" xr:uid="{EBFCD0F5-C201-408B-A2F7-2D2DACC87414}"/>
    <cellStyle name="Vírgula 3 2 3 4 2 2 2 6" xfId="26050" xr:uid="{A27A0BEE-6874-461E-88CD-5C95B8F22859}"/>
    <cellStyle name="Vírgula 3 2 3 4 2 2 3" xfId="2242" xr:uid="{0AF2C3EE-B8D1-41A8-92B1-C938F1616EFC}"/>
    <cellStyle name="Vírgula 3 2 3 4 2 2 3 2" xfId="5314" xr:uid="{DDCD7FAD-D7FC-47F1-987B-86B2825DD478}"/>
    <cellStyle name="Vírgula 3 2 3 4 2 2 3 2 2" xfId="11458" xr:uid="{D05DDB44-04DA-4387-AEB2-5AFCCB597BBF}"/>
    <cellStyle name="Vírgula 3 2 3 4 2 2 3 2 2 2" xfId="23746" xr:uid="{CB8B437F-EAFE-4FB2-A5AB-0266C9BB07EC}"/>
    <cellStyle name="Vírgula 3 2 3 4 2 2 3 2 2 2 2" xfId="48321" xr:uid="{E82A0334-275E-408F-9A76-27C2CE7E6737}"/>
    <cellStyle name="Vírgula 3 2 3 4 2 2 3 2 2 3" xfId="36033" xr:uid="{A20CF8E5-0166-4AFD-9D52-7C0E65EF9565}"/>
    <cellStyle name="Vírgula 3 2 3 4 2 2 3 2 3" xfId="17602" xr:uid="{0E66EEA7-BBEE-48E0-8CE6-4C19D88DF8DA}"/>
    <cellStyle name="Vírgula 3 2 3 4 2 2 3 2 3 2" xfId="42177" xr:uid="{3261EBE4-B7A0-4A4A-99A7-5240105D6402}"/>
    <cellStyle name="Vírgula 3 2 3 4 2 2 3 2 4" xfId="29890" xr:uid="{F2E68CE5-090B-4883-BEC1-99F371B415DC}"/>
    <cellStyle name="Vírgula 3 2 3 4 2 2 3 3" xfId="8386" xr:uid="{F3A485C1-0296-48A8-87FA-EE1C35F789A4}"/>
    <cellStyle name="Vírgula 3 2 3 4 2 2 3 3 2" xfId="20674" xr:uid="{1D15A304-6946-4D38-ABB4-73AF76F0110A}"/>
    <cellStyle name="Vírgula 3 2 3 4 2 2 3 3 2 2" xfId="45249" xr:uid="{7A6D5C71-A5FC-439E-B467-56EADC1F63A2}"/>
    <cellStyle name="Vírgula 3 2 3 4 2 2 3 3 3" xfId="32961" xr:uid="{C2C5CA7F-27A3-4B94-9D5A-E250B4AA00FB}"/>
    <cellStyle name="Vírgula 3 2 3 4 2 2 3 4" xfId="14530" xr:uid="{3FEC2A22-F1F7-41F5-B639-00FDE94EDAC3}"/>
    <cellStyle name="Vírgula 3 2 3 4 2 2 3 4 2" xfId="39105" xr:uid="{D8B3FFAA-6EDF-4EAB-8FC4-FC39376C63A5}"/>
    <cellStyle name="Vírgula 3 2 3 4 2 2 3 5" xfId="26818" xr:uid="{AD00FB16-2C27-4786-8975-B729B222C611}"/>
    <cellStyle name="Vírgula 3 2 3 4 2 2 4" xfId="3778" xr:uid="{291EAE3A-AC92-4EFC-BA58-C9C65E568DB4}"/>
    <cellStyle name="Vírgula 3 2 3 4 2 2 4 2" xfId="9922" xr:uid="{CB2FC698-F663-4587-9D0E-54B291FDC237}"/>
    <cellStyle name="Vírgula 3 2 3 4 2 2 4 2 2" xfId="22210" xr:uid="{596AE2FA-2229-4AF2-8849-AA552542EE5C}"/>
    <cellStyle name="Vírgula 3 2 3 4 2 2 4 2 2 2" xfId="46785" xr:uid="{9BCE3672-94AA-4F92-9693-8C5F6D1AB0AB}"/>
    <cellStyle name="Vírgula 3 2 3 4 2 2 4 2 3" xfId="34497" xr:uid="{FA5DD577-2AF1-49F4-A9E9-F0AD8ACD841B}"/>
    <cellStyle name="Vírgula 3 2 3 4 2 2 4 3" xfId="16066" xr:uid="{3DC55AAA-944E-47B3-A783-A2FB62D3AC34}"/>
    <cellStyle name="Vírgula 3 2 3 4 2 2 4 3 2" xfId="40641" xr:uid="{A07A2004-BD3D-4274-8AB3-C6CF9A31105F}"/>
    <cellStyle name="Vírgula 3 2 3 4 2 2 4 4" xfId="28354" xr:uid="{819F1087-81CB-44CD-9112-63D9CBD0D460}"/>
    <cellStyle name="Vírgula 3 2 3 4 2 2 5" xfId="6850" xr:uid="{9F2C5C91-A2D6-440D-89AF-C76C58FB93D9}"/>
    <cellStyle name="Vírgula 3 2 3 4 2 2 5 2" xfId="19138" xr:uid="{05BB090A-4552-439E-927C-626950F70A80}"/>
    <cellStyle name="Vírgula 3 2 3 4 2 2 5 2 2" xfId="43713" xr:uid="{99BE9B3C-9F85-4ED5-9C50-56796D88162B}"/>
    <cellStyle name="Vírgula 3 2 3 4 2 2 5 3" xfId="31425" xr:uid="{0FF1159E-84B6-4565-9957-8D846B1813D3}"/>
    <cellStyle name="Vírgula 3 2 3 4 2 2 6" xfId="12994" xr:uid="{BCC611F5-381A-4DEE-9613-5E7CC7B0550C}"/>
    <cellStyle name="Vírgula 3 2 3 4 2 2 6 2" xfId="37569" xr:uid="{494A051E-02AC-4F8E-9D45-231B7436B157}"/>
    <cellStyle name="Vírgula 3 2 3 4 2 2 7" xfId="25282" xr:uid="{4E2582A5-DF2D-4653-9120-16CE24139EEA}"/>
    <cellStyle name="Vírgula 3 2 3 4 2 3" xfId="1090" xr:uid="{31F26982-796D-4092-B9F4-E7ADAE85B6BA}"/>
    <cellStyle name="Vírgula 3 2 3 4 2 3 2" xfId="2626" xr:uid="{DB89749B-7CC3-4A01-96FD-B27077523823}"/>
    <cellStyle name="Vírgula 3 2 3 4 2 3 2 2" xfId="5698" xr:uid="{9E530ADB-4291-4B34-B25A-845B64EB9B51}"/>
    <cellStyle name="Vírgula 3 2 3 4 2 3 2 2 2" xfId="11842" xr:uid="{EDC8BC81-FFF9-402E-8412-FC80D2FBD602}"/>
    <cellStyle name="Vírgula 3 2 3 4 2 3 2 2 2 2" xfId="24130" xr:uid="{B1B6B2BE-50EC-4254-B3F5-42982BD88C3C}"/>
    <cellStyle name="Vírgula 3 2 3 4 2 3 2 2 2 2 2" xfId="48705" xr:uid="{B30F2378-1752-4A30-9392-D923AE8A4B3F}"/>
    <cellStyle name="Vírgula 3 2 3 4 2 3 2 2 2 3" xfId="36417" xr:uid="{D76668D9-4A18-4619-BBE7-DF030411894C}"/>
    <cellStyle name="Vírgula 3 2 3 4 2 3 2 2 3" xfId="17986" xr:uid="{2D3164B0-C0EB-4044-B810-2F4348E02D4F}"/>
    <cellStyle name="Vírgula 3 2 3 4 2 3 2 2 3 2" xfId="42561" xr:uid="{95FE12F6-F08C-4913-AFCC-B6B54E327550}"/>
    <cellStyle name="Vírgula 3 2 3 4 2 3 2 2 4" xfId="30273" xr:uid="{05389287-CD3B-4AE8-A8FD-9F813C93DE43}"/>
    <cellStyle name="Vírgula 3 2 3 4 2 3 2 3" xfId="8770" xr:uid="{C1D9855B-EA3C-48AA-91E9-4D0C790E061A}"/>
    <cellStyle name="Vírgula 3 2 3 4 2 3 2 3 2" xfId="21058" xr:uid="{DC07EB0B-A647-4B64-AF6D-1C15740A8313}"/>
    <cellStyle name="Vírgula 3 2 3 4 2 3 2 3 2 2" xfId="45633" xr:uid="{D8D9A1D3-0406-4646-B7D8-410BB5CF940C}"/>
    <cellStyle name="Vírgula 3 2 3 4 2 3 2 3 3" xfId="33345" xr:uid="{4C016850-3665-4BA5-89EE-83523F82219D}"/>
    <cellStyle name="Vírgula 3 2 3 4 2 3 2 4" xfId="14914" xr:uid="{33E8198A-969D-42C6-B826-963AC47F1588}"/>
    <cellStyle name="Vírgula 3 2 3 4 2 3 2 4 2" xfId="39489" xr:uid="{7BB667E3-1F13-48BF-BB94-9078B96899B6}"/>
    <cellStyle name="Vírgula 3 2 3 4 2 3 2 5" xfId="27202" xr:uid="{B23BC137-7D50-490C-A3C8-73555355F5F5}"/>
    <cellStyle name="Vírgula 3 2 3 4 2 3 3" xfId="4162" xr:uid="{FBB5F45B-C33D-40F8-BB08-6B7154B5ADEE}"/>
    <cellStyle name="Vírgula 3 2 3 4 2 3 3 2" xfId="10306" xr:uid="{48BB5C11-CE40-421C-8A3C-6AF8B3F10D03}"/>
    <cellStyle name="Vírgula 3 2 3 4 2 3 3 2 2" xfId="22594" xr:uid="{9807DA52-FBDB-4EA2-8652-2C4B2ACB570D}"/>
    <cellStyle name="Vírgula 3 2 3 4 2 3 3 2 2 2" xfId="47169" xr:uid="{8EEAEA71-51E1-4933-9384-DF602216BE8E}"/>
    <cellStyle name="Vírgula 3 2 3 4 2 3 3 2 3" xfId="34881" xr:uid="{91B59073-D76A-4A34-BB7F-A532065ACB86}"/>
    <cellStyle name="Vírgula 3 2 3 4 2 3 3 3" xfId="16450" xr:uid="{6F4DB762-06F0-4FA7-AA79-4A921E9851CE}"/>
    <cellStyle name="Vírgula 3 2 3 4 2 3 3 3 2" xfId="41025" xr:uid="{51A3E9A5-31D0-4044-891F-A8DD07455AB6}"/>
    <cellStyle name="Vírgula 3 2 3 4 2 3 3 4" xfId="28738" xr:uid="{8D3112B8-ACFE-4C1D-A4AA-AE5AB5CEC45D}"/>
    <cellStyle name="Vírgula 3 2 3 4 2 3 4" xfId="7234" xr:uid="{A85948E8-B3E4-422A-A6F3-867F1EAFE73B}"/>
    <cellStyle name="Vírgula 3 2 3 4 2 3 4 2" xfId="19522" xr:uid="{D8E4B8A8-94EA-4DBE-96D1-463FF08C20A8}"/>
    <cellStyle name="Vírgula 3 2 3 4 2 3 4 2 2" xfId="44097" xr:uid="{76CAC68F-42BD-4289-ACFE-189F66D1E6B0}"/>
    <cellStyle name="Vírgula 3 2 3 4 2 3 4 3" xfId="31809" xr:uid="{2707461F-976A-46F4-B768-5E08E8881F7A}"/>
    <cellStyle name="Vírgula 3 2 3 4 2 3 5" xfId="13378" xr:uid="{1E345D2C-3FC8-471A-8DCC-1D908009620B}"/>
    <cellStyle name="Vírgula 3 2 3 4 2 3 5 2" xfId="37953" xr:uid="{5FB34EFC-6130-4D87-826E-493A9473DB2B}"/>
    <cellStyle name="Vírgula 3 2 3 4 2 3 6" xfId="25666" xr:uid="{958970A9-66CE-4B05-824E-A681D35FD672}"/>
    <cellStyle name="Vírgula 3 2 3 4 2 4" xfId="1858" xr:uid="{259A6D90-DF07-45D2-8150-D5D36DC33FBE}"/>
    <cellStyle name="Vírgula 3 2 3 4 2 4 2" xfId="4930" xr:uid="{100490FB-F9A6-4A75-B7DB-6DC8DDCA58A7}"/>
    <cellStyle name="Vírgula 3 2 3 4 2 4 2 2" xfId="11074" xr:uid="{C2C4BFB4-B6FF-48E1-85EA-9FB8A4F0F303}"/>
    <cellStyle name="Vírgula 3 2 3 4 2 4 2 2 2" xfId="23362" xr:uid="{7B57ED7D-BF2E-427F-A7C5-C745E26943ED}"/>
    <cellStyle name="Vírgula 3 2 3 4 2 4 2 2 2 2" xfId="47937" xr:uid="{0B54B729-FA21-47C9-87BC-63680CD43142}"/>
    <cellStyle name="Vírgula 3 2 3 4 2 4 2 2 3" xfId="35649" xr:uid="{B87831FA-1C2D-4ECA-BC01-EE81A3B10F47}"/>
    <cellStyle name="Vírgula 3 2 3 4 2 4 2 3" xfId="17218" xr:uid="{EE70D655-DF41-429B-B995-AE77BC1BCBCB}"/>
    <cellStyle name="Vírgula 3 2 3 4 2 4 2 3 2" xfId="41793" xr:uid="{3F27FA2E-E9DC-4B1A-833C-DD37DC197E23}"/>
    <cellStyle name="Vírgula 3 2 3 4 2 4 2 4" xfId="29506" xr:uid="{6B199291-A4CA-48B2-A961-5F570AA508BC}"/>
    <cellStyle name="Vírgula 3 2 3 4 2 4 3" xfId="8002" xr:uid="{0E1F9BED-4672-4480-8768-4B9D85C7D16F}"/>
    <cellStyle name="Vírgula 3 2 3 4 2 4 3 2" xfId="20290" xr:uid="{431113FC-3BC3-4A04-9771-9CA66D21CE31}"/>
    <cellStyle name="Vírgula 3 2 3 4 2 4 3 2 2" xfId="44865" xr:uid="{5C7BCA99-3B11-4F85-92C8-3C00F6DB5595}"/>
    <cellStyle name="Vírgula 3 2 3 4 2 4 3 3" xfId="32577" xr:uid="{8EAA0E98-561C-4C9D-B4BD-60011C52B369}"/>
    <cellStyle name="Vírgula 3 2 3 4 2 4 4" xfId="14146" xr:uid="{D6CC6565-2341-4EA7-A523-2A4148A133C1}"/>
    <cellStyle name="Vírgula 3 2 3 4 2 4 4 2" xfId="38721" xr:uid="{FFF48AFC-ED41-4AD7-99EC-69844C80CC45}"/>
    <cellStyle name="Vírgula 3 2 3 4 2 4 5" xfId="26434" xr:uid="{9F406894-619F-426A-86CC-CD4475CF5C36}"/>
    <cellStyle name="Vírgula 3 2 3 4 2 5" xfId="3394" xr:uid="{B161DC53-5A0E-47E4-A64B-3D52172FF103}"/>
    <cellStyle name="Vírgula 3 2 3 4 2 5 2" xfId="9538" xr:uid="{CE0ECB96-2D1B-474E-A69A-07170B2155C0}"/>
    <cellStyle name="Vírgula 3 2 3 4 2 5 2 2" xfId="21826" xr:uid="{C5041AC0-A38A-43D4-8B34-78C91480642B}"/>
    <cellStyle name="Vírgula 3 2 3 4 2 5 2 2 2" xfId="46401" xr:uid="{DA0CE93E-E2D7-45AC-9ED4-F393EB07CC14}"/>
    <cellStyle name="Vírgula 3 2 3 4 2 5 2 3" xfId="34113" xr:uid="{D502A946-96C9-4DB1-AFFB-D35E47C780AF}"/>
    <cellStyle name="Vírgula 3 2 3 4 2 5 3" xfId="15682" xr:uid="{A7576B5B-8AED-4560-ADBD-F2A0CA6DD4CF}"/>
    <cellStyle name="Vírgula 3 2 3 4 2 5 3 2" xfId="40257" xr:uid="{E0177004-7B75-4A01-8CAB-CB425A832399}"/>
    <cellStyle name="Vírgula 3 2 3 4 2 5 4" xfId="27970" xr:uid="{FA504A60-3595-44A3-939A-8D85A704B44C}"/>
    <cellStyle name="Vírgula 3 2 3 4 2 6" xfId="6466" xr:uid="{0A73A99D-ABD6-4C1F-BCAB-B7FE01204DCB}"/>
    <cellStyle name="Vírgula 3 2 3 4 2 6 2" xfId="18754" xr:uid="{055C24D0-46F0-48D8-AD30-5C16CE271246}"/>
    <cellStyle name="Vírgula 3 2 3 4 2 6 2 2" xfId="43329" xr:uid="{C41982C2-6E18-4D09-A20E-52D1FAA3E1BB}"/>
    <cellStyle name="Vírgula 3 2 3 4 2 6 3" xfId="31041" xr:uid="{AD5429FD-6011-404E-A390-99D3FFB5C82E}"/>
    <cellStyle name="Vírgula 3 2 3 4 2 7" xfId="12610" xr:uid="{30B02C21-CBA0-47D4-AA4C-B3B2BD6240C3}"/>
    <cellStyle name="Vírgula 3 2 3 4 2 7 2" xfId="37185" xr:uid="{7523B208-7E96-433A-9E33-FED37B59B8D7}"/>
    <cellStyle name="Vírgula 3 2 3 4 2 8" xfId="24898" xr:uid="{73AC8D2C-3AE4-4881-A0B7-0FB491C3C616}"/>
    <cellStyle name="Vírgula 3 2 3 4 3" xfId="514" xr:uid="{1D197204-3B28-4D08-B4C1-499C600FDF09}"/>
    <cellStyle name="Vírgula 3 2 3 4 3 2" xfId="1282" xr:uid="{06F935DD-A0B2-438C-86E7-108523412E13}"/>
    <cellStyle name="Vírgula 3 2 3 4 3 2 2" xfId="2818" xr:uid="{3AF1B079-6262-4F5A-92DB-BA7E3ADA0C03}"/>
    <cellStyle name="Vírgula 3 2 3 4 3 2 2 2" xfId="5890" xr:uid="{EEDC39A9-547E-4C26-BEC9-503A369377C7}"/>
    <cellStyle name="Vírgula 3 2 3 4 3 2 2 2 2" xfId="12034" xr:uid="{BFB38A8A-7417-4F8A-9969-2B25CF4D9B84}"/>
    <cellStyle name="Vírgula 3 2 3 4 3 2 2 2 2 2" xfId="24322" xr:uid="{B459D84A-5FB5-4067-BE1F-1285B0CB4689}"/>
    <cellStyle name="Vírgula 3 2 3 4 3 2 2 2 2 2 2" xfId="48897" xr:uid="{A9F81537-9046-4FCB-A758-5F5B3919344A}"/>
    <cellStyle name="Vírgula 3 2 3 4 3 2 2 2 2 3" xfId="36609" xr:uid="{8FDF9041-A7BF-4384-A0A6-9D4BA6017B08}"/>
    <cellStyle name="Vírgula 3 2 3 4 3 2 2 2 3" xfId="18178" xr:uid="{D3AEAFD2-6800-4818-A002-29E8599A457B}"/>
    <cellStyle name="Vírgula 3 2 3 4 3 2 2 2 3 2" xfId="42753" xr:uid="{E80DA2AD-2719-4FD6-8FED-318F633C122A}"/>
    <cellStyle name="Vírgula 3 2 3 4 3 2 2 2 4" xfId="30465" xr:uid="{E2CE2CA5-656A-4781-B635-1F0898EF49ED}"/>
    <cellStyle name="Vírgula 3 2 3 4 3 2 2 3" xfId="8962" xr:uid="{3C12857A-1EFC-47B4-9083-5A5916E50B25}"/>
    <cellStyle name="Vírgula 3 2 3 4 3 2 2 3 2" xfId="21250" xr:uid="{9FCD0F67-BF69-4155-8A4D-0498A6126A66}"/>
    <cellStyle name="Vírgula 3 2 3 4 3 2 2 3 2 2" xfId="45825" xr:uid="{B3969821-2316-49A6-8AE1-E71254B6646C}"/>
    <cellStyle name="Vírgula 3 2 3 4 3 2 2 3 3" xfId="33537" xr:uid="{E412D4FC-83F3-4337-90BA-CBBC3095A089}"/>
    <cellStyle name="Vírgula 3 2 3 4 3 2 2 4" xfId="15106" xr:uid="{1C35B2A0-E7E7-4779-A49C-4642B58E722B}"/>
    <cellStyle name="Vírgula 3 2 3 4 3 2 2 4 2" xfId="39681" xr:uid="{E137AB0A-E24E-4711-B735-2C4E3C648C6C}"/>
    <cellStyle name="Vírgula 3 2 3 4 3 2 2 5" xfId="27394" xr:uid="{D86507BF-5532-4CD5-8795-DFD62821FDC6}"/>
    <cellStyle name="Vírgula 3 2 3 4 3 2 3" xfId="4354" xr:uid="{3AA2F316-582A-495D-B9C3-2DCA7FDAE9A4}"/>
    <cellStyle name="Vírgula 3 2 3 4 3 2 3 2" xfId="10498" xr:uid="{95387C6F-37F1-4635-A5EF-8D59DC61DB2D}"/>
    <cellStyle name="Vírgula 3 2 3 4 3 2 3 2 2" xfId="22786" xr:uid="{FD2EE5D4-D492-4CE1-B6D9-F8AF1E081935}"/>
    <cellStyle name="Vírgula 3 2 3 4 3 2 3 2 2 2" xfId="47361" xr:uid="{86A5C135-5AE8-4007-8C0D-C8D91F1B6CB2}"/>
    <cellStyle name="Vírgula 3 2 3 4 3 2 3 2 3" xfId="35073" xr:uid="{AE31FD11-7B01-49CA-B174-F02324259BA2}"/>
    <cellStyle name="Vírgula 3 2 3 4 3 2 3 3" xfId="16642" xr:uid="{557F7CFC-E3B0-4B3D-9BD4-D29A70711305}"/>
    <cellStyle name="Vírgula 3 2 3 4 3 2 3 3 2" xfId="41217" xr:uid="{F3489479-EFDA-4870-9C7B-EB42564B0341}"/>
    <cellStyle name="Vírgula 3 2 3 4 3 2 3 4" xfId="28930" xr:uid="{1CF74FFF-D145-49CC-961D-053130EA3B5C}"/>
    <cellStyle name="Vírgula 3 2 3 4 3 2 4" xfId="7426" xr:uid="{80B24304-44AD-40DD-B1E8-6569F446A37D}"/>
    <cellStyle name="Vírgula 3 2 3 4 3 2 4 2" xfId="19714" xr:uid="{4B792B94-8069-4619-8A42-5D50B8177B1F}"/>
    <cellStyle name="Vírgula 3 2 3 4 3 2 4 2 2" xfId="44289" xr:uid="{CA13F0B5-AE9A-43BE-832E-9D727B34771B}"/>
    <cellStyle name="Vírgula 3 2 3 4 3 2 4 3" xfId="32001" xr:uid="{34B2B333-3E02-449F-8599-D3A2EB6811E4}"/>
    <cellStyle name="Vírgula 3 2 3 4 3 2 5" xfId="13570" xr:uid="{B8B90C7C-1916-4F2D-B032-92AE1E8F5FB1}"/>
    <cellStyle name="Vírgula 3 2 3 4 3 2 5 2" xfId="38145" xr:uid="{87486434-B12E-42A0-8F8C-CB3EC071BEBA}"/>
    <cellStyle name="Vírgula 3 2 3 4 3 2 6" xfId="25858" xr:uid="{837A158D-ACB7-4845-9B20-F79D39C110B7}"/>
    <cellStyle name="Vírgula 3 2 3 4 3 3" xfId="2050" xr:uid="{91D80A39-72BF-4AED-A73D-7A8C01B3B69E}"/>
    <cellStyle name="Vírgula 3 2 3 4 3 3 2" xfId="5122" xr:uid="{F00ED218-4B4F-48FF-8AA7-42A1FDB2204D}"/>
    <cellStyle name="Vírgula 3 2 3 4 3 3 2 2" xfId="11266" xr:uid="{F4F0F239-901A-43DE-AFE1-189D641F999F}"/>
    <cellStyle name="Vírgula 3 2 3 4 3 3 2 2 2" xfId="23554" xr:uid="{E834F007-34F5-4291-A526-D6B4CCB10918}"/>
    <cellStyle name="Vírgula 3 2 3 4 3 3 2 2 2 2" xfId="48129" xr:uid="{30E2C8D0-B77A-4B10-B7C4-1B463C301E2D}"/>
    <cellStyle name="Vírgula 3 2 3 4 3 3 2 2 3" xfId="35841" xr:uid="{FDE0F850-F5D1-4AA0-A1DC-4EA4A5ADF8FE}"/>
    <cellStyle name="Vírgula 3 2 3 4 3 3 2 3" xfId="17410" xr:uid="{B1A2A6D7-B5FE-49C5-97A6-AFB87168989C}"/>
    <cellStyle name="Vírgula 3 2 3 4 3 3 2 3 2" xfId="41985" xr:uid="{579CB05C-8341-4486-9559-88CE96A0FC3A}"/>
    <cellStyle name="Vírgula 3 2 3 4 3 3 2 4" xfId="29698" xr:uid="{C44FACE4-433B-4D70-8BB0-15C00C28203A}"/>
    <cellStyle name="Vírgula 3 2 3 4 3 3 3" xfId="8194" xr:uid="{C185DC62-4A78-4262-A3D4-70E37A43446D}"/>
    <cellStyle name="Vírgula 3 2 3 4 3 3 3 2" xfId="20482" xr:uid="{3ECDE905-1C6E-4C7D-8C28-96EF03DE9490}"/>
    <cellStyle name="Vírgula 3 2 3 4 3 3 3 2 2" xfId="45057" xr:uid="{E527670A-DBF6-4DE5-947E-F1EAF453109A}"/>
    <cellStyle name="Vírgula 3 2 3 4 3 3 3 3" xfId="32769" xr:uid="{E9ABEB81-FA73-4924-B296-A7D21F6BB0D6}"/>
    <cellStyle name="Vírgula 3 2 3 4 3 3 4" xfId="14338" xr:uid="{7EF01A08-6B4A-4E52-BC51-7160F0281EC9}"/>
    <cellStyle name="Vírgula 3 2 3 4 3 3 4 2" xfId="38913" xr:uid="{CB852C97-CA56-4FC3-B580-3B6DEC182817}"/>
    <cellStyle name="Vírgula 3 2 3 4 3 3 5" xfId="26626" xr:uid="{0D8F4A39-3CA9-4C7B-80DC-4578F952F343}"/>
    <cellStyle name="Vírgula 3 2 3 4 3 4" xfId="3586" xr:uid="{C700ACBE-C255-4B2B-B06D-7026ED9E8344}"/>
    <cellStyle name="Vírgula 3 2 3 4 3 4 2" xfId="9730" xr:uid="{537A7915-8E8A-4CCF-8DD7-A9E4B7992158}"/>
    <cellStyle name="Vírgula 3 2 3 4 3 4 2 2" xfId="22018" xr:uid="{994EC07B-05E3-45BB-9A0D-1ED94E499040}"/>
    <cellStyle name="Vírgula 3 2 3 4 3 4 2 2 2" xfId="46593" xr:uid="{C9684BD3-CABA-45CB-BFCB-1E8916FA162C}"/>
    <cellStyle name="Vírgula 3 2 3 4 3 4 2 3" xfId="34305" xr:uid="{B98EA329-BD3E-4A02-8CBB-0EC60DCF6638}"/>
    <cellStyle name="Vírgula 3 2 3 4 3 4 3" xfId="15874" xr:uid="{4E1CA6FC-3837-4EE5-AD30-1038C4D20F7A}"/>
    <cellStyle name="Vírgula 3 2 3 4 3 4 3 2" xfId="40449" xr:uid="{3AAF4759-D39C-4F27-9BBC-8B2C735F4282}"/>
    <cellStyle name="Vírgula 3 2 3 4 3 4 4" xfId="28162" xr:uid="{87BC4EAD-14BB-43D4-BF2E-9D5A329C5856}"/>
    <cellStyle name="Vírgula 3 2 3 4 3 5" xfId="6658" xr:uid="{10A49ADE-B1F4-4233-B2EB-2EDE11E0E599}"/>
    <cellStyle name="Vírgula 3 2 3 4 3 5 2" xfId="18946" xr:uid="{2798ADE7-7D12-42FC-AF1D-104B92CADB60}"/>
    <cellStyle name="Vírgula 3 2 3 4 3 5 2 2" xfId="43521" xr:uid="{B647F034-71F4-4F5A-BCEC-330936C36F69}"/>
    <cellStyle name="Vírgula 3 2 3 4 3 5 3" xfId="31233" xr:uid="{BAFB0287-E424-441D-8FFF-EACED2424B53}"/>
    <cellStyle name="Vírgula 3 2 3 4 3 6" xfId="12802" xr:uid="{6A7E63DC-916B-42AD-9CE6-EF940B5A9639}"/>
    <cellStyle name="Vírgula 3 2 3 4 3 6 2" xfId="37377" xr:uid="{DD51E2CA-D107-4F83-9125-5710D7495AA7}"/>
    <cellStyle name="Vírgula 3 2 3 4 3 7" xfId="25090" xr:uid="{3A61AD3B-41DE-46C4-AD9F-9849D899A0B8}"/>
    <cellStyle name="Vírgula 3 2 3 4 4" xfId="898" xr:uid="{9F85EFBC-D332-4E0C-B019-5C8F062824FD}"/>
    <cellStyle name="Vírgula 3 2 3 4 4 2" xfId="2434" xr:uid="{935D84E4-9831-4108-9F3B-9EC6B31D14FA}"/>
    <cellStyle name="Vírgula 3 2 3 4 4 2 2" xfId="5506" xr:uid="{056E3223-D392-4A96-BA0E-6D19B00BD67A}"/>
    <cellStyle name="Vírgula 3 2 3 4 4 2 2 2" xfId="11650" xr:uid="{D240107E-ADA4-4FB2-9EBB-835C87836D10}"/>
    <cellStyle name="Vírgula 3 2 3 4 4 2 2 2 2" xfId="23938" xr:uid="{2DDAE0D8-2282-4937-90F6-013F1D80EC17}"/>
    <cellStyle name="Vírgula 3 2 3 4 4 2 2 2 2 2" xfId="48513" xr:uid="{C802A71C-6D0E-4BF9-9EF3-7C8855B4A92B}"/>
    <cellStyle name="Vírgula 3 2 3 4 4 2 2 2 3" xfId="36225" xr:uid="{E3541D31-A878-44B2-A4CD-A783AD872236}"/>
    <cellStyle name="Vírgula 3 2 3 4 4 2 2 3" xfId="17794" xr:uid="{B0C22820-6795-460F-AC97-CECE03D9EF2F}"/>
    <cellStyle name="Vírgula 3 2 3 4 4 2 2 3 2" xfId="42369" xr:uid="{2C844AF7-D345-4ED7-BF0A-8B099FE0CC05}"/>
    <cellStyle name="Vírgula 3 2 3 4 4 2 2 4" xfId="30081" xr:uid="{38C1997C-367B-4285-8C53-6A74EAE5DFB0}"/>
    <cellStyle name="Vírgula 3 2 3 4 4 2 3" xfId="8578" xr:uid="{88844D18-ED6D-457B-9930-1F8D7C81331B}"/>
    <cellStyle name="Vírgula 3 2 3 4 4 2 3 2" xfId="20866" xr:uid="{B917CA2C-42EB-4083-A5FB-F86F39A1267E}"/>
    <cellStyle name="Vírgula 3 2 3 4 4 2 3 2 2" xfId="45441" xr:uid="{B9F5AF01-CDCD-4564-8CB6-179DDFE5EC4C}"/>
    <cellStyle name="Vírgula 3 2 3 4 4 2 3 3" xfId="33153" xr:uid="{F3D408B2-5E79-460A-A268-11F3D74D3865}"/>
    <cellStyle name="Vírgula 3 2 3 4 4 2 4" xfId="14722" xr:uid="{ED05209C-1AC3-4480-BEC5-1D3B1CDABD50}"/>
    <cellStyle name="Vírgula 3 2 3 4 4 2 4 2" xfId="39297" xr:uid="{C094B7C0-A8BB-4587-B614-22F2E66DE548}"/>
    <cellStyle name="Vírgula 3 2 3 4 4 2 5" xfId="27010" xr:uid="{16BEA488-2536-488A-91E1-ADB15CD45558}"/>
    <cellStyle name="Vírgula 3 2 3 4 4 3" xfId="3970" xr:uid="{91877138-463D-41DC-9D72-CD141D2938B6}"/>
    <cellStyle name="Vírgula 3 2 3 4 4 3 2" xfId="10114" xr:uid="{B8973BF5-5207-4C41-B6C6-8D461DC9B0C0}"/>
    <cellStyle name="Vírgula 3 2 3 4 4 3 2 2" xfId="22402" xr:uid="{C1408242-A0C5-4168-8BD4-1DD2F09C812C}"/>
    <cellStyle name="Vírgula 3 2 3 4 4 3 2 2 2" xfId="46977" xr:uid="{6C80AAA4-7F7A-480F-BAF6-49740E6D7F0E}"/>
    <cellStyle name="Vírgula 3 2 3 4 4 3 2 3" xfId="34689" xr:uid="{388522B5-0B09-4B62-AE89-EE78888225C8}"/>
    <cellStyle name="Vírgula 3 2 3 4 4 3 3" xfId="16258" xr:uid="{7F5652A9-6B39-4BC5-81E9-718EAD960903}"/>
    <cellStyle name="Vírgula 3 2 3 4 4 3 3 2" xfId="40833" xr:uid="{7C8A10FE-1A15-4035-977A-C24328930E9F}"/>
    <cellStyle name="Vírgula 3 2 3 4 4 3 4" xfId="28546" xr:uid="{0F9E4A51-B47C-4118-82C4-2610444FBBC3}"/>
    <cellStyle name="Vírgula 3 2 3 4 4 4" xfId="7042" xr:uid="{283AE151-2D6A-436A-817E-13442E757DF7}"/>
    <cellStyle name="Vírgula 3 2 3 4 4 4 2" xfId="19330" xr:uid="{8ABAB310-AEC6-4A35-8F06-D12FF0A32B97}"/>
    <cellStyle name="Vírgula 3 2 3 4 4 4 2 2" xfId="43905" xr:uid="{30EA084D-0796-4B8A-B644-734E33723D7E}"/>
    <cellStyle name="Vírgula 3 2 3 4 4 4 3" xfId="31617" xr:uid="{A351E490-F25D-4456-9995-69181DCB2131}"/>
    <cellStyle name="Vírgula 3 2 3 4 4 5" xfId="13186" xr:uid="{F14347C5-143B-4FD5-9425-ABCD40B3B9D3}"/>
    <cellStyle name="Vírgula 3 2 3 4 4 5 2" xfId="37761" xr:uid="{08E9CB77-6EF1-414C-87E5-156DF4DF45A5}"/>
    <cellStyle name="Vírgula 3 2 3 4 4 6" xfId="25474" xr:uid="{95C4C84C-AD5C-4F81-B071-5CF0FAEADA78}"/>
    <cellStyle name="Vírgula 3 2 3 4 5" xfId="1666" xr:uid="{27133848-80CA-4FAA-87C6-E2B90ADAB20E}"/>
    <cellStyle name="Vírgula 3 2 3 4 5 2" xfId="4738" xr:uid="{A0A72581-05FA-45E5-807C-19ABE02EED25}"/>
    <cellStyle name="Vírgula 3 2 3 4 5 2 2" xfId="10882" xr:uid="{AD02F493-ACEC-4DC4-8438-2F0AD95AAD87}"/>
    <cellStyle name="Vírgula 3 2 3 4 5 2 2 2" xfId="23170" xr:uid="{C4F5E84C-97FB-46CE-8FC3-803310BEA678}"/>
    <cellStyle name="Vírgula 3 2 3 4 5 2 2 2 2" xfId="47745" xr:uid="{4C9737DD-93DE-4EAF-89AB-A6E0FC8488D2}"/>
    <cellStyle name="Vírgula 3 2 3 4 5 2 2 3" xfId="35457" xr:uid="{FB209B50-B153-45B1-93E9-8D2D371DC139}"/>
    <cellStyle name="Vírgula 3 2 3 4 5 2 3" xfId="17026" xr:uid="{735B6AC6-C574-4435-91A2-77D3C65FA13E}"/>
    <cellStyle name="Vírgula 3 2 3 4 5 2 3 2" xfId="41601" xr:uid="{F650173D-89EF-4689-8F1B-426C3318D1B2}"/>
    <cellStyle name="Vírgula 3 2 3 4 5 2 4" xfId="29314" xr:uid="{4F7B914B-7DEB-4D82-AF8C-5098C2B4C56E}"/>
    <cellStyle name="Vírgula 3 2 3 4 5 3" xfId="7810" xr:uid="{8CDA727A-5BBF-4AB4-9EF1-80D87F5DD317}"/>
    <cellStyle name="Vírgula 3 2 3 4 5 3 2" xfId="20098" xr:uid="{25B18D5B-D2A0-4143-9637-3ED32E9F155B}"/>
    <cellStyle name="Vírgula 3 2 3 4 5 3 2 2" xfId="44673" xr:uid="{9D037A84-B9EF-4104-BA97-1DEF44E42D01}"/>
    <cellStyle name="Vírgula 3 2 3 4 5 3 3" xfId="32385" xr:uid="{7D9F3B47-095E-4C1A-B80D-2B184EE95570}"/>
    <cellStyle name="Vírgula 3 2 3 4 5 4" xfId="13954" xr:uid="{A020B581-35B4-43BF-8F4C-3120FC837AF4}"/>
    <cellStyle name="Vírgula 3 2 3 4 5 4 2" xfId="38529" xr:uid="{2B63B9F4-03ED-4826-B4F9-6B8149E5CC8A}"/>
    <cellStyle name="Vírgula 3 2 3 4 5 5" xfId="26242" xr:uid="{C0475F66-3615-4A78-A23D-E1B14F3E4564}"/>
    <cellStyle name="Vírgula 3 2 3 4 6" xfId="3202" xr:uid="{7D26CBF5-EEE7-46AA-862A-A31E43A2558E}"/>
    <cellStyle name="Vírgula 3 2 3 4 6 2" xfId="9346" xr:uid="{6940D6CD-291B-400F-BFE9-F3ACC7CC8FD3}"/>
    <cellStyle name="Vírgula 3 2 3 4 6 2 2" xfId="21634" xr:uid="{3C8BA02D-0145-42C3-BD59-FD7AC5E07FF2}"/>
    <cellStyle name="Vírgula 3 2 3 4 6 2 2 2" xfId="46209" xr:uid="{1E00027C-28D8-419C-888F-F6E2E7F36AB5}"/>
    <cellStyle name="Vírgula 3 2 3 4 6 2 3" xfId="33921" xr:uid="{1B555312-D7E1-4245-9CDF-2F6802651066}"/>
    <cellStyle name="Vírgula 3 2 3 4 6 3" xfId="15490" xr:uid="{8C845717-2C74-47CE-930A-CAF592A5A5BC}"/>
    <cellStyle name="Vírgula 3 2 3 4 6 3 2" xfId="40065" xr:uid="{19843C38-444B-455C-9ADE-FCEE0534A017}"/>
    <cellStyle name="Vírgula 3 2 3 4 6 4" xfId="27778" xr:uid="{0370E930-6616-4E99-B079-DBC1D4FC1511}"/>
    <cellStyle name="Vírgula 3 2 3 4 7" xfId="6274" xr:uid="{FF7A3F1C-6EE3-4E0D-91E6-6961A652EA97}"/>
    <cellStyle name="Vírgula 3 2 3 4 7 2" xfId="18562" xr:uid="{16483057-24DA-49D7-B051-E20775B9FF03}"/>
    <cellStyle name="Vírgula 3 2 3 4 7 2 2" xfId="43137" xr:uid="{D4ACFF11-79FD-4B90-9A87-D895322B95B9}"/>
    <cellStyle name="Vírgula 3 2 3 4 7 3" xfId="30849" xr:uid="{21F7D6EE-E138-4E61-A19F-432FA023E108}"/>
    <cellStyle name="Vírgula 3 2 3 4 8" xfId="12418" xr:uid="{213456EB-ECAC-4DF1-90C6-AAA0751E2EB0}"/>
    <cellStyle name="Vírgula 3 2 3 4 8 2" xfId="36993" xr:uid="{29DB6B3D-ED53-4BC2-AD54-68534C8ED6D0}"/>
    <cellStyle name="Vírgula 3 2 3 4 9" xfId="24706" xr:uid="{24407C58-74CC-4BA0-9F03-BC126A1460F3}"/>
    <cellStyle name="Vírgula 3 2 3 5" xfId="226" xr:uid="{1AF55C9F-D7AF-429D-BAB9-B7198C82081A}"/>
    <cellStyle name="Vírgula 3 2 3 5 2" xfId="610" xr:uid="{068F822A-1D5B-4810-99B5-3367AD9B9FA4}"/>
    <cellStyle name="Vírgula 3 2 3 5 2 2" xfId="1378" xr:uid="{8DFE79CB-039E-4314-9D25-70381C8167DB}"/>
    <cellStyle name="Vírgula 3 2 3 5 2 2 2" xfId="2914" xr:uid="{95FA73D4-26C9-4612-BAB7-E065D48B88F1}"/>
    <cellStyle name="Vírgula 3 2 3 5 2 2 2 2" xfId="5986" xr:uid="{12257E55-DA26-43B3-B441-6023D06A23DE}"/>
    <cellStyle name="Vírgula 3 2 3 5 2 2 2 2 2" xfId="12130" xr:uid="{FBD2F13A-3155-4C92-9033-B2771B313182}"/>
    <cellStyle name="Vírgula 3 2 3 5 2 2 2 2 2 2" xfId="24418" xr:uid="{D18BFDDC-C1DC-46F3-8B85-10C992123459}"/>
    <cellStyle name="Vírgula 3 2 3 5 2 2 2 2 2 2 2" xfId="48993" xr:uid="{092C703E-915C-4098-9938-B93A35D2E404}"/>
    <cellStyle name="Vírgula 3 2 3 5 2 2 2 2 2 3" xfId="36705" xr:uid="{CE740104-C7F6-4874-BC2B-41E75E08353E}"/>
    <cellStyle name="Vírgula 3 2 3 5 2 2 2 2 3" xfId="18274" xr:uid="{FFD98C31-6C6B-4AEA-94DC-4D79536A143F}"/>
    <cellStyle name="Vírgula 3 2 3 5 2 2 2 2 3 2" xfId="42849" xr:uid="{282E389D-A5A7-4BF5-B85C-BC9971B45A0D}"/>
    <cellStyle name="Vírgula 3 2 3 5 2 2 2 2 4" xfId="30561" xr:uid="{EC99CBE1-6BAA-4B48-92F1-3EE8566F6F42}"/>
    <cellStyle name="Vírgula 3 2 3 5 2 2 2 3" xfId="9058" xr:uid="{81D718C1-77B6-4653-B22E-24A862479AF8}"/>
    <cellStyle name="Vírgula 3 2 3 5 2 2 2 3 2" xfId="21346" xr:uid="{5FE016EE-926A-4517-94B1-2BBF916B7094}"/>
    <cellStyle name="Vírgula 3 2 3 5 2 2 2 3 2 2" xfId="45921" xr:uid="{1A697BE7-47FE-4489-ADE0-735B63B26610}"/>
    <cellStyle name="Vírgula 3 2 3 5 2 2 2 3 3" xfId="33633" xr:uid="{E472E977-9BDF-4660-97BE-C7566ACAEA0F}"/>
    <cellStyle name="Vírgula 3 2 3 5 2 2 2 4" xfId="15202" xr:uid="{92747A9D-50FC-41F1-9C74-E01EFF33FC27}"/>
    <cellStyle name="Vírgula 3 2 3 5 2 2 2 4 2" xfId="39777" xr:uid="{62D96A95-C9AC-4884-BA83-B428AC7E14F7}"/>
    <cellStyle name="Vírgula 3 2 3 5 2 2 2 5" xfId="27490" xr:uid="{47DCD64E-88C1-44C6-AFCE-409220BA14C1}"/>
    <cellStyle name="Vírgula 3 2 3 5 2 2 3" xfId="4450" xr:uid="{F67CC379-618A-4B81-97B2-07F513C90AE1}"/>
    <cellStyle name="Vírgula 3 2 3 5 2 2 3 2" xfId="10594" xr:uid="{167A5870-14DE-4A41-A643-40761E8DFB8D}"/>
    <cellStyle name="Vírgula 3 2 3 5 2 2 3 2 2" xfId="22882" xr:uid="{9AED5C39-8A1E-4179-A781-FE438E2E7D0F}"/>
    <cellStyle name="Vírgula 3 2 3 5 2 2 3 2 2 2" xfId="47457" xr:uid="{47361A34-F9EA-4580-8950-6B76411B8F8A}"/>
    <cellStyle name="Vírgula 3 2 3 5 2 2 3 2 3" xfId="35169" xr:uid="{DC9F21B0-9219-4005-A9F4-61E48202FB72}"/>
    <cellStyle name="Vírgula 3 2 3 5 2 2 3 3" xfId="16738" xr:uid="{D29D4D37-520C-48A4-92D4-0B39EEA1DF60}"/>
    <cellStyle name="Vírgula 3 2 3 5 2 2 3 3 2" xfId="41313" xr:uid="{4F0960AC-295B-4911-BEB4-4D0E25C3C5B1}"/>
    <cellStyle name="Vírgula 3 2 3 5 2 2 3 4" xfId="29026" xr:uid="{8E011316-71B2-4662-B65B-62E224983CFB}"/>
    <cellStyle name="Vírgula 3 2 3 5 2 2 4" xfId="7522" xr:uid="{E755F2A3-E3E0-4B8D-9E2F-C8B6F4E7307B}"/>
    <cellStyle name="Vírgula 3 2 3 5 2 2 4 2" xfId="19810" xr:uid="{EC2CF365-5472-4B1E-8BB8-6D8E6788AF0F}"/>
    <cellStyle name="Vírgula 3 2 3 5 2 2 4 2 2" xfId="44385" xr:uid="{5D2BF0B8-24A0-47FF-B33C-D4C8AC5078B3}"/>
    <cellStyle name="Vírgula 3 2 3 5 2 2 4 3" xfId="32097" xr:uid="{63B8F262-DBAC-40EC-BFF0-13AB6F3E06A2}"/>
    <cellStyle name="Vírgula 3 2 3 5 2 2 5" xfId="13666" xr:uid="{14BCACFC-E931-47E6-BA2F-BA8764C38ABE}"/>
    <cellStyle name="Vírgula 3 2 3 5 2 2 5 2" xfId="38241" xr:uid="{1DB38177-1031-49B0-A2B9-06F75084FB66}"/>
    <cellStyle name="Vírgula 3 2 3 5 2 2 6" xfId="25954" xr:uid="{4C34956E-F7E7-46BC-AB1D-479AD2529A02}"/>
    <cellStyle name="Vírgula 3 2 3 5 2 3" xfId="2146" xr:uid="{E9EA9D91-D154-4987-8BF5-9043FCD5AC8E}"/>
    <cellStyle name="Vírgula 3 2 3 5 2 3 2" xfId="5218" xr:uid="{996D38F4-5ACD-4CB8-8A35-88C4F2C1DF58}"/>
    <cellStyle name="Vírgula 3 2 3 5 2 3 2 2" xfId="11362" xr:uid="{A7F445BE-D614-45A7-94F4-FBDA08D2EA1B}"/>
    <cellStyle name="Vírgula 3 2 3 5 2 3 2 2 2" xfId="23650" xr:uid="{64C55EFE-0EFA-4CA2-8A5E-ECB50815B785}"/>
    <cellStyle name="Vírgula 3 2 3 5 2 3 2 2 2 2" xfId="48225" xr:uid="{E2ECBB0E-330C-462C-AD24-0699F4590032}"/>
    <cellStyle name="Vírgula 3 2 3 5 2 3 2 2 3" xfId="35937" xr:uid="{358C4408-C54A-4580-B7A0-C6C832CFE2BA}"/>
    <cellStyle name="Vírgula 3 2 3 5 2 3 2 3" xfId="17506" xr:uid="{2D7D6326-9B8C-4BAA-813A-8DA6E6CC5248}"/>
    <cellStyle name="Vírgula 3 2 3 5 2 3 2 3 2" xfId="42081" xr:uid="{082A0E54-C77A-45B8-87D1-67BF3C4C0799}"/>
    <cellStyle name="Vírgula 3 2 3 5 2 3 2 4" xfId="29794" xr:uid="{DBF9AAFA-2506-42C2-90F4-5ABC655BDBAD}"/>
    <cellStyle name="Vírgula 3 2 3 5 2 3 3" xfId="8290" xr:uid="{66B71820-652C-4851-837F-D71413463453}"/>
    <cellStyle name="Vírgula 3 2 3 5 2 3 3 2" xfId="20578" xr:uid="{90F45133-4964-4CDD-9073-03FC4E36B24F}"/>
    <cellStyle name="Vírgula 3 2 3 5 2 3 3 2 2" xfId="45153" xr:uid="{A4C60710-BEF1-47F4-8E8F-DABDACB95047}"/>
    <cellStyle name="Vírgula 3 2 3 5 2 3 3 3" xfId="32865" xr:uid="{3E826DAA-8A75-4F48-A157-8E383127BFFF}"/>
    <cellStyle name="Vírgula 3 2 3 5 2 3 4" xfId="14434" xr:uid="{DA553173-000E-4231-9B27-ECBF37B8BF61}"/>
    <cellStyle name="Vírgula 3 2 3 5 2 3 4 2" xfId="39009" xr:uid="{50F37009-4622-42EB-90D0-F5B7A41164B8}"/>
    <cellStyle name="Vírgula 3 2 3 5 2 3 5" xfId="26722" xr:uid="{28C2A1A0-6A05-4E96-98FB-028BEC26969D}"/>
    <cellStyle name="Vírgula 3 2 3 5 2 4" xfId="3682" xr:uid="{572724C5-95B7-49D3-9AF5-9FB4005349A5}"/>
    <cellStyle name="Vírgula 3 2 3 5 2 4 2" xfId="9826" xr:uid="{CE86116B-B82D-4171-9D86-C9D5FD13B964}"/>
    <cellStyle name="Vírgula 3 2 3 5 2 4 2 2" xfId="22114" xr:uid="{6F359CD8-4A0F-4EAA-836F-3F1128F2EF91}"/>
    <cellStyle name="Vírgula 3 2 3 5 2 4 2 2 2" xfId="46689" xr:uid="{74A1A0DE-56C3-4FCF-A3BA-BC41C8505EEA}"/>
    <cellStyle name="Vírgula 3 2 3 5 2 4 2 3" xfId="34401" xr:uid="{0660FAB2-0306-480C-9746-C621E402D508}"/>
    <cellStyle name="Vírgula 3 2 3 5 2 4 3" xfId="15970" xr:uid="{D3E9E091-198C-4492-AED5-46AD12F91FE5}"/>
    <cellStyle name="Vírgula 3 2 3 5 2 4 3 2" xfId="40545" xr:uid="{0618F1B0-CBE7-4EB8-9EFF-C41040B10991}"/>
    <cellStyle name="Vírgula 3 2 3 5 2 4 4" xfId="28258" xr:uid="{ABC1113B-DF0E-44BB-8E28-525490E1DE46}"/>
    <cellStyle name="Vírgula 3 2 3 5 2 5" xfId="6754" xr:uid="{CC2CDF43-F5C8-4123-BC6B-536DE4814A54}"/>
    <cellStyle name="Vírgula 3 2 3 5 2 5 2" xfId="19042" xr:uid="{3E03C729-96E5-4C12-8985-59BACCFB045A}"/>
    <cellStyle name="Vírgula 3 2 3 5 2 5 2 2" xfId="43617" xr:uid="{9E2ED549-4A3E-4062-A108-3CA5F6670639}"/>
    <cellStyle name="Vírgula 3 2 3 5 2 5 3" xfId="31329" xr:uid="{D1C76EA5-6B08-41C4-9DB9-88611D026241}"/>
    <cellStyle name="Vírgula 3 2 3 5 2 6" xfId="12898" xr:uid="{139D81D9-FBED-4465-91D6-130C9DDBD24D}"/>
    <cellStyle name="Vírgula 3 2 3 5 2 6 2" xfId="37473" xr:uid="{9A6A55B0-89CE-411A-BC9C-EA636504A89F}"/>
    <cellStyle name="Vírgula 3 2 3 5 2 7" xfId="25186" xr:uid="{A89AB6B3-E01E-40C8-8190-5FC21895DB24}"/>
    <cellStyle name="Vírgula 3 2 3 5 3" xfId="994" xr:uid="{6CEBD10A-1EE8-46ED-9542-D1D3579083F4}"/>
    <cellStyle name="Vírgula 3 2 3 5 3 2" xfId="2530" xr:uid="{379C350D-7ADC-42C0-8DD5-E11EFD81039A}"/>
    <cellStyle name="Vírgula 3 2 3 5 3 2 2" xfId="5602" xr:uid="{3EC294BD-E6AB-4608-94C3-6DC38E16E805}"/>
    <cellStyle name="Vírgula 3 2 3 5 3 2 2 2" xfId="11746" xr:uid="{BB02F646-9FB8-443B-83DB-77EFD3326483}"/>
    <cellStyle name="Vírgula 3 2 3 5 3 2 2 2 2" xfId="24034" xr:uid="{EE830CAD-8DDE-4AE3-8EF3-669FA39C85BB}"/>
    <cellStyle name="Vírgula 3 2 3 5 3 2 2 2 2 2" xfId="48609" xr:uid="{9FEED9FA-8614-4F83-97A9-130FE621584F}"/>
    <cellStyle name="Vírgula 3 2 3 5 3 2 2 2 3" xfId="36321" xr:uid="{268F0607-519D-4B0A-B84B-FDB2A937B35E}"/>
    <cellStyle name="Vírgula 3 2 3 5 3 2 2 3" xfId="17890" xr:uid="{E373AC33-8B95-4C93-A68E-39736FE028F4}"/>
    <cellStyle name="Vírgula 3 2 3 5 3 2 2 3 2" xfId="42465" xr:uid="{8EF12A9C-02A3-4C0F-9EE9-CB17DE8395EB}"/>
    <cellStyle name="Vírgula 3 2 3 5 3 2 2 4" xfId="30177" xr:uid="{0C5C2C68-DA7E-4B4C-83D4-5A1C18692AC3}"/>
    <cellStyle name="Vírgula 3 2 3 5 3 2 3" xfId="8674" xr:uid="{883D914B-67C4-4C9A-8977-E76E135F9B6F}"/>
    <cellStyle name="Vírgula 3 2 3 5 3 2 3 2" xfId="20962" xr:uid="{ED9E1524-BD0E-46B5-8AEC-8BFE5926289B}"/>
    <cellStyle name="Vírgula 3 2 3 5 3 2 3 2 2" xfId="45537" xr:uid="{A9334C08-4078-444E-9BBE-C93886EFFFD3}"/>
    <cellStyle name="Vírgula 3 2 3 5 3 2 3 3" xfId="33249" xr:uid="{B462E839-BAD7-42F3-A46F-5F97A00360B2}"/>
    <cellStyle name="Vírgula 3 2 3 5 3 2 4" xfId="14818" xr:uid="{776EEAFB-D032-40A7-9454-042CB692D93C}"/>
    <cellStyle name="Vírgula 3 2 3 5 3 2 4 2" xfId="39393" xr:uid="{3A10FEF1-C2D7-49A8-80A9-9666358A5DCB}"/>
    <cellStyle name="Vírgula 3 2 3 5 3 2 5" xfId="27106" xr:uid="{32B24C23-FD57-4C6A-9A1B-7D0C37B6000E}"/>
    <cellStyle name="Vírgula 3 2 3 5 3 3" xfId="4066" xr:uid="{2F4BD7A8-8D88-4927-8BFD-E4769E1136B5}"/>
    <cellStyle name="Vírgula 3 2 3 5 3 3 2" xfId="10210" xr:uid="{34C39356-FB16-42C1-9DA5-393C5BA35CD8}"/>
    <cellStyle name="Vírgula 3 2 3 5 3 3 2 2" xfId="22498" xr:uid="{BC525875-8255-44F1-A10D-E284D1B55821}"/>
    <cellStyle name="Vírgula 3 2 3 5 3 3 2 2 2" xfId="47073" xr:uid="{04C84232-D975-4DCC-97F2-63299320F8B6}"/>
    <cellStyle name="Vírgula 3 2 3 5 3 3 2 3" xfId="34785" xr:uid="{8EC3DBDC-9A6D-4067-9E6C-10E6A4002885}"/>
    <cellStyle name="Vírgula 3 2 3 5 3 3 3" xfId="16354" xr:uid="{3D5C9E38-6055-420F-A4EA-06656E17F38A}"/>
    <cellStyle name="Vírgula 3 2 3 5 3 3 3 2" xfId="40929" xr:uid="{50E82DEA-B878-4B7E-92FB-42DDA553CBC3}"/>
    <cellStyle name="Vírgula 3 2 3 5 3 3 4" xfId="28642" xr:uid="{505D0E3A-504A-4524-8CD1-4C048E7AF6F2}"/>
    <cellStyle name="Vírgula 3 2 3 5 3 4" xfId="7138" xr:uid="{5BDAF3A8-3A89-4E2B-9FB5-47396A213FDB}"/>
    <cellStyle name="Vírgula 3 2 3 5 3 4 2" xfId="19426" xr:uid="{85F5438E-3B87-4B20-8E5E-E071B1B2EBB5}"/>
    <cellStyle name="Vírgula 3 2 3 5 3 4 2 2" xfId="44001" xr:uid="{D1FC20D5-A423-4FFC-BAB3-86149DAEA420}"/>
    <cellStyle name="Vírgula 3 2 3 5 3 4 3" xfId="31713" xr:uid="{773ADBEC-4F72-4DE0-8DB0-7A7C1C0D4790}"/>
    <cellStyle name="Vírgula 3 2 3 5 3 5" xfId="13282" xr:uid="{346AC156-1D9C-4D7C-8811-0ECE2AD373A1}"/>
    <cellStyle name="Vírgula 3 2 3 5 3 5 2" xfId="37857" xr:uid="{83447ED9-5FFC-49BD-B8AF-1187BE3ACE64}"/>
    <cellStyle name="Vírgula 3 2 3 5 3 6" xfId="25570" xr:uid="{C4477DB8-86BC-4B6F-B0CE-878FC4FA127C}"/>
    <cellStyle name="Vírgula 3 2 3 5 4" xfId="1762" xr:uid="{8E7CA888-905C-48A9-B612-9FF867F72C40}"/>
    <cellStyle name="Vírgula 3 2 3 5 4 2" xfId="4834" xr:uid="{21E2920B-B9AD-4D57-9110-50EC55989409}"/>
    <cellStyle name="Vírgula 3 2 3 5 4 2 2" xfId="10978" xr:uid="{AB1A4596-EAEE-4682-B028-DDA3C51C6B0F}"/>
    <cellStyle name="Vírgula 3 2 3 5 4 2 2 2" xfId="23266" xr:uid="{7619EB13-045D-4F5E-8791-A9C3DBE8578B}"/>
    <cellStyle name="Vírgula 3 2 3 5 4 2 2 2 2" xfId="47841" xr:uid="{CF796464-3F29-4EDC-BAB4-F6ACA74B7F44}"/>
    <cellStyle name="Vírgula 3 2 3 5 4 2 2 3" xfId="35553" xr:uid="{AF449E74-A162-4545-A0B2-D5671CFA9508}"/>
    <cellStyle name="Vírgula 3 2 3 5 4 2 3" xfId="17122" xr:uid="{A4095E4D-3DEC-4CE6-BD7A-C2DDCF85D356}"/>
    <cellStyle name="Vírgula 3 2 3 5 4 2 3 2" xfId="41697" xr:uid="{80263C0C-331F-4813-8E52-300A4C4AD85B}"/>
    <cellStyle name="Vírgula 3 2 3 5 4 2 4" xfId="29410" xr:uid="{7BC5F53E-7C61-45D1-BA4B-8E963A7439A1}"/>
    <cellStyle name="Vírgula 3 2 3 5 4 3" xfId="7906" xr:uid="{03809995-C0B2-4059-B938-CF58E92DB853}"/>
    <cellStyle name="Vírgula 3 2 3 5 4 3 2" xfId="20194" xr:uid="{AAC2D395-A281-4D3D-9373-3A98A340E3D7}"/>
    <cellStyle name="Vírgula 3 2 3 5 4 3 2 2" xfId="44769" xr:uid="{907572F7-1033-4FC9-AAA2-08D64772769A}"/>
    <cellStyle name="Vírgula 3 2 3 5 4 3 3" xfId="32481" xr:uid="{9E1572DD-1ACD-4AF2-83D1-4F663FFAB5B7}"/>
    <cellStyle name="Vírgula 3 2 3 5 4 4" xfId="14050" xr:uid="{1FD3600C-5CF1-4FC7-B05B-5EC359C551C5}"/>
    <cellStyle name="Vírgula 3 2 3 5 4 4 2" xfId="38625" xr:uid="{E39F1CBB-AFE0-4798-96EB-CD1C7DCF82D1}"/>
    <cellStyle name="Vírgula 3 2 3 5 4 5" xfId="26338" xr:uid="{AAF9D93E-4A53-49A1-9C71-9E65C2D7717C}"/>
    <cellStyle name="Vírgula 3 2 3 5 5" xfId="3298" xr:uid="{B82B781B-5B9A-47FB-BA64-A67A054E4AC8}"/>
    <cellStyle name="Vírgula 3 2 3 5 5 2" xfId="9442" xr:uid="{71384A30-FAFF-4105-A82C-4CC7E9862735}"/>
    <cellStyle name="Vírgula 3 2 3 5 5 2 2" xfId="21730" xr:uid="{2F7B5360-BFB0-4896-BE59-D07392733644}"/>
    <cellStyle name="Vírgula 3 2 3 5 5 2 2 2" xfId="46305" xr:uid="{62C2326B-C298-41DF-A9DC-B4BA17C80350}"/>
    <cellStyle name="Vírgula 3 2 3 5 5 2 3" xfId="34017" xr:uid="{08B42A3E-9D65-4C44-B9D7-E8D7C836D205}"/>
    <cellStyle name="Vírgula 3 2 3 5 5 3" xfId="15586" xr:uid="{66CA0700-E296-4553-87FB-9922381F2E67}"/>
    <cellStyle name="Vírgula 3 2 3 5 5 3 2" xfId="40161" xr:uid="{D44B73D5-FE0A-4621-B7A9-CC54D6C85BCD}"/>
    <cellStyle name="Vírgula 3 2 3 5 5 4" xfId="27874" xr:uid="{322B1E65-4ECA-4159-A654-332A0F6EF4BD}"/>
    <cellStyle name="Vírgula 3 2 3 5 6" xfId="6370" xr:uid="{EC93F4C6-7B11-434B-A689-B44A5ACC2636}"/>
    <cellStyle name="Vírgula 3 2 3 5 6 2" xfId="18658" xr:uid="{EBF19D72-D596-4AFE-8BED-60181F3AA9F4}"/>
    <cellStyle name="Vírgula 3 2 3 5 6 2 2" xfId="43233" xr:uid="{BA62DBDB-2291-40D8-8E0D-DE1619D32BA1}"/>
    <cellStyle name="Vírgula 3 2 3 5 6 3" xfId="30945" xr:uid="{3C4CD63F-7F0A-4C14-8514-92FA1C797A9E}"/>
    <cellStyle name="Vírgula 3 2 3 5 7" xfId="12514" xr:uid="{56661E40-1807-4056-88A3-664771DD601F}"/>
    <cellStyle name="Vírgula 3 2 3 5 7 2" xfId="37089" xr:uid="{9327E0E4-DC92-44D1-94C7-8A19FAED75E8}"/>
    <cellStyle name="Vírgula 3 2 3 5 8" xfId="24802" xr:uid="{658E5CF0-4434-4D6D-85AC-48E15DB9CBD2}"/>
    <cellStyle name="Vírgula 3 2 3 6" xfId="418" xr:uid="{48186726-854D-44A5-B413-0A0DF925A5BB}"/>
    <cellStyle name="Vírgula 3 2 3 6 2" xfId="1186" xr:uid="{C90DA45D-1208-4170-887E-FB22C22DCE8E}"/>
    <cellStyle name="Vírgula 3 2 3 6 2 2" xfId="2722" xr:uid="{B04A3B94-86C3-4A88-BD3D-563152B94EE4}"/>
    <cellStyle name="Vírgula 3 2 3 6 2 2 2" xfId="5794" xr:uid="{4C467E91-326A-4103-816E-1845CF6378E9}"/>
    <cellStyle name="Vírgula 3 2 3 6 2 2 2 2" xfId="11938" xr:uid="{DAC8227A-CC5D-4F31-AF95-6363176472B7}"/>
    <cellStyle name="Vírgula 3 2 3 6 2 2 2 2 2" xfId="24226" xr:uid="{9D332F49-08B8-48BE-AC98-FA51AC064EEC}"/>
    <cellStyle name="Vírgula 3 2 3 6 2 2 2 2 2 2" xfId="48801" xr:uid="{E73BF802-943C-4039-A4CF-EE6910939A72}"/>
    <cellStyle name="Vírgula 3 2 3 6 2 2 2 2 3" xfId="36513" xr:uid="{7F7576AA-7FF4-498A-AD9D-ACD2129DA118}"/>
    <cellStyle name="Vírgula 3 2 3 6 2 2 2 3" xfId="18082" xr:uid="{72D67358-0407-4339-9107-5FF9C8ADE560}"/>
    <cellStyle name="Vírgula 3 2 3 6 2 2 2 3 2" xfId="42657" xr:uid="{19FABFF1-A77F-476A-B439-81CAF54FE993}"/>
    <cellStyle name="Vírgula 3 2 3 6 2 2 2 4" xfId="30369" xr:uid="{7608AD20-3684-4537-8280-5D1062C41D52}"/>
    <cellStyle name="Vírgula 3 2 3 6 2 2 3" xfId="8866" xr:uid="{BD69424B-D55C-4D6B-9ED8-0E917059C7B9}"/>
    <cellStyle name="Vírgula 3 2 3 6 2 2 3 2" xfId="21154" xr:uid="{21559CDA-9F1B-4C89-9F1A-01AE44CD00DB}"/>
    <cellStyle name="Vírgula 3 2 3 6 2 2 3 2 2" xfId="45729" xr:uid="{92E4ABC1-8E2A-41E7-A0D7-8CF18E638288}"/>
    <cellStyle name="Vírgula 3 2 3 6 2 2 3 3" xfId="33441" xr:uid="{89ACCB98-8D93-4C3E-B1C7-89AFCB59D00A}"/>
    <cellStyle name="Vírgula 3 2 3 6 2 2 4" xfId="15010" xr:uid="{A5D07179-6E10-41BD-A3C5-93288BE30F53}"/>
    <cellStyle name="Vírgula 3 2 3 6 2 2 4 2" xfId="39585" xr:uid="{F749564C-DF02-4C65-9D58-C2D2ED413773}"/>
    <cellStyle name="Vírgula 3 2 3 6 2 2 5" xfId="27298" xr:uid="{1C369829-F6B7-4B7D-9DCB-A7FF75A80C05}"/>
    <cellStyle name="Vírgula 3 2 3 6 2 3" xfId="4258" xr:uid="{E6A9CBDB-34C7-4116-94AC-AFA7D34F8C11}"/>
    <cellStyle name="Vírgula 3 2 3 6 2 3 2" xfId="10402" xr:uid="{374F06D6-E932-4006-B955-29BAC0A13CE8}"/>
    <cellStyle name="Vírgula 3 2 3 6 2 3 2 2" xfId="22690" xr:uid="{251962E2-5E5F-48FC-ADE7-5D84C9E41348}"/>
    <cellStyle name="Vírgula 3 2 3 6 2 3 2 2 2" xfId="47265" xr:uid="{4F67171E-5894-4034-B6AB-E384911DA7AE}"/>
    <cellStyle name="Vírgula 3 2 3 6 2 3 2 3" xfId="34977" xr:uid="{8E2AA781-11D2-4631-AB08-C27E3F82B69F}"/>
    <cellStyle name="Vírgula 3 2 3 6 2 3 3" xfId="16546" xr:uid="{D1BF73CA-0A9F-4CAF-9C36-A9B8C010E530}"/>
    <cellStyle name="Vírgula 3 2 3 6 2 3 3 2" xfId="41121" xr:uid="{450DBF56-1295-480E-9D59-73BC82F5CD53}"/>
    <cellStyle name="Vírgula 3 2 3 6 2 3 4" xfId="28834" xr:uid="{D222F963-9839-4F5A-8103-79735012E081}"/>
    <cellStyle name="Vírgula 3 2 3 6 2 4" xfId="7330" xr:uid="{F5549E15-3187-42C6-889F-7BBEAE9891FC}"/>
    <cellStyle name="Vírgula 3 2 3 6 2 4 2" xfId="19618" xr:uid="{97A79228-E29C-4C63-A08D-AD230C2E5FF0}"/>
    <cellStyle name="Vírgula 3 2 3 6 2 4 2 2" xfId="44193" xr:uid="{10139C25-DAA5-41CA-8D29-D62D20583B79}"/>
    <cellStyle name="Vírgula 3 2 3 6 2 4 3" xfId="31905" xr:uid="{74A401C5-0BD9-41E4-8B14-5D9153CB798D}"/>
    <cellStyle name="Vírgula 3 2 3 6 2 5" xfId="13474" xr:uid="{6199C226-057A-42B7-9ADF-6CB54659FED2}"/>
    <cellStyle name="Vírgula 3 2 3 6 2 5 2" xfId="38049" xr:uid="{EED2D789-ED3B-44D5-B3F2-E53B6B4187A7}"/>
    <cellStyle name="Vírgula 3 2 3 6 2 6" xfId="25762" xr:uid="{8A631813-EA6B-4467-899E-0AB502F0A2A6}"/>
    <cellStyle name="Vírgula 3 2 3 6 3" xfId="1954" xr:uid="{DF76E865-D5B0-43D3-92A6-8476C9774F0B}"/>
    <cellStyle name="Vírgula 3 2 3 6 3 2" xfId="5026" xr:uid="{81B07499-267D-4D94-9D44-67430B2C3FDE}"/>
    <cellStyle name="Vírgula 3 2 3 6 3 2 2" xfId="11170" xr:uid="{6D73ECF6-1DA2-460A-9672-9347AD7D6585}"/>
    <cellStyle name="Vírgula 3 2 3 6 3 2 2 2" xfId="23458" xr:uid="{714D2DAB-02C3-43AF-992C-382124874B53}"/>
    <cellStyle name="Vírgula 3 2 3 6 3 2 2 2 2" xfId="48033" xr:uid="{27068DFB-4931-46A3-8B7A-2A4A2045DB3A}"/>
    <cellStyle name="Vírgula 3 2 3 6 3 2 2 3" xfId="35745" xr:uid="{4B1E801E-B7F7-4D63-8BF5-3A39620758DC}"/>
    <cellStyle name="Vírgula 3 2 3 6 3 2 3" xfId="17314" xr:uid="{139B7E25-7744-4064-8E14-A6DB72591E3A}"/>
    <cellStyle name="Vírgula 3 2 3 6 3 2 3 2" xfId="41889" xr:uid="{B062CE38-E260-4E3D-8769-5F4BBFA7EA5C}"/>
    <cellStyle name="Vírgula 3 2 3 6 3 2 4" xfId="29602" xr:uid="{EAFC5EC7-4D20-4426-A5D2-C0CBED159694}"/>
    <cellStyle name="Vírgula 3 2 3 6 3 3" xfId="8098" xr:uid="{3D44C6A8-2FD6-4DB2-B885-3BFDB4C78BAE}"/>
    <cellStyle name="Vírgula 3 2 3 6 3 3 2" xfId="20386" xr:uid="{FD325D52-4D43-49EC-AF4B-8E8D268FC27E}"/>
    <cellStyle name="Vírgula 3 2 3 6 3 3 2 2" xfId="44961" xr:uid="{BD1504A4-FB13-4D9B-9029-D1AC18B01016}"/>
    <cellStyle name="Vírgula 3 2 3 6 3 3 3" xfId="32673" xr:uid="{670DA9FA-AF10-4249-9BEA-BCD5D07C256E}"/>
    <cellStyle name="Vírgula 3 2 3 6 3 4" xfId="14242" xr:uid="{C7EB2288-E016-4D6C-81BF-E0FC8EB93B21}"/>
    <cellStyle name="Vírgula 3 2 3 6 3 4 2" xfId="38817" xr:uid="{B5E2FDEC-E55E-4E49-BF64-1FB1FA0285B3}"/>
    <cellStyle name="Vírgula 3 2 3 6 3 5" xfId="26530" xr:uid="{A188C546-6561-46FE-A9AC-5AA65FE524B5}"/>
    <cellStyle name="Vírgula 3 2 3 6 4" xfId="3490" xr:uid="{317911BF-0D31-4FEA-A9C2-DA8B4D246C3D}"/>
    <cellStyle name="Vírgula 3 2 3 6 4 2" xfId="9634" xr:uid="{7606AD55-0B2F-409F-AD71-FEB3A898D705}"/>
    <cellStyle name="Vírgula 3 2 3 6 4 2 2" xfId="21922" xr:uid="{51943251-E060-4834-96D9-B73B4184A4D6}"/>
    <cellStyle name="Vírgula 3 2 3 6 4 2 2 2" xfId="46497" xr:uid="{964825E7-13E3-46D9-AECF-211E752C3795}"/>
    <cellStyle name="Vírgula 3 2 3 6 4 2 3" xfId="34209" xr:uid="{8E3DBCC8-0B0B-40D4-A9DD-10D53A5A0E7F}"/>
    <cellStyle name="Vírgula 3 2 3 6 4 3" xfId="15778" xr:uid="{CE9A97F5-77E4-44B1-A5CF-CBCEC80FBFD2}"/>
    <cellStyle name="Vírgula 3 2 3 6 4 3 2" xfId="40353" xr:uid="{3395B81E-3A73-4B13-99A2-CF16BD90B451}"/>
    <cellStyle name="Vírgula 3 2 3 6 4 4" xfId="28066" xr:uid="{C578A738-6D18-43B5-8774-2BB1FA1E435B}"/>
    <cellStyle name="Vírgula 3 2 3 6 5" xfId="6562" xr:uid="{35CE6522-C0DD-4149-BB81-3BA8A82938EA}"/>
    <cellStyle name="Vírgula 3 2 3 6 5 2" xfId="18850" xr:uid="{F4A5475F-69F2-4924-9A45-FC58486F9D85}"/>
    <cellStyle name="Vírgula 3 2 3 6 5 2 2" xfId="43425" xr:uid="{3F235891-685E-4D20-BE20-A2AB10D5D8A1}"/>
    <cellStyle name="Vírgula 3 2 3 6 5 3" xfId="31137" xr:uid="{6FE25FAA-7163-46AA-974E-3ED591F72216}"/>
    <cellStyle name="Vírgula 3 2 3 6 6" xfId="12706" xr:uid="{5B38BD83-A016-40F5-912B-DD9F84911DE9}"/>
    <cellStyle name="Vírgula 3 2 3 6 6 2" xfId="37281" xr:uid="{E82AA701-4EA7-454C-A7B1-F94540FB20E1}"/>
    <cellStyle name="Vírgula 3 2 3 6 7" xfId="24994" xr:uid="{C7674987-6BED-48AA-9D99-44B0BC7584AE}"/>
    <cellStyle name="Vírgula 3 2 3 7" xfId="802" xr:uid="{7E5C6265-4038-4698-ACC8-E846B497F644}"/>
    <cellStyle name="Vírgula 3 2 3 7 2" xfId="2338" xr:uid="{EA7F2AE6-E92F-439B-B8F6-4C7997BB52CD}"/>
    <cellStyle name="Vírgula 3 2 3 7 2 2" xfId="5410" xr:uid="{9350A0E5-EE28-482E-9097-DE6A7DCAEFF0}"/>
    <cellStyle name="Vírgula 3 2 3 7 2 2 2" xfId="11554" xr:uid="{359922BB-9526-4CEF-8057-40E63C87CADD}"/>
    <cellStyle name="Vírgula 3 2 3 7 2 2 2 2" xfId="23842" xr:uid="{794D1F5F-72C0-4BDF-A5B7-BE10540E0C4B}"/>
    <cellStyle name="Vírgula 3 2 3 7 2 2 2 2 2" xfId="48417" xr:uid="{EA6BFD41-132F-407F-8F0E-146022DC586E}"/>
    <cellStyle name="Vírgula 3 2 3 7 2 2 2 3" xfId="36129" xr:uid="{378D7A7F-5FD8-42ED-9D72-FDAFA4829EEE}"/>
    <cellStyle name="Vírgula 3 2 3 7 2 2 3" xfId="17698" xr:uid="{FE018197-94BC-4132-8991-81FC86A7582F}"/>
    <cellStyle name="Vírgula 3 2 3 7 2 2 3 2" xfId="42273" xr:uid="{1637A36D-A835-404B-AC82-0739D6E12E3B}"/>
    <cellStyle name="Vírgula 3 2 3 7 2 2 4" xfId="29985" xr:uid="{BF040813-D75D-4359-94AA-4302C519F327}"/>
    <cellStyle name="Vírgula 3 2 3 7 2 3" xfId="8482" xr:uid="{08595CB4-998F-4E77-A382-56A4B31A9341}"/>
    <cellStyle name="Vírgula 3 2 3 7 2 3 2" xfId="20770" xr:uid="{ED98A7C4-158A-45E9-A018-6432A7EB74F5}"/>
    <cellStyle name="Vírgula 3 2 3 7 2 3 2 2" xfId="45345" xr:uid="{EDDCF743-0E8F-4E72-BB00-A2534178A44C}"/>
    <cellStyle name="Vírgula 3 2 3 7 2 3 3" xfId="33057" xr:uid="{D9C816E6-889C-4797-9465-444727BFCA2E}"/>
    <cellStyle name="Vírgula 3 2 3 7 2 4" xfId="14626" xr:uid="{54869024-FAD4-4848-904C-853DFB6DE2E2}"/>
    <cellStyle name="Vírgula 3 2 3 7 2 4 2" xfId="39201" xr:uid="{9166BAE9-D0C8-4440-ACEE-DC78C6B25CD0}"/>
    <cellStyle name="Vírgula 3 2 3 7 2 5" xfId="26914" xr:uid="{5EA7EE01-AEF6-4CFA-B3E5-A8CF47909524}"/>
    <cellStyle name="Vírgula 3 2 3 7 3" xfId="3874" xr:uid="{3FA2A496-8847-4628-B71F-7556F11BC42B}"/>
    <cellStyle name="Vírgula 3 2 3 7 3 2" xfId="10018" xr:uid="{871DD23D-12B1-4ED5-B609-7B1E6F123C69}"/>
    <cellStyle name="Vírgula 3 2 3 7 3 2 2" xfId="22306" xr:uid="{08F93D4D-EAEB-4FF5-8C49-FA1A65E5AC3E}"/>
    <cellStyle name="Vírgula 3 2 3 7 3 2 2 2" xfId="46881" xr:uid="{94C4A5F6-27BB-4B53-821E-57743010FCB6}"/>
    <cellStyle name="Vírgula 3 2 3 7 3 2 3" xfId="34593" xr:uid="{0CC6954F-03C9-44BD-803F-C4BC858FCF1D}"/>
    <cellStyle name="Vírgula 3 2 3 7 3 3" xfId="16162" xr:uid="{AD235DE0-2CF4-4030-99D1-8F8363808FAF}"/>
    <cellStyle name="Vírgula 3 2 3 7 3 3 2" xfId="40737" xr:uid="{E44A002E-266E-4A80-B58C-06007195658A}"/>
    <cellStyle name="Vírgula 3 2 3 7 3 4" xfId="28450" xr:uid="{2A849270-E54B-4903-A64B-0DD8275FE214}"/>
    <cellStyle name="Vírgula 3 2 3 7 4" xfId="6946" xr:uid="{CEFB6C21-B6D4-4513-B2F5-019A545D5286}"/>
    <cellStyle name="Vírgula 3 2 3 7 4 2" xfId="19234" xr:uid="{510EA8B6-65EF-4959-A037-1F18D85A0529}"/>
    <cellStyle name="Vírgula 3 2 3 7 4 2 2" xfId="43809" xr:uid="{BE8D458C-14A1-4B39-BCE3-0576DF6EC782}"/>
    <cellStyle name="Vírgula 3 2 3 7 4 3" xfId="31521" xr:uid="{8FED1CAA-47B5-4219-9AF0-9738DE0403FB}"/>
    <cellStyle name="Vírgula 3 2 3 7 5" xfId="13090" xr:uid="{117ACAAC-69E0-43DC-BC7F-7D142D240119}"/>
    <cellStyle name="Vírgula 3 2 3 7 5 2" xfId="37665" xr:uid="{D1F6AAAE-D9B6-47F8-88DD-8242EEF5FDBD}"/>
    <cellStyle name="Vírgula 3 2 3 7 6" xfId="25378" xr:uid="{6F85370F-2DF7-4A2D-99D0-62F7101D4E80}"/>
    <cellStyle name="Vírgula 3 2 3 8" xfId="1570" xr:uid="{BBAE6B03-05A1-4E81-8C00-80C2632E740C}"/>
    <cellStyle name="Vírgula 3 2 3 8 2" xfId="4642" xr:uid="{AB74276C-8FDA-4EF2-AC2B-624848DC6DF4}"/>
    <cellStyle name="Vírgula 3 2 3 8 2 2" xfId="10786" xr:uid="{5EC36A72-0905-4A2A-9802-01D0F7B5D488}"/>
    <cellStyle name="Vírgula 3 2 3 8 2 2 2" xfId="23074" xr:uid="{656A85A6-C34D-4E7C-B894-AFA685DEBB51}"/>
    <cellStyle name="Vírgula 3 2 3 8 2 2 2 2" xfId="47649" xr:uid="{1917E512-9918-4E8B-BA96-12C4931BD8E6}"/>
    <cellStyle name="Vírgula 3 2 3 8 2 2 3" xfId="35361" xr:uid="{28E71492-F9B4-424F-958D-206A53973128}"/>
    <cellStyle name="Vírgula 3 2 3 8 2 3" xfId="16930" xr:uid="{2C48C702-167A-44C6-994D-1AD4F84C0BE0}"/>
    <cellStyle name="Vírgula 3 2 3 8 2 3 2" xfId="41505" xr:uid="{FC1EC11A-08FB-48C1-8C27-26007B951CBD}"/>
    <cellStyle name="Vírgula 3 2 3 8 2 4" xfId="29218" xr:uid="{81E6D7F3-800A-4962-9139-FAD22E5F92DB}"/>
    <cellStyle name="Vírgula 3 2 3 8 3" xfId="7714" xr:uid="{6F0A3D7F-C91F-4F87-8839-709A3C0D09EE}"/>
    <cellStyle name="Vírgula 3 2 3 8 3 2" xfId="20002" xr:uid="{7752A498-CF76-4BC2-AACA-D7477C75ED81}"/>
    <cellStyle name="Vírgula 3 2 3 8 3 2 2" xfId="44577" xr:uid="{5918418F-388D-4E17-A1F0-60D3BC8EAC9C}"/>
    <cellStyle name="Vírgula 3 2 3 8 3 3" xfId="32289" xr:uid="{2CFFCF40-D095-4E55-AD50-5D41CBF8B103}"/>
    <cellStyle name="Vírgula 3 2 3 8 4" xfId="13858" xr:uid="{9CD11782-74E9-4155-A843-650CD2894F59}"/>
    <cellStyle name="Vírgula 3 2 3 8 4 2" xfId="38433" xr:uid="{30A658E0-9D7A-487F-81AF-F4759B255A20}"/>
    <cellStyle name="Vírgula 3 2 3 8 5" xfId="26146" xr:uid="{C27B125F-2A0B-4DB1-9EE2-F9F007DC12F2}"/>
    <cellStyle name="Vírgula 3 2 3 9" xfId="3106" xr:uid="{558EDA71-32D8-4552-8D7E-7193F315044B}"/>
    <cellStyle name="Vírgula 3 2 3 9 2" xfId="9250" xr:uid="{62381E97-CAA4-4BAC-8D7D-B1FB07153A04}"/>
    <cellStyle name="Vírgula 3 2 3 9 2 2" xfId="21538" xr:uid="{29C42F04-EC0B-4059-B0E7-BD6CF45423E1}"/>
    <cellStyle name="Vírgula 3 2 3 9 2 2 2" xfId="46113" xr:uid="{665AF559-6326-44ED-AA7F-1F88A58B37E4}"/>
    <cellStyle name="Vírgula 3 2 3 9 2 3" xfId="33825" xr:uid="{7AC82CA3-C405-4FDB-8538-0F0D287042CF}"/>
    <cellStyle name="Vírgula 3 2 3 9 3" xfId="15394" xr:uid="{97E20255-2072-4AB2-9C6B-6AB635713FC8}"/>
    <cellStyle name="Vírgula 3 2 3 9 3 2" xfId="39969" xr:uid="{354F41C2-FF64-4D97-A198-5920214275D0}"/>
    <cellStyle name="Vírgula 3 2 3 9 4" xfId="27682" xr:uid="{F8D3212D-427B-4F3C-B2FD-FE86ACCF1302}"/>
    <cellStyle name="Vírgula 3 2 4" xfId="46" xr:uid="{95A3048E-32B3-4F91-A517-AF0404220CB4}"/>
    <cellStyle name="Vírgula 3 2 4 10" xfId="12334" xr:uid="{92DDF117-66C5-45D7-B810-5B2273F70C9B}"/>
    <cellStyle name="Vírgula 3 2 4 10 2" xfId="36909" xr:uid="{62B2AC81-0F6E-4F32-813C-2B64F872E95D}"/>
    <cellStyle name="Vírgula 3 2 4 11" xfId="24622" xr:uid="{5B3BD602-EEE8-4FC0-A685-F522A73DC75D}"/>
    <cellStyle name="Vírgula 3 2 4 2" xfId="94" xr:uid="{FB1556E0-FDCB-4B23-BD84-B82404FAA7FF}"/>
    <cellStyle name="Vírgula 3 2 4 2 10" xfId="24670" xr:uid="{9B29DF03-90EA-47A9-88B7-1348BE96C4F8}"/>
    <cellStyle name="Vírgula 3 2 4 2 2" xfId="190" xr:uid="{2C0A6C25-2823-49B1-AD21-4C69352B82F5}"/>
    <cellStyle name="Vírgula 3 2 4 2 2 2" xfId="382" xr:uid="{00A244CE-240C-4C53-91E7-B6AA1DAA5259}"/>
    <cellStyle name="Vírgula 3 2 4 2 2 2 2" xfId="766" xr:uid="{8957E326-2EE6-4FBC-AB3F-7811C8B26311}"/>
    <cellStyle name="Vírgula 3 2 4 2 2 2 2 2" xfId="1534" xr:uid="{732F14F2-7A58-4E9A-A7F2-56E50C7D3FB0}"/>
    <cellStyle name="Vírgula 3 2 4 2 2 2 2 2 2" xfId="3070" xr:uid="{9208BDD5-4FF0-47C9-8527-3B793C25A418}"/>
    <cellStyle name="Vírgula 3 2 4 2 2 2 2 2 2 2" xfId="6142" xr:uid="{35A1229F-6609-4C8A-A709-0E3A78783805}"/>
    <cellStyle name="Vírgula 3 2 4 2 2 2 2 2 2 2 2" xfId="12286" xr:uid="{588A013A-8420-42AE-9ACB-87A04FC4EBE5}"/>
    <cellStyle name="Vírgula 3 2 4 2 2 2 2 2 2 2 2 2" xfId="24574" xr:uid="{B111A064-F723-4553-B760-DDC051A42550}"/>
    <cellStyle name="Vírgula 3 2 4 2 2 2 2 2 2 2 2 2 2" xfId="49149" xr:uid="{DA7030BC-31A1-4385-B98B-657113ABA00A}"/>
    <cellStyle name="Vírgula 3 2 4 2 2 2 2 2 2 2 2 3" xfId="36861" xr:uid="{43294F33-2BA9-4E4A-8856-A60ADCC4FA3B}"/>
    <cellStyle name="Vírgula 3 2 4 2 2 2 2 2 2 2 3" xfId="18430" xr:uid="{B5884D62-E4CB-4872-A600-6D3738C88FC9}"/>
    <cellStyle name="Vírgula 3 2 4 2 2 2 2 2 2 2 3 2" xfId="43005" xr:uid="{BC4344A9-9B57-4724-B6ED-DDBC273F084B}"/>
    <cellStyle name="Vírgula 3 2 4 2 2 2 2 2 2 2 4" xfId="30717" xr:uid="{5505BE23-8516-446B-A302-622847C63A2F}"/>
    <cellStyle name="Vírgula 3 2 4 2 2 2 2 2 2 3" xfId="9214" xr:uid="{4E3AA8AB-27C4-45F8-B951-98A37F2500B8}"/>
    <cellStyle name="Vírgula 3 2 4 2 2 2 2 2 2 3 2" xfId="21502" xr:uid="{F8637407-49BA-4B5B-92F9-D5DF10FCC9BF}"/>
    <cellStyle name="Vírgula 3 2 4 2 2 2 2 2 2 3 2 2" xfId="46077" xr:uid="{2A9FC396-333E-4D5D-B366-948E3D70952B}"/>
    <cellStyle name="Vírgula 3 2 4 2 2 2 2 2 2 3 3" xfId="33789" xr:uid="{F16F063E-9F64-408C-A703-3813F6518E6E}"/>
    <cellStyle name="Vírgula 3 2 4 2 2 2 2 2 2 4" xfId="15358" xr:uid="{BF96894D-1AAF-4F38-9790-5634DE367570}"/>
    <cellStyle name="Vírgula 3 2 4 2 2 2 2 2 2 4 2" xfId="39933" xr:uid="{2C6CADCA-D23A-40FC-A4A9-641921639102}"/>
    <cellStyle name="Vírgula 3 2 4 2 2 2 2 2 2 5" xfId="27646" xr:uid="{6F79CE7D-1823-4D4A-B6BF-B89A0B651555}"/>
    <cellStyle name="Vírgula 3 2 4 2 2 2 2 2 3" xfId="4606" xr:uid="{351CBB8F-1C0F-49EB-95BB-DC39BF5E89AE}"/>
    <cellStyle name="Vírgula 3 2 4 2 2 2 2 2 3 2" xfId="10750" xr:uid="{7F1E034E-6A3A-45FB-90B8-551D105CC868}"/>
    <cellStyle name="Vírgula 3 2 4 2 2 2 2 2 3 2 2" xfId="23038" xr:uid="{B7793656-91B0-467D-B52F-1F2701DA5027}"/>
    <cellStyle name="Vírgula 3 2 4 2 2 2 2 2 3 2 2 2" xfId="47613" xr:uid="{C8ABCB10-875D-460E-A4BD-C0662AD613BB}"/>
    <cellStyle name="Vírgula 3 2 4 2 2 2 2 2 3 2 3" xfId="35325" xr:uid="{FED3B2BE-4E60-42DA-9C7E-059A9596933D}"/>
    <cellStyle name="Vírgula 3 2 4 2 2 2 2 2 3 3" xfId="16894" xr:uid="{6ED5755A-9876-4E5B-9D43-53699B05048E}"/>
    <cellStyle name="Vírgula 3 2 4 2 2 2 2 2 3 3 2" xfId="41469" xr:uid="{BCB5E394-5E64-4816-946B-5CB839DB568C}"/>
    <cellStyle name="Vírgula 3 2 4 2 2 2 2 2 3 4" xfId="29182" xr:uid="{6B6D0449-7755-4549-9CC9-2F92E84C7077}"/>
    <cellStyle name="Vírgula 3 2 4 2 2 2 2 2 4" xfId="7678" xr:uid="{EFC33BC2-D9CF-4975-A078-27AE2F138E0C}"/>
    <cellStyle name="Vírgula 3 2 4 2 2 2 2 2 4 2" xfId="19966" xr:uid="{38C25E6C-A1FC-4EBA-9438-3E48A4339781}"/>
    <cellStyle name="Vírgula 3 2 4 2 2 2 2 2 4 2 2" xfId="44541" xr:uid="{BD2171DA-733D-4C14-9E8D-49903899ECF6}"/>
    <cellStyle name="Vírgula 3 2 4 2 2 2 2 2 4 3" xfId="32253" xr:uid="{0775A2A8-2047-4681-9FEF-486571EE7C6A}"/>
    <cellStyle name="Vírgula 3 2 4 2 2 2 2 2 5" xfId="13822" xr:uid="{7F0B5BC4-709E-499F-90D9-303EC678D25F}"/>
    <cellStyle name="Vírgula 3 2 4 2 2 2 2 2 5 2" xfId="38397" xr:uid="{FAA8DBEA-2434-454C-86B0-6D30A49C1666}"/>
    <cellStyle name="Vírgula 3 2 4 2 2 2 2 2 6" xfId="26110" xr:uid="{194BBD8D-1274-4DE8-B82B-3A9FC3297C2F}"/>
    <cellStyle name="Vírgula 3 2 4 2 2 2 2 3" xfId="2302" xr:uid="{6C996BAA-CD94-4BB1-B174-0493794E256B}"/>
    <cellStyle name="Vírgula 3 2 4 2 2 2 2 3 2" xfId="5374" xr:uid="{A21C619E-3FA1-462E-A2FF-858742B249BB}"/>
    <cellStyle name="Vírgula 3 2 4 2 2 2 2 3 2 2" xfId="11518" xr:uid="{1B1BC909-0525-4137-AC13-BCF53EB6F8EB}"/>
    <cellStyle name="Vírgula 3 2 4 2 2 2 2 3 2 2 2" xfId="23806" xr:uid="{9D63C31D-70E5-4DB8-8676-C7A05DCBB604}"/>
    <cellStyle name="Vírgula 3 2 4 2 2 2 2 3 2 2 2 2" xfId="48381" xr:uid="{6F7919FF-C327-4A6A-963C-B204B64A746E}"/>
    <cellStyle name="Vírgula 3 2 4 2 2 2 2 3 2 2 3" xfId="36093" xr:uid="{ADC472B6-504A-4BEB-BB2F-73994BD78E9C}"/>
    <cellStyle name="Vírgula 3 2 4 2 2 2 2 3 2 3" xfId="17662" xr:uid="{DB70C0D7-D1F5-4399-BD47-5B2E4D0C0852}"/>
    <cellStyle name="Vírgula 3 2 4 2 2 2 2 3 2 3 2" xfId="42237" xr:uid="{FCEE4A2B-0E77-48BB-B5A7-5D75F2EC632F}"/>
    <cellStyle name="Vírgula 3 2 4 2 2 2 2 3 2 4" xfId="29950" xr:uid="{42C520CB-6235-4D9E-B335-28B71ADB32F3}"/>
    <cellStyle name="Vírgula 3 2 4 2 2 2 2 3 3" xfId="8446" xr:uid="{3FBE529B-8BC9-401D-B2FD-A06B0ADF073B}"/>
    <cellStyle name="Vírgula 3 2 4 2 2 2 2 3 3 2" xfId="20734" xr:uid="{A80BA3AC-D902-4ABF-BC56-D95A2733AA75}"/>
    <cellStyle name="Vírgula 3 2 4 2 2 2 2 3 3 2 2" xfId="45309" xr:uid="{65FADD03-D31A-4A40-8F57-2BC133C4747C}"/>
    <cellStyle name="Vírgula 3 2 4 2 2 2 2 3 3 3" xfId="33021" xr:uid="{0EFEF4BE-7DB8-491B-B6E8-84C244EB434D}"/>
    <cellStyle name="Vírgula 3 2 4 2 2 2 2 3 4" xfId="14590" xr:uid="{6DFD5243-BFD4-4943-9952-285B92E18B82}"/>
    <cellStyle name="Vírgula 3 2 4 2 2 2 2 3 4 2" xfId="39165" xr:uid="{B8F046FF-1D01-4D36-B8C8-4D6395CD7E66}"/>
    <cellStyle name="Vírgula 3 2 4 2 2 2 2 3 5" xfId="26878" xr:uid="{6F0BCE65-07D8-456E-9427-91252FEF608B}"/>
    <cellStyle name="Vírgula 3 2 4 2 2 2 2 4" xfId="3838" xr:uid="{65ED5C4D-BC79-4947-855E-78D8552A49D0}"/>
    <cellStyle name="Vírgula 3 2 4 2 2 2 2 4 2" xfId="9982" xr:uid="{3702A141-CC77-4F4F-AB72-24C060ACCE04}"/>
    <cellStyle name="Vírgula 3 2 4 2 2 2 2 4 2 2" xfId="22270" xr:uid="{554A11C3-BAB9-4B7D-B075-D86E2B359734}"/>
    <cellStyle name="Vírgula 3 2 4 2 2 2 2 4 2 2 2" xfId="46845" xr:uid="{DF698012-BF92-4DA9-AC68-AD08513B8A91}"/>
    <cellStyle name="Vírgula 3 2 4 2 2 2 2 4 2 3" xfId="34557" xr:uid="{96D6E912-60B3-4AED-B6AE-7D0AAE7A3370}"/>
    <cellStyle name="Vírgula 3 2 4 2 2 2 2 4 3" xfId="16126" xr:uid="{CEDC36C3-D59A-4F93-A620-1F011509D104}"/>
    <cellStyle name="Vírgula 3 2 4 2 2 2 2 4 3 2" xfId="40701" xr:uid="{AB9DCD5E-0198-49CC-B32A-091E5FE686A1}"/>
    <cellStyle name="Vírgula 3 2 4 2 2 2 2 4 4" xfId="28414" xr:uid="{CACB07D1-00D8-4C99-9AAC-6ED62E788543}"/>
    <cellStyle name="Vírgula 3 2 4 2 2 2 2 5" xfId="6910" xr:uid="{1E24E239-6B35-4FDD-8384-ED7887C71C62}"/>
    <cellStyle name="Vírgula 3 2 4 2 2 2 2 5 2" xfId="19198" xr:uid="{5A9678F7-2809-46E4-BED5-D611720D53B6}"/>
    <cellStyle name="Vírgula 3 2 4 2 2 2 2 5 2 2" xfId="43773" xr:uid="{22E3BFB0-8FD2-4E7E-9234-0A74709DC5AE}"/>
    <cellStyle name="Vírgula 3 2 4 2 2 2 2 5 3" xfId="31485" xr:uid="{DDE8123C-A02D-47E8-A049-CBABC0C3E1CE}"/>
    <cellStyle name="Vírgula 3 2 4 2 2 2 2 6" xfId="13054" xr:uid="{4AB6E96C-D856-4CE2-8EC3-8393ED71712F}"/>
    <cellStyle name="Vírgula 3 2 4 2 2 2 2 6 2" xfId="37629" xr:uid="{4099FE8B-E366-479B-8B36-504231805A04}"/>
    <cellStyle name="Vírgula 3 2 4 2 2 2 2 7" xfId="25342" xr:uid="{90F355DB-2811-457D-8154-7FF86F0A2D1E}"/>
    <cellStyle name="Vírgula 3 2 4 2 2 2 3" xfId="1150" xr:uid="{A1A829E4-6CF9-4EEA-A0AA-BACD43280FD3}"/>
    <cellStyle name="Vírgula 3 2 4 2 2 2 3 2" xfId="2686" xr:uid="{B77E3146-C6E1-431D-B49F-F97C5CBFC304}"/>
    <cellStyle name="Vírgula 3 2 4 2 2 2 3 2 2" xfId="5758" xr:uid="{B2AB6618-3D7E-4104-97B9-15E1FA9FB5FD}"/>
    <cellStyle name="Vírgula 3 2 4 2 2 2 3 2 2 2" xfId="11902" xr:uid="{D0BB7B92-CDDA-4DD6-B19D-D72BEE97172B}"/>
    <cellStyle name="Vírgula 3 2 4 2 2 2 3 2 2 2 2" xfId="24190" xr:uid="{51542EFF-9063-42A6-B7DD-FB722343FA4C}"/>
    <cellStyle name="Vírgula 3 2 4 2 2 2 3 2 2 2 2 2" xfId="48765" xr:uid="{7AC70251-79DD-47D3-8665-F4AD8DB78917}"/>
    <cellStyle name="Vírgula 3 2 4 2 2 2 3 2 2 2 3" xfId="36477" xr:uid="{1A1732FB-BD74-4BB4-A880-A1E7F8EF7148}"/>
    <cellStyle name="Vírgula 3 2 4 2 2 2 3 2 2 3" xfId="18046" xr:uid="{B1BC478F-E4D8-402E-AF6E-13B5EA5CD4F2}"/>
    <cellStyle name="Vírgula 3 2 4 2 2 2 3 2 2 3 2" xfId="42621" xr:uid="{B9CE4805-4A63-4CB0-AB41-A06E439F7577}"/>
    <cellStyle name="Vírgula 3 2 4 2 2 2 3 2 2 4" xfId="30333" xr:uid="{48381C69-4559-49AA-AB54-32918D9D4361}"/>
    <cellStyle name="Vírgula 3 2 4 2 2 2 3 2 3" xfId="8830" xr:uid="{6DCD8A7A-98BF-49A9-A3FC-5D67CD2DA395}"/>
    <cellStyle name="Vírgula 3 2 4 2 2 2 3 2 3 2" xfId="21118" xr:uid="{DF7B8D08-BEC7-4DC7-9E3F-E24FFA0C4352}"/>
    <cellStyle name="Vírgula 3 2 4 2 2 2 3 2 3 2 2" xfId="45693" xr:uid="{03A79DD3-6AC6-40AA-8953-A86E233B8F63}"/>
    <cellStyle name="Vírgula 3 2 4 2 2 2 3 2 3 3" xfId="33405" xr:uid="{868CAA15-112D-4907-ADAC-185131F1131B}"/>
    <cellStyle name="Vírgula 3 2 4 2 2 2 3 2 4" xfId="14974" xr:uid="{FFD788EA-2FD2-40E5-B5C0-8FC75A4EEE6A}"/>
    <cellStyle name="Vírgula 3 2 4 2 2 2 3 2 4 2" xfId="39549" xr:uid="{9B464F66-6882-4758-B36D-B132DB6DBA15}"/>
    <cellStyle name="Vírgula 3 2 4 2 2 2 3 2 5" xfId="27262" xr:uid="{33D817B9-78BA-4848-8095-D709C5B6DD47}"/>
    <cellStyle name="Vírgula 3 2 4 2 2 2 3 3" xfId="4222" xr:uid="{5AFD099A-763B-4B56-8781-AE3F27AD17DC}"/>
    <cellStyle name="Vírgula 3 2 4 2 2 2 3 3 2" xfId="10366" xr:uid="{90F04432-3E82-4062-A65F-773558AC9FB6}"/>
    <cellStyle name="Vírgula 3 2 4 2 2 2 3 3 2 2" xfId="22654" xr:uid="{B9620127-92CD-44A5-A5B0-E452BEF1CAAA}"/>
    <cellStyle name="Vírgula 3 2 4 2 2 2 3 3 2 2 2" xfId="47229" xr:uid="{39026E8A-90EF-4CA8-B9C4-5247A897EA76}"/>
    <cellStyle name="Vírgula 3 2 4 2 2 2 3 3 2 3" xfId="34941" xr:uid="{BDD44E68-D378-4CDA-B35D-C3A553367003}"/>
    <cellStyle name="Vírgula 3 2 4 2 2 2 3 3 3" xfId="16510" xr:uid="{4690A51D-166B-43A5-96FE-4A3AFCFBBC9A}"/>
    <cellStyle name="Vírgula 3 2 4 2 2 2 3 3 3 2" xfId="41085" xr:uid="{B34C1137-4FFC-49D6-BB37-1660221C944E}"/>
    <cellStyle name="Vírgula 3 2 4 2 2 2 3 3 4" xfId="28798" xr:uid="{31CC517D-3868-4415-85F7-46510219114E}"/>
    <cellStyle name="Vírgula 3 2 4 2 2 2 3 4" xfId="7294" xr:uid="{6D04C2B7-DC8C-4844-A194-90872EAF8797}"/>
    <cellStyle name="Vírgula 3 2 4 2 2 2 3 4 2" xfId="19582" xr:uid="{7A8CC5FD-6AAB-415A-AE64-77DA413B3658}"/>
    <cellStyle name="Vírgula 3 2 4 2 2 2 3 4 2 2" xfId="44157" xr:uid="{572F59BE-2B91-43D5-9684-17938473D60D}"/>
    <cellStyle name="Vírgula 3 2 4 2 2 2 3 4 3" xfId="31869" xr:uid="{451C69C1-EFB7-47E2-9CAB-656C5971FBB7}"/>
    <cellStyle name="Vírgula 3 2 4 2 2 2 3 5" xfId="13438" xr:uid="{73540686-9CE6-4EDF-96C5-EB45CC8C8469}"/>
    <cellStyle name="Vírgula 3 2 4 2 2 2 3 5 2" xfId="38013" xr:uid="{680C3B25-E614-4860-9A62-8111C4776857}"/>
    <cellStyle name="Vírgula 3 2 4 2 2 2 3 6" xfId="25726" xr:uid="{781A5377-36BF-4471-9850-0842614354B5}"/>
    <cellStyle name="Vírgula 3 2 4 2 2 2 4" xfId="1918" xr:uid="{490533DA-5F73-4F28-9F6F-22D8A34C3CCF}"/>
    <cellStyle name="Vírgula 3 2 4 2 2 2 4 2" xfId="4990" xr:uid="{25AA5BC0-70DD-44F0-93D2-C01F20E5CB9E}"/>
    <cellStyle name="Vírgula 3 2 4 2 2 2 4 2 2" xfId="11134" xr:uid="{40B6007C-0013-43FB-8CA5-B3ACDF837C80}"/>
    <cellStyle name="Vírgula 3 2 4 2 2 2 4 2 2 2" xfId="23422" xr:uid="{1F2A5503-EA58-457A-9464-D4F2C8BAC6A2}"/>
    <cellStyle name="Vírgula 3 2 4 2 2 2 4 2 2 2 2" xfId="47997" xr:uid="{422E9FE4-AC17-42B6-8C93-62FB21987B73}"/>
    <cellStyle name="Vírgula 3 2 4 2 2 2 4 2 2 3" xfId="35709" xr:uid="{0BB0EB81-CCEE-473A-BDCB-AD390AED96CA}"/>
    <cellStyle name="Vírgula 3 2 4 2 2 2 4 2 3" xfId="17278" xr:uid="{89904A9D-4C43-4106-9C0F-C35D911C9983}"/>
    <cellStyle name="Vírgula 3 2 4 2 2 2 4 2 3 2" xfId="41853" xr:uid="{A0A1B1C3-4611-4A92-B357-E69EE7761E3F}"/>
    <cellStyle name="Vírgula 3 2 4 2 2 2 4 2 4" xfId="29566" xr:uid="{CC96FF37-48E2-462E-9BE6-C6024548BAE2}"/>
    <cellStyle name="Vírgula 3 2 4 2 2 2 4 3" xfId="8062" xr:uid="{2388EBEF-D3CE-419D-AC93-934F6768C492}"/>
    <cellStyle name="Vírgula 3 2 4 2 2 2 4 3 2" xfId="20350" xr:uid="{6C0C9407-BF67-4C31-9A4F-1229CFD3B319}"/>
    <cellStyle name="Vírgula 3 2 4 2 2 2 4 3 2 2" xfId="44925" xr:uid="{4A743D85-E8B6-4A22-9CE8-F4C249609BF0}"/>
    <cellStyle name="Vírgula 3 2 4 2 2 2 4 3 3" xfId="32637" xr:uid="{DC65E08B-22E9-442F-9F97-AAA781CCF272}"/>
    <cellStyle name="Vírgula 3 2 4 2 2 2 4 4" xfId="14206" xr:uid="{EECD5539-2B3E-464E-A1C1-CC9AA39E95F4}"/>
    <cellStyle name="Vírgula 3 2 4 2 2 2 4 4 2" xfId="38781" xr:uid="{08AE300A-C344-4A9D-883A-E698366923E6}"/>
    <cellStyle name="Vírgula 3 2 4 2 2 2 4 5" xfId="26494" xr:uid="{C82021EC-D572-46EF-8AC0-7415D1034DFF}"/>
    <cellStyle name="Vírgula 3 2 4 2 2 2 5" xfId="3454" xr:uid="{A512FD7A-D1E0-4DF7-8630-667C1810D706}"/>
    <cellStyle name="Vírgula 3 2 4 2 2 2 5 2" xfId="9598" xr:uid="{542F48DE-0D0B-481B-AB8C-703F62BBE18A}"/>
    <cellStyle name="Vírgula 3 2 4 2 2 2 5 2 2" xfId="21886" xr:uid="{9E300FDE-F8A2-416D-BB79-1EF71DAE8E81}"/>
    <cellStyle name="Vírgula 3 2 4 2 2 2 5 2 2 2" xfId="46461" xr:uid="{36518B6F-6FAA-41F9-BA0C-4513EBF3E844}"/>
    <cellStyle name="Vírgula 3 2 4 2 2 2 5 2 3" xfId="34173" xr:uid="{F8DF52FF-5A3D-45F7-8866-0D1CACD716F7}"/>
    <cellStyle name="Vírgula 3 2 4 2 2 2 5 3" xfId="15742" xr:uid="{639C5155-E952-4153-BBFD-26BFA371D322}"/>
    <cellStyle name="Vírgula 3 2 4 2 2 2 5 3 2" xfId="40317" xr:uid="{CBBB4B4C-F751-4130-8061-A24BD993B672}"/>
    <cellStyle name="Vírgula 3 2 4 2 2 2 5 4" xfId="28030" xr:uid="{0D29932C-3B76-4CA9-B8E5-C2819079CEC9}"/>
    <cellStyle name="Vírgula 3 2 4 2 2 2 6" xfId="6526" xr:uid="{C75CB281-512C-44AF-851E-A90B72F8D5D9}"/>
    <cellStyle name="Vírgula 3 2 4 2 2 2 6 2" xfId="18814" xr:uid="{B68627FB-FE07-4A0F-BAEA-02F590D2CFAC}"/>
    <cellStyle name="Vírgula 3 2 4 2 2 2 6 2 2" xfId="43389" xr:uid="{955EA0E1-2947-44DA-9991-73B8944B64D3}"/>
    <cellStyle name="Vírgula 3 2 4 2 2 2 6 3" xfId="31101" xr:uid="{CDC56029-5381-4169-A9BF-2DADBA749F54}"/>
    <cellStyle name="Vírgula 3 2 4 2 2 2 7" xfId="12670" xr:uid="{3C64C724-8DA4-4289-92D7-56B6F9C7D012}"/>
    <cellStyle name="Vírgula 3 2 4 2 2 2 7 2" xfId="37245" xr:uid="{ED4A091A-DE1F-4C0C-A857-D8E5888DB55C}"/>
    <cellStyle name="Vírgula 3 2 4 2 2 2 8" xfId="24958" xr:uid="{08E20435-D33C-4DBC-BEC3-A7213D926167}"/>
    <cellStyle name="Vírgula 3 2 4 2 2 3" xfId="574" xr:uid="{85F02941-D647-4089-86F5-6177526DB591}"/>
    <cellStyle name="Vírgula 3 2 4 2 2 3 2" xfId="1342" xr:uid="{91AAB6EB-DBBE-468B-8FDA-7741DC053091}"/>
    <cellStyle name="Vírgula 3 2 4 2 2 3 2 2" xfId="2878" xr:uid="{5D94EF1C-7DFE-4DED-8423-7BBF4DFD2A90}"/>
    <cellStyle name="Vírgula 3 2 4 2 2 3 2 2 2" xfId="5950" xr:uid="{C1420BF3-8888-42A5-9519-DBF2DA419DB6}"/>
    <cellStyle name="Vírgula 3 2 4 2 2 3 2 2 2 2" xfId="12094" xr:uid="{F92A679B-8DB7-4F2C-A368-5403D45A3E81}"/>
    <cellStyle name="Vírgula 3 2 4 2 2 3 2 2 2 2 2" xfId="24382" xr:uid="{D6B0EF37-AE67-441A-A941-3D16E90E7440}"/>
    <cellStyle name="Vírgula 3 2 4 2 2 3 2 2 2 2 2 2" xfId="48957" xr:uid="{236FEBBF-AB90-458B-B0D6-C9D8EF561C14}"/>
    <cellStyle name="Vírgula 3 2 4 2 2 3 2 2 2 2 3" xfId="36669" xr:uid="{B1C06823-C066-42DE-B044-40FB90C27D4D}"/>
    <cellStyle name="Vírgula 3 2 4 2 2 3 2 2 2 3" xfId="18238" xr:uid="{AE45A75C-EFC8-4411-9386-85EB46CE8BCA}"/>
    <cellStyle name="Vírgula 3 2 4 2 2 3 2 2 2 3 2" xfId="42813" xr:uid="{60174F6E-E11F-4D6B-BC31-6B7CB4DF552E}"/>
    <cellStyle name="Vírgula 3 2 4 2 2 3 2 2 2 4" xfId="30525" xr:uid="{DD4BF7F9-9578-468D-B322-43E1EC445CD4}"/>
    <cellStyle name="Vírgula 3 2 4 2 2 3 2 2 3" xfId="9022" xr:uid="{66A9AE14-BA40-4423-9571-1B5A1335C08D}"/>
    <cellStyle name="Vírgula 3 2 4 2 2 3 2 2 3 2" xfId="21310" xr:uid="{7D679E44-E88D-4CEC-B7B3-A6363A7BA5C2}"/>
    <cellStyle name="Vírgula 3 2 4 2 2 3 2 2 3 2 2" xfId="45885" xr:uid="{714D46C6-7185-442D-9B0B-2EB01DB93164}"/>
    <cellStyle name="Vírgula 3 2 4 2 2 3 2 2 3 3" xfId="33597" xr:uid="{58010F7B-1541-40AE-A630-8E5FF15DB5B4}"/>
    <cellStyle name="Vírgula 3 2 4 2 2 3 2 2 4" xfId="15166" xr:uid="{E1683BC2-F878-403A-BBC8-23E149266B59}"/>
    <cellStyle name="Vírgula 3 2 4 2 2 3 2 2 4 2" xfId="39741" xr:uid="{CDE8A59C-10FB-4D3A-A5EB-3DF98819C73A}"/>
    <cellStyle name="Vírgula 3 2 4 2 2 3 2 2 5" xfId="27454" xr:uid="{D9FDDA4A-8277-471C-B6E4-05884000E70C}"/>
    <cellStyle name="Vírgula 3 2 4 2 2 3 2 3" xfId="4414" xr:uid="{306B5C72-377E-490D-96E5-AEB2F05D0736}"/>
    <cellStyle name="Vírgula 3 2 4 2 2 3 2 3 2" xfId="10558" xr:uid="{60C4447D-8C8D-4E8D-BE6A-CAA6B5E0AACE}"/>
    <cellStyle name="Vírgula 3 2 4 2 2 3 2 3 2 2" xfId="22846" xr:uid="{FC1E3EA0-6A43-4D0F-90A2-142B275527F2}"/>
    <cellStyle name="Vírgula 3 2 4 2 2 3 2 3 2 2 2" xfId="47421" xr:uid="{FE9DA735-FED4-4CC7-8963-74DC27F70BEA}"/>
    <cellStyle name="Vírgula 3 2 4 2 2 3 2 3 2 3" xfId="35133" xr:uid="{604F47CA-8741-4203-9A45-18EE84834D65}"/>
    <cellStyle name="Vírgula 3 2 4 2 2 3 2 3 3" xfId="16702" xr:uid="{40305556-1CF0-4338-B98C-858DE00C673E}"/>
    <cellStyle name="Vírgula 3 2 4 2 2 3 2 3 3 2" xfId="41277" xr:uid="{19BE68CE-650D-40AB-8773-153C1EEE685E}"/>
    <cellStyle name="Vírgula 3 2 4 2 2 3 2 3 4" xfId="28990" xr:uid="{3FCCA0B5-FC09-48ED-9748-52825362BA8B}"/>
    <cellStyle name="Vírgula 3 2 4 2 2 3 2 4" xfId="7486" xr:uid="{6E781BB2-8B24-452F-B81D-24AC40D1E9A4}"/>
    <cellStyle name="Vírgula 3 2 4 2 2 3 2 4 2" xfId="19774" xr:uid="{505FCCE3-1DB4-4728-88BE-4021A707A608}"/>
    <cellStyle name="Vírgula 3 2 4 2 2 3 2 4 2 2" xfId="44349" xr:uid="{3337FE72-0F9A-4B68-9054-2DE2DBC45ED4}"/>
    <cellStyle name="Vírgula 3 2 4 2 2 3 2 4 3" xfId="32061" xr:uid="{528FBFA6-F9C0-455A-8568-0B58413DF18F}"/>
    <cellStyle name="Vírgula 3 2 4 2 2 3 2 5" xfId="13630" xr:uid="{E603E420-0FBB-4858-BC0A-6D25ECF5EDA9}"/>
    <cellStyle name="Vírgula 3 2 4 2 2 3 2 5 2" xfId="38205" xr:uid="{6D47DA6E-4559-45DE-A64F-9971FB823654}"/>
    <cellStyle name="Vírgula 3 2 4 2 2 3 2 6" xfId="25918" xr:uid="{4D3BC011-DBA6-4D7F-84C0-5E11DB79A57C}"/>
    <cellStyle name="Vírgula 3 2 4 2 2 3 3" xfId="2110" xr:uid="{196984D8-B911-45EB-B5C5-0FF93655BB24}"/>
    <cellStyle name="Vírgula 3 2 4 2 2 3 3 2" xfId="5182" xr:uid="{4E55EB14-B858-4360-86CD-7C1600DEEF1F}"/>
    <cellStyle name="Vírgula 3 2 4 2 2 3 3 2 2" xfId="11326" xr:uid="{A9A03E52-3592-4086-8DF7-BCB95A240424}"/>
    <cellStyle name="Vírgula 3 2 4 2 2 3 3 2 2 2" xfId="23614" xr:uid="{861F22A2-562D-4C2A-BB9C-83B920F295E9}"/>
    <cellStyle name="Vírgula 3 2 4 2 2 3 3 2 2 2 2" xfId="48189" xr:uid="{F000DCD0-B629-49C3-8661-A04E06FF169D}"/>
    <cellStyle name="Vírgula 3 2 4 2 2 3 3 2 2 3" xfId="35901" xr:uid="{41D7F60D-8E84-4F74-9F56-EEB823D7DBA1}"/>
    <cellStyle name="Vírgula 3 2 4 2 2 3 3 2 3" xfId="17470" xr:uid="{0712C794-9E43-45BD-A0CE-2B9174DA25B6}"/>
    <cellStyle name="Vírgula 3 2 4 2 2 3 3 2 3 2" xfId="42045" xr:uid="{F7AFC858-E5B2-461D-8D75-D9F4EF95029C}"/>
    <cellStyle name="Vírgula 3 2 4 2 2 3 3 2 4" xfId="29758" xr:uid="{5DEAF9F1-AFC6-4F59-843B-65D2DA198F19}"/>
    <cellStyle name="Vírgula 3 2 4 2 2 3 3 3" xfId="8254" xr:uid="{CFDDDE41-EB05-49D1-9C29-5E9FEA47B787}"/>
    <cellStyle name="Vírgula 3 2 4 2 2 3 3 3 2" xfId="20542" xr:uid="{2AC3B30F-4FF6-44A6-9619-3F6EFA4FB9A0}"/>
    <cellStyle name="Vírgula 3 2 4 2 2 3 3 3 2 2" xfId="45117" xr:uid="{BAC4C5A6-3EEF-4133-B709-E56DC0E0D6B3}"/>
    <cellStyle name="Vírgula 3 2 4 2 2 3 3 3 3" xfId="32829" xr:uid="{D2B97B8C-86E1-4438-8C79-2CFBA9288511}"/>
    <cellStyle name="Vírgula 3 2 4 2 2 3 3 4" xfId="14398" xr:uid="{134917EF-782A-48D9-ABDF-457ABF3273CF}"/>
    <cellStyle name="Vírgula 3 2 4 2 2 3 3 4 2" xfId="38973" xr:uid="{13C876BE-5A1D-4251-9070-EEE9BB40E7A6}"/>
    <cellStyle name="Vírgula 3 2 4 2 2 3 3 5" xfId="26686" xr:uid="{1CBB567D-C73F-4C85-9721-5FAB787059CB}"/>
    <cellStyle name="Vírgula 3 2 4 2 2 3 4" xfId="3646" xr:uid="{84946C17-CE7F-4A84-9C1F-68855A3B3704}"/>
    <cellStyle name="Vírgula 3 2 4 2 2 3 4 2" xfId="9790" xr:uid="{B11669C0-1424-4333-9754-1606AF0144B6}"/>
    <cellStyle name="Vírgula 3 2 4 2 2 3 4 2 2" xfId="22078" xr:uid="{7DA44F51-2A9C-4C74-82BA-CB2B31962008}"/>
    <cellStyle name="Vírgula 3 2 4 2 2 3 4 2 2 2" xfId="46653" xr:uid="{425CE409-0B92-444D-8C96-6D0F3E482F4B}"/>
    <cellStyle name="Vírgula 3 2 4 2 2 3 4 2 3" xfId="34365" xr:uid="{4FE0D029-F55A-45E4-8FD7-2BAB41D4C1BD}"/>
    <cellStyle name="Vírgula 3 2 4 2 2 3 4 3" xfId="15934" xr:uid="{5AD2E0CB-CCD6-4444-96BE-48F125F5DE85}"/>
    <cellStyle name="Vírgula 3 2 4 2 2 3 4 3 2" xfId="40509" xr:uid="{1E296995-17EF-4782-BF53-870D1408EFE8}"/>
    <cellStyle name="Vírgula 3 2 4 2 2 3 4 4" xfId="28222" xr:uid="{E05A57E3-2175-405F-8CD3-8C1A7016A228}"/>
    <cellStyle name="Vírgula 3 2 4 2 2 3 5" xfId="6718" xr:uid="{59E7AEE7-D989-4496-8D75-5110A5C28009}"/>
    <cellStyle name="Vírgula 3 2 4 2 2 3 5 2" xfId="19006" xr:uid="{20DC49DA-F430-4293-ACC9-C73D5BD0DED5}"/>
    <cellStyle name="Vírgula 3 2 4 2 2 3 5 2 2" xfId="43581" xr:uid="{1F8ABE55-0B96-4272-B702-9F5EAB0967E5}"/>
    <cellStyle name="Vírgula 3 2 4 2 2 3 5 3" xfId="31293" xr:uid="{28CA2A5E-C34F-455E-85D5-965688E2474C}"/>
    <cellStyle name="Vírgula 3 2 4 2 2 3 6" xfId="12862" xr:uid="{47FC9904-D722-4B0E-A14C-FE44A2B67BB5}"/>
    <cellStyle name="Vírgula 3 2 4 2 2 3 6 2" xfId="37437" xr:uid="{439B82F6-6807-441E-8A38-8A9F78C6F79E}"/>
    <cellStyle name="Vírgula 3 2 4 2 2 3 7" xfId="25150" xr:uid="{C9023B70-A21F-4B48-948E-1226255C00D5}"/>
    <cellStyle name="Vírgula 3 2 4 2 2 4" xfId="958" xr:uid="{59F0BA2E-0243-4238-8A71-787B52A87533}"/>
    <cellStyle name="Vírgula 3 2 4 2 2 4 2" xfId="2494" xr:uid="{57AB66BA-1190-499C-B2CC-F3D25BC29ADB}"/>
    <cellStyle name="Vírgula 3 2 4 2 2 4 2 2" xfId="5566" xr:uid="{56AB29CB-ED2E-47AC-926A-6275145895CD}"/>
    <cellStyle name="Vírgula 3 2 4 2 2 4 2 2 2" xfId="11710" xr:uid="{7631B774-0057-49EF-9E4F-11FC94EC2518}"/>
    <cellStyle name="Vírgula 3 2 4 2 2 4 2 2 2 2" xfId="23998" xr:uid="{BD62639A-6564-42BC-A938-CDEFBD8171E5}"/>
    <cellStyle name="Vírgula 3 2 4 2 2 4 2 2 2 2 2" xfId="48573" xr:uid="{CFC67437-0150-4570-9654-5E6EB13023BA}"/>
    <cellStyle name="Vírgula 3 2 4 2 2 4 2 2 2 3" xfId="36285" xr:uid="{DBE47875-70FF-4C0E-BE1A-A94B7EEC6E30}"/>
    <cellStyle name="Vírgula 3 2 4 2 2 4 2 2 3" xfId="17854" xr:uid="{1C5DCA55-9D02-4C4D-962D-30703D4273AB}"/>
    <cellStyle name="Vírgula 3 2 4 2 2 4 2 2 3 2" xfId="42429" xr:uid="{33ABA0C5-51D1-494C-B59E-514C68C5BBC7}"/>
    <cellStyle name="Vírgula 3 2 4 2 2 4 2 2 4" xfId="30141" xr:uid="{718A05FB-2A67-4DCF-B5FE-CBC709E3CD0D}"/>
    <cellStyle name="Vírgula 3 2 4 2 2 4 2 3" xfId="8638" xr:uid="{D162ADFA-55E3-40F0-9F55-80AF0B2F2CD7}"/>
    <cellStyle name="Vírgula 3 2 4 2 2 4 2 3 2" xfId="20926" xr:uid="{2FCDAC02-92F0-4A40-ACDC-F8E30FD9DD51}"/>
    <cellStyle name="Vírgula 3 2 4 2 2 4 2 3 2 2" xfId="45501" xr:uid="{980315F5-F477-452B-AEF8-92105838628C}"/>
    <cellStyle name="Vírgula 3 2 4 2 2 4 2 3 3" xfId="33213" xr:uid="{99813ED2-DFB2-495E-B421-4A94F669511D}"/>
    <cellStyle name="Vírgula 3 2 4 2 2 4 2 4" xfId="14782" xr:uid="{C286F8A1-6238-4C28-8245-913B03FB895E}"/>
    <cellStyle name="Vírgula 3 2 4 2 2 4 2 4 2" xfId="39357" xr:uid="{69F6B475-0D1B-42FC-B745-8EF9C4568741}"/>
    <cellStyle name="Vírgula 3 2 4 2 2 4 2 5" xfId="27070" xr:uid="{82E66D50-154C-44FC-AF76-B3F03258809D}"/>
    <cellStyle name="Vírgula 3 2 4 2 2 4 3" xfId="4030" xr:uid="{B0936589-D7D6-425F-9E3B-FCBF453C35C4}"/>
    <cellStyle name="Vírgula 3 2 4 2 2 4 3 2" xfId="10174" xr:uid="{DC9DD0B5-AEF6-4B4E-8B2A-1E38CB4287CF}"/>
    <cellStyle name="Vírgula 3 2 4 2 2 4 3 2 2" xfId="22462" xr:uid="{7B85DC12-FE24-4EDC-8ADE-3EE47D962D63}"/>
    <cellStyle name="Vírgula 3 2 4 2 2 4 3 2 2 2" xfId="47037" xr:uid="{E8211426-925C-4ECE-B538-87E47B8E9A01}"/>
    <cellStyle name="Vírgula 3 2 4 2 2 4 3 2 3" xfId="34749" xr:uid="{42C27CB3-7374-4272-991A-E79FD2B81FD7}"/>
    <cellStyle name="Vírgula 3 2 4 2 2 4 3 3" xfId="16318" xr:uid="{C914882E-9072-419E-872E-095E211CE05D}"/>
    <cellStyle name="Vírgula 3 2 4 2 2 4 3 3 2" xfId="40893" xr:uid="{1CD1C1E7-2D92-48D4-B979-32B1589E1742}"/>
    <cellStyle name="Vírgula 3 2 4 2 2 4 3 4" xfId="28606" xr:uid="{30A69F06-A4BC-4022-9206-3160D633D951}"/>
    <cellStyle name="Vírgula 3 2 4 2 2 4 4" xfId="7102" xr:uid="{F3C75CA9-FD66-4718-A2F1-E079EEF7BA50}"/>
    <cellStyle name="Vírgula 3 2 4 2 2 4 4 2" xfId="19390" xr:uid="{B7271332-73E9-4736-9AC8-BD92F3D748FA}"/>
    <cellStyle name="Vírgula 3 2 4 2 2 4 4 2 2" xfId="43965" xr:uid="{83257E63-D27D-4B73-A415-798375D161A1}"/>
    <cellStyle name="Vírgula 3 2 4 2 2 4 4 3" xfId="31677" xr:uid="{DFEC2C86-F81A-4051-B4FC-E3F3F868BF26}"/>
    <cellStyle name="Vírgula 3 2 4 2 2 4 5" xfId="13246" xr:uid="{3B33D68F-919D-4CCC-95FB-835BD00C6524}"/>
    <cellStyle name="Vírgula 3 2 4 2 2 4 5 2" xfId="37821" xr:uid="{DB514713-5143-4E93-8ABB-9A1EF61EA11B}"/>
    <cellStyle name="Vírgula 3 2 4 2 2 4 6" xfId="25534" xr:uid="{79C924A1-C054-4D83-A5FF-3499402EDD5F}"/>
    <cellStyle name="Vírgula 3 2 4 2 2 5" xfId="1726" xr:uid="{2D1C1C3F-DC43-430D-8DFA-CE957C169D4C}"/>
    <cellStyle name="Vírgula 3 2 4 2 2 5 2" xfId="4798" xr:uid="{E1CD32D8-FFEC-4A44-A79A-B208358F745B}"/>
    <cellStyle name="Vírgula 3 2 4 2 2 5 2 2" xfId="10942" xr:uid="{C848C5F7-9537-444D-AEEE-20500178FF34}"/>
    <cellStyle name="Vírgula 3 2 4 2 2 5 2 2 2" xfId="23230" xr:uid="{5F9E01BC-DBF2-437A-B850-32A0B5988455}"/>
    <cellStyle name="Vírgula 3 2 4 2 2 5 2 2 2 2" xfId="47805" xr:uid="{898B757F-679E-4F07-ABB7-6AC52D3A1205}"/>
    <cellStyle name="Vírgula 3 2 4 2 2 5 2 2 3" xfId="35517" xr:uid="{1A2CCBDC-9A3A-48EB-BDB7-1E6E0C16A993}"/>
    <cellStyle name="Vírgula 3 2 4 2 2 5 2 3" xfId="17086" xr:uid="{8E9FA412-C6A9-4A3D-886A-81BAE45EA8C0}"/>
    <cellStyle name="Vírgula 3 2 4 2 2 5 2 3 2" xfId="41661" xr:uid="{5DE21F0E-D5D4-44FC-92FD-52E31081D531}"/>
    <cellStyle name="Vírgula 3 2 4 2 2 5 2 4" xfId="29374" xr:uid="{2D970AE6-83F5-4C05-84BC-D5F3E983ED34}"/>
    <cellStyle name="Vírgula 3 2 4 2 2 5 3" xfId="7870" xr:uid="{4F3813C0-7240-4553-BE73-C62AE10952EB}"/>
    <cellStyle name="Vírgula 3 2 4 2 2 5 3 2" xfId="20158" xr:uid="{EA3F4BF1-5A7E-46F7-9898-7CF69DDF91FE}"/>
    <cellStyle name="Vírgula 3 2 4 2 2 5 3 2 2" xfId="44733" xr:uid="{A4328EE7-BCA2-49DF-8E7A-7A9668CD2A23}"/>
    <cellStyle name="Vírgula 3 2 4 2 2 5 3 3" xfId="32445" xr:uid="{D1719A31-27D2-44DE-A27D-50D91BF9E648}"/>
    <cellStyle name="Vírgula 3 2 4 2 2 5 4" xfId="14014" xr:uid="{5334B07E-1D23-41E1-912F-D78CE252FD62}"/>
    <cellStyle name="Vírgula 3 2 4 2 2 5 4 2" xfId="38589" xr:uid="{976BD2BB-8DE5-4961-8B1C-C75BB948335C}"/>
    <cellStyle name="Vírgula 3 2 4 2 2 5 5" xfId="26302" xr:uid="{BB1B0DD7-3984-4193-996D-256020FFC26E}"/>
    <cellStyle name="Vírgula 3 2 4 2 2 6" xfId="3262" xr:uid="{4BC76D64-93C1-4825-81BC-CF486CA7A685}"/>
    <cellStyle name="Vírgula 3 2 4 2 2 6 2" xfId="9406" xr:uid="{33AF106B-1CB1-4FCC-8CCB-6A0573D41BF5}"/>
    <cellStyle name="Vírgula 3 2 4 2 2 6 2 2" xfId="21694" xr:uid="{3B737DFF-8CEF-4BE0-9697-5E90A3A2D8EF}"/>
    <cellStyle name="Vírgula 3 2 4 2 2 6 2 2 2" xfId="46269" xr:uid="{898BD0E5-EB0F-4614-B6BE-55819D8BB05D}"/>
    <cellStyle name="Vírgula 3 2 4 2 2 6 2 3" xfId="33981" xr:uid="{F79A67B9-21F1-4585-B1E7-334D131EF407}"/>
    <cellStyle name="Vírgula 3 2 4 2 2 6 3" xfId="15550" xr:uid="{C124D274-B836-4DAA-8099-D5F1C589700E}"/>
    <cellStyle name="Vírgula 3 2 4 2 2 6 3 2" xfId="40125" xr:uid="{DB1E286D-267D-4B98-8164-C0180794B80B}"/>
    <cellStyle name="Vírgula 3 2 4 2 2 6 4" xfId="27838" xr:uid="{97D09E2B-5C52-446C-A8F5-52A9B74345FA}"/>
    <cellStyle name="Vírgula 3 2 4 2 2 7" xfId="6334" xr:uid="{A88116B5-7945-4870-A854-F80D67837534}"/>
    <cellStyle name="Vírgula 3 2 4 2 2 7 2" xfId="18622" xr:uid="{CB25DAE7-4C6A-4073-B1EC-5C56F2968F00}"/>
    <cellStyle name="Vírgula 3 2 4 2 2 7 2 2" xfId="43197" xr:uid="{74EABC20-1522-4E01-B2D1-0C7F133BB500}"/>
    <cellStyle name="Vírgula 3 2 4 2 2 7 3" xfId="30909" xr:uid="{630F0322-3E25-49E6-8FAE-9D5FA82775B8}"/>
    <cellStyle name="Vírgula 3 2 4 2 2 8" xfId="12478" xr:uid="{80FC8669-EB0E-4252-B178-7FD67E7853E8}"/>
    <cellStyle name="Vírgula 3 2 4 2 2 8 2" xfId="37053" xr:uid="{1031F7EB-254D-4DF9-A2CC-133EECBF3D56}"/>
    <cellStyle name="Vírgula 3 2 4 2 2 9" xfId="24766" xr:uid="{F46FD5FB-F43D-41A8-8B22-6C3ABE4CD737}"/>
    <cellStyle name="Vírgula 3 2 4 2 3" xfId="286" xr:uid="{8F8186FD-C75C-4086-903A-DB8E9B9EFB6F}"/>
    <cellStyle name="Vírgula 3 2 4 2 3 2" xfId="670" xr:uid="{33BEC630-5387-409F-9729-68024B80315F}"/>
    <cellStyle name="Vírgula 3 2 4 2 3 2 2" xfId="1438" xr:uid="{4BFA5C78-4089-4578-A003-21847F9F4218}"/>
    <cellStyle name="Vírgula 3 2 4 2 3 2 2 2" xfId="2974" xr:uid="{3376748A-C04D-4ABB-9C50-93E997952733}"/>
    <cellStyle name="Vírgula 3 2 4 2 3 2 2 2 2" xfId="6046" xr:uid="{A4BBB338-8E8A-4027-944D-2174103F1507}"/>
    <cellStyle name="Vírgula 3 2 4 2 3 2 2 2 2 2" xfId="12190" xr:uid="{52A1C5B1-AAB7-4CC3-B788-87915B12438F}"/>
    <cellStyle name="Vírgula 3 2 4 2 3 2 2 2 2 2 2" xfId="24478" xr:uid="{D0FE9EB8-523D-4381-AD5B-7C4CC85DBB92}"/>
    <cellStyle name="Vírgula 3 2 4 2 3 2 2 2 2 2 2 2" xfId="49053" xr:uid="{EBCD08AD-43C0-4195-BB7B-61A7B40D8D8C}"/>
    <cellStyle name="Vírgula 3 2 4 2 3 2 2 2 2 2 3" xfId="36765" xr:uid="{DC5455C0-02C8-4AC9-A543-93C47E921C17}"/>
    <cellStyle name="Vírgula 3 2 4 2 3 2 2 2 2 3" xfId="18334" xr:uid="{0344BEBE-0EEA-40B7-B700-64F205AA9F54}"/>
    <cellStyle name="Vírgula 3 2 4 2 3 2 2 2 2 3 2" xfId="42909" xr:uid="{241E1FFA-EF61-4659-A6BF-C35F52AFB7D2}"/>
    <cellStyle name="Vírgula 3 2 4 2 3 2 2 2 2 4" xfId="30621" xr:uid="{74EDBD9C-19F0-4149-8379-252513B0583B}"/>
    <cellStyle name="Vírgula 3 2 4 2 3 2 2 2 3" xfId="9118" xr:uid="{E36313D0-1E2D-42DB-A622-01AB107C3485}"/>
    <cellStyle name="Vírgula 3 2 4 2 3 2 2 2 3 2" xfId="21406" xr:uid="{4F43E64E-FC7A-45A9-A182-C08C53B5A06F}"/>
    <cellStyle name="Vírgula 3 2 4 2 3 2 2 2 3 2 2" xfId="45981" xr:uid="{6B1CE184-C941-4FCA-B5E1-314A3F4A046C}"/>
    <cellStyle name="Vírgula 3 2 4 2 3 2 2 2 3 3" xfId="33693" xr:uid="{B4929436-859B-461F-A69B-5D73DB9A3DBD}"/>
    <cellStyle name="Vírgula 3 2 4 2 3 2 2 2 4" xfId="15262" xr:uid="{82035DD8-AF02-43B6-93B6-C4E647101A13}"/>
    <cellStyle name="Vírgula 3 2 4 2 3 2 2 2 4 2" xfId="39837" xr:uid="{E8014475-71BC-4B3C-A5BF-A560E99F79D2}"/>
    <cellStyle name="Vírgula 3 2 4 2 3 2 2 2 5" xfId="27550" xr:uid="{2199E1EA-0B44-499E-B08E-A79FCCD091FC}"/>
    <cellStyle name="Vírgula 3 2 4 2 3 2 2 3" xfId="4510" xr:uid="{E7D74978-16B7-49A5-AEFC-8C59E7640E2B}"/>
    <cellStyle name="Vírgula 3 2 4 2 3 2 2 3 2" xfId="10654" xr:uid="{B2900A57-A1E5-4384-8F4B-5EDB8096C6A2}"/>
    <cellStyle name="Vírgula 3 2 4 2 3 2 2 3 2 2" xfId="22942" xr:uid="{55F2763E-8204-40F6-A8AB-1E99903D7E8C}"/>
    <cellStyle name="Vírgula 3 2 4 2 3 2 2 3 2 2 2" xfId="47517" xr:uid="{C0011713-E3B7-4119-8CD8-D1D6F02140F9}"/>
    <cellStyle name="Vírgula 3 2 4 2 3 2 2 3 2 3" xfId="35229" xr:uid="{AE8FBFA9-C29D-48A0-9302-66D14563B98D}"/>
    <cellStyle name="Vírgula 3 2 4 2 3 2 2 3 3" xfId="16798" xr:uid="{EC8C501D-6157-4E80-8BA0-ECE0C6044941}"/>
    <cellStyle name="Vírgula 3 2 4 2 3 2 2 3 3 2" xfId="41373" xr:uid="{D3BB1948-A814-45A4-853E-7D203F5D1947}"/>
    <cellStyle name="Vírgula 3 2 4 2 3 2 2 3 4" xfId="29086" xr:uid="{512D2BDD-CC0B-4500-B686-7426C3503AC6}"/>
    <cellStyle name="Vírgula 3 2 4 2 3 2 2 4" xfId="7582" xr:uid="{6ABB839C-2256-4C6B-AF6C-65FD9D1D8F68}"/>
    <cellStyle name="Vírgula 3 2 4 2 3 2 2 4 2" xfId="19870" xr:uid="{4C6DEC59-14B0-4717-9132-569387249968}"/>
    <cellStyle name="Vírgula 3 2 4 2 3 2 2 4 2 2" xfId="44445" xr:uid="{FDBEB9A9-F12F-4F8B-9F3C-9FF20F98D4C6}"/>
    <cellStyle name="Vírgula 3 2 4 2 3 2 2 4 3" xfId="32157" xr:uid="{D1444378-59A2-42F1-9B37-D4CC6B4413D9}"/>
    <cellStyle name="Vírgula 3 2 4 2 3 2 2 5" xfId="13726" xr:uid="{EE8949B2-9B30-4E6C-B498-4717597974AB}"/>
    <cellStyle name="Vírgula 3 2 4 2 3 2 2 5 2" xfId="38301" xr:uid="{AC9FB987-41EF-4A9D-A8D7-A158184EFAD2}"/>
    <cellStyle name="Vírgula 3 2 4 2 3 2 2 6" xfId="26014" xr:uid="{89437DE4-9305-47F2-A467-9D564D61A3B5}"/>
    <cellStyle name="Vírgula 3 2 4 2 3 2 3" xfId="2206" xr:uid="{B0957A73-2897-45E4-B4C7-539D7A547D21}"/>
    <cellStyle name="Vírgula 3 2 4 2 3 2 3 2" xfId="5278" xr:uid="{CFD87C52-1F51-41FF-BF20-9ECE0A9CB470}"/>
    <cellStyle name="Vírgula 3 2 4 2 3 2 3 2 2" xfId="11422" xr:uid="{6596DEB8-0A47-4E3C-A382-A2B895381C4F}"/>
    <cellStyle name="Vírgula 3 2 4 2 3 2 3 2 2 2" xfId="23710" xr:uid="{FBBD4924-FCE3-4FC9-B7EC-3A97FF9A2849}"/>
    <cellStyle name="Vírgula 3 2 4 2 3 2 3 2 2 2 2" xfId="48285" xr:uid="{4C19AADB-D487-479D-968C-7C7B377D2F14}"/>
    <cellStyle name="Vírgula 3 2 4 2 3 2 3 2 2 3" xfId="35997" xr:uid="{94AFEBF8-882F-48E1-8114-6311671BAE43}"/>
    <cellStyle name="Vírgula 3 2 4 2 3 2 3 2 3" xfId="17566" xr:uid="{775214F8-E314-4BC6-87EF-33A9FAA0E6A5}"/>
    <cellStyle name="Vírgula 3 2 4 2 3 2 3 2 3 2" xfId="42141" xr:uid="{CC9B31D3-4413-4679-B575-55F36D4B20E7}"/>
    <cellStyle name="Vírgula 3 2 4 2 3 2 3 2 4" xfId="29854" xr:uid="{F22E7974-C62D-4D2C-862F-C9535E88C287}"/>
    <cellStyle name="Vírgula 3 2 4 2 3 2 3 3" xfId="8350" xr:uid="{0E16D7E5-2AD7-4D3A-8796-A331E9699DA7}"/>
    <cellStyle name="Vírgula 3 2 4 2 3 2 3 3 2" xfId="20638" xr:uid="{4F7FCA89-5E05-4703-86E8-67E4CEA14607}"/>
    <cellStyle name="Vírgula 3 2 4 2 3 2 3 3 2 2" xfId="45213" xr:uid="{486AD8E0-0828-4048-AF90-4AC738272680}"/>
    <cellStyle name="Vírgula 3 2 4 2 3 2 3 3 3" xfId="32925" xr:uid="{AB7AE09C-7E57-4572-943D-8026F7E9545D}"/>
    <cellStyle name="Vírgula 3 2 4 2 3 2 3 4" xfId="14494" xr:uid="{5A44B8B7-0449-43BF-A811-3984E17DE6F6}"/>
    <cellStyle name="Vírgula 3 2 4 2 3 2 3 4 2" xfId="39069" xr:uid="{93884797-2B97-4336-B9F7-615E2858BA65}"/>
    <cellStyle name="Vírgula 3 2 4 2 3 2 3 5" xfId="26782" xr:uid="{B93DD73B-E027-4AEB-98EA-03F3B737E060}"/>
    <cellStyle name="Vírgula 3 2 4 2 3 2 4" xfId="3742" xr:uid="{2CB7B3CC-09C5-4D1B-82C5-195A2D4B58FA}"/>
    <cellStyle name="Vírgula 3 2 4 2 3 2 4 2" xfId="9886" xr:uid="{2DE1E698-A272-4C06-A996-B0E88BFEB187}"/>
    <cellStyle name="Vírgula 3 2 4 2 3 2 4 2 2" xfId="22174" xr:uid="{7ED3186F-A85B-40FE-AD51-AC186061E549}"/>
    <cellStyle name="Vírgula 3 2 4 2 3 2 4 2 2 2" xfId="46749" xr:uid="{084BD2E8-ADCE-420E-BFB9-895F42193CD5}"/>
    <cellStyle name="Vírgula 3 2 4 2 3 2 4 2 3" xfId="34461" xr:uid="{DBD75AE3-F83E-40C5-9E96-6D1A6767F7F4}"/>
    <cellStyle name="Vírgula 3 2 4 2 3 2 4 3" xfId="16030" xr:uid="{EE0D6649-1427-4AAE-A16D-1A6243320C77}"/>
    <cellStyle name="Vírgula 3 2 4 2 3 2 4 3 2" xfId="40605" xr:uid="{8B08A9D6-FB03-4ABF-A009-E860B77683EA}"/>
    <cellStyle name="Vírgula 3 2 4 2 3 2 4 4" xfId="28318" xr:uid="{1837D1E2-379E-434C-9E62-3739A016CAAF}"/>
    <cellStyle name="Vírgula 3 2 4 2 3 2 5" xfId="6814" xr:uid="{F857F032-F095-42B4-AA13-05269CEF7638}"/>
    <cellStyle name="Vírgula 3 2 4 2 3 2 5 2" xfId="19102" xr:uid="{4B6A299D-57A1-4D20-8F49-BEB6698ECE74}"/>
    <cellStyle name="Vírgula 3 2 4 2 3 2 5 2 2" xfId="43677" xr:uid="{CD6DF77F-3DA4-4B06-B125-262803B601AA}"/>
    <cellStyle name="Vírgula 3 2 4 2 3 2 5 3" xfId="31389" xr:uid="{6793B545-A438-40F9-90E6-967468519ACE}"/>
    <cellStyle name="Vírgula 3 2 4 2 3 2 6" xfId="12958" xr:uid="{14580C20-28C0-4B4F-82FC-BAD941CF1C7B}"/>
    <cellStyle name="Vírgula 3 2 4 2 3 2 6 2" xfId="37533" xr:uid="{891F57FC-0944-4412-86B1-F8016B2308D7}"/>
    <cellStyle name="Vírgula 3 2 4 2 3 2 7" xfId="25246" xr:uid="{22EF7E96-56E9-4BC1-9D22-0D9D9909E0A6}"/>
    <cellStyle name="Vírgula 3 2 4 2 3 3" xfId="1054" xr:uid="{9678E0DA-9225-41F1-AF61-ED35EEF9D0FC}"/>
    <cellStyle name="Vírgula 3 2 4 2 3 3 2" xfId="2590" xr:uid="{E2C1AE97-F00B-4C02-AFE8-72DF082B08BD}"/>
    <cellStyle name="Vírgula 3 2 4 2 3 3 2 2" xfId="5662" xr:uid="{E3A79691-9AF4-48D5-A9A7-52AEEA092276}"/>
    <cellStyle name="Vírgula 3 2 4 2 3 3 2 2 2" xfId="11806" xr:uid="{86F5B177-5477-48D0-8D0C-DE3332261839}"/>
    <cellStyle name="Vírgula 3 2 4 2 3 3 2 2 2 2" xfId="24094" xr:uid="{67813A56-AE88-4906-9F48-1F869EE9F809}"/>
    <cellStyle name="Vírgula 3 2 4 2 3 3 2 2 2 2 2" xfId="48669" xr:uid="{35AE68B8-FD3F-49A4-84F3-5A39F9393A80}"/>
    <cellStyle name="Vírgula 3 2 4 2 3 3 2 2 2 3" xfId="36381" xr:uid="{332FA521-7B96-4709-8175-BB47CF37B48F}"/>
    <cellStyle name="Vírgula 3 2 4 2 3 3 2 2 3" xfId="17950" xr:uid="{534661BC-A1BF-45B5-91AB-F70F316EB782}"/>
    <cellStyle name="Vírgula 3 2 4 2 3 3 2 2 3 2" xfId="42525" xr:uid="{7CCE5CE5-C6A7-44B8-9D06-AAD5FF49134F}"/>
    <cellStyle name="Vírgula 3 2 4 2 3 3 2 2 4" xfId="30237" xr:uid="{2899229D-0B54-43B3-A6C3-3452928A21AE}"/>
    <cellStyle name="Vírgula 3 2 4 2 3 3 2 3" xfId="8734" xr:uid="{CB1C8517-30F5-4761-AD6F-8B59E54BF8DC}"/>
    <cellStyle name="Vírgula 3 2 4 2 3 3 2 3 2" xfId="21022" xr:uid="{352A674F-DC33-4ED7-8581-621714FBDF4E}"/>
    <cellStyle name="Vírgula 3 2 4 2 3 3 2 3 2 2" xfId="45597" xr:uid="{4223873C-825C-4FA1-A8AB-C01A48083091}"/>
    <cellStyle name="Vírgula 3 2 4 2 3 3 2 3 3" xfId="33309" xr:uid="{1E122CAA-30FE-424B-A209-34C780F9BE65}"/>
    <cellStyle name="Vírgula 3 2 4 2 3 3 2 4" xfId="14878" xr:uid="{C54A723A-BEEB-4CF6-94DF-AEEA5E1F8621}"/>
    <cellStyle name="Vírgula 3 2 4 2 3 3 2 4 2" xfId="39453" xr:uid="{09E4DEBD-D748-4DCC-9B94-C543A6875504}"/>
    <cellStyle name="Vírgula 3 2 4 2 3 3 2 5" xfId="27166" xr:uid="{811EE915-2286-44A6-8750-4ED7C6E23C65}"/>
    <cellStyle name="Vírgula 3 2 4 2 3 3 3" xfId="4126" xr:uid="{2CAF9E27-91DE-49BD-8853-CD42D002B289}"/>
    <cellStyle name="Vírgula 3 2 4 2 3 3 3 2" xfId="10270" xr:uid="{26DA19F9-A852-4039-BEFF-4F06380EB3FB}"/>
    <cellStyle name="Vírgula 3 2 4 2 3 3 3 2 2" xfId="22558" xr:uid="{DE35FBA0-57DD-4C27-A074-446694FAFAED}"/>
    <cellStyle name="Vírgula 3 2 4 2 3 3 3 2 2 2" xfId="47133" xr:uid="{880BC036-4DD5-4541-80A4-D4CA99EB4C15}"/>
    <cellStyle name="Vírgula 3 2 4 2 3 3 3 2 3" xfId="34845" xr:uid="{04971671-EA57-4B72-A418-19852A078643}"/>
    <cellStyle name="Vírgula 3 2 4 2 3 3 3 3" xfId="16414" xr:uid="{E4E8B041-C769-4EDB-AED9-D0C440491F99}"/>
    <cellStyle name="Vírgula 3 2 4 2 3 3 3 3 2" xfId="40989" xr:uid="{BDFD8B87-C9C3-4579-9EAE-EEDDF3B84ACC}"/>
    <cellStyle name="Vírgula 3 2 4 2 3 3 3 4" xfId="28702" xr:uid="{9FDB1A39-C548-4E25-94C0-32B1BA0C60CB}"/>
    <cellStyle name="Vírgula 3 2 4 2 3 3 4" xfId="7198" xr:uid="{7E4B4DA2-9E5B-4FB4-AB89-DE28170569B0}"/>
    <cellStyle name="Vírgula 3 2 4 2 3 3 4 2" xfId="19486" xr:uid="{BC3CE2CC-4C90-43B3-8910-999FED48FA16}"/>
    <cellStyle name="Vírgula 3 2 4 2 3 3 4 2 2" xfId="44061" xr:uid="{03C7A14D-E1A0-4F2B-AD96-7EDC83070ABD}"/>
    <cellStyle name="Vírgula 3 2 4 2 3 3 4 3" xfId="31773" xr:uid="{CAEED23F-A75A-4AC8-AB73-AB86CB4D6652}"/>
    <cellStyle name="Vírgula 3 2 4 2 3 3 5" xfId="13342" xr:uid="{898A6359-93FC-4721-87D3-D9E1FAB14F6D}"/>
    <cellStyle name="Vírgula 3 2 4 2 3 3 5 2" xfId="37917" xr:uid="{74B095D1-FDE1-4B5E-B40C-718CB69172EA}"/>
    <cellStyle name="Vírgula 3 2 4 2 3 3 6" xfId="25630" xr:uid="{4E08E887-9C76-4D8B-8A3F-96402BA0ED24}"/>
    <cellStyle name="Vírgula 3 2 4 2 3 4" xfId="1822" xr:uid="{FD8E5FF2-C326-45D7-890E-4B70AEE5D734}"/>
    <cellStyle name="Vírgula 3 2 4 2 3 4 2" xfId="4894" xr:uid="{ABBFB049-319A-4766-997C-1E912B46D960}"/>
    <cellStyle name="Vírgula 3 2 4 2 3 4 2 2" xfId="11038" xr:uid="{390CCE49-E578-4408-BF04-438EC5C81BF3}"/>
    <cellStyle name="Vírgula 3 2 4 2 3 4 2 2 2" xfId="23326" xr:uid="{3DEE4913-F5CA-41BA-8764-4C6719BE9B3A}"/>
    <cellStyle name="Vírgula 3 2 4 2 3 4 2 2 2 2" xfId="47901" xr:uid="{0D5FAAB3-D92E-41AA-A2E1-7B92336D26C9}"/>
    <cellStyle name="Vírgula 3 2 4 2 3 4 2 2 3" xfId="35613" xr:uid="{34394630-F26C-46E1-BD01-7351AB39880C}"/>
    <cellStyle name="Vírgula 3 2 4 2 3 4 2 3" xfId="17182" xr:uid="{85D51DD5-E7BC-456C-BC41-4302985460D6}"/>
    <cellStyle name="Vírgula 3 2 4 2 3 4 2 3 2" xfId="41757" xr:uid="{DD325D65-2F26-4062-8C95-30F33E3C1FEC}"/>
    <cellStyle name="Vírgula 3 2 4 2 3 4 2 4" xfId="29470" xr:uid="{044F25EB-570A-4568-9001-3DD47C1894BD}"/>
    <cellStyle name="Vírgula 3 2 4 2 3 4 3" xfId="7966" xr:uid="{6257704C-7904-40FB-9F4B-0C129F3374C8}"/>
    <cellStyle name="Vírgula 3 2 4 2 3 4 3 2" xfId="20254" xr:uid="{50231279-408A-43CC-8C69-4432DB064BA8}"/>
    <cellStyle name="Vírgula 3 2 4 2 3 4 3 2 2" xfId="44829" xr:uid="{D345ACA8-2CE6-4175-A6DA-2290C1574235}"/>
    <cellStyle name="Vírgula 3 2 4 2 3 4 3 3" xfId="32541" xr:uid="{5EA6C644-3E34-4540-9818-E5797C0A7CC5}"/>
    <cellStyle name="Vírgula 3 2 4 2 3 4 4" xfId="14110" xr:uid="{13874919-1755-4915-9761-2CB948B72A97}"/>
    <cellStyle name="Vírgula 3 2 4 2 3 4 4 2" xfId="38685" xr:uid="{29790071-EF4B-4A83-9EFE-F0151F7E473C}"/>
    <cellStyle name="Vírgula 3 2 4 2 3 4 5" xfId="26398" xr:uid="{52617D9D-CAE4-4385-A0A6-219F34E42F7F}"/>
    <cellStyle name="Vírgula 3 2 4 2 3 5" xfId="3358" xr:uid="{9747420F-AFDF-472E-A143-D65E43A0E6C5}"/>
    <cellStyle name="Vírgula 3 2 4 2 3 5 2" xfId="9502" xr:uid="{E5397D7F-39E8-41B9-A3C9-F645853E8920}"/>
    <cellStyle name="Vírgula 3 2 4 2 3 5 2 2" xfId="21790" xr:uid="{98DCB0AE-2955-4078-9D9B-6AB1CAD6E6F5}"/>
    <cellStyle name="Vírgula 3 2 4 2 3 5 2 2 2" xfId="46365" xr:uid="{6E253B92-FA53-4691-9B32-052E8A0701A2}"/>
    <cellStyle name="Vírgula 3 2 4 2 3 5 2 3" xfId="34077" xr:uid="{AA6B4610-17F7-438B-A6E2-12AB919F9514}"/>
    <cellStyle name="Vírgula 3 2 4 2 3 5 3" xfId="15646" xr:uid="{0C59C76C-1E64-42B8-828F-BD2F85F53696}"/>
    <cellStyle name="Vírgula 3 2 4 2 3 5 3 2" xfId="40221" xr:uid="{AC335B93-5488-4AC6-9190-C03B48F7BD0B}"/>
    <cellStyle name="Vírgula 3 2 4 2 3 5 4" xfId="27934" xr:uid="{AF4669C5-75BB-4508-A089-446860A34904}"/>
    <cellStyle name="Vírgula 3 2 4 2 3 6" xfId="6430" xr:uid="{4DFFED7B-85C2-4CF3-BA1C-14B9E97BAB7B}"/>
    <cellStyle name="Vírgula 3 2 4 2 3 6 2" xfId="18718" xr:uid="{78DEAD79-797B-40EE-B786-03C2B6C86848}"/>
    <cellStyle name="Vírgula 3 2 4 2 3 6 2 2" xfId="43293" xr:uid="{0D5FCE73-16D8-43DC-BCC2-476D2D83739D}"/>
    <cellStyle name="Vírgula 3 2 4 2 3 6 3" xfId="31005" xr:uid="{07B51434-1C7B-4B61-BFE9-5BD317FFD7F5}"/>
    <cellStyle name="Vírgula 3 2 4 2 3 7" xfId="12574" xr:uid="{14BCFEE3-5752-4D07-9FBA-78947A3AE225}"/>
    <cellStyle name="Vírgula 3 2 4 2 3 7 2" xfId="37149" xr:uid="{2D12EAD9-5C9B-45FB-A234-C860A42A13FA}"/>
    <cellStyle name="Vírgula 3 2 4 2 3 8" xfId="24862" xr:uid="{AE88BA81-2413-4330-8186-895EDB571390}"/>
    <cellStyle name="Vírgula 3 2 4 2 4" xfId="478" xr:uid="{4EC40BBB-A104-4FC5-A99E-F8E864B257B2}"/>
    <cellStyle name="Vírgula 3 2 4 2 4 2" xfId="1246" xr:uid="{56BD2BA1-116B-4218-B265-43AED3E430B6}"/>
    <cellStyle name="Vírgula 3 2 4 2 4 2 2" xfId="2782" xr:uid="{BD18574C-5025-444D-9D77-B4F998500148}"/>
    <cellStyle name="Vírgula 3 2 4 2 4 2 2 2" xfId="5854" xr:uid="{B14280F9-D190-4AD4-BA20-01E7EF67FCED}"/>
    <cellStyle name="Vírgula 3 2 4 2 4 2 2 2 2" xfId="11998" xr:uid="{5057559E-5CE7-4058-8DC5-C99193BA5580}"/>
    <cellStyle name="Vírgula 3 2 4 2 4 2 2 2 2 2" xfId="24286" xr:uid="{63BC1193-49B3-42B3-B324-0BBB09F32FAC}"/>
    <cellStyle name="Vírgula 3 2 4 2 4 2 2 2 2 2 2" xfId="48861" xr:uid="{09DA4A2B-01E8-4051-8B06-3C86772F4699}"/>
    <cellStyle name="Vírgula 3 2 4 2 4 2 2 2 2 3" xfId="36573" xr:uid="{ADEF5266-3401-43F4-85A3-3DF3B6FEDD4D}"/>
    <cellStyle name="Vírgula 3 2 4 2 4 2 2 2 3" xfId="18142" xr:uid="{37BF42DA-5F1D-439D-B7DB-FD36A3EE985B}"/>
    <cellStyle name="Vírgula 3 2 4 2 4 2 2 2 3 2" xfId="42717" xr:uid="{4AF06669-596B-4DCD-975A-881C20C21AB4}"/>
    <cellStyle name="Vírgula 3 2 4 2 4 2 2 2 4" xfId="30429" xr:uid="{99E11059-DD91-4911-BB15-FDC86901C2D6}"/>
    <cellStyle name="Vírgula 3 2 4 2 4 2 2 3" xfId="8926" xr:uid="{2B22AD81-A37E-40F2-AC4D-2E4F380E796C}"/>
    <cellStyle name="Vírgula 3 2 4 2 4 2 2 3 2" xfId="21214" xr:uid="{5BAAD37A-FA1F-4DEF-8AB7-2A880C8ABC5C}"/>
    <cellStyle name="Vírgula 3 2 4 2 4 2 2 3 2 2" xfId="45789" xr:uid="{0BBF76BF-E209-462F-B99C-8DA70A158317}"/>
    <cellStyle name="Vírgula 3 2 4 2 4 2 2 3 3" xfId="33501" xr:uid="{DEE1E098-020C-464C-8266-672D9BAF25F5}"/>
    <cellStyle name="Vírgula 3 2 4 2 4 2 2 4" xfId="15070" xr:uid="{DD5FB1D0-C7AB-4B36-9C03-01FF89FD1415}"/>
    <cellStyle name="Vírgula 3 2 4 2 4 2 2 4 2" xfId="39645" xr:uid="{56D01ECE-A92D-43DE-BE78-5FCEBB2D5348}"/>
    <cellStyle name="Vírgula 3 2 4 2 4 2 2 5" xfId="27358" xr:uid="{5B48F9F9-6D52-4D7A-9512-B3D8C5FBF364}"/>
    <cellStyle name="Vírgula 3 2 4 2 4 2 3" xfId="4318" xr:uid="{D9E1BF17-16A0-4E95-93D7-C7825B6E520E}"/>
    <cellStyle name="Vírgula 3 2 4 2 4 2 3 2" xfId="10462" xr:uid="{60538288-35ED-4E63-B881-35691CAAE4B0}"/>
    <cellStyle name="Vírgula 3 2 4 2 4 2 3 2 2" xfId="22750" xr:uid="{B2012A65-766B-4505-9743-DEDABCE1D8FE}"/>
    <cellStyle name="Vírgula 3 2 4 2 4 2 3 2 2 2" xfId="47325" xr:uid="{B0252DC7-37C4-401E-BDD6-2029F6086E33}"/>
    <cellStyle name="Vírgula 3 2 4 2 4 2 3 2 3" xfId="35037" xr:uid="{86A2CA2C-D5B8-4791-A8D5-115CDF9F8119}"/>
    <cellStyle name="Vírgula 3 2 4 2 4 2 3 3" xfId="16606" xr:uid="{AA587D1A-3D6C-4023-B36A-347A906775AF}"/>
    <cellStyle name="Vírgula 3 2 4 2 4 2 3 3 2" xfId="41181" xr:uid="{10657078-A92A-4B73-B5E6-6135AB95151E}"/>
    <cellStyle name="Vírgula 3 2 4 2 4 2 3 4" xfId="28894" xr:uid="{0F67DB61-30D1-4AC0-812B-30028F348133}"/>
    <cellStyle name="Vírgula 3 2 4 2 4 2 4" xfId="7390" xr:uid="{BBFAB631-9487-4CEF-983B-5068F2354C93}"/>
    <cellStyle name="Vírgula 3 2 4 2 4 2 4 2" xfId="19678" xr:uid="{6A4DD497-D6F0-42C9-8FCC-883CABA882E4}"/>
    <cellStyle name="Vírgula 3 2 4 2 4 2 4 2 2" xfId="44253" xr:uid="{686F584E-2F8E-4A57-8DE3-C3AB4CCB8722}"/>
    <cellStyle name="Vírgula 3 2 4 2 4 2 4 3" xfId="31965" xr:uid="{4B42D539-807D-4D89-A2A6-18D1CA908609}"/>
    <cellStyle name="Vírgula 3 2 4 2 4 2 5" xfId="13534" xr:uid="{11D63EA0-D7E1-45E3-8EC0-8959199150C4}"/>
    <cellStyle name="Vírgula 3 2 4 2 4 2 5 2" xfId="38109" xr:uid="{BDDDF52D-A2F0-46D2-8A14-0B91F4316799}"/>
    <cellStyle name="Vírgula 3 2 4 2 4 2 6" xfId="25822" xr:uid="{9BD2A3E0-4FD8-427F-918D-2FE73B05494B}"/>
    <cellStyle name="Vírgula 3 2 4 2 4 3" xfId="2014" xr:uid="{5CC46FFC-ED49-479B-B44F-28571641489C}"/>
    <cellStyle name="Vírgula 3 2 4 2 4 3 2" xfId="5086" xr:uid="{43CE82A8-03B9-491F-8566-4735CAB791A0}"/>
    <cellStyle name="Vírgula 3 2 4 2 4 3 2 2" xfId="11230" xr:uid="{ABE8FCC1-7A5A-48C6-A1DD-F700B0960367}"/>
    <cellStyle name="Vírgula 3 2 4 2 4 3 2 2 2" xfId="23518" xr:uid="{D5622919-5AC6-48D9-AE25-F58F257D8F57}"/>
    <cellStyle name="Vírgula 3 2 4 2 4 3 2 2 2 2" xfId="48093" xr:uid="{58A1946E-17CC-4107-8935-3D43EF33243D}"/>
    <cellStyle name="Vírgula 3 2 4 2 4 3 2 2 3" xfId="35805" xr:uid="{452E7363-BDFC-4AB9-9761-477231F57563}"/>
    <cellStyle name="Vírgula 3 2 4 2 4 3 2 3" xfId="17374" xr:uid="{103E285C-DD17-45BA-BE21-488814411768}"/>
    <cellStyle name="Vírgula 3 2 4 2 4 3 2 3 2" xfId="41949" xr:uid="{21A099B6-A4FC-4731-B200-0CCCBD122BBA}"/>
    <cellStyle name="Vírgula 3 2 4 2 4 3 2 4" xfId="29662" xr:uid="{45DEFDCF-114B-4EDD-B391-974ED094C2D0}"/>
    <cellStyle name="Vírgula 3 2 4 2 4 3 3" xfId="8158" xr:uid="{3DDD4769-F332-48DE-B496-AC2B6093699E}"/>
    <cellStyle name="Vírgula 3 2 4 2 4 3 3 2" xfId="20446" xr:uid="{36F030AC-AC33-4858-91F9-1F0D2DC7D633}"/>
    <cellStyle name="Vírgula 3 2 4 2 4 3 3 2 2" xfId="45021" xr:uid="{1FE7FBB2-FBB3-4BD9-A5A4-9BD6445B344F}"/>
    <cellStyle name="Vírgula 3 2 4 2 4 3 3 3" xfId="32733" xr:uid="{AF82C3D4-0D78-47FA-8F54-D3F9A282047E}"/>
    <cellStyle name="Vírgula 3 2 4 2 4 3 4" xfId="14302" xr:uid="{4934DF89-CC4B-42BB-AA4B-82EDA4764773}"/>
    <cellStyle name="Vírgula 3 2 4 2 4 3 4 2" xfId="38877" xr:uid="{0EF5D07D-9DAB-4EB9-80A7-F13434003E8A}"/>
    <cellStyle name="Vírgula 3 2 4 2 4 3 5" xfId="26590" xr:uid="{AFC049C9-B780-486E-9444-5DC77D77CE3D}"/>
    <cellStyle name="Vírgula 3 2 4 2 4 4" xfId="3550" xr:uid="{CA8D641F-003E-46FD-804D-DE50A39A8DC6}"/>
    <cellStyle name="Vírgula 3 2 4 2 4 4 2" xfId="9694" xr:uid="{07C3BCD2-891C-43A3-9964-DE1B33F61C3B}"/>
    <cellStyle name="Vírgula 3 2 4 2 4 4 2 2" xfId="21982" xr:uid="{1F6484DD-398A-43FC-B426-CF4105D10B9B}"/>
    <cellStyle name="Vírgula 3 2 4 2 4 4 2 2 2" xfId="46557" xr:uid="{D41BED41-298F-45D7-898F-FEB698ACAB52}"/>
    <cellStyle name="Vírgula 3 2 4 2 4 4 2 3" xfId="34269" xr:uid="{95AC4305-6334-4511-AA14-A585B8928444}"/>
    <cellStyle name="Vírgula 3 2 4 2 4 4 3" xfId="15838" xr:uid="{9EF3F45E-FD99-4565-93CC-AEE2F1AE56C2}"/>
    <cellStyle name="Vírgula 3 2 4 2 4 4 3 2" xfId="40413" xr:uid="{17FEC029-5F4A-4C6B-B1FE-AEF446423520}"/>
    <cellStyle name="Vírgula 3 2 4 2 4 4 4" xfId="28126" xr:uid="{6F391670-9CE0-48BB-9424-46DE0DF92A1E}"/>
    <cellStyle name="Vírgula 3 2 4 2 4 5" xfId="6622" xr:uid="{0F77B95E-5973-4639-B68C-236CC76AB554}"/>
    <cellStyle name="Vírgula 3 2 4 2 4 5 2" xfId="18910" xr:uid="{7A293E86-8353-4261-81D3-F7EB249201E0}"/>
    <cellStyle name="Vírgula 3 2 4 2 4 5 2 2" xfId="43485" xr:uid="{02A40CB5-9CC2-499B-B900-6EB4C0624255}"/>
    <cellStyle name="Vírgula 3 2 4 2 4 5 3" xfId="31197" xr:uid="{D788EA53-CC45-433E-BE20-349A84DE21EB}"/>
    <cellStyle name="Vírgula 3 2 4 2 4 6" xfId="12766" xr:uid="{B7E953B8-BC49-4E9D-9DE0-6FE8F79190F2}"/>
    <cellStyle name="Vírgula 3 2 4 2 4 6 2" xfId="37341" xr:uid="{175B7C6E-9DE8-4F6A-9FCF-B3047863EB1E}"/>
    <cellStyle name="Vírgula 3 2 4 2 4 7" xfId="25054" xr:uid="{D692EB5F-6E92-4EF2-BD00-E6E692680620}"/>
    <cellStyle name="Vírgula 3 2 4 2 5" xfId="862" xr:uid="{DC361622-F89D-4B37-93B9-0CEBC822EA9F}"/>
    <cellStyle name="Vírgula 3 2 4 2 5 2" xfId="2398" xr:uid="{277312D0-330F-4154-9E16-EB423F1CFE8F}"/>
    <cellStyle name="Vírgula 3 2 4 2 5 2 2" xfId="5470" xr:uid="{C6D8FA33-C568-43AB-B43A-E6E78E41B83F}"/>
    <cellStyle name="Vírgula 3 2 4 2 5 2 2 2" xfId="11614" xr:uid="{002293B1-7D53-4CFA-AA19-20087849011B}"/>
    <cellStyle name="Vírgula 3 2 4 2 5 2 2 2 2" xfId="23902" xr:uid="{6CC84455-B5E0-427C-B019-F89D9B2B6CDB}"/>
    <cellStyle name="Vírgula 3 2 4 2 5 2 2 2 2 2" xfId="48477" xr:uid="{BC204980-0AC6-4D73-87D1-2F1FA039701E}"/>
    <cellStyle name="Vírgula 3 2 4 2 5 2 2 2 3" xfId="36189" xr:uid="{805E8C3E-4C65-444B-A812-A8002B3D1788}"/>
    <cellStyle name="Vírgula 3 2 4 2 5 2 2 3" xfId="17758" xr:uid="{FB2BB28D-AF9C-4239-A048-A92102FC9E03}"/>
    <cellStyle name="Vírgula 3 2 4 2 5 2 2 3 2" xfId="42333" xr:uid="{C86ACAD5-73C4-4D4E-8B0F-925452FA011B}"/>
    <cellStyle name="Vírgula 3 2 4 2 5 2 2 4" xfId="30045" xr:uid="{FEC7275E-F715-431B-961A-48FE7C831EA1}"/>
    <cellStyle name="Vírgula 3 2 4 2 5 2 3" xfId="8542" xr:uid="{2B530550-97CF-4A18-B28E-32B37854E622}"/>
    <cellStyle name="Vírgula 3 2 4 2 5 2 3 2" xfId="20830" xr:uid="{22D135F8-78F1-4019-BB36-163F7573A5F6}"/>
    <cellStyle name="Vírgula 3 2 4 2 5 2 3 2 2" xfId="45405" xr:uid="{CD0E7EC4-466B-436A-8333-316397D9923F}"/>
    <cellStyle name="Vírgula 3 2 4 2 5 2 3 3" xfId="33117" xr:uid="{7818A247-73EF-440C-AE78-1874DA5879BC}"/>
    <cellStyle name="Vírgula 3 2 4 2 5 2 4" xfId="14686" xr:uid="{8D37B850-E999-4F81-927F-0EDFD3565E31}"/>
    <cellStyle name="Vírgula 3 2 4 2 5 2 4 2" xfId="39261" xr:uid="{C3C73EE4-38DB-4DC5-9B5F-84E91868E128}"/>
    <cellStyle name="Vírgula 3 2 4 2 5 2 5" xfId="26974" xr:uid="{7BFE0E89-4EA5-4B29-953D-6342DF1C9D51}"/>
    <cellStyle name="Vírgula 3 2 4 2 5 3" xfId="3934" xr:uid="{7F33F1F4-C0CD-4850-A30E-77A11BF35B91}"/>
    <cellStyle name="Vírgula 3 2 4 2 5 3 2" xfId="10078" xr:uid="{18F13088-A18D-4CC1-9384-0F1AC17C9353}"/>
    <cellStyle name="Vírgula 3 2 4 2 5 3 2 2" xfId="22366" xr:uid="{E957EB80-502D-4E3F-9748-6A57B7DE3A6C}"/>
    <cellStyle name="Vírgula 3 2 4 2 5 3 2 2 2" xfId="46941" xr:uid="{7F46CF24-34EE-4339-AA8A-F7428338660E}"/>
    <cellStyle name="Vírgula 3 2 4 2 5 3 2 3" xfId="34653" xr:uid="{22423D77-0D36-4D8C-A613-026F24295829}"/>
    <cellStyle name="Vírgula 3 2 4 2 5 3 3" xfId="16222" xr:uid="{508F1D99-7F12-44D3-A58F-615D570095A8}"/>
    <cellStyle name="Vírgula 3 2 4 2 5 3 3 2" xfId="40797" xr:uid="{4251D0CA-775F-4CB9-8BC0-ADD8A61C871E}"/>
    <cellStyle name="Vírgula 3 2 4 2 5 3 4" xfId="28510" xr:uid="{065DA79E-A358-4B0E-ABBB-F1FDFEB0AA0B}"/>
    <cellStyle name="Vírgula 3 2 4 2 5 4" xfId="7006" xr:uid="{C970743C-6555-4E0A-9EE1-618C37169A5A}"/>
    <cellStyle name="Vírgula 3 2 4 2 5 4 2" xfId="19294" xr:uid="{F358DBB4-53E3-4FF2-91DB-64E5E17457DE}"/>
    <cellStyle name="Vírgula 3 2 4 2 5 4 2 2" xfId="43869" xr:uid="{A0837DB7-2080-4C6C-8852-B835E0852C05}"/>
    <cellStyle name="Vírgula 3 2 4 2 5 4 3" xfId="31581" xr:uid="{74A0E092-BDD1-44BA-BE2F-B5D0FC90D053}"/>
    <cellStyle name="Vírgula 3 2 4 2 5 5" xfId="13150" xr:uid="{756C5C8B-3EB2-46F7-9C7C-F9C778116CC2}"/>
    <cellStyle name="Vírgula 3 2 4 2 5 5 2" xfId="37725" xr:uid="{2B2468A2-BE4F-40B2-9D6A-6F9BF777F057}"/>
    <cellStyle name="Vírgula 3 2 4 2 5 6" xfId="25438" xr:uid="{BB1F322D-B43F-4DA0-AC72-1970C0B6EDF9}"/>
    <cellStyle name="Vírgula 3 2 4 2 6" xfId="1630" xr:uid="{F707FA08-7021-4155-94BD-EA1B7F084D36}"/>
    <cellStyle name="Vírgula 3 2 4 2 6 2" xfId="4702" xr:uid="{AC286136-F928-4E4A-8CF3-E06324B130E8}"/>
    <cellStyle name="Vírgula 3 2 4 2 6 2 2" xfId="10846" xr:uid="{08F2D5F5-8C7E-4B53-810E-363FA2C9A0AF}"/>
    <cellStyle name="Vírgula 3 2 4 2 6 2 2 2" xfId="23134" xr:uid="{F9D9901C-C7D1-4C02-ADA3-D8D8F9944AD2}"/>
    <cellStyle name="Vírgula 3 2 4 2 6 2 2 2 2" xfId="47709" xr:uid="{CA056153-A748-4C4F-BB8B-F14BD5BA5B79}"/>
    <cellStyle name="Vírgula 3 2 4 2 6 2 2 3" xfId="35421" xr:uid="{3975436F-7AD9-4F1B-A642-4D484F3E5C4B}"/>
    <cellStyle name="Vírgula 3 2 4 2 6 2 3" xfId="16990" xr:uid="{134BD107-AF78-4557-82FE-9DA2299B5565}"/>
    <cellStyle name="Vírgula 3 2 4 2 6 2 3 2" xfId="41565" xr:uid="{E8352C54-1BF3-4FB8-B0EC-DE3BC8151FD6}"/>
    <cellStyle name="Vírgula 3 2 4 2 6 2 4" xfId="29278" xr:uid="{B39A7B9B-1798-4228-B1AE-9CC28145AFFD}"/>
    <cellStyle name="Vírgula 3 2 4 2 6 3" xfId="7774" xr:uid="{F1464990-86CA-4D47-AC74-DA80E670A874}"/>
    <cellStyle name="Vírgula 3 2 4 2 6 3 2" xfId="20062" xr:uid="{F1B357B5-FD47-4B4E-B3F3-FDE6FD69A69B}"/>
    <cellStyle name="Vírgula 3 2 4 2 6 3 2 2" xfId="44637" xr:uid="{FBE46A4C-6872-43EA-8ADC-A425CA4CD551}"/>
    <cellStyle name="Vírgula 3 2 4 2 6 3 3" xfId="32349" xr:uid="{96A11836-3BDE-49D5-831B-E99D24A493A1}"/>
    <cellStyle name="Vírgula 3 2 4 2 6 4" xfId="13918" xr:uid="{3C45EDA9-8E01-4786-95E6-3E4D0DDDC37D}"/>
    <cellStyle name="Vírgula 3 2 4 2 6 4 2" xfId="38493" xr:uid="{F94379CD-E416-4699-A45E-BDFE2B1EE62C}"/>
    <cellStyle name="Vírgula 3 2 4 2 6 5" xfId="26206" xr:uid="{7134B01F-F9A1-4018-8ED4-81F3D5DB5086}"/>
    <cellStyle name="Vírgula 3 2 4 2 7" xfId="3166" xr:uid="{1E66CFEC-E13B-4B7A-B497-3E1B268035FD}"/>
    <cellStyle name="Vírgula 3 2 4 2 7 2" xfId="9310" xr:uid="{6BDD0AAF-A31E-4928-8244-5EC194F76EE5}"/>
    <cellStyle name="Vírgula 3 2 4 2 7 2 2" xfId="21598" xr:uid="{705288F4-2DF8-42CF-A69B-418F8CFDDB59}"/>
    <cellStyle name="Vírgula 3 2 4 2 7 2 2 2" xfId="46173" xr:uid="{56E32BDF-7068-4382-90C1-8C318549138D}"/>
    <cellStyle name="Vírgula 3 2 4 2 7 2 3" xfId="33885" xr:uid="{E3B75061-E135-474D-9737-C338A5899630}"/>
    <cellStyle name="Vírgula 3 2 4 2 7 3" xfId="15454" xr:uid="{042ED68F-7FDE-45EA-B772-03944EC3C3F9}"/>
    <cellStyle name="Vírgula 3 2 4 2 7 3 2" xfId="40029" xr:uid="{882B3DCA-42E2-461B-ADA0-7BC2EC4D0D71}"/>
    <cellStyle name="Vírgula 3 2 4 2 7 4" xfId="27742" xr:uid="{CA75C215-ADEE-4D5E-8DDF-AF7AE2227C70}"/>
    <cellStyle name="Vírgula 3 2 4 2 8" xfId="6238" xr:uid="{BBC8E90F-E3B1-4F58-A1A5-81B5D556CD1B}"/>
    <cellStyle name="Vírgula 3 2 4 2 8 2" xfId="18526" xr:uid="{9936366D-0513-45B7-8C1D-B9BE086C1007}"/>
    <cellStyle name="Vírgula 3 2 4 2 8 2 2" xfId="43101" xr:uid="{2C20E537-4825-4198-A8D5-FB664630B294}"/>
    <cellStyle name="Vírgula 3 2 4 2 8 3" xfId="30813" xr:uid="{1C18B14B-11CA-422A-BEE3-AB60A91C904C}"/>
    <cellStyle name="Vírgula 3 2 4 2 9" xfId="12382" xr:uid="{10ABFF62-ADCB-4D34-9BD5-94788A112AE4}"/>
    <cellStyle name="Vírgula 3 2 4 2 9 2" xfId="36957" xr:uid="{CCB43E6B-47C1-4E32-BDEB-046C69803336}"/>
    <cellStyle name="Vírgula 3 2 4 3" xfId="142" xr:uid="{BCE6CDA8-284A-4F77-8BCE-2C9508981453}"/>
    <cellStyle name="Vírgula 3 2 4 3 2" xfId="334" xr:uid="{EC018232-DF8E-42B3-AE11-1FA796DFC4F9}"/>
    <cellStyle name="Vírgula 3 2 4 3 2 2" xfId="718" xr:uid="{EA1D3256-41B2-458C-902A-8522E322CDE8}"/>
    <cellStyle name="Vírgula 3 2 4 3 2 2 2" xfId="1486" xr:uid="{51427A33-22AB-4141-AACA-3AD2A3E77AC3}"/>
    <cellStyle name="Vírgula 3 2 4 3 2 2 2 2" xfId="3022" xr:uid="{052E4719-4F47-4EDE-83A1-D6A7F1BDA638}"/>
    <cellStyle name="Vírgula 3 2 4 3 2 2 2 2 2" xfId="6094" xr:uid="{8340E863-E7D7-4F43-98C2-0794F1A3924D}"/>
    <cellStyle name="Vírgula 3 2 4 3 2 2 2 2 2 2" xfId="12238" xr:uid="{D64CAD3F-077F-41FC-A318-F586B6121FEC}"/>
    <cellStyle name="Vírgula 3 2 4 3 2 2 2 2 2 2 2" xfId="24526" xr:uid="{E0123DBD-175B-4730-BEB6-C0DBDFEDCF92}"/>
    <cellStyle name="Vírgula 3 2 4 3 2 2 2 2 2 2 2 2" xfId="49101" xr:uid="{2675F50B-DB82-4C6E-BA5B-7763E3A58018}"/>
    <cellStyle name="Vírgula 3 2 4 3 2 2 2 2 2 2 3" xfId="36813" xr:uid="{29AE5944-7BA0-4274-876F-AC771D7EEDE2}"/>
    <cellStyle name="Vírgula 3 2 4 3 2 2 2 2 2 3" xfId="18382" xr:uid="{206E0579-017F-4A02-8283-44515131C874}"/>
    <cellStyle name="Vírgula 3 2 4 3 2 2 2 2 2 3 2" xfId="42957" xr:uid="{5CC87B3B-1A18-4D88-95EB-627D6986EE65}"/>
    <cellStyle name="Vírgula 3 2 4 3 2 2 2 2 2 4" xfId="30669" xr:uid="{66612C6B-D986-4735-BEFA-A8827F027055}"/>
    <cellStyle name="Vírgula 3 2 4 3 2 2 2 2 3" xfId="9166" xr:uid="{76E96BDD-2B15-41B8-B838-E41F4493B6B1}"/>
    <cellStyle name="Vírgula 3 2 4 3 2 2 2 2 3 2" xfId="21454" xr:uid="{63F4DF7B-D53B-45BF-8CC4-C2B1A576B7D7}"/>
    <cellStyle name="Vírgula 3 2 4 3 2 2 2 2 3 2 2" xfId="46029" xr:uid="{8D9B1D44-9138-4F0E-9EAC-C076135E230A}"/>
    <cellStyle name="Vírgula 3 2 4 3 2 2 2 2 3 3" xfId="33741" xr:uid="{1862A60F-C891-42F6-9C3C-AAA510DD004D}"/>
    <cellStyle name="Vírgula 3 2 4 3 2 2 2 2 4" xfId="15310" xr:uid="{FDEC9BAB-0EDA-4D2D-8803-8C32CB00A004}"/>
    <cellStyle name="Vírgula 3 2 4 3 2 2 2 2 4 2" xfId="39885" xr:uid="{3003918E-C0A0-4D4B-A617-53886CA0EFAD}"/>
    <cellStyle name="Vírgula 3 2 4 3 2 2 2 2 5" xfId="27598" xr:uid="{1C9B2909-693F-4553-923A-CD8271778278}"/>
    <cellStyle name="Vírgula 3 2 4 3 2 2 2 3" xfId="4558" xr:uid="{9503A28D-8116-44F3-8907-FFE425F15D1E}"/>
    <cellStyle name="Vírgula 3 2 4 3 2 2 2 3 2" xfId="10702" xr:uid="{EAB04714-2912-406A-B000-8E01FEC6AC3A}"/>
    <cellStyle name="Vírgula 3 2 4 3 2 2 2 3 2 2" xfId="22990" xr:uid="{C584B401-E8B6-422E-AF1E-1A2C5B1C37B2}"/>
    <cellStyle name="Vírgula 3 2 4 3 2 2 2 3 2 2 2" xfId="47565" xr:uid="{45BAE6E5-4C88-4F47-A56E-669C47C2C8C6}"/>
    <cellStyle name="Vírgula 3 2 4 3 2 2 2 3 2 3" xfId="35277" xr:uid="{CE7E3116-C741-4E72-8C88-62C562B8466D}"/>
    <cellStyle name="Vírgula 3 2 4 3 2 2 2 3 3" xfId="16846" xr:uid="{F6CCE994-F063-4393-A442-E9EF7F0A9A9D}"/>
    <cellStyle name="Vírgula 3 2 4 3 2 2 2 3 3 2" xfId="41421" xr:uid="{1E777B36-959E-40C0-BC1E-FA49D6B9F0B7}"/>
    <cellStyle name="Vírgula 3 2 4 3 2 2 2 3 4" xfId="29134" xr:uid="{0C674F6E-B075-487F-B31E-5ACA837E7ED1}"/>
    <cellStyle name="Vírgula 3 2 4 3 2 2 2 4" xfId="7630" xr:uid="{78651417-E618-4E0B-A9DA-17764C2AA873}"/>
    <cellStyle name="Vírgula 3 2 4 3 2 2 2 4 2" xfId="19918" xr:uid="{41A0A4E9-96CD-4C1B-A455-A45F3B08269A}"/>
    <cellStyle name="Vírgula 3 2 4 3 2 2 2 4 2 2" xfId="44493" xr:uid="{A448577E-3340-4BFA-AE20-C6D0B83E2F4E}"/>
    <cellStyle name="Vírgula 3 2 4 3 2 2 2 4 3" xfId="32205" xr:uid="{66015E4F-8E69-4890-91AD-39E6D065192B}"/>
    <cellStyle name="Vírgula 3 2 4 3 2 2 2 5" xfId="13774" xr:uid="{1D2D6C8E-D163-4A05-AC1D-8AA76918ED23}"/>
    <cellStyle name="Vírgula 3 2 4 3 2 2 2 5 2" xfId="38349" xr:uid="{3CCDAAE7-0653-4EE0-9739-2A28A183BC82}"/>
    <cellStyle name="Vírgula 3 2 4 3 2 2 2 6" xfId="26062" xr:uid="{84C72D13-CEB0-489C-82F5-A2D9A1107A0A}"/>
    <cellStyle name="Vírgula 3 2 4 3 2 2 3" xfId="2254" xr:uid="{0EF2F244-85F0-4399-8AE1-36E90ECAE82F}"/>
    <cellStyle name="Vírgula 3 2 4 3 2 2 3 2" xfId="5326" xr:uid="{EE703FD7-45AD-4357-BB10-443E60AF983D}"/>
    <cellStyle name="Vírgula 3 2 4 3 2 2 3 2 2" xfId="11470" xr:uid="{9593905B-085A-47DD-B9CA-303ADDAF9E7A}"/>
    <cellStyle name="Vírgula 3 2 4 3 2 2 3 2 2 2" xfId="23758" xr:uid="{3FD114A1-81AC-4459-836A-A8BC984DCDCD}"/>
    <cellStyle name="Vírgula 3 2 4 3 2 2 3 2 2 2 2" xfId="48333" xr:uid="{537F4B59-CC96-4B23-A0CF-17D869341E7D}"/>
    <cellStyle name="Vírgula 3 2 4 3 2 2 3 2 2 3" xfId="36045" xr:uid="{A1124F88-45C6-424A-A996-B0AB87E2E1CC}"/>
    <cellStyle name="Vírgula 3 2 4 3 2 2 3 2 3" xfId="17614" xr:uid="{F98F629E-E96C-4BD6-8E9B-D9BD5DD80AEF}"/>
    <cellStyle name="Vírgula 3 2 4 3 2 2 3 2 3 2" xfId="42189" xr:uid="{B002C318-B273-47D7-9FD6-371F0C81637E}"/>
    <cellStyle name="Vírgula 3 2 4 3 2 2 3 2 4" xfId="29902" xr:uid="{4C8C4325-9993-432A-AC2F-4B641F0F12E7}"/>
    <cellStyle name="Vírgula 3 2 4 3 2 2 3 3" xfId="8398" xr:uid="{7B3BA625-E864-4EBC-AA31-69095F020F6E}"/>
    <cellStyle name="Vírgula 3 2 4 3 2 2 3 3 2" xfId="20686" xr:uid="{6AEA4BF4-74F7-444B-90A2-504F88D7E5FE}"/>
    <cellStyle name="Vírgula 3 2 4 3 2 2 3 3 2 2" xfId="45261" xr:uid="{DDEBBEA8-1FA4-4EBF-9FA9-B83E267008E0}"/>
    <cellStyle name="Vírgula 3 2 4 3 2 2 3 3 3" xfId="32973" xr:uid="{55F70D54-B57A-4E6A-8F20-A02440DB2554}"/>
    <cellStyle name="Vírgula 3 2 4 3 2 2 3 4" xfId="14542" xr:uid="{2EAAE271-C9CB-478C-B771-87F3BC7EBE99}"/>
    <cellStyle name="Vírgula 3 2 4 3 2 2 3 4 2" xfId="39117" xr:uid="{30D3A511-086A-4B75-83B2-97BB2ECD5C97}"/>
    <cellStyle name="Vírgula 3 2 4 3 2 2 3 5" xfId="26830" xr:uid="{35BE4B30-23C9-43D1-8D72-A9BB60F858AD}"/>
    <cellStyle name="Vírgula 3 2 4 3 2 2 4" xfId="3790" xr:uid="{8A2E0902-7911-489D-AED4-7A28AD08E884}"/>
    <cellStyle name="Vírgula 3 2 4 3 2 2 4 2" xfId="9934" xr:uid="{39654526-C452-454E-9574-47C799D6B2DE}"/>
    <cellStyle name="Vírgula 3 2 4 3 2 2 4 2 2" xfId="22222" xr:uid="{A57FC100-C514-4B1C-B89C-2F1E1563EE6C}"/>
    <cellStyle name="Vírgula 3 2 4 3 2 2 4 2 2 2" xfId="46797" xr:uid="{FFB1220D-7C26-4327-B911-A84CE693EBE7}"/>
    <cellStyle name="Vírgula 3 2 4 3 2 2 4 2 3" xfId="34509" xr:uid="{516A9E37-C893-4946-A972-075F56A968CE}"/>
    <cellStyle name="Vírgula 3 2 4 3 2 2 4 3" xfId="16078" xr:uid="{86240EDC-25D8-4015-97E4-B5AC2DAFAA59}"/>
    <cellStyle name="Vírgula 3 2 4 3 2 2 4 3 2" xfId="40653" xr:uid="{1A525791-0366-4C8F-9F82-0E5178E859D0}"/>
    <cellStyle name="Vírgula 3 2 4 3 2 2 4 4" xfId="28366" xr:uid="{AE94261E-0F20-4F97-AEDF-A09954470804}"/>
    <cellStyle name="Vírgula 3 2 4 3 2 2 5" xfId="6862" xr:uid="{E576769F-01E5-4684-9183-D0ED6AFCE94C}"/>
    <cellStyle name="Vírgula 3 2 4 3 2 2 5 2" xfId="19150" xr:uid="{BB2A39F7-C5FD-49FF-BB10-F3A2534A54A1}"/>
    <cellStyle name="Vírgula 3 2 4 3 2 2 5 2 2" xfId="43725" xr:uid="{61044967-7D00-420A-A1B1-9D7EA6E1141C}"/>
    <cellStyle name="Vírgula 3 2 4 3 2 2 5 3" xfId="31437" xr:uid="{7781A4DE-D006-4A05-B67C-5D4FA086A2C2}"/>
    <cellStyle name="Vírgula 3 2 4 3 2 2 6" xfId="13006" xr:uid="{F5EAD2FA-F94F-4E62-8D91-094C88265B16}"/>
    <cellStyle name="Vírgula 3 2 4 3 2 2 6 2" xfId="37581" xr:uid="{E213E5C1-292E-45BC-856C-9FB9A3987C6E}"/>
    <cellStyle name="Vírgula 3 2 4 3 2 2 7" xfId="25294" xr:uid="{F468B9C4-9838-45AB-A63C-08D6C42617A7}"/>
    <cellStyle name="Vírgula 3 2 4 3 2 3" xfId="1102" xr:uid="{827D5652-F63C-48C8-8518-7DE044338A60}"/>
    <cellStyle name="Vírgula 3 2 4 3 2 3 2" xfId="2638" xr:uid="{1407F420-0FBB-4B96-B190-25BE4B865C5F}"/>
    <cellStyle name="Vírgula 3 2 4 3 2 3 2 2" xfId="5710" xr:uid="{86567D1D-90A6-440B-A0DD-1EB7A6FC04C2}"/>
    <cellStyle name="Vírgula 3 2 4 3 2 3 2 2 2" xfId="11854" xr:uid="{820719B9-1D59-470B-8A33-5048FE4FB3D7}"/>
    <cellStyle name="Vírgula 3 2 4 3 2 3 2 2 2 2" xfId="24142" xr:uid="{7611861D-492F-4E6A-9E42-B9697A7974D9}"/>
    <cellStyle name="Vírgula 3 2 4 3 2 3 2 2 2 2 2" xfId="48717" xr:uid="{21951BC5-4AB6-4124-A572-F2DFA0259067}"/>
    <cellStyle name="Vírgula 3 2 4 3 2 3 2 2 2 3" xfId="36429" xr:uid="{6A22C48B-29B6-4B0F-AF86-9875363047C3}"/>
    <cellStyle name="Vírgula 3 2 4 3 2 3 2 2 3" xfId="17998" xr:uid="{2F147A4D-8EB1-49C1-8752-D281A1DCDCE6}"/>
    <cellStyle name="Vírgula 3 2 4 3 2 3 2 2 3 2" xfId="42573" xr:uid="{7F8A4599-D476-46BA-B8A2-DB3A11B1A208}"/>
    <cellStyle name="Vírgula 3 2 4 3 2 3 2 2 4" xfId="30285" xr:uid="{F1D98D25-B9B1-4A71-8C83-7E46CEC0BAA5}"/>
    <cellStyle name="Vírgula 3 2 4 3 2 3 2 3" xfId="8782" xr:uid="{4CF7531A-9FCB-4F88-87FC-2595788B2D76}"/>
    <cellStyle name="Vírgula 3 2 4 3 2 3 2 3 2" xfId="21070" xr:uid="{E4C8DAEF-F9C8-4253-B830-8394A833834C}"/>
    <cellStyle name="Vírgula 3 2 4 3 2 3 2 3 2 2" xfId="45645" xr:uid="{378CE6C4-260F-4AB7-A604-0611DEBA6A54}"/>
    <cellStyle name="Vírgula 3 2 4 3 2 3 2 3 3" xfId="33357" xr:uid="{FB3D3A39-C70A-4209-9342-E3667E1E18DF}"/>
    <cellStyle name="Vírgula 3 2 4 3 2 3 2 4" xfId="14926" xr:uid="{56D8F161-F837-49D2-9603-39C0F5374021}"/>
    <cellStyle name="Vírgula 3 2 4 3 2 3 2 4 2" xfId="39501" xr:uid="{93C2EAFA-8A9D-4FFD-B4DF-79C7131AC634}"/>
    <cellStyle name="Vírgula 3 2 4 3 2 3 2 5" xfId="27214" xr:uid="{86BC9D2E-F649-4F9A-9C6E-F0E37C8A41A2}"/>
    <cellStyle name="Vírgula 3 2 4 3 2 3 3" xfId="4174" xr:uid="{A5F176D7-DEB8-4CE0-B0C3-11B5B5C183C5}"/>
    <cellStyle name="Vírgula 3 2 4 3 2 3 3 2" xfId="10318" xr:uid="{9F54BB4C-994C-47E5-B2DB-2BA3A94B8DE7}"/>
    <cellStyle name="Vírgula 3 2 4 3 2 3 3 2 2" xfId="22606" xr:uid="{5C4B4E6D-62ED-4633-AFEC-BAD5AC352C39}"/>
    <cellStyle name="Vírgula 3 2 4 3 2 3 3 2 2 2" xfId="47181" xr:uid="{063C6554-515F-49F2-95FA-976585AB2AD4}"/>
    <cellStyle name="Vírgula 3 2 4 3 2 3 3 2 3" xfId="34893" xr:uid="{72F062B7-6DD4-48AE-9A59-E6854E8CFE93}"/>
    <cellStyle name="Vírgula 3 2 4 3 2 3 3 3" xfId="16462" xr:uid="{0B253622-D313-41CD-BF7D-84D2356BF32A}"/>
    <cellStyle name="Vírgula 3 2 4 3 2 3 3 3 2" xfId="41037" xr:uid="{1C707E1B-0519-46C5-A6E5-4761B08857E0}"/>
    <cellStyle name="Vírgula 3 2 4 3 2 3 3 4" xfId="28750" xr:uid="{6E5C71FC-5999-4047-8941-2D3FC663DD02}"/>
    <cellStyle name="Vírgula 3 2 4 3 2 3 4" xfId="7246" xr:uid="{DE26F930-629D-4524-AE55-4FF19D17877B}"/>
    <cellStyle name="Vírgula 3 2 4 3 2 3 4 2" xfId="19534" xr:uid="{C433AAC5-B164-461A-BD64-C37C2C297DB7}"/>
    <cellStyle name="Vírgula 3 2 4 3 2 3 4 2 2" xfId="44109" xr:uid="{58D2EFD8-7548-4A14-951A-233398D066F1}"/>
    <cellStyle name="Vírgula 3 2 4 3 2 3 4 3" xfId="31821" xr:uid="{4994630C-E447-4D93-88D9-4E7F11266918}"/>
    <cellStyle name="Vírgula 3 2 4 3 2 3 5" xfId="13390" xr:uid="{51CB08D0-807F-4425-8E23-0CD2852B9A29}"/>
    <cellStyle name="Vírgula 3 2 4 3 2 3 5 2" xfId="37965" xr:uid="{979023B0-0D6D-474C-B970-E43128DA4C2A}"/>
    <cellStyle name="Vírgula 3 2 4 3 2 3 6" xfId="25678" xr:uid="{5912F5F0-E9F8-4736-9079-DB290218D0EE}"/>
    <cellStyle name="Vírgula 3 2 4 3 2 4" xfId="1870" xr:uid="{47A1C4B4-0CB0-4218-8DB0-9D8F81B310BE}"/>
    <cellStyle name="Vírgula 3 2 4 3 2 4 2" xfId="4942" xr:uid="{E571ED43-1F0F-4992-A8C8-43888BEA94AB}"/>
    <cellStyle name="Vírgula 3 2 4 3 2 4 2 2" xfId="11086" xr:uid="{189D9C52-2201-42AC-86BD-6366FF110A60}"/>
    <cellStyle name="Vírgula 3 2 4 3 2 4 2 2 2" xfId="23374" xr:uid="{68A1CED0-3285-4426-858B-D40D984E1B1A}"/>
    <cellStyle name="Vírgula 3 2 4 3 2 4 2 2 2 2" xfId="47949" xr:uid="{BC8C5503-DCBA-4FCE-9584-B24B98147718}"/>
    <cellStyle name="Vírgula 3 2 4 3 2 4 2 2 3" xfId="35661" xr:uid="{BA56C3E0-C6DE-43D1-AD81-17FB209C0BD9}"/>
    <cellStyle name="Vírgula 3 2 4 3 2 4 2 3" xfId="17230" xr:uid="{B941854D-A3E9-4623-98AC-509BA7F856A9}"/>
    <cellStyle name="Vírgula 3 2 4 3 2 4 2 3 2" xfId="41805" xr:uid="{ABCDBAD9-B5A4-4787-A01F-FD4F189C7011}"/>
    <cellStyle name="Vírgula 3 2 4 3 2 4 2 4" xfId="29518" xr:uid="{B0358351-46B6-471E-8857-082EF6BBC8F0}"/>
    <cellStyle name="Vírgula 3 2 4 3 2 4 3" xfId="8014" xr:uid="{1F75D0AB-3DFE-4A00-BB22-D9DC47E3A6DC}"/>
    <cellStyle name="Vírgula 3 2 4 3 2 4 3 2" xfId="20302" xr:uid="{B8D809CB-742B-4AE1-95A3-AA6AA4DB0A2C}"/>
    <cellStyle name="Vírgula 3 2 4 3 2 4 3 2 2" xfId="44877" xr:uid="{B8D58564-AC48-4717-827F-3AAE94BBE728}"/>
    <cellStyle name="Vírgula 3 2 4 3 2 4 3 3" xfId="32589" xr:uid="{8B9A90F8-5DA5-4CE6-9D91-D76D71F5ECE3}"/>
    <cellStyle name="Vírgula 3 2 4 3 2 4 4" xfId="14158" xr:uid="{9762C606-0204-4CED-9D99-4A10193ED762}"/>
    <cellStyle name="Vírgula 3 2 4 3 2 4 4 2" xfId="38733" xr:uid="{49CD0654-A2D8-4B51-84D0-CF80B80AED79}"/>
    <cellStyle name="Vírgula 3 2 4 3 2 4 5" xfId="26446" xr:uid="{52CA58CD-B499-4B9E-ACA2-DF4352767F73}"/>
    <cellStyle name="Vírgula 3 2 4 3 2 5" xfId="3406" xr:uid="{2364F6A2-6709-4C9E-8BF7-786B8FC6BAA7}"/>
    <cellStyle name="Vírgula 3 2 4 3 2 5 2" xfId="9550" xr:uid="{2EE7F1C7-DCE8-4B62-AFAC-F70D000C94C5}"/>
    <cellStyle name="Vírgula 3 2 4 3 2 5 2 2" xfId="21838" xr:uid="{54EF03F8-FD6A-450C-B60C-7BA4B9C48DA2}"/>
    <cellStyle name="Vírgula 3 2 4 3 2 5 2 2 2" xfId="46413" xr:uid="{CB1E4780-F636-4478-950C-A92E2DED4DEB}"/>
    <cellStyle name="Vírgula 3 2 4 3 2 5 2 3" xfId="34125" xr:uid="{47453770-D0BD-4821-988A-9ADE3288A6F0}"/>
    <cellStyle name="Vírgula 3 2 4 3 2 5 3" xfId="15694" xr:uid="{FCCCC57A-D19D-4C8C-AFCA-38E28E37FE58}"/>
    <cellStyle name="Vírgula 3 2 4 3 2 5 3 2" xfId="40269" xr:uid="{99C11BF0-B014-4C4D-86A9-5170F602430F}"/>
    <cellStyle name="Vírgula 3 2 4 3 2 5 4" xfId="27982" xr:uid="{B1C6F1FA-5D9F-44C0-8042-A5BBABAC6E5D}"/>
    <cellStyle name="Vírgula 3 2 4 3 2 6" xfId="6478" xr:uid="{D6D4D729-4B80-42D4-9AFD-1F41C36246DD}"/>
    <cellStyle name="Vírgula 3 2 4 3 2 6 2" xfId="18766" xr:uid="{EB587846-F417-4950-823F-0506CD660AD0}"/>
    <cellStyle name="Vírgula 3 2 4 3 2 6 2 2" xfId="43341" xr:uid="{767DB104-CA09-4DFC-8321-55B3AADA21D8}"/>
    <cellStyle name="Vírgula 3 2 4 3 2 6 3" xfId="31053" xr:uid="{CE2158D2-6DB5-4864-A363-4C1FFF1EA348}"/>
    <cellStyle name="Vírgula 3 2 4 3 2 7" xfId="12622" xr:uid="{4D6C08A4-247F-4AB0-B20C-3C1890E8B451}"/>
    <cellStyle name="Vírgula 3 2 4 3 2 7 2" xfId="37197" xr:uid="{907AA27E-14D6-419A-B9B6-D861B3A709F9}"/>
    <cellStyle name="Vírgula 3 2 4 3 2 8" xfId="24910" xr:uid="{A8BC1F50-C051-4AE1-8732-E936655011A6}"/>
    <cellStyle name="Vírgula 3 2 4 3 3" xfId="526" xr:uid="{2E622376-0697-4BB2-A1BA-9B5B28C6E580}"/>
    <cellStyle name="Vírgula 3 2 4 3 3 2" xfId="1294" xr:uid="{A7C8E135-1118-409E-9BB4-B8B6FF0E7F50}"/>
    <cellStyle name="Vírgula 3 2 4 3 3 2 2" xfId="2830" xr:uid="{AF09B304-9F51-40E8-88C9-CAE448676D32}"/>
    <cellStyle name="Vírgula 3 2 4 3 3 2 2 2" xfId="5902" xr:uid="{A6564B73-FFC6-4A08-BF8B-BEB9A507D5AC}"/>
    <cellStyle name="Vírgula 3 2 4 3 3 2 2 2 2" xfId="12046" xr:uid="{7685C021-6080-48F3-A9B9-9C072E1727E3}"/>
    <cellStyle name="Vírgula 3 2 4 3 3 2 2 2 2 2" xfId="24334" xr:uid="{2DCE0A37-BF5C-48A4-86BD-835222CFA8E1}"/>
    <cellStyle name="Vírgula 3 2 4 3 3 2 2 2 2 2 2" xfId="48909" xr:uid="{0A6CDBE0-3909-45F9-8DF4-7F3CFFAD037C}"/>
    <cellStyle name="Vírgula 3 2 4 3 3 2 2 2 2 3" xfId="36621" xr:uid="{A0DF72E8-7BDC-4408-9C49-4171434A5191}"/>
    <cellStyle name="Vírgula 3 2 4 3 3 2 2 2 3" xfId="18190" xr:uid="{A761C74D-C7EF-41A5-B9EA-938EFF707095}"/>
    <cellStyle name="Vírgula 3 2 4 3 3 2 2 2 3 2" xfId="42765" xr:uid="{6CD5EF4A-3C72-4C0F-88A0-7F78700897E6}"/>
    <cellStyle name="Vírgula 3 2 4 3 3 2 2 2 4" xfId="30477" xr:uid="{023C26D1-0E8C-4D4C-BDDE-659457DF3C71}"/>
    <cellStyle name="Vírgula 3 2 4 3 3 2 2 3" xfId="8974" xr:uid="{2AB498C1-58CA-43EB-B373-20205417800A}"/>
    <cellStyle name="Vírgula 3 2 4 3 3 2 2 3 2" xfId="21262" xr:uid="{6225CD04-9629-4217-9B3F-D79DA37ECB2B}"/>
    <cellStyle name="Vírgula 3 2 4 3 3 2 2 3 2 2" xfId="45837" xr:uid="{EAA56496-93E5-466A-A135-1FC7685CAC1D}"/>
    <cellStyle name="Vírgula 3 2 4 3 3 2 2 3 3" xfId="33549" xr:uid="{05618D72-69AA-4666-A311-342375D26923}"/>
    <cellStyle name="Vírgula 3 2 4 3 3 2 2 4" xfId="15118" xr:uid="{0FD9D2F5-F612-430E-B9DB-22C0EFD4CFA9}"/>
    <cellStyle name="Vírgula 3 2 4 3 3 2 2 4 2" xfId="39693" xr:uid="{FE16A088-7A1A-480F-A5EF-3712F350D7A4}"/>
    <cellStyle name="Vírgula 3 2 4 3 3 2 2 5" xfId="27406" xr:uid="{F66AB8AF-2EA2-49DD-BE2E-EBA7578B8B87}"/>
    <cellStyle name="Vírgula 3 2 4 3 3 2 3" xfId="4366" xr:uid="{92789379-8D0B-479C-9FF2-0AABC73D1086}"/>
    <cellStyle name="Vírgula 3 2 4 3 3 2 3 2" xfId="10510" xr:uid="{572ECAF6-FAA1-4495-BC3E-E2EBA733EC24}"/>
    <cellStyle name="Vírgula 3 2 4 3 3 2 3 2 2" xfId="22798" xr:uid="{2A2F4465-BF83-4A55-A5A5-EA2A18E240C4}"/>
    <cellStyle name="Vírgula 3 2 4 3 3 2 3 2 2 2" xfId="47373" xr:uid="{5D09B85F-1868-4897-96EF-9BF2453F7ACC}"/>
    <cellStyle name="Vírgula 3 2 4 3 3 2 3 2 3" xfId="35085" xr:uid="{605613EE-B3ED-47AB-A21D-2C8FCA49A9F4}"/>
    <cellStyle name="Vírgula 3 2 4 3 3 2 3 3" xfId="16654" xr:uid="{D7B25A6C-7242-45D2-A6CF-22FB18A57900}"/>
    <cellStyle name="Vírgula 3 2 4 3 3 2 3 3 2" xfId="41229" xr:uid="{AAD2B776-0BB3-4922-A403-DB68346AAFF4}"/>
    <cellStyle name="Vírgula 3 2 4 3 3 2 3 4" xfId="28942" xr:uid="{AD732799-0059-4299-BCAC-2A69BB16F079}"/>
    <cellStyle name="Vírgula 3 2 4 3 3 2 4" xfId="7438" xr:uid="{383B0A3D-CE48-4644-9227-F47C18E3ED62}"/>
    <cellStyle name="Vírgula 3 2 4 3 3 2 4 2" xfId="19726" xr:uid="{E3CBBA4B-4AD2-42A2-9916-5A15873474B7}"/>
    <cellStyle name="Vírgula 3 2 4 3 3 2 4 2 2" xfId="44301" xr:uid="{18BA8A11-2DAA-4DCA-B31F-ADFC17FC9A97}"/>
    <cellStyle name="Vírgula 3 2 4 3 3 2 4 3" xfId="32013" xr:uid="{7253D5A7-1410-4138-BBDA-69480A1EFEC3}"/>
    <cellStyle name="Vírgula 3 2 4 3 3 2 5" xfId="13582" xr:uid="{D76BF358-24E2-4A5C-B243-581CBCCA8384}"/>
    <cellStyle name="Vírgula 3 2 4 3 3 2 5 2" xfId="38157" xr:uid="{D7E97F91-40AA-42D2-9099-BD5EC6C969FB}"/>
    <cellStyle name="Vírgula 3 2 4 3 3 2 6" xfId="25870" xr:uid="{49943470-B41D-4C3C-BDFF-39A60CD2928F}"/>
    <cellStyle name="Vírgula 3 2 4 3 3 3" xfId="2062" xr:uid="{22494752-9740-4AAD-B657-F723C39518ED}"/>
    <cellStyle name="Vírgula 3 2 4 3 3 3 2" xfId="5134" xr:uid="{DA10C50E-99C1-44FC-9F49-D0C553A2CC86}"/>
    <cellStyle name="Vírgula 3 2 4 3 3 3 2 2" xfId="11278" xr:uid="{851F2D4B-5BE3-4A29-810F-EE08C37257B1}"/>
    <cellStyle name="Vírgula 3 2 4 3 3 3 2 2 2" xfId="23566" xr:uid="{834C8CFA-7730-46C3-8F57-C4D39EE8743C}"/>
    <cellStyle name="Vírgula 3 2 4 3 3 3 2 2 2 2" xfId="48141" xr:uid="{2F0B3DFF-1C0D-4A33-80E3-77F42009C119}"/>
    <cellStyle name="Vírgula 3 2 4 3 3 3 2 2 3" xfId="35853" xr:uid="{A0D8B161-E3E6-465D-BF3C-9D1728E9DC69}"/>
    <cellStyle name="Vírgula 3 2 4 3 3 3 2 3" xfId="17422" xr:uid="{8C8FDBEE-A2E9-4025-AD85-097682C19FBF}"/>
    <cellStyle name="Vírgula 3 2 4 3 3 3 2 3 2" xfId="41997" xr:uid="{8675C8D5-625C-411B-A0B4-323D741FFC31}"/>
    <cellStyle name="Vírgula 3 2 4 3 3 3 2 4" xfId="29710" xr:uid="{850F5F65-4EC0-416B-B191-F1369DA45CFC}"/>
    <cellStyle name="Vírgula 3 2 4 3 3 3 3" xfId="8206" xr:uid="{FFC2D8D3-8E03-46DB-807F-4D2B3593D7A9}"/>
    <cellStyle name="Vírgula 3 2 4 3 3 3 3 2" xfId="20494" xr:uid="{AD5C9EE7-03FD-4B91-81CB-04F8C4266BCB}"/>
    <cellStyle name="Vírgula 3 2 4 3 3 3 3 2 2" xfId="45069" xr:uid="{8521F533-C162-4F2B-9525-EE6B99A9A1CE}"/>
    <cellStyle name="Vírgula 3 2 4 3 3 3 3 3" xfId="32781" xr:uid="{44C5E4BA-3D07-41FF-B344-E8618E75DFAF}"/>
    <cellStyle name="Vírgula 3 2 4 3 3 3 4" xfId="14350" xr:uid="{78536329-11F5-4FDD-9781-CE1817581295}"/>
    <cellStyle name="Vírgula 3 2 4 3 3 3 4 2" xfId="38925" xr:uid="{7B8AB922-1B6D-43F2-BA7E-107BB3E28B0C}"/>
    <cellStyle name="Vírgula 3 2 4 3 3 3 5" xfId="26638" xr:uid="{A7495FBE-5E2D-4EBD-9FA4-9E6FE02BBC7D}"/>
    <cellStyle name="Vírgula 3 2 4 3 3 4" xfId="3598" xr:uid="{00274AD7-3999-4C28-BD93-DED7DFDB81C0}"/>
    <cellStyle name="Vírgula 3 2 4 3 3 4 2" xfId="9742" xr:uid="{77DE0E93-5113-4EF1-98AB-F12174DF4C71}"/>
    <cellStyle name="Vírgula 3 2 4 3 3 4 2 2" xfId="22030" xr:uid="{335407F0-7B9F-4A5E-848D-FDC0B2091AF6}"/>
    <cellStyle name="Vírgula 3 2 4 3 3 4 2 2 2" xfId="46605" xr:uid="{A7E5B072-4381-4C31-B41B-60483B48224A}"/>
    <cellStyle name="Vírgula 3 2 4 3 3 4 2 3" xfId="34317" xr:uid="{5D50F2C4-B51A-476C-B4F2-945745485D4F}"/>
    <cellStyle name="Vírgula 3 2 4 3 3 4 3" xfId="15886" xr:uid="{4AA3AA65-AAD2-4EF8-92C7-84D5BAA5B29E}"/>
    <cellStyle name="Vírgula 3 2 4 3 3 4 3 2" xfId="40461" xr:uid="{91006170-28B8-4D31-B013-B5E7C7EDC2FB}"/>
    <cellStyle name="Vírgula 3 2 4 3 3 4 4" xfId="28174" xr:uid="{2B1745E3-81AB-457F-9192-7DC3FC8A3AD5}"/>
    <cellStyle name="Vírgula 3 2 4 3 3 5" xfId="6670" xr:uid="{3E1C8718-5476-4A9D-866F-6C3B63E3FB84}"/>
    <cellStyle name="Vírgula 3 2 4 3 3 5 2" xfId="18958" xr:uid="{934BDD1A-EF5F-4D16-BACE-05AD39CD3EBC}"/>
    <cellStyle name="Vírgula 3 2 4 3 3 5 2 2" xfId="43533" xr:uid="{07D2B8CB-0144-4D78-962C-DB34D9FF51ED}"/>
    <cellStyle name="Vírgula 3 2 4 3 3 5 3" xfId="31245" xr:uid="{AAF8835A-5005-4CA3-B27E-6E7DA18F0F46}"/>
    <cellStyle name="Vírgula 3 2 4 3 3 6" xfId="12814" xr:uid="{24DD7896-34C5-4004-A2ED-35E4949651C4}"/>
    <cellStyle name="Vírgula 3 2 4 3 3 6 2" xfId="37389" xr:uid="{CC272106-13D4-425E-8356-5DA2762A0888}"/>
    <cellStyle name="Vírgula 3 2 4 3 3 7" xfId="25102" xr:uid="{A0D4DC41-8497-4D57-B26B-096A13852B82}"/>
    <cellStyle name="Vírgula 3 2 4 3 4" xfId="910" xr:uid="{85A2609F-81EA-4896-BEA5-B982AC4448B7}"/>
    <cellStyle name="Vírgula 3 2 4 3 4 2" xfId="2446" xr:uid="{DE41B8F8-B699-465A-A961-1375CB0221FD}"/>
    <cellStyle name="Vírgula 3 2 4 3 4 2 2" xfId="5518" xr:uid="{B9CFD9F8-A6C5-4447-980C-A20558BC39B1}"/>
    <cellStyle name="Vírgula 3 2 4 3 4 2 2 2" xfId="11662" xr:uid="{22D741D9-4416-478C-8BDA-DB9E62292D97}"/>
    <cellStyle name="Vírgula 3 2 4 3 4 2 2 2 2" xfId="23950" xr:uid="{B80795C7-1FA4-4D5D-9BF5-59D47A98C223}"/>
    <cellStyle name="Vírgula 3 2 4 3 4 2 2 2 2 2" xfId="48525" xr:uid="{29A7D1DB-AAFF-4183-A5A1-4820FC97C94A}"/>
    <cellStyle name="Vírgula 3 2 4 3 4 2 2 2 3" xfId="36237" xr:uid="{D3BB590C-E559-430F-995D-7E58B885B759}"/>
    <cellStyle name="Vírgula 3 2 4 3 4 2 2 3" xfId="17806" xr:uid="{D4DC1C52-1C8D-4D1D-B579-5D63731350DE}"/>
    <cellStyle name="Vírgula 3 2 4 3 4 2 2 3 2" xfId="42381" xr:uid="{F2425D12-CBF8-4C97-86FF-233C12AC1DB6}"/>
    <cellStyle name="Vírgula 3 2 4 3 4 2 2 4" xfId="30093" xr:uid="{6D3D0B91-B7A3-4D1F-80BD-45516A4BCB89}"/>
    <cellStyle name="Vírgula 3 2 4 3 4 2 3" xfId="8590" xr:uid="{60A0C848-D603-4697-B40F-39BBA1AFE77C}"/>
    <cellStyle name="Vírgula 3 2 4 3 4 2 3 2" xfId="20878" xr:uid="{E27CF414-4104-4FC0-BEC5-A55278366C07}"/>
    <cellStyle name="Vírgula 3 2 4 3 4 2 3 2 2" xfId="45453" xr:uid="{DA66F873-F9E5-44CC-A0A9-789187D363CC}"/>
    <cellStyle name="Vírgula 3 2 4 3 4 2 3 3" xfId="33165" xr:uid="{889A6CFE-920A-4A90-BF58-5860A5A6069E}"/>
    <cellStyle name="Vírgula 3 2 4 3 4 2 4" xfId="14734" xr:uid="{02807C0A-48E0-4220-93D0-E32845916918}"/>
    <cellStyle name="Vírgula 3 2 4 3 4 2 4 2" xfId="39309" xr:uid="{F5D84E34-0CB9-46C6-84A0-3A4A0FF5DE1B}"/>
    <cellStyle name="Vírgula 3 2 4 3 4 2 5" xfId="27022" xr:uid="{08D6D496-6C4C-4457-A8C3-757C590BD87D}"/>
    <cellStyle name="Vírgula 3 2 4 3 4 3" xfId="3982" xr:uid="{DCED7183-8FFF-42B7-9B27-9F466195DB93}"/>
    <cellStyle name="Vírgula 3 2 4 3 4 3 2" xfId="10126" xr:uid="{59769B35-4BB2-4162-AD20-65B97DC0BB00}"/>
    <cellStyle name="Vírgula 3 2 4 3 4 3 2 2" xfId="22414" xr:uid="{0A982F20-4916-428B-BF4A-0E3E6C449089}"/>
    <cellStyle name="Vírgula 3 2 4 3 4 3 2 2 2" xfId="46989" xr:uid="{2149599A-C70E-48E5-8416-69FEF3DA0449}"/>
    <cellStyle name="Vírgula 3 2 4 3 4 3 2 3" xfId="34701" xr:uid="{C876A6AE-C5EF-4657-8C8F-3FA403C785EE}"/>
    <cellStyle name="Vírgula 3 2 4 3 4 3 3" xfId="16270" xr:uid="{B4EA9F45-6942-4647-9487-30AFC2B24F5D}"/>
    <cellStyle name="Vírgula 3 2 4 3 4 3 3 2" xfId="40845" xr:uid="{71D7022D-FF4C-4B7E-83AC-86F3B774AB77}"/>
    <cellStyle name="Vírgula 3 2 4 3 4 3 4" xfId="28558" xr:uid="{4E46FA5E-4FAA-4E2B-977D-42954823E84E}"/>
    <cellStyle name="Vírgula 3 2 4 3 4 4" xfId="7054" xr:uid="{C637FD28-5868-4CF1-9465-5D6DCD71163B}"/>
    <cellStyle name="Vírgula 3 2 4 3 4 4 2" xfId="19342" xr:uid="{5BDADC2A-DF69-4D90-BEEC-C828A1374683}"/>
    <cellStyle name="Vírgula 3 2 4 3 4 4 2 2" xfId="43917" xr:uid="{061D9E6E-1A06-46BE-AC17-BE7DFE08C846}"/>
    <cellStyle name="Vírgula 3 2 4 3 4 4 3" xfId="31629" xr:uid="{2C62FC67-1CAE-44DA-9A4D-F6848BB7D10B}"/>
    <cellStyle name="Vírgula 3 2 4 3 4 5" xfId="13198" xr:uid="{94829453-A269-404E-A20B-CD391E666474}"/>
    <cellStyle name="Vírgula 3 2 4 3 4 5 2" xfId="37773" xr:uid="{AC150A04-FC35-4045-B08D-764156DCFD9D}"/>
    <cellStyle name="Vírgula 3 2 4 3 4 6" xfId="25486" xr:uid="{E899A061-DB17-4AA0-BCA2-BBD2E6328BA5}"/>
    <cellStyle name="Vírgula 3 2 4 3 5" xfId="1678" xr:uid="{CEC24320-04D5-4619-999D-A575694F5826}"/>
    <cellStyle name="Vírgula 3 2 4 3 5 2" xfId="4750" xr:uid="{715D9C70-5173-4CE3-B8B7-979777DF8F68}"/>
    <cellStyle name="Vírgula 3 2 4 3 5 2 2" xfId="10894" xr:uid="{57F6416A-215A-4DD1-8785-AFE7F9D4138D}"/>
    <cellStyle name="Vírgula 3 2 4 3 5 2 2 2" xfId="23182" xr:uid="{4DD39D2E-1002-45DB-A7E4-B93EA0F224EF}"/>
    <cellStyle name="Vírgula 3 2 4 3 5 2 2 2 2" xfId="47757" xr:uid="{6B7570BD-2921-429A-9018-E85F96349344}"/>
    <cellStyle name="Vírgula 3 2 4 3 5 2 2 3" xfId="35469" xr:uid="{EAB00CEA-2506-425E-9B74-6E117B8907B9}"/>
    <cellStyle name="Vírgula 3 2 4 3 5 2 3" xfId="17038" xr:uid="{E015E806-6F71-4DA2-B1C5-BCED0669B6AE}"/>
    <cellStyle name="Vírgula 3 2 4 3 5 2 3 2" xfId="41613" xr:uid="{E4B3CEB8-F431-41AF-8DB1-7A73C72D4D5E}"/>
    <cellStyle name="Vírgula 3 2 4 3 5 2 4" xfId="29326" xr:uid="{9A5DD239-9E74-47C3-8D08-DE46CF09D6B7}"/>
    <cellStyle name="Vírgula 3 2 4 3 5 3" xfId="7822" xr:uid="{26E58103-C897-4244-8B69-27BC49E45A50}"/>
    <cellStyle name="Vírgula 3 2 4 3 5 3 2" xfId="20110" xr:uid="{0C728DD3-0438-4C28-9FC2-A793CADD9D09}"/>
    <cellStyle name="Vírgula 3 2 4 3 5 3 2 2" xfId="44685" xr:uid="{1241473D-A98E-4E9C-B649-A7C701D3E017}"/>
    <cellStyle name="Vírgula 3 2 4 3 5 3 3" xfId="32397" xr:uid="{F012FC77-4651-4270-ACC6-C05C23F64DBC}"/>
    <cellStyle name="Vírgula 3 2 4 3 5 4" xfId="13966" xr:uid="{67ED1DBE-20DF-4C8C-A4C7-3DC1FD87B358}"/>
    <cellStyle name="Vírgula 3 2 4 3 5 4 2" xfId="38541" xr:uid="{115826E6-1F86-4006-A097-867A40F6F198}"/>
    <cellStyle name="Vírgula 3 2 4 3 5 5" xfId="26254" xr:uid="{1B96F13E-CE7B-497E-8CA4-1FF7DD53DBB3}"/>
    <cellStyle name="Vírgula 3 2 4 3 6" xfId="3214" xr:uid="{FF685C80-4B43-4464-915F-5583DCA5378F}"/>
    <cellStyle name="Vírgula 3 2 4 3 6 2" xfId="9358" xr:uid="{0EF4EDD7-F438-4716-B9FE-BDF606427119}"/>
    <cellStyle name="Vírgula 3 2 4 3 6 2 2" xfId="21646" xr:uid="{C4933782-D96E-48F7-B34A-07BBF2B6AF63}"/>
    <cellStyle name="Vírgula 3 2 4 3 6 2 2 2" xfId="46221" xr:uid="{D452B3B1-F822-491D-8E80-52C2A74992E9}"/>
    <cellStyle name="Vírgula 3 2 4 3 6 2 3" xfId="33933" xr:uid="{6268EA56-905C-426A-9A42-68990E562272}"/>
    <cellStyle name="Vírgula 3 2 4 3 6 3" xfId="15502" xr:uid="{6E2AFDD2-0B7B-47FE-A8B7-28C3C43BC016}"/>
    <cellStyle name="Vírgula 3 2 4 3 6 3 2" xfId="40077" xr:uid="{3091DDBA-387F-4234-8267-1285FD79C9B1}"/>
    <cellStyle name="Vírgula 3 2 4 3 6 4" xfId="27790" xr:uid="{8038DE32-53FC-4549-8EBE-F7C7D12D92B2}"/>
    <cellStyle name="Vírgula 3 2 4 3 7" xfId="6286" xr:uid="{17A8105C-7777-47D7-B640-02B55DEC369D}"/>
    <cellStyle name="Vírgula 3 2 4 3 7 2" xfId="18574" xr:uid="{48FE2F0A-3390-4917-865F-248CE2EE318C}"/>
    <cellStyle name="Vírgula 3 2 4 3 7 2 2" xfId="43149" xr:uid="{ED047476-615D-4FE6-B987-EFA0AE9037AF}"/>
    <cellStyle name="Vírgula 3 2 4 3 7 3" xfId="30861" xr:uid="{AEFE39F2-5BC3-48C5-B0CA-029DC1AB66F0}"/>
    <cellStyle name="Vírgula 3 2 4 3 8" xfId="12430" xr:uid="{3D7BD43A-B4B8-43BA-B703-2531903F7103}"/>
    <cellStyle name="Vírgula 3 2 4 3 8 2" xfId="37005" xr:uid="{462BCA01-2C1E-4B3E-B885-88D824E7B312}"/>
    <cellStyle name="Vírgula 3 2 4 3 9" xfId="24718" xr:uid="{52B10022-C282-4497-BE67-4B80BA82F623}"/>
    <cellStyle name="Vírgula 3 2 4 4" xfId="238" xr:uid="{1725E2A5-9D06-493D-B5E2-CD10FD98CAAF}"/>
    <cellStyle name="Vírgula 3 2 4 4 2" xfId="622" xr:uid="{1F6F528D-D70B-4C66-B6C9-80AECC6D290B}"/>
    <cellStyle name="Vírgula 3 2 4 4 2 2" xfId="1390" xr:uid="{295E1C45-301E-4BE6-BB7D-D9888708EAEF}"/>
    <cellStyle name="Vírgula 3 2 4 4 2 2 2" xfId="2926" xr:uid="{8FBF385F-3C94-43B5-88F1-130940E2C0ED}"/>
    <cellStyle name="Vírgula 3 2 4 4 2 2 2 2" xfId="5998" xr:uid="{10D7DA4C-4E4C-437C-8491-A66FAE8E4B41}"/>
    <cellStyle name="Vírgula 3 2 4 4 2 2 2 2 2" xfId="12142" xr:uid="{474121B6-1C0B-4DD7-9A2D-CCE9A6F6B285}"/>
    <cellStyle name="Vírgula 3 2 4 4 2 2 2 2 2 2" xfId="24430" xr:uid="{C4B0BA68-7726-4D95-8183-E827A9DB1CFD}"/>
    <cellStyle name="Vírgula 3 2 4 4 2 2 2 2 2 2 2" xfId="49005" xr:uid="{6353DFB7-6831-443B-B293-3DC4102C15F5}"/>
    <cellStyle name="Vírgula 3 2 4 4 2 2 2 2 2 3" xfId="36717" xr:uid="{5664051A-ECB5-49AA-A9D7-2CD461181115}"/>
    <cellStyle name="Vírgula 3 2 4 4 2 2 2 2 3" xfId="18286" xr:uid="{5CC06C0B-593B-4F20-A42C-0108F7253EB9}"/>
    <cellStyle name="Vírgula 3 2 4 4 2 2 2 2 3 2" xfId="42861" xr:uid="{32B2D5CE-C835-4DCE-A62F-42EE319192BC}"/>
    <cellStyle name="Vírgula 3 2 4 4 2 2 2 2 4" xfId="30573" xr:uid="{A53C9E03-AC3C-4244-B6B6-0382F67A7B9E}"/>
    <cellStyle name="Vírgula 3 2 4 4 2 2 2 3" xfId="9070" xr:uid="{0C7F3353-2AC8-47C0-AF43-9C0E38D23037}"/>
    <cellStyle name="Vírgula 3 2 4 4 2 2 2 3 2" xfId="21358" xr:uid="{22B6BF85-6C87-43ED-8A46-D6781CBD9932}"/>
    <cellStyle name="Vírgula 3 2 4 4 2 2 2 3 2 2" xfId="45933" xr:uid="{EF0050A3-FEBA-4208-9CD9-D9E040D05BED}"/>
    <cellStyle name="Vírgula 3 2 4 4 2 2 2 3 3" xfId="33645" xr:uid="{24B875F7-D9B9-4A6A-89BE-914B26D6C3BE}"/>
    <cellStyle name="Vírgula 3 2 4 4 2 2 2 4" xfId="15214" xr:uid="{FDAC3552-E2E0-49CA-ADE1-E69DE3C872F9}"/>
    <cellStyle name="Vírgula 3 2 4 4 2 2 2 4 2" xfId="39789" xr:uid="{B05A203A-9364-42D1-B9ED-D91BEAB9066F}"/>
    <cellStyle name="Vírgula 3 2 4 4 2 2 2 5" xfId="27502" xr:uid="{54A36053-4DFB-400B-8BB4-7A20DE0F9BCF}"/>
    <cellStyle name="Vírgula 3 2 4 4 2 2 3" xfId="4462" xr:uid="{97A67C55-FAD5-4DC5-B0AF-DB26E02D9F7A}"/>
    <cellStyle name="Vírgula 3 2 4 4 2 2 3 2" xfId="10606" xr:uid="{A565EFA0-9794-4D31-94E3-077780D795BF}"/>
    <cellStyle name="Vírgula 3 2 4 4 2 2 3 2 2" xfId="22894" xr:uid="{E118710F-AF92-445C-883F-17DF1008913F}"/>
    <cellStyle name="Vírgula 3 2 4 4 2 2 3 2 2 2" xfId="47469" xr:uid="{5A646D97-E9A2-43A0-B7EA-6AE415D23C58}"/>
    <cellStyle name="Vírgula 3 2 4 4 2 2 3 2 3" xfId="35181" xr:uid="{395C0634-0581-47EE-AC27-84ACA77B3B4C}"/>
    <cellStyle name="Vírgula 3 2 4 4 2 2 3 3" xfId="16750" xr:uid="{81FDF1EB-43B1-4BB8-AEC4-B84BE73F84B2}"/>
    <cellStyle name="Vírgula 3 2 4 4 2 2 3 3 2" xfId="41325" xr:uid="{EACB3CE8-4421-439E-B5C3-304347D0F1BE}"/>
    <cellStyle name="Vírgula 3 2 4 4 2 2 3 4" xfId="29038" xr:uid="{05F537E1-371B-4F41-8CBD-3839DF7557AC}"/>
    <cellStyle name="Vírgula 3 2 4 4 2 2 4" xfId="7534" xr:uid="{C4B0E6C0-E7CC-4928-8951-819240B1503E}"/>
    <cellStyle name="Vírgula 3 2 4 4 2 2 4 2" xfId="19822" xr:uid="{3C9523E7-4568-4E70-9B77-2F826252FD88}"/>
    <cellStyle name="Vírgula 3 2 4 4 2 2 4 2 2" xfId="44397" xr:uid="{CC3F597A-AE89-4D22-8BD0-104F46743FC1}"/>
    <cellStyle name="Vírgula 3 2 4 4 2 2 4 3" xfId="32109" xr:uid="{97AF3228-6C69-4797-9D26-D7EE157B6E5F}"/>
    <cellStyle name="Vírgula 3 2 4 4 2 2 5" xfId="13678" xr:uid="{959B92C6-2ADE-4696-9C77-9DF71C317455}"/>
    <cellStyle name="Vírgula 3 2 4 4 2 2 5 2" xfId="38253" xr:uid="{2F3D053B-FFDC-487A-8D84-777908E51F4B}"/>
    <cellStyle name="Vírgula 3 2 4 4 2 2 6" xfId="25966" xr:uid="{66446414-5B19-44EB-A69E-EE8FEF831810}"/>
    <cellStyle name="Vírgula 3 2 4 4 2 3" xfId="2158" xr:uid="{D555F5B9-CE40-4B0F-A9F6-BCE93B34D733}"/>
    <cellStyle name="Vírgula 3 2 4 4 2 3 2" xfId="5230" xr:uid="{EE81E912-641F-4DC2-9B5A-DA86A948BF58}"/>
    <cellStyle name="Vírgula 3 2 4 4 2 3 2 2" xfId="11374" xr:uid="{298D900D-265F-4ACE-8A16-B49D23FBA2C1}"/>
    <cellStyle name="Vírgula 3 2 4 4 2 3 2 2 2" xfId="23662" xr:uid="{16FDDB97-6351-4DE9-8D83-2691EC36A710}"/>
    <cellStyle name="Vírgula 3 2 4 4 2 3 2 2 2 2" xfId="48237" xr:uid="{679220D4-8DC1-4D71-AAA4-1E850EC42728}"/>
    <cellStyle name="Vírgula 3 2 4 4 2 3 2 2 3" xfId="35949" xr:uid="{A3ED848C-9D45-4633-9BB8-27C3E7A85DE1}"/>
    <cellStyle name="Vírgula 3 2 4 4 2 3 2 3" xfId="17518" xr:uid="{EDEA5A87-7927-4688-A9F7-118B3D7D0785}"/>
    <cellStyle name="Vírgula 3 2 4 4 2 3 2 3 2" xfId="42093" xr:uid="{F3B9B530-0A42-4588-B400-09A0383EBCB7}"/>
    <cellStyle name="Vírgula 3 2 4 4 2 3 2 4" xfId="29806" xr:uid="{78CAA097-E86F-430E-AD56-7FDED53907B1}"/>
    <cellStyle name="Vírgula 3 2 4 4 2 3 3" xfId="8302" xr:uid="{7679823F-B357-43AF-8396-8EFF60F97744}"/>
    <cellStyle name="Vírgula 3 2 4 4 2 3 3 2" xfId="20590" xr:uid="{1D8C8897-E2DE-4ADE-B42E-0D030DA1FDA1}"/>
    <cellStyle name="Vírgula 3 2 4 4 2 3 3 2 2" xfId="45165" xr:uid="{06656FDB-8B11-4F44-AA2F-79B629429ADD}"/>
    <cellStyle name="Vírgula 3 2 4 4 2 3 3 3" xfId="32877" xr:uid="{3577DA63-56A4-4A34-8B46-52906EB36472}"/>
    <cellStyle name="Vírgula 3 2 4 4 2 3 4" xfId="14446" xr:uid="{1946869A-DA53-414A-AA1F-46AB4CA10A07}"/>
    <cellStyle name="Vírgula 3 2 4 4 2 3 4 2" xfId="39021" xr:uid="{D8A4D5C1-99F9-4415-8640-C1BCA1327FAE}"/>
    <cellStyle name="Vírgula 3 2 4 4 2 3 5" xfId="26734" xr:uid="{437AFEA9-592B-4469-AF88-CF6337BB31AB}"/>
    <cellStyle name="Vírgula 3 2 4 4 2 4" xfId="3694" xr:uid="{454285BD-801D-4BE7-A321-20F6559F26D2}"/>
    <cellStyle name="Vírgula 3 2 4 4 2 4 2" xfId="9838" xr:uid="{AF13E682-58D9-46BA-9F59-8A8620620E8E}"/>
    <cellStyle name="Vírgula 3 2 4 4 2 4 2 2" xfId="22126" xr:uid="{C0C5BE9D-ABE2-4FAA-85D6-25B3663443DB}"/>
    <cellStyle name="Vírgula 3 2 4 4 2 4 2 2 2" xfId="46701" xr:uid="{1F195E5A-D3E1-4F71-B120-9DE597AAA79D}"/>
    <cellStyle name="Vírgula 3 2 4 4 2 4 2 3" xfId="34413" xr:uid="{589B537D-0474-4064-87E1-8B78B4B038BF}"/>
    <cellStyle name="Vírgula 3 2 4 4 2 4 3" xfId="15982" xr:uid="{834584C6-56AC-4B8D-94B1-98EEF0263E31}"/>
    <cellStyle name="Vírgula 3 2 4 4 2 4 3 2" xfId="40557" xr:uid="{4B4871A9-0567-424B-BEB8-81627572E94F}"/>
    <cellStyle name="Vírgula 3 2 4 4 2 4 4" xfId="28270" xr:uid="{6FDBCF64-5C2E-472C-9CA2-CCD9C0B2CEC8}"/>
    <cellStyle name="Vírgula 3 2 4 4 2 5" xfId="6766" xr:uid="{D5DE5504-A1BB-44D1-A8E2-FD5B5A7D1B78}"/>
    <cellStyle name="Vírgula 3 2 4 4 2 5 2" xfId="19054" xr:uid="{15105FA0-8B90-4599-9DCD-74D5A038A19B}"/>
    <cellStyle name="Vírgula 3 2 4 4 2 5 2 2" xfId="43629" xr:uid="{4D4DE5BA-8B46-4CA5-AA1F-40039B1A8F97}"/>
    <cellStyle name="Vírgula 3 2 4 4 2 5 3" xfId="31341" xr:uid="{6C5DFA92-1863-485E-B4FE-4174B64ED72B}"/>
    <cellStyle name="Vírgula 3 2 4 4 2 6" xfId="12910" xr:uid="{4384CC49-0189-4037-BEB7-C085D88C1966}"/>
    <cellStyle name="Vírgula 3 2 4 4 2 6 2" xfId="37485" xr:uid="{5CF29679-EF67-408A-833E-868CC164CED2}"/>
    <cellStyle name="Vírgula 3 2 4 4 2 7" xfId="25198" xr:uid="{C7986E88-9BD7-419B-8387-047267953AA8}"/>
    <cellStyle name="Vírgula 3 2 4 4 3" xfId="1006" xr:uid="{7E0F972C-2427-40F2-9333-5E629EBFEFE8}"/>
    <cellStyle name="Vírgula 3 2 4 4 3 2" xfId="2542" xr:uid="{19A5E6B2-DC72-4879-A76B-B60C0AAA9C2D}"/>
    <cellStyle name="Vírgula 3 2 4 4 3 2 2" xfId="5614" xr:uid="{40D0B524-2E81-4667-BA66-2BD707F3735E}"/>
    <cellStyle name="Vírgula 3 2 4 4 3 2 2 2" xfId="11758" xr:uid="{0736B50C-5593-423C-9F53-DC73FA17140B}"/>
    <cellStyle name="Vírgula 3 2 4 4 3 2 2 2 2" xfId="24046" xr:uid="{DC052330-891D-4F0E-AE4D-7CBCA93652A2}"/>
    <cellStyle name="Vírgula 3 2 4 4 3 2 2 2 2 2" xfId="48621" xr:uid="{629CE9B0-F869-4C5F-981B-0F673395D474}"/>
    <cellStyle name="Vírgula 3 2 4 4 3 2 2 2 3" xfId="36333" xr:uid="{311D4D0D-83ED-4B93-8340-0B65B6D7B2F5}"/>
    <cellStyle name="Vírgula 3 2 4 4 3 2 2 3" xfId="17902" xr:uid="{C35F2863-7A40-444D-9A07-65C8964BCC99}"/>
    <cellStyle name="Vírgula 3 2 4 4 3 2 2 3 2" xfId="42477" xr:uid="{D60DC6EF-931E-4C02-B950-447C7DB1505B}"/>
    <cellStyle name="Vírgula 3 2 4 4 3 2 2 4" xfId="30189" xr:uid="{99461E52-D060-40F4-8348-D4665B614279}"/>
    <cellStyle name="Vírgula 3 2 4 4 3 2 3" xfId="8686" xr:uid="{046E7106-8A97-42F8-A0DF-D23EFD4CB0B0}"/>
    <cellStyle name="Vírgula 3 2 4 4 3 2 3 2" xfId="20974" xr:uid="{627D9B16-4606-411D-A6AB-4CD7350E1270}"/>
    <cellStyle name="Vírgula 3 2 4 4 3 2 3 2 2" xfId="45549" xr:uid="{F97B447B-BB63-4AE4-9073-603CED48F411}"/>
    <cellStyle name="Vírgula 3 2 4 4 3 2 3 3" xfId="33261" xr:uid="{FE287896-49A5-4E07-9D0C-0E977DA224AC}"/>
    <cellStyle name="Vírgula 3 2 4 4 3 2 4" xfId="14830" xr:uid="{5C236E8E-C75E-43AF-9007-853D93FFFFE0}"/>
    <cellStyle name="Vírgula 3 2 4 4 3 2 4 2" xfId="39405" xr:uid="{0D8E4B6F-AD21-4E45-8C0E-30FD7E6CBE20}"/>
    <cellStyle name="Vírgula 3 2 4 4 3 2 5" xfId="27118" xr:uid="{6BDBAF8D-8AF7-44E3-8A7D-BF7551DEB669}"/>
    <cellStyle name="Vírgula 3 2 4 4 3 3" xfId="4078" xr:uid="{0B90A2FA-9BD0-4C44-B655-966C0B4F081A}"/>
    <cellStyle name="Vírgula 3 2 4 4 3 3 2" xfId="10222" xr:uid="{7E61A4CC-2850-4DD3-ACFD-2C6085864001}"/>
    <cellStyle name="Vírgula 3 2 4 4 3 3 2 2" xfId="22510" xr:uid="{BE43346E-87F9-492B-86D8-646AC3272321}"/>
    <cellStyle name="Vírgula 3 2 4 4 3 3 2 2 2" xfId="47085" xr:uid="{122978AB-2488-41D0-870F-D3006D50D49F}"/>
    <cellStyle name="Vírgula 3 2 4 4 3 3 2 3" xfId="34797" xr:uid="{431656EC-F17F-41BC-BFE8-E02E386264D2}"/>
    <cellStyle name="Vírgula 3 2 4 4 3 3 3" xfId="16366" xr:uid="{55BBFFD3-E5F7-4600-91E4-605526CB916E}"/>
    <cellStyle name="Vírgula 3 2 4 4 3 3 3 2" xfId="40941" xr:uid="{C034FED2-E655-453D-A8EC-D31BF4642D6E}"/>
    <cellStyle name="Vírgula 3 2 4 4 3 3 4" xfId="28654" xr:uid="{7C742CA8-7157-4F40-A0D1-B3F171D87F84}"/>
    <cellStyle name="Vírgula 3 2 4 4 3 4" xfId="7150" xr:uid="{03A8477C-94B2-4C40-9B4E-2F2D789A404A}"/>
    <cellStyle name="Vírgula 3 2 4 4 3 4 2" xfId="19438" xr:uid="{738BB2E9-835A-4867-9AE8-23048F355675}"/>
    <cellStyle name="Vírgula 3 2 4 4 3 4 2 2" xfId="44013" xr:uid="{CDD4C828-9EC4-41EB-86DE-AA670FC4A5F4}"/>
    <cellStyle name="Vírgula 3 2 4 4 3 4 3" xfId="31725" xr:uid="{40B875CF-E56C-446E-8990-EFB607F62040}"/>
    <cellStyle name="Vírgula 3 2 4 4 3 5" xfId="13294" xr:uid="{5DA2A13E-5C55-4898-AC80-8CF5E935EDE0}"/>
    <cellStyle name="Vírgula 3 2 4 4 3 5 2" xfId="37869" xr:uid="{3D55EE9B-1DF6-49F3-A936-E86AEFABA95A}"/>
    <cellStyle name="Vírgula 3 2 4 4 3 6" xfId="25582" xr:uid="{3CDEFE2F-39C4-41BB-A1F5-D5BFC0E5A82F}"/>
    <cellStyle name="Vírgula 3 2 4 4 4" xfId="1774" xr:uid="{B931F378-69BE-4654-ABAF-E5275687A5DD}"/>
    <cellStyle name="Vírgula 3 2 4 4 4 2" xfId="4846" xr:uid="{639893DA-9F78-4E3C-B1C3-40760E1C3132}"/>
    <cellStyle name="Vírgula 3 2 4 4 4 2 2" xfId="10990" xr:uid="{341AE1D3-9970-4677-B1A9-11EF19C1645C}"/>
    <cellStyle name="Vírgula 3 2 4 4 4 2 2 2" xfId="23278" xr:uid="{7B004D85-0C4B-47B5-90FB-E3C2B09ADDE7}"/>
    <cellStyle name="Vírgula 3 2 4 4 4 2 2 2 2" xfId="47853" xr:uid="{324B99C8-12D9-403C-BAFF-0B9CA9B428AF}"/>
    <cellStyle name="Vírgula 3 2 4 4 4 2 2 3" xfId="35565" xr:uid="{C11768D9-A121-458A-9E13-796EDBE376E0}"/>
    <cellStyle name="Vírgula 3 2 4 4 4 2 3" xfId="17134" xr:uid="{EB6120E0-43F4-4F91-854F-A38E808816F1}"/>
    <cellStyle name="Vírgula 3 2 4 4 4 2 3 2" xfId="41709" xr:uid="{99835624-A4EE-4F3B-BFF5-109DEF918B35}"/>
    <cellStyle name="Vírgula 3 2 4 4 4 2 4" xfId="29422" xr:uid="{2F900915-28F7-4385-802E-6D9668E50A5E}"/>
    <cellStyle name="Vírgula 3 2 4 4 4 3" xfId="7918" xr:uid="{B30F9AFE-C97D-4026-8B95-B22C9C6152D9}"/>
    <cellStyle name="Vírgula 3 2 4 4 4 3 2" xfId="20206" xr:uid="{E2CEFB34-93F7-4B69-BC78-97655C891F5A}"/>
    <cellStyle name="Vírgula 3 2 4 4 4 3 2 2" xfId="44781" xr:uid="{57E183AE-A9E8-4972-B185-32EFD2356374}"/>
    <cellStyle name="Vírgula 3 2 4 4 4 3 3" xfId="32493" xr:uid="{342BCA42-67BC-4618-B6AD-64245CA2D35E}"/>
    <cellStyle name="Vírgula 3 2 4 4 4 4" xfId="14062" xr:uid="{AB98D996-E7BC-41F3-982F-924E8B064BE1}"/>
    <cellStyle name="Vírgula 3 2 4 4 4 4 2" xfId="38637" xr:uid="{648CCC9E-C8F7-4F6E-92FB-C9746D4A7F08}"/>
    <cellStyle name="Vírgula 3 2 4 4 4 5" xfId="26350" xr:uid="{6A43E152-3634-49F9-BD32-F8EB07F3B066}"/>
    <cellStyle name="Vírgula 3 2 4 4 5" xfId="3310" xr:uid="{83C1C6AA-243D-4A1B-BF09-B73632BC278C}"/>
    <cellStyle name="Vírgula 3 2 4 4 5 2" xfId="9454" xr:uid="{2D40B2D9-0913-4CDC-AA9E-C07757AC15CA}"/>
    <cellStyle name="Vírgula 3 2 4 4 5 2 2" xfId="21742" xr:uid="{4580E8BF-AF53-4651-BE6E-4756D42FD6C3}"/>
    <cellStyle name="Vírgula 3 2 4 4 5 2 2 2" xfId="46317" xr:uid="{DCEEE516-3076-40FA-BFAA-6C74F909915D}"/>
    <cellStyle name="Vírgula 3 2 4 4 5 2 3" xfId="34029" xr:uid="{554B3430-31A3-4132-B28B-856BD3E640F8}"/>
    <cellStyle name="Vírgula 3 2 4 4 5 3" xfId="15598" xr:uid="{55C4A552-7D36-4B6C-B4F1-7B7916B1BFE4}"/>
    <cellStyle name="Vírgula 3 2 4 4 5 3 2" xfId="40173" xr:uid="{89E27F08-0752-4C11-9321-01E0469059FF}"/>
    <cellStyle name="Vírgula 3 2 4 4 5 4" xfId="27886" xr:uid="{596A7B92-E578-4A2F-BB76-36011956EE82}"/>
    <cellStyle name="Vírgula 3 2 4 4 6" xfId="6382" xr:uid="{A8F51536-77B7-472C-A7B9-3E9F57CF18D2}"/>
    <cellStyle name="Vírgula 3 2 4 4 6 2" xfId="18670" xr:uid="{0022EBB3-6956-4507-A781-534341C333F8}"/>
    <cellStyle name="Vírgula 3 2 4 4 6 2 2" xfId="43245" xr:uid="{4FA2F68B-0D3F-4F0C-BDE9-FD7529A35A1A}"/>
    <cellStyle name="Vírgula 3 2 4 4 6 3" xfId="30957" xr:uid="{C761A6BA-8675-4C0C-A42C-672C85D74D87}"/>
    <cellStyle name="Vírgula 3 2 4 4 7" xfId="12526" xr:uid="{CB080E8F-3534-4707-9EAC-FE9606DE69B1}"/>
    <cellStyle name="Vírgula 3 2 4 4 7 2" xfId="37101" xr:uid="{C8234A51-FF3F-4A14-84AC-10AD0CA6BB81}"/>
    <cellStyle name="Vírgula 3 2 4 4 8" xfId="24814" xr:uid="{BDEE37A6-2A37-4075-9E2F-7D5C100FFD3B}"/>
    <cellStyle name="Vírgula 3 2 4 5" xfId="430" xr:uid="{4CBB4779-0459-4677-AEC4-9E6A46075483}"/>
    <cellStyle name="Vírgula 3 2 4 5 2" xfId="1198" xr:uid="{F0B89339-3F13-49C6-A531-9764007F5AB6}"/>
    <cellStyle name="Vírgula 3 2 4 5 2 2" xfId="2734" xr:uid="{91BDD4E8-AFD3-47DE-99EC-511BE4044CE1}"/>
    <cellStyle name="Vírgula 3 2 4 5 2 2 2" xfId="5806" xr:uid="{B564D97C-14AB-4E7B-BC9E-38601BA965E6}"/>
    <cellStyle name="Vírgula 3 2 4 5 2 2 2 2" xfId="11950" xr:uid="{561E2B19-FA07-4700-99BE-6E9A17455757}"/>
    <cellStyle name="Vírgula 3 2 4 5 2 2 2 2 2" xfId="24238" xr:uid="{F24F1051-563B-43A1-81DC-117A3FADF2CA}"/>
    <cellStyle name="Vírgula 3 2 4 5 2 2 2 2 2 2" xfId="48813" xr:uid="{3EE488C2-DB0F-40B5-AA83-6716D5671840}"/>
    <cellStyle name="Vírgula 3 2 4 5 2 2 2 2 3" xfId="36525" xr:uid="{06AC0229-0B69-4D3F-9278-5D7F563362C1}"/>
    <cellStyle name="Vírgula 3 2 4 5 2 2 2 3" xfId="18094" xr:uid="{603EBDC7-68EA-4634-905C-A5E623537782}"/>
    <cellStyle name="Vírgula 3 2 4 5 2 2 2 3 2" xfId="42669" xr:uid="{F800E35D-737A-489A-BCB2-2C28BFC39DE0}"/>
    <cellStyle name="Vírgula 3 2 4 5 2 2 2 4" xfId="30381" xr:uid="{353D9101-3871-491C-8DA6-1287DFCBAEDA}"/>
    <cellStyle name="Vírgula 3 2 4 5 2 2 3" xfId="8878" xr:uid="{61CB581E-777A-4A45-A62C-CC5942C7ABD0}"/>
    <cellStyle name="Vírgula 3 2 4 5 2 2 3 2" xfId="21166" xr:uid="{D4098C59-A20F-44F2-ACC7-2F5273075CED}"/>
    <cellStyle name="Vírgula 3 2 4 5 2 2 3 2 2" xfId="45741" xr:uid="{D10D3FA1-6131-4C88-9F75-CE862B0CEEAB}"/>
    <cellStyle name="Vírgula 3 2 4 5 2 2 3 3" xfId="33453" xr:uid="{7A40FCD0-88CD-4481-AB58-3A8871C3C61D}"/>
    <cellStyle name="Vírgula 3 2 4 5 2 2 4" xfId="15022" xr:uid="{17A7C172-B875-40C2-B527-D84752F91243}"/>
    <cellStyle name="Vírgula 3 2 4 5 2 2 4 2" xfId="39597" xr:uid="{D4A6162C-E60B-4BD3-B4B8-7F32FFF76332}"/>
    <cellStyle name="Vírgula 3 2 4 5 2 2 5" xfId="27310" xr:uid="{9DEFEA0C-BD6A-4FDC-81CD-8B822D598284}"/>
    <cellStyle name="Vírgula 3 2 4 5 2 3" xfId="4270" xr:uid="{412DB5B9-0E68-4052-9C4A-2F79A9B616FD}"/>
    <cellStyle name="Vírgula 3 2 4 5 2 3 2" xfId="10414" xr:uid="{0F5C3BE0-2541-4B46-A0DC-1D034F7D7CBF}"/>
    <cellStyle name="Vírgula 3 2 4 5 2 3 2 2" xfId="22702" xr:uid="{C79F437F-96D2-4C3F-B942-3958897D0677}"/>
    <cellStyle name="Vírgula 3 2 4 5 2 3 2 2 2" xfId="47277" xr:uid="{ABE7421A-4EDE-4EAF-B630-0D99A60A289D}"/>
    <cellStyle name="Vírgula 3 2 4 5 2 3 2 3" xfId="34989" xr:uid="{F3978243-747D-4DF8-B19E-3824668E8A6C}"/>
    <cellStyle name="Vírgula 3 2 4 5 2 3 3" xfId="16558" xr:uid="{00AAE9A5-07FD-466C-B4C7-22F32C8017F0}"/>
    <cellStyle name="Vírgula 3 2 4 5 2 3 3 2" xfId="41133" xr:uid="{AAEFD1CE-AB55-4E35-B9F2-FBB81AB94DF8}"/>
    <cellStyle name="Vírgula 3 2 4 5 2 3 4" xfId="28846" xr:uid="{4A3D3F8B-5424-4009-932E-1AEE4F96A54A}"/>
    <cellStyle name="Vírgula 3 2 4 5 2 4" xfId="7342" xr:uid="{69982E84-F6EC-4246-99AC-D393BCF6B1DD}"/>
    <cellStyle name="Vírgula 3 2 4 5 2 4 2" xfId="19630" xr:uid="{F0E84D19-D9A5-4589-9758-8EA0DA19CD71}"/>
    <cellStyle name="Vírgula 3 2 4 5 2 4 2 2" xfId="44205" xr:uid="{39FB9DE6-EA87-4495-9FBE-E3B89D2A6E19}"/>
    <cellStyle name="Vírgula 3 2 4 5 2 4 3" xfId="31917" xr:uid="{A511F36D-44CA-4FE5-9DAD-A45AE8EF11C6}"/>
    <cellStyle name="Vírgula 3 2 4 5 2 5" xfId="13486" xr:uid="{63EF61A9-0A81-450E-B47A-50D76ED9F34A}"/>
    <cellStyle name="Vírgula 3 2 4 5 2 5 2" xfId="38061" xr:uid="{F7986CC0-9946-4D15-8D45-C784EBE2B6B8}"/>
    <cellStyle name="Vírgula 3 2 4 5 2 6" xfId="25774" xr:uid="{460CEBAA-8192-400C-A4CB-8C97718032A6}"/>
    <cellStyle name="Vírgula 3 2 4 5 3" xfId="1966" xr:uid="{70369F06-D51A-4478-B0BB-C74CFDC045C7}"/>
    <cellStyle name="Vírgula 3 2 4 5 3 2" xfId="5038" xr:uid="{05EC5CDA-CDDA-439C-8FFF-0A995C5EB11A}"/>
    <cellStyle name="Vírgula 3 2 4 5 3 2 2" xfId="11182" xr:uid="{3A44F61B-8A6E-4018-8BB0-2D0894FBEFBE}"/>
    <cellStyle name="Vírgula 3 2 4 5 3 2 2 2" xfId="23470" xr:uid="{632EA7EE-DE63-42E0-A61C-71681DC16C63}"/>
    <cellStyle name="Vírgula 3 2 4 5 3 2 2 2 2" xfId="48045" xr:uid="{99FACF19-7684-4D0F-88B8-5B6591F250D3}"/>
    <cellStyle name="Vírgula 3 2 4 5 3 2 2 3" xfId="35757" xr:uid="{789DAA72-D11B-4101-9BAE-B360EDEB31E0}"/>
    <cellStyle name="Vírgula 3 2 4 5 3 2 3" xfId="17326" xr:uid="{E52B903C-CE36-4E4B-AB15-AD2CE405D24D}"/>
    <cellStyle name="Vírgula 3 2 4 5 3 2 3 2" xfId="41901" xr:uid="{2A3ACA7F-2E9D-45EB-B2EA-7F8FFFE2E094}"/>
    <cellStyle name="Vírgula 3 2 4 5 3 2 4" xfId="29614" xr:uid="{4EAF3E63-EFA6-4006-88FA-880D3E041CAE}"/>
    <cellStyle name="Vírgula 3 2 4 5 3 3" xfId="8110" xr:uid="{7DDFD056-D293-43E3-BC52-7DE30C2DFC0C}"/>
    <cellStyle name="Vírgula 3 2 4 5 3 3 2" xfId="20398" xr:uid="{3E9484C6-8252-4D62-B380-2CA5CB06D0D4}"/>
    <cellStyle name="Vírgula 3 2 4 5 3 3 2 2" xfId="44973" xr:uid="{8B3E8234-569C-4BF8-B0C9-0417C2DD27D2}"/>
    <cellStyle name="Vírgula 3 2 4 5 3 3 3" xfId="32685" xr:uid="{E7EAFDDA-BF18-408A-BE0E-4DE742C70CDD}"/>
    <cellStyle name="Vírgula 3 2 4 5 3 4" xfId="14254" xr:uid="{B31B5663-EDBA-497C-81F0-F58D92A12C90}"/>
    <cellStyle name="Vírgula 3 2 4 5 3 4 2" xfId="38829" xr:uid="{C02A5B15-42BF-4258-A9A1-B6269139A61C}"/>
    <cellStyle name="Vírgula 3 2 4 5 3 5" xfId="26542" xr:uid="{F2272AC3-D0F6-4B4F-B752-9BADB57F0909}"/>
    <cellStyle name="Vírgula 3 2 4 5 4" xfId="3502" xr:uid="{908BE960-0CC0-4034-A944-1BF7230295BB}"/>
    <cellStyle name="Vírgula 3 2 4 5 4 2" xfId="9646" xr:uid="{4790C43F-A262-45D0-A4B5-4168E72CE3FA}"/>
    <cellStyle name="Vírgula 3 2 4 5 4 2 2" xfId="21934" xr:uid="{BB22093A-3586-4397-9E2E-DF6BB13041FC}"/>
    <cellStyle name="Vírgula 3 2 4 5 4 2 2 2" xfId="46509" xr:uid="{25E4A7B3-4F44-46DD-8C1C-5D99BE54D1A9}"/>
    <cellStyle name="Vírgula 3 2 4 5 4 2 3" xfId="34221" xr:uid="{55E3520F-6BDC-4CBB-B664-16763495428A}"/>
    <cellStyle name="Vírgula 3 2 4 5 4 3" xfId="15790" xr:uid="{488365FF-FF37-4F4A-889F-16C8F42276B5}"/>
    <cellStyle name="Vírgula 3 2 4 5 4 3 2" xfId="40365" xr:uid="{73E629EC-F1F3-4234-98D8-681B816AE7D2}"/>
    <cellStyle name="Vírgula 3 2 4 5 4 4" xfId="28078" xr:uid="{7206223F-00A9-4CDA-94F7-1C03C706AB3A}"/>
    <cellStyle name="Vírgula 3 2 4 5 5" xfId="6574" xr:uid="{05320DEF-192F-4A6E-9A26-07BBE0CA70A2}"/>
    <cellStyle name="Vírgula 3 2 4 5 5 2" xfId="18862" xr:uid="{D4D6646C-056C-423E-A916-B032255E44F9}"/>
    <cellStyle name="Vírgula 3 2 4 5 5 2 2" xfId="43437" xr:uid="{58E15C8F-2AB0-42CD-920D-ABD4C8A75B52}"/>
    <cellStyle name="Vírgula 3 2 4 5 5 3" xfId="31149" xr:uid="{3C1D40F5-C005-4E49-9637-2FFC68FBCCEF}"/>
    <cellStyle name="Vírgula 3 2 4 5 6" xfId="12718" xr:uid="{18F4925A-9E43-4B52-8898-BC866C2B81E0}"/>
    <cellStyle name="Vírgula 3 2 4 5 6 2" xfId="37293" xr:uid="{686D7E98-EF5B-463A-8A61-A76B028AEF5A}"/>
    <cellStyle name="Vírgula 3 2 4 5 7" xfId="25006" xr:uid="{4F38C117-2A48-458B-B93A-A2C411BA5891}"/>
    <cellStyle name="Vírgula 3 2 4 6" xfId="814" xr:uid="{237243A3-79BC-4F21-BF21-BC395FE638ED}"/>
    <cellStyle name="Vírgula 3 2 4 6 2" xfId="2350" xr:uid="{C8A84F0A-3068-49BF-AF79-9BC4A338BA75}"/>
    <cellStyle name="Vírgula 3 2 4 6 2 2" xfId="5422" xr:uid="{27E99A91-33A7-4CE3-B829-5E2A3F697CF0}"/>
    <cellStyle name="Vírgula 3 2 4 6 2 2 2" xfId="11566" xr:uid="{A18DDA53-8611-4D87-84A8-DD0517753283}"/>
    <cellStyle name="Vírgula 3 2 4 6 2 2 2 2" xfId="23854" xr:uid="{FCD3DF32-0B86-4284-9D4C-40F7C4481731}"/>
    <cellStyle name="Vírgula 3 2 4 6 2 2 2 2 2" xfId="48429" xr:uid="{183386D2-3290-47C8-AC5B-7C87680289F8}"/>
    <cellStyle name="Vírgula 3 2 4 6 2 2 2 3" xfId="36141" xr:uid="{FC1B1E4C-787E-4612-9F83-701D48A6A4F8}"/>
    <cellStyle name="Vírgula 3 2 4 6 2 2 3" xfId="17710" xr:uid="{8BFB1499-2E9D-4C13-B824-EF2D411D7C3C}"/>
    <cellStyle name="Vírgula 3 2 4 6 2 2 3 2" xfId="42285" xr:uid="{B5F063D3-6751-4BD3-8391-EA80555EED4A}"/>
    <cellStyle name="Vírgula 3 2 4 6 2 2 4" xfId="29997" xr:uid="{EE1AD8F4-352E-452D-A5E2-D7DB3ADB379F}"/>
    <cellStyle name="Vírgula 3 2 4 6 2 3" xfId="8494" xr:uid="{ACDE4D18-E64C-4B78-9D3B-BBBE7A584FED}"/>
    <cellStyle name="Vírgula 3 2 4 6 2 3 2" xfId="20782" xr:uid="{CBA78134-C53F-43AF-9C46-ED2B7804BEA0}"/>
    <cellStyle name="Vírgula 3 2 4 6 2 3 2 2" xfId="45357" xr:uid="{977F103F-66D2-450C-BC88-0929D1ED3E3A}"/>
    <cellStyle name="Vírgula 3 2 4 6 2 3 3" xfId="33069" xr:uid="{B563C30B-F473-466D-BC06-814041826B4A}"/>
    <cellStyle name="Vírgula 3 2 4 6 2 4" xfId="14638" xr:uid="{1F659EB8-369B-4366-94D5-66730440FEA9}"/>
    <cellStyle name="Vírgula 3 2 4 6 2 4 2" xfId="39213" xr:uid="{851D2D59-0A0D-4106-8C5F-79629ABDDD18}"/>
    <cellStyle name="Vírgula 3 2 4 6 2 5" xfId="26926" xr:uid="{5610913C-5917-43F8-B67B-D89ADF7A44D3}"/>
    <cellStyle name="Vírgula 3 2 4 6 3" xfId="3886" xr:uid="{A196BDF1-2D76-4DA9-AAB3-AA9D7735C8F7}"/>
    <cellStyle name="Vírgula 3 2 4 6 3 2" xfId="10030" xr:uid="{91417975-E1C7-4B53-858B-E61C8121348F}"/>
    <cellStyle name="Vírgula 3 2 4 6 3 2 2" xfId="22318" xr:uid="{33C72B14-E102-49A7-B8CA-A15760CE8340}"/>
    <cellStyle name="Vírgula 3 2 4 6 3 2 2 2" xfId="46893" xr:uid="{6995CD8A-D7C6-441C-9E99-251EAD2B9219}"/>
    <cellStyle name="Vírgula 3 2 4 6 3 2 3" xfId="34605" xr:uid="{5E9484C9-9178-43B1-AA16-6E7FBF3AA606}"/>
    <cellStyle name="Vírgula 3 2 4 6 3 3" xfId="16174" xr:uid="{E6F57F5C-165B-4836-A08D-A55040FA7234}"/>
    <cellStyle name="Vírgula 3 2 4 6 3 3 2" xfId="40749" xr:uid="{5127599F-F41F-43B8-9A99-83D82FAE0093}"/>
    <cellStyle name="Vírgula 3 2 4 6 3 4" xfId="28462" xr:uid="{9EF103AD-615D-4753-985A-736BF2BCF712}"/>
    <cellStyle name="Vírgula 3 2 4 6 4" xfId="6958" xr:uid="{7E105FC5-AEF9-445F-9828-BD6F50F0518B}"/>
    <cellStyle name="Vírgula 3 2 4 6 4 2" xfId="19246" xr:uid="{0E3CE8BB-3F25-4DC0-9D31-D16557CA12CE}"/>
    <cellStyle name="Vírgula 3 2 4 6 4 2 2" xfId="43821" xr:uid="{1D85CAA9-E03B-4D30-B67A-38165C3E405E}"/>
    <cellStyle name="Vírgula 3 2 4 6 4 3" xfId="31533" xr:uid="{4670529C-20FD-4713-A2DE-A4D60D122A29}"/>
    <cellStyle name="Vírgula 3 2 4 6 5" xfId="13102" xr:uid="{9AB6C211-2E6E-4966-8AEB-1CC1B42A4824}"/>
    <cellStyle name="Vírgula 3 2 4 6 5 2" xfId="37677" xr:uid="{9B74020A-924A-4642-A07A-B8A554FB4ABB}"/>
    <cellStyle name="Vírgula 3 2 4 6 6" xfId="25390" xr:uid="{DD813DDE-C3CE-42EC-AB43-EEDD334CD6F7}"/>
    <cellStyle name="Vírgula 3 2 4 7" xfId="1582" xr:uid="{2FFD5996-229E-404E-BA52-94B193C13CB7}"/>
    <cellStyle name="Vírgula 3 2 4 7 2" xfId="4654" xr:uid="{DE580D6B-A12E-400A-A5C5-75A2874A9DEA}"/>
    <cellStyle name="Vírgula 3 2 4 7 2 2" xfId="10798" xr:uid="{7E1B8C77-DCEB-44DE-8EB0-7EE94BDA1DA5}"/>
    <cellStyle name="Vírgula 3 2 4 7 2 2 2" xfId="23086" xr:uid="{720CC37D-9D34-4EE5-81AE-B7C8951CEFD9}"/>
    <cellStyle name="Vírgula 3 2 4 7 2 2 2 2" xfId="47661" xr:uid="{4FEB9800-6035-47EA-AC0F-E5CD1046372C}"/>
    <cellStyle name="Vírgula 3 2 4 7 2 2 3" xfId="35373" xr:uid="{0FE894DD-C245-4672-AA96-A056866D4742}"/>
    <cellStyle name="Vírgula 3 2 4 7 2 3" xfId="16942" xr:uid="{C6FF6BCC-AC37-4CE5-BEB2-84645516AF20}"/>
    <cellStyle name="Vírgula 3 2 4 7 2 3 2" xfId="41517" xr:uid="{215D7BBB-278F-4F47-884E-2777644C7BBF}"/>
    <cellStyle name="Vírgula 3 2 4 7 2 4" xfId="29230" xr:uid="{77D59A54-51B8-4B6E-A7E5-F7E1A66399EF}"/>
    <cellStyle name="Vírgula 3 2 4 7 3" xfId="7726" xr:uid="{D168BEB6-5B1D-4EB8-BC1B-8D53678B5E6A}"/>
    <cellStyle name="Vírgula 3 2 4 7 3 2" xfId="20014" xr:uid="{A7C4150C-5DC9-414D-A3E3-34FD1CD8BBB1}"/>
    <cellStyle name="Vírgula 3 2 4 7 3 2 2" xfId="44589" xr:uid="{C4C6DF78-4536-443D-A944-3D06FF1BAD59}"/>
    <cellStyle name="Vírgula 3 2 4 7 3 3" xfId="32301" xr:uid="{A0884183-FB1B-47FF-879E-87FFCB9B7EA4}"/>
    <cellStyle name="Vírgula 3 2 4 7 4" xfId="13870" xr:uid="{3FCFB4FC-A433-46C8-AF1D-328B68B60903}"/>
    <cellStyle name="Vírgula 3 2 4 7 4 2" xfId="38445" xr:uid="{8EE13BB6-0A49-4BE2-9B42-AAAF28E80E62}"/>
    <cellStyle name="Vírgula 3 2 4 7 5" xfId="26158" xr:uid="{FF8A67C8-DE0B-4052-8480-DF038C610A16}"/>
    <cellStyle name="Vírgula 3 2 4 8" xfId="3118" xr:uid="{4141263A-3339-496D-BE5F-2A3D4CCACAB1}"/>
    <cellStyle name="Vírgula 3 2 4 8 2" xfId="9262" xr:uid="{090F30B4-0EA3-4517-827C-4A37697D2D19}"/>
    <cellStyle name="Vírgula 3 2 4 8 2 2" xfId="21550" xr:uid="{3568A219-97EE-413D-A055-5A5345CD265F}"/>
    <cellStyle name="Vírgula 3 2 4 8 2 2 2" xfId="46125" xr:uid="{2712680D-A081-4FCC-B43D-1ECE226D2D48}"/>
    <cellStyle name="Vírgula 3 2 4 8 2 3" xfId="33837" xr:uid="{2D7E48C7-7F97-43EA-BF35-EF9DC60D9C33}"/>
    <cellStyle name="Vírgula 3 2 4 8 3" xfId="15406" xr:uid="{A8FAA55E-C48E-49EA-90D2-8CC11B296F57}"/>
    <cellStyle name="Vírgula 3 2 4 8 3 2" xfId="39981" xr:uid="{BCFDA496-85E7-465C-B195-BDBAFCF2B8C4}"/>
    <cellStyle name="Vírgula 3 2 4 8 4" xfId="27694" xr:uid="{D4AF0073-6C9E-463B-9ABC-CC1C0BF02118}"/>
    <cellStyle name="Vírgula 3 2 4 9" xfId="6190" xr:uid="{985097F5-F124-4CEF-A97E-D1D05A951D4D}"/>
    <cellStyle name="Vírgula 3 2 4 9 2" xfId="18478" xr:uid="{493486C6-1C85-4245-BEB7-EC0020C1BF31}"/>
    <cellStyle name="Vírgula 3 2 4 9 2 2" xfId="43053" xr:uid="{11BD2E35-11D4-4220-90AC-C1D53E6A3438}"/>
    <cellStyle name="Vírgula 3 2 4 9 3" xfId="30765" xr:uid="{0434044D-4ABA-4041-BF94-9CC7F27D86AC}"/>
    <cellStyle name="Vírgula 3 2 5" xfId="70" xr:uid="{B8D7CB1B-2EA1-42AB-81D9-33575E7EF73C}"/>
    <cellStyle name="Vírgula 3 2 5 10" xfId="24646" xr:uid="{A6DB212F-905C-45CB-B9AE-95124AA67035}"/>
    <cellStyle name="Vírgula 3 2 5 2" xfId="166" xr:uid="{8551B8DE-3A1F-495F-B223-EC7ACD41C747}"/>
    <cellStyle name="Vírgula 3 2 5 2 2" xfId="358" xr:uid="{7FBBAF2A-460F-448F-B7BA-748DA9118E95}"/>
    <cellStyle name="Vírgula 3 2 5 2 2 2" xfId="742" xr:uid="{353AD2B9-0640-40CB-B81D-FBFFC34AE173}"/>
    <cellStyle name="Vírgula 3 2 5 2 2 2 2" xfId="1510" xr:uid="{BFDFF33C-753E-4241-9372-06BE7FF75B1A}"/>
    <cellStyle name="Vírgula 3 2 5 2 2 2 2 2" xfId="3046" xr:uid="{F9C84F41-73AA-40ED-8D81-60835FA3AE31}"/>
    <cellStyle name="Vírgula 3 2 5 2 2 2 2 2 2" xfId="6118" xr:uid="{0A250F1A-6724-4C89-B63F-E108C85F7BB9}"/>
    <cellStyle name="Vírgula 3 2 5 2 2 2 2 2 2 2" xfId="12262" xr:uid="{FBDA4AAA-A6E3-41B3-A53D-0085542EAB8E}"/>
    <cellStyle name="Vírgula 3 2 5 2 2 2 2 2 2 2 2" xfId="24550" xr:uid="{A47094EE-9B9D-483A-9D59-E3B503725574}"/>
    <cellStyle name="Vírgula 3 2 5 2 2 2 2 2 2 2 2 2" xfId="49125" xr:uid="{588ACE6C-713D-4324-8726-168908FA3B65}"/>
    <cellStyle name="Vírgula 3 2 5 2 2 2 2 2 2 2 3" xfId="36837" xr:uid="{90A21AD0-693A-4F7D-8CB6-C01117872811}"/>
    <cellStyle name="Vírgula 3 2 5 2 2 2 2 2 2 3" xfId="18406" xr:uid="{FD16EA6A-80D8-4158-8EE9-B3F34B22182C}"/>
    <cellStyle name="Vírgula 3 2 5 2 2 2 2 2 2 3 2" xfId="42981" xr:uid="{D2680CEC-CB96-4921-A856-6815D25B7DC0}"/>
    <cellStyle name="Vírgula 3 2 5 2 2 2 2 2 2 4" xfId="30693" xr:uid="{C7363CED-1F31-4165-A5AA-4C87C0210C72}"/>
    <cellStyle name="Vírgula 3 2 5 2 2 2 2 2 3" xfId="9190" xr:uid="{98928DCD-58BC-4315-8228-95B30E0A90A5}"/>
    <cellStyle name="Vírgula 3 2 5 2 2 2 2 2 3 2" xfId="21478" xr:uid="{0C56F308-7843-4741-BAB1-3125C72EF536}"/>
    <cellStyle name="Vírgula 3 2 5 2 2 2 2 2 3 2 2" xfId="46053" xr:uid="{6A2B22A3-9F50-4D63-9C93-EDC2F5082519}"/>
    <cellStyle name="Vírgula 3 2 5 2 2 2 2 2 3 3" xfId="33765" xr:uid="{317AF43B-3C56-4CEE-9AAD-E68062CCD894}"/>
    <cellStyle name="Vírgula 3 2 5 2 2 2 2 2 4" xfId="15334" xr:uid="{90B9E6EF-B489-480D-911F-D14A95F83FBA}"/>
    <cellStyle name="Vírgula 3 2 5 2 2 2 2 2 4 2" xfId="39909" xr:uid="{B9C13E0B-5DE1-453F-A67D-2CA44A65FCC4}"/>
    <cellStyle name="Vírgula 3 2 5 2 2 2 2 2 5" xfId="27622" xr:uid="{D21D1FDB-24A7-4520-A5A1-3A044EC852C9}"/>
    <cellStyle name="Vírgula 3 2 5 2 2 2 2 3" xfId="4582" xr:uid="{9CF4342A-ED2D-4BC7-A90E-25F89CB96D0B}"/>
    <cellStyle name="Vírgula 3 2 5 2 2 2 2 3 2" xfId="10726" xr:uid="{7FF6D502-957E-4471-8BCC-ECC82DE13B45}"/>
    <cellStyle name="Vírgula 3 2 5 2 2 2 2 3 2 2" xfId="23014" xr:uid="{541A0330-24C7-4B0F-9F2B-47EB91AAAE62}"/>
    <cellStyle name="Vírgula 3 2 5 2 2 2 2 3 2 2 2" xfId="47589" xr:uid="{74F0868E-D964-4495-B4F0-E7D832B7EF6D}"/>
    <cellStyle name="Vírgula 3 2 5 2 2 2 2 3 2 3" xfId="35301" xr:uid="{45C0D53F-3F91-4960-9861-F80FD66CDCAC}"/>
    <cellStyle name="Vírgula 3 2 5 2 2 2 2 3 3" xfId="16870" xr:uid="{8F71965D-B68E-4C3E-97B8-3A4F02649EA8}"/>
    <cellStyle name="Vírgula 3 2 5 2 2 2 2 3 3 2" xfId="41445" xr:uid="{F32449FA-697A-4018-BA8D-1260A32C3BCF}"/>
    <cellStyle name="Vírgula 3 2 5 2 2 2 2 3 4" xfId="29158" xr:uid="{CD70B343-66C1-4941-A90A-A84B2708BD46}"/>
    <cellStyle name="Vírgula 3 2 5 2 2 2 2 4" xfId="7654" xr:uid="{59F78643-1C2B-4DE2-840C-B41199B64A11}"/>
    <cellStyle name="Vírgula 3 2 5 2 2 2 2 4 2" xfId="19942" xr:uid="{B6A09B06-88AD-4B45-AFF9-66BF3049618B}"/>
    <cellStyle name="Vírgula 3 2 5 2 2 2 2 4 2 2" xfId="44517" xr:uid="{4129F256-8DFB-43D8-A746-3E76880722BD}"/>
    <cellStyle name="Vírgula 3 2 5 2 2 2 2 4 3" xfId="32229" xr:uid="{5B419C75-D1A7-4B3C-9954-F7559CB65A17}"/>
    <cellStyle name="Vírgula 3 2 5 2 2 2 2 5" xfId="13798" xr:uid="{7E729EBC-4A2D-4133-9C58-69ACB5F55A7D}"/>
    <cellStyle name="Vírgula 3 2 5 2 2 2 2 5 2" xfId="38373" xr:uid="{84032518-CE40-49F9-B448-4146DB899087}"/>
    <cellStyle name="Vírgula 3 2 5 2 2 2 2 6" xfId="26086" xr:uid="{9AA230A6-A56F-428F-A47F-4799B31031EF}"/>
    <cellStyle name="Vírgula 3 2 5 2 2 2 3" xfId="2278" xr:uid="{B3E35444-A9E9-4272-9664-90A62EEE1824}"/>
    <cellStyle name="Vírgula 3 2 5 2 2 2 3 2" xfId="5350" xr:uid="{516E743E-76D1-43AC-8055-84DB287D0482}"/>
    <cellStyle name="Vírgula 3 2 5 2 2 2 3 2 2" xfId="11494" xr:uid="{1C3D8410-322C-4DAB-948A-C4E21E1565EC}"/>
    <cellStyle name="Vírgula 3 2 5 2 2 2 3 2 2 2" xfId="23782" xr:uid="{4AB7F842-DDA2-4497-97F6-2D87FE643883}"/>
    <cellStyle name="Vírgula 3 2 5 2 2 2 3 2 2 2 2" xfId="48357" xr:uid="{3EAC2B9E-4382-47CE-A033-F0B3CBAEC8DF}"/>
    <cellStyle name="Vírgula 3 2 5 2 2 2 3 2 2 3" xfId="36069" xr:uid="{CFC07BAD-AA2A-4D8F-9E4E-B6B96008BFCF}"/>
    <cellStyle name="Vírgula 3 2 5 2 2 2 3 2 3" xfId="17638" xr:uid="{04C21EA2-4861-411A-B0C2-C7F91844B8B9}"/>
    <cellStyle name="Vírgula 3 2 5 2 2 2 3 2 3 2" xfId="42213" xr:uid="{4FB832E0-3CC3-4544-BD1B-60085E3B8988}"/>
    <cellStyle name="Vírgula 3 2 5 2 2 2 3 2 4" xfId="29926" xr:uid="{E54954F8-000F-4840-A7E0-C7D185B1B124}"/>
    <cellStyle name="Vírgula 3 2 5 2 2 2 3 3" xfId="8422" xr:uid="{35577CF9-B89F-43A1-976D-8BB601CCB13D}"/>
    <cellStyle name="Vírgula 3 2 5 2 2 2 3 3 2" xfId="20710" xr:uid="{0BE29CEE-C166-4F8A-9ED4-825B6CF3B679}"/>
    <cellStyle name="Vírgula 3 2 5 2 2 2 3 3 2 2" xfId="45285" xr:uid="{4FCFFD65-AFD7-4C95-BCAA-9501207C7976}"/>
    <cellStyle name="Vírgula 3 2 5 2 2 2 3 3 3" xfId="32997" xr:uid="{7A09BC53-357C-425F-8D59-A6E84CB01A66}"/>
    <cellStyle name="Vírgula 3 2 5 2 2 2 3 4" xfId="14566" xr:uid="{77E075D0-5343-4457-B1AB-6856C6A9EEB4}"/>
    <cellStyle name="Vírgula 3 2 5 2 2 2 3 4 2" xfId="39141" xr:uid="{6EDD012A-5195-4320-84E0-D35D6B3CCD85}"/>
    <cellStyle name="Vírgula 3 2 5 2 2 2 3 5" xfId="26854" xr:uid="{CB1D7653-77B8-49D8-AE50-0925B572648D}"/>
    <cellStyle name="Vírgula 3 2 5 2 2 2 4" xfId="3814" xr:uid="{3B796010-D11B-4F3F-B40E-0CA1430E213D}"/>
    <cellStyle name="Vírgula 3 2 5 2 2 2 4 2" xfId="9958" xr:uid="{18157FDC-EB33-4C84-ADC4-89560497B0CE}"/>
    <cellStyle name="Vírgula 3 2 5 2 2 2 4 2 2" xfId="22246" xr:uid="{8F3D2B3A-BDD1-492F-9F8B-382C296F49DA}"/>
    <cellStyle name="Vírgula 3 2 5 2 2 2 4 2 2 2" xfId="46821" xr:uid="{A699298D-B489-4E77-8B3A-20FB61267FDC}"/>
    <cellStyle name="Vírgula 3 2 5 2 2 2 4 2 3" xfId="34533" xr:uid="{634553A4-9E15-479F-8CAC-6E2350EF05C7}"/>
    <cellStyle name="Vírgula 3 2 5 2 2 2 4 3" xfId="16102" xr:uid="{B331CE7E-E05E-4090-B9A5-8219CD56DB3D}"/>
    <cellStyle name="Vírgula 3 2 5 2 2 2 4 3 2" xfId="40677" xr:uid="{3D5990C7-5611-4CEB-B795-F4E4DBFCDA89}"/>
    <cellStyle name="Vírgula 3 2 5 2 2 2 4 4" xfId="28390" xr:uid="{5A04A809-8269-4BE6-BEF1-F3FEF2F9070C}"/>
    <cellStyle name="Vírgula 3 2 5 2 2 2 5" xfId="6886" xr:uid="{8A3FC53D-28D2-45EB-8D37-FEF53A2E2486}"/>
    <cellStyle name="Vírgula 3 2 5 2 2 2 5 2" xfId="19174" xr:uid="{A1BA7D29-BF92-4443-978E-73A6DBD3A06F}"/>
    <cellStyle name="Vírgula 3 2 5 2 2 2 5 2 2" xfId="43749" xr:uid="{CEB3223B-8AC3-46E3-9D7A-E06FF4DBF232}"/>
    <cellStyle name="Vírgula 3 2 5 2 2 2 5 3" xfId="31461" xr:uid="{3A41C457-08AB-429D-8D45-2370B6E9F6E2}"/>
    <cellStyle name="Vírgula 3 2 5 2 2 2 6" xfId="13030" xr:uid="{4EF55D94-32E8-43FF-98C6-3A07CFD589C1}"/>
    <cellStyle name="Vírgula 3 2 5 2 2 2 6 2" xfId="37605" xr:uid="{1E6DE05A-9EC5-48DE-B6D6-9242268ABE2C}"/>
    <cellStyle name="Vírgula 3 2 5 2 2 2 7" xfId="25318" xr:uid="{ECEA3035-2500-426F-AD23-8F03F9F2819B}"/>
    <cellStyle name="Vírgula 3 2 5 2 2 3" xfId="1126" xr:uid="{34E0FF33-1A42-4267-96AF-A22225354426}"/>
    <cellStyle name="Vírgula 3 2 5 2 2 3 2" xfId="2662" xr:uid="{5C7463CC-997D-4A61-8B83-6E8D1A0A1CDB}"/>
    <cellStyle name="Vírgula 3 2 5 2 2 3 2 2" xfId="5734" xr:uid="{3D6642B4-E3AA-4A55-AC62-E6726D66E3A5}"/>
    <cellStyle name="Vírgula 3 2 5 2 2 3 2 2 2" xfId="11878" xr:uid="{8372F02B-F9CA-406E-A14F-654ADFD48E2C}"/>
    <cellStyle name="Vírgula 3 2 5 2 2 3 2 2 2 2" xfId="24166" xr:uid="{A6FA41B1-801E-4C60-9DBC-98BE6730E49C}"/>
    <cellStyle name="Vírgula 3 2 5 2 2 3 2 2 2 2 2" xfId="48741" xr:uid="{E8BAF181-411A-4E67-8C86-9603346FDDEE}"/>
    <cellStyle name="Vírgula 3 2 5 2 2 3 2 2 2 3" xfId="36453" xr:uid="{B272D09D-5DF1-4DF7-98C2-2D328095BCAF}"/>
    <cellStyle name="Vírgula 3 2 5 2 2 3 2 2 3" xfId="18022" xr:uid="{DCB2149C-F3FD-4028-ABBA-36DE68486427}"/>
    <cellStyle name="Vírgula 3 2 5 2 2 3 2 2 3 2" xfId="42597" xr:uid="{DF522F63-D031-42FC-ADBD-6E23B3379E01}"/>
    <cellStyle name="Vírgula 3 2 5 2 2 3 2 2 4" xfId="30309" xr:uid="{CFF290E3-FC3A-4EEA-B02B-770DBA0329CB}"/>
    <cellStyle name="Vírgula 3 2 5 2 2 3 2 3" xfId="8806" xr:uid="{A3B3C9BD-4E79-4E9D-9219-5AB1FE098EA2}"/>
    <cellStyle name="Vírgula 3 2 5 2 2 3 2 3 2" xfId="21094" xr:uid="{320BE4FE-56C2-4107-9457-345B4E94B1E9}"/>
    <cellStyle name="Vírgula 3 2 5 2 2 3 2 3 2 2" xfId="45669" xr:uid="{73C10072-ACEE-453A-AB7D-7277F3856597}"/>
    <cellStyle name="Vírgula 3 2 5 2 2 3 2 3 3" xfId="33381" xr:uid="{EBE9D9A5-035F-4C74-8635-88ED7067050F}"/>
    <cellStyle name="Vírgula 3 2 5 2 2 3 2 4" xfId="14950" xr:uid="{876BCA63-DECF-44A0-AE28-0C73C36EAFFB}"/>
    <cellStyle name="Vírgula 3 2 5 2 2 3 2 4 2" xfId="39525" xr:uid="{42DDD8A9-9584-47B5-A1A7-FF1EAA56D6C7}"/>
    <cellStyle name="Vírgula 3 2 5 2 2 3 2 5" xfId="27238" xr:uid="{FB37AFE3-CD42-421C-9EC8-74F73C6C9DE6}"/>
    <cellStyle name="Vírgula 3 2 5 2 2 3 3" xfId="4198" xr:uid="{10249AE3-CFB4-4C52-A549-383E0DD974A0}"/>
    <cellStyle name="Vírgula 3 2 5 2 2 3 3 2" xfId="10342" xr:uid="{F3E0E8C2-4760-447F-ABDF-8020E27DC6D5}"/>
    <cellStyle name="Vírgula 3 2 5 2 2 3 3 2 2" xfId="22630" xr:uid="{518827E2-1A60-4F57-935D-F917C825C604}"/>
    <cellStyle name="Vírgula 3 2 5 2 2 3 3 2 2 2" xfId="47205" xr:uid="{7605FB13-8137-44B0-8D56-D51C2728C8F0}"/>
    <cellStyle name="Vírgula 3 2 5 2 2 3 3 2 3" xfId="34917" xr:uid="{1CD8AEA2-8064-46DF-B66D-8B2E637796C2}"/>
    <cellStyle name="Vírgula 3 2 5 2 2 3 3 3" xfId="16486" xr:uid="{963E342B-B14B-42FE-8CDD-7C0557A9B85D}"/>
    <cellStyle name="Vírgula 3 2 5 2 2 3 3 3 2" xfId="41061" xr:uid="{1FEB3E92-FD79-458E-AA0D-D600F85450A9}"/>
    <cellStyle name="Vírgula 3 2 5 2 2 3 3 4" xfId="28774" xr:uid="{C8EF78AB-1FE0-447C-874B-366FF067EB94}"/>
    <cellStyle name="Vírgula 3 2 5 2 2 3 4" xfId="7270" xr:uid="{CA248BF2-B3CC-4E88-8DBA-DF6F7E2C1B49}"/>
    <cellStyle name="Vírgula 3 2 5 2 2 3 4 2" xfId="19558" xr:uid="{50FD3940-5ED7-4C0C-A504-7A369EB2B1C5}"/>
    <cellStyle name="Vírgula 3 2 5 2 2 3 4 2 2" xfId="44133" xr:uid="{257DE391-A118-453F-964E-E4B86067529A}"/>
    <cellStyle name="Vírgula 3 2 5 2 2 3 4 3" xfId="31845" xr:uid="{B979279A-49D1-4FC9-904C-BD65DA3B4F67}"/>
    <cellStyle name="Vírgula 3 2 5 2 2 3 5" xfId="13414" xr:uid="{54ABFD09-8AF0-48F2-ADDD-509CF1517C5B}"/>
    <cellStyle name="Vírgula 3 2 5 2 2 3 5 2" xfId="37989" xr:uid="{5A548D43-4095-4C5B-8AE3-D36BEA6601CE}"/>
    <cellStyle name="Vírgula 3 2 5 2 2 3 6" xfId="25702" xr:uid="{594E39DA-EAF8-4F83-BC5C-5E6612199C2D}"/>
    <cellStyle name="Vírgula 3 2 5 2 2 4" xfId="1894" xr:uid="{806ECF71-9A84-4CA9-8F38-92234A557709}"/>
    <cellStyle name="Vírgula 3 2 5 2 2 4 2" xfId="4966" xr:uid="{ADB056DB-F085-41A1-A7BD-58CD0169FC4D}"/>
    <cellStyle name="Vírgula 3 2 5 2 2 4 2 2" xfId="11110" xr:uid="{540C8061-D47C-4B05-B11A-482F566F1835}"/>
    <cellStyle name="Vírgula 3 2 5 2 2 4 2 2 2" xfId="23398" xr:uid="{5F167CBD-4475-4E35-A3E6-AC8E0D928AEA}"/>
    <cellStyle name="Vírgula 3 2 5 2 2 4 2 2 2 2" xfId="47973" xr:uid="{87FB301C-3EB4-4A90-856C-1B2347BD707A}"/>
    <cellStyle name="Vírgula 3 2 5 2 2 4 2 2 3" xfId="35685" xr:uid="{A6EA106E-0399-43C9-9658-8C8094FE7305}"/>
    <cellStyle name="Vírgula 3 2 5 2 2 4 2 3" xfId="17254" xr:uid="{7F70CF3B-5813-4D59-B9B6-F8B0E9A3AFA3}"/>
    <cellStyle name="Vírgula 3 2 5 2 2 4 2 3 2" xfId="41829" xr:uid="{F3BAFF5D-04A6-49CA-B877-B41259508B50}"/>
    <cellStyle name="Vírgula 3 2 5 2 2 4 2 4" xfId="29542" xr:uid="{FB829A6A-6CCB-4D2C-A563-DDE11FA1BA66}"/>
    <cellStyle name="Vírgula 3 2 5 2 2 4 3" xfId="8038" xr:uid="{FE1EBAC3-DE11-44ED-AF1A-D6A2EC0EFE47}"/>
    <cellStyle name="Vírgula 3 2 5 2 2 4 3 2" xfId="20326" xr:uid="{029C457E-487A-4E7E-88D2-7EBD7B3EBFF1}"/>
    <cellStyle name="Vírgula 3 2 5 2 2 4 3 2 2" xfId="44901" xr:uid="{8970A294-B390-4B2B-A216-160D6DB48BF9}"/>
    <cellStyle name="Vírgula 3 2 5 2 2 4 3 3" xfId="32613" xr:uid="{134C0011-E0A0-496F-AD9F-8850837211D7}"/>
    <cellStyle name="Vírgula 3 2 5 2 2 4 4" xfId="14182" xr:uid="{D07EDB7C-F8CB-46B2-ABED-857A569454E6}"/>
    <cellStyle name="Vírgula 3 2 5 2 2 4 4 2" xfId="38757" xr:uid="{91D4CD93-4C9F-4396-899D-1B97A3AE0D4C}"/>
    <cellStyle name="Vírgula 3 2 5 2 2 4 5" xfId="26470" xr:uid="{29F43CFB-EDD9-48B9-B4DC-115544FF4ED3}"/>
    <cellStyle name="Vírgula 3 2 5 2 2 5" xfId="3430" xr:uid="{405B56A4-29A1-4D2E-A229-90D965D899FA}"/>
    <cellStyle name="Vírgula 3 2 5 2 2 5 2" xfId="9574" xr:uid="{2B421884-4A37-4748-B411-7B7EF11A1133}"/>
    <cellStyle name="Vírgula 3 2 5 2 2 5 2 2" xfId="21862" xr:uid="{98BA2096-095E-45BA-85CE-59F75CFEF026}"/>
    <cellStyle name="Vírgula 3 2 5 2 2 5 2 2 2" xfId="46437" xr:uid="{B2A68BAD-DB41-4B63-8DA5-736533B504A5}"/>
    <cellStyle name="Vírgula 3 2 5 2 2 5 2 3" xfId="34149" xr:uid="{44E7E837-0D29-4A87-A68B-946004ED28B4}"/>
    <cellStyle name="Vírgula 3 2 5 2 2 5 3" xfId="15718" xr:uid="{D4DAC327-625B-404A-9B5A-28DD07CB592F}"/>
    <cellStyle name="Vírgula 3 2 5 2 2 5 3 2" xfId="40293" xr:uid="{842050BA-C1E8-45AD-A6E8-65E9ED61E4BA}"/>
    <cellStyle name="Vírgula 3 2 5 2 2 5 4" xfId="28006" xr:uid="{A984F5F4-CFF1-4EF9-842B-AB6BB0283DCB}"/>
    <cellStyle name="Vírgula 3 2 5 2 2 6" xfId="6502" xr:uid="{C4CC1227-F398-4EC0-A806-41A819D54113}"/>
    <cellStyle name="Vírgula 3 2 5 2 2 6 2" xfId="18790" xr:uid="{8385F0B6-7DD8-4EEB-BDBA-5C83ACEE3050}"/>
    <cellStyle name="Vírgula 3 2 5 2 2 6 2 2" xfId="43365" xr:uid="{C26DF4D3-6002-4AE9-B6C0-9ED22796452B}"/>
    <cellStyle name="Vírgula 3 2 5 2 2 6 3" xfId="31077" xr:uid="{FC2DF446-789D-42DE-A9ED-897FD25B5FD0}"/>
    <cellStyle name="Vírgula 3 2 5 2 2 7" xfId="12646" xr:uid="{9EA68E84-DABE-49E9-8881-0261609BF384}"/>
    <cellStyle name="Vírgula 3 2 5 2 2 7 2" xfId="37221" xr:uid="{B684C9E3-64EA-436C-AC1F-95C5FEEED870}"/>
    <cellStyle name="Vírgula 3 2 5 2 2 8" xfId="24934" xr:uid="{F55AC0BC-82B1-4A0A-9323-4DA6E2456884}"/>
    <cellStyle name="Vírgula 3 2 5 2 3" xfId="550" xr:uid="{5E7D9FA3-D488-4A36-B3B0-E8CF68CE23D9}"/>
    <cellStyle name="Vírgula 3 2 5 2 3 2" xfId="1318" xr:uid="{F5DD9D9F-8ADA-423F-A71A-A4E2ADBD8E92}"/>
    <cellStyle name="Vírgula 3 2 5 2 3 2 2" xfId="2854" xr:uid="{724F9E2B-7BE5-4B46-A9A8-B1557473061D}"/>
    <cellStyle name="Vírgula 3 2 5 2 3 2 2 2" xfId="5926" xr:uid="{90EABA4B-C61C-48CA-9795-6A57B1EB89E5}"/>
    <cellStyle name="Vírgula 3 2 5 2 3 2 2 2 2" xfId="12070" xr:uid="{E01D296F-8EB2-481B-B419-DA89A7DD5471}"/>
    <cellStyle name="Vírgula 3 2 5 2 3 2 2 2 2 2" xfId="24358" xr:uid="{7C8D36BC-9AA1-4DB3-9696-20143F54C877}"/>
    <cellStyle name="Vírgula 3 2 5 2 3 2 2 2 2 2 2" xfId="48933" xr:uid="{8E63CEB7-CC6E-48FA-8CC9-882A6EFB4824}"/>
    <cellStyle name="Vírgula 3 2 5 2 3 2 2 2 2 3" xfId="36645" xr:uid="{038A75A5-5092-46E3-897C-BDBC4A91C308}"/>
    <cellStyle name="Vírgula 3 2 5 2 3 2 2 2 3" xfId="18214" xr:uid="{F3B53EEF-6750-4ED7-8A25-29A04279FFF7}"/>
    <cellStyle name="Vírgula 3 2 5 2 3 2 2 2 3 2" xfId="42789" xr:uid="{5960DA54-D5EF-4094-BD47-0A983A78618E}"/>
    <cellStyle name="Vírgula 3 2 5 2 3 2 2 2 4" xfId="30501" xr:uid="{191DA088-C1DA-40A4-A15F-53C302784849}"/>
    <cellStyle name="Vírgula 3 2 5 2 3 2 2 3" xfId="8998" xr:uid="{206F6FCF-498A-43A2-A8A9-CB63CBF10105}"/>
    <cellStyle name="Vírgula 3 2 5 2 3 2 2 3 2" xfId="21286" xr:uid="{29270A6B-E159-4BFF-B4B2-0DA4E456DFE5}"/>
    <cellStyle name="Vírgula 3 2 5 2 3 2 2 3 2 2" xfId="45861" xr:uid="{E8FD0A14-70BB-42C8-9ACC-4CAF9625D825}"/>
    <cellStyle name="Vírgula 3 2 5 2 3 2 2 3 3" xfId="33573" xr:uid="{453A48D7-A8F0-428F-B13B-2B09C079A861}"/>
    <cellStyle name="Vírgula 3 2 5 2 3 2 2 4" xfId="15142" xr:uid="{457D006D-F258-4768-A2B7-F2E415CB30B0}"/>
    <cellStyle name="Vírgula 3 2 5 2 3 2 2 4 2" xfId="39717" xr:uid="{AB70F3A8-BC7A-42B6-AEA2-195AD93B4FAB}"/>
    <cellStyle name="Vírgula 3 2 5 2 3 2 2 5" xfId="27430" xr:uid="{9C7A850E-83E7-4A67-96E4-9453AD5630D6}"/>
    <cellStyle name="Vírgula 3 2 5 2 3 2 3" xfId="4390" xr:uid="{811C8200-BED0-449A-9DCD-CD23662438BB}"/>
    <cellStyle name="Vírgula 3 2 5 2 3 2 3 2" xfId="10534" xr:uid="{F654C1C9-B6C3-4390-BF15-9670133D8911}"/>
    <cellStyle name="Vírgula 3 2 5 2 3 2 3 2 2" xfId="22822" xr:uid="{DC0F2F37-2238-4BB0-8B4C-FF11241A39ED}"/>
    <cellStyle name="Vírgula 3 2 5 2 3 2 3 2 2 2" xfId="47397" xr:uid="{80A800B6-802E-4E22-BFC2-99BABD07A6B3}"/>
    <cellStyle name="Vírgula 3 2 5 2 3 2 3 2 3" xfId="35109" xr:uid="{337C6A68-EF51-4E43-90ED-FBE08AF20EF1}"/>
    <cellStyle name="Vírgula 3 2 5 2 3 2 3 3" xfId="16678" xr:uid="{7D8B62E8-BAB7-4E1C-8C67-A9A6120BC785}"/>
    <cellStyle name="Vírgula 3 2 5 2 3 2 3 3 2" xfId="41253" xr:uid="{41EF91DD-A5FF-4308-B3D3-28CF1222F043}"/>
    <cellStyle name="Vírgula 3 2 5 2 3 2 3 4" xfId="28966" xr:uid="{026AA526-1078-41E2-A7C1-664D519F645F}"/>
    <cellStyle name="Vírgula 3 2 5 2 3 2 4" xfId="7462" xr:uid="{3C255CB0-7F2D-451A-AF7F-A1B585F36FDE}"/>
    <cellStyle name="Vírgula 3 2 5 2 3 2 4 2" xfId="19750" xr:uid="{F3BE1E12-EC47-4EF1-B993-2A0F1A7A7C3A}"/>
    <cellStyle name="Vírgula 3 2 5 2 3 2 4 2 2" xfId="44325" xr:uid="{F840DC24-730E-4FF3-88F6-6A491D1E76BB}"/>
    <cellStyle name="Vírgula 3 2 5 2 3 2 4 3" xfId="32037" xr:uid="{B7AD4EDE-A4FE-49A6-8B50-46E992A916ED}"/>
    <cellStyle name="Vírgula 3 2 5 2 3 2 5" xfId="13606" xr:uid="{07DAA430-615A-4FFE-917A-610E055D3AE6}"/>
    <cellStyle name="Vírgula 3 2 5 2 3 2 5 2" xfId="38181" xr:uid="{72A82C8B-C012-4C08-BF44-5D1C8C4B416C}"/>
    <cellStyle name="Vírgula 3 2 5 2 3 2 6" xfId="25894" xr:uid="{ADFB3E42-1058-44B9-B75F-4AC65115243F}"/>
    <cellStyle name="Vírgula 3 2 5 2 3 3" xfId="2086" xr:uid="{3EB92AED-BA72-40EC-A874-5104691B0D58}"/>
    <cellStyle name="Vírgula 3 2 5 2 3 3 2" xfId="5158" xr:uid="{DDE70234-A031-4F3B-BE13-8907DD93EE9F}"/>
    <cellStyle name="Vírgula 3 2 5 2 3 3 2 2" xfId="11302" xr:uid="{2F10C16C-1A2F-4AAF-8CAD-45F0A1F70D39}"/>
    <cellStyle name="Vírgula 3 2 5 2 3 3 2 2 2" xfId="23590" xr:uid="{0CD2EED4-B1C1-48A5-81FF-5D50E13391C3}"/>
    <cellStyle name="Vírgula 3 2 5 2 3 3 2 2 2 2" xfId="48165" xr:uid="{AC01661B-7F02-4931-83D7-4B257DD2D5F3}"/>
    <cellStyle name="Vírgula 3 2 5 2 3 3 2 2 3" xfId="35877" xr:uid="{ED9D284B-32D0-4383-9275-EAF262F500A4}"/>
    <cellStyle name="Vírgula 3 2 5 2 3 3 2 3" xfId="17446" xr:uid="{449F8BA7-5374-4DF7-B6A4-F2595C6AD661}"/>
    <cellStyle name="Vírgula 3 2 5 2 3 3 2 3 2" xfId="42021" xr:uid="{422D3F90-327D-4D6E-A7E2-9CDDC3504D66}"/>
    <cellStyle name="Vírgula 3 2 5 2 3 3 2 4" xfId="29734" xr:uid="{30211551-9364-4C86-8BD1-C077A87F4364}"/>
    <cellStyle name="Vírgula 3 2 5 2 3 3 3" xfId="8230" xr:uid="{C12F12CB-4932-4D8B-96F4-A28609ADCDCE}"/>
    <cellStyle name="Vírgula 3 2 5 2 3 3 3 2" xfId="20518" xr:uid="{B0D60D8A-DA45-48B5-98E6-0878C6E42F95}"/>
    <cellStyle name="Vírgula 3 2 5 2 3 3 3 2 2" xfId="45093" xr:uid="{22C61E75-4D7C-4538-8EE1-9E28CF7141E6}"/>
    <cellStyle name="Vírgula 3 2 5 2 3 3 3 3" xfId="32805" xr:uid="{05E03C2F-389A-47EE-96B0-C59B463BBCF2}"/>
    <cellStyle name="Vírgula 3 2 5 2 3 3 4" xfId="14374" xr:uid="{C3D61A4F-C1DF-4EC1-8290-BC6705B0920E}"/>
    <cellStyle name="Vírgula 3 2 5 2 3 3 4 2" xfId="38949" xr:uid="{777488B6-D0A6-4FC6-9835-2355F7124B93}"/>
    <cellStyle name="Vírgula 3 2 5 2 3 3 5" xfId="26662" xr:uid="{713D999D-551E-476C-B9A0-B6A77B9BCA30}"/>
    <cellStyle name="Vírgula 3 2 5 2 3 4" xfId="3622" xr:uid="{E7530C4D-14F1-4C10-B782-6072AECCFDE5}"/>
    <cellStyle name="Vírgula 3 2 5 2 3 4 2" xfId="9766" xr:uid="{FC64909C-9DA5-4E44-B619-A5BFC71D537D}"/>
    <cellStyle name="Vírgula 3 2 5 2 3 4 2 2" xfId="22054" xr:uid="{6896E5D4-6D09-4D56-B0C8-8806A28A6E16}"/>
    <cellStyle name="Vírgula 3 2 5 2 3 4 2 2 2" xfId="46629" xr:uid="{2D8C109F-872D-4539-BC61-74A3AF929DFB}"/>
    <cellStyle name="Vírgula 3 2 5 2 3 4 2 3" xfId="34341" xr:uid="{BE480192-2484-4AC5-8EBA-7F3BF12AAE26}"/>
    <cellStyle name="Vírgula 3 2 5 2 3 4 3" xfId="15910" xr:uid="{C6384946-5C5F-495C-89FE-003CE225044F}"/>
    <cellStyle name="Vírgula 3 2 5 2 3 4 3 2" xfId="40485" xr:uid="{C9FBEB71-53E3-4101-A7A1-91D674B8551A}"/>
    <cellStyle name="Vírgula 3 2 5 2 3 4 4" xfId="28198" xr:uid="{9447D5AA-CCD7-4677-B8EC-0D4C4EDC064C}"/>
    <cellStyle name="Vírgula 3 2 5 2 3 5" xfId="6694" xr:uid="{03B9DAC5-22A0-41CA-BFE5-8DB60A70DAC2}"/>
    <cellStyle name="Vírgula 3 2 5 2 3 5 2" xfId="18982" xr:uid="{CBCDE1A3-D5FE-48D3-8FB1-D9C6EFDA3CD0}"/>
    <cellStyle name="Vírgula 3 2 5 2 3 5 2 2" xfId="43557" xr:uid="{94A78501-2FC6-4A1B-B352-660250EEDC72}"/>
    <cellStyle name="Vírgula 3 2 5 2 3 5 3" xfId="31269" xr:uid="{89A7E8CD-6533-4812-B9AA-F4F62C88008C}"/>
    <cellStyle name="Vírgula 3 2 5 2 3 6" xfId="12838" xr:uid="{5AA714A6-C9CC-4959-AF99-5254C52286F1}"/>
    <cellStyle name="Vírgula 3 2 5 2 3 6 2" xfId="37413" xr:uid="{92E41CAD-B440-4944-B3EE-7D39FBB837E5}"/>
    <cellStyle name="Vírgula 3 2 5 2 3 7" xfId="25126" xr:uid="{CC6A997A-C362-4DD2-A1CE-F19EECAE3B67}"/>
    <cellStyle name="Vírgula 3 2 5 2 4" xfId="934" xr:uid="{8E17CD21-E988-425D-A54E-75C629121200}"/>
    <cellStyle name="Vírgula 3 2 5 2 4 2" xfId="2470" xr:uid="{03A72494-3B6F-47A3-97CC-E4A6EAABB4AC}"/>
    <cellStyle name="Vírgula 3 2 5 2 4 2 2" xfId="5542" xr:uid="{318FA2A1-AE72-4AB3-9AAF-AA90CF984A07}"/>
    <cellStyle name="Vírgula 3 2 5 2 4 2 2 2" xfId="11686" xr:uid="{EED44835-8A74-40A5-991D-2341AE71B963}"/>
    <cellStyle name="Vírgula 3 2 5 2 4 2 2 2 2" xfId="23974" xr:uid="{FDE3FCEB-487F-4B40-BD0E-671B0647101E}"/>
    <cellStyle name="Vírgula 3 2 5 2 4 2 2 2 2 2" xfId="48549" xr:uid="{ECB682E5-A537-4570-B04D-7F6D51151CD8}"/>
    <cellStyle name="Vírgula 3 2 5 2 4 2 2 2 3" xfId="36261" xr:uid="{1E5BEEC7-E85B-49C3-AC1F-1D5783B3528E}"/>
    <cellStyle name="Vírgula 3 2 5 2 4 2 2 3" xfId="17830" xr:uid="{F90C4D9B-CF12-408A-8B33-380AFB164EFB}"/>
    <cellStyle name="Vírgula 3 2 5 2 4 2 2 3 2" xfId="42405" xr:uid="{A8C38BE9-2100-4317-89BA-13EFB6D078D4}"/>
    <cellStyle name="Vírgula 3 2 5 2 4 2 2 4" xfId="30117" xr:uid="{AEE389D8-57FF-4645-A0D4-8F370106ABE7}"/>
    <cellStyle name="Vírgula 3 2 5 2 4 2 3" xfId="8614" xr:uid="{9356A003-BBB6-466C-9CA6-C70BE7CDD41A}"/>
    <cellStyle name="Vírgula 3 2 5 2 4 2 3 2" xfId="20902" xr:uid="{C1A7E7B1-9C81-4529-B45E-0308A0B9ED70}"/>
    <cellStyle name="Vírgula 3 2 5 2 4 2 3 2 2" xfId="45477" xr:uid="{C3E116E7-7BF9-4BFE-89A1-D077B848E007}"/>
    <cellStyle name="Vírgula 3 2 5 2 4 2 3 3" xfId="33189" xr:uid="{FCEC5B8F-721F-4707-B686-0050F622EAE0}"/>
    <cellStyle name="Vírgula 3 2 5 2 4 2 4" xfId="14758" xr:uid="{A191EE3E-9FD0-482C-8CA6-D204884D601E}"/>
    <cellStyle name="Vírgula 3 2 5 2 4 2 4 2" xfId="39333" xr:uid="{375EF876-C9C4-4094-A481-618E24BD8C9D}"/>
    <cellStyle name="Vírgula 3 2 5 2 4 2 5" xfId="27046" xr:uid="{766BB0FB-BB7D-4B78-8809-680EE7864D3E}"/>
    <cellStyle name="Vírgula 3 2 5 2 4 3" xfId="4006" xr:uid="{5EE510BB-AF47-4679-9AF4-10346C68DC2D}"/>
    <cellStyle name="Vírgula 3 2 5 2 4 3 2" xfId="10150" xr:uid="{933C1678-8D37-4951-A1DF-624CB7725956}"/>
    <cellStyle name="Vírgula 3 2 5 2 4 3 2 2" xfId="22438" xr:uid="{6A8A997D-4B6C-4942-800D-73D088D89947}"/>
    <cellStyle name="Vírgula 3 2 5 2 4 3 2 2 2" xfId="47013" xr:uid="{25089E17-34E0-443E-9415-BC8B271D0889}"/>
    <cellStyle name="Vírgula 3 2 5 2 4 3 2 3" xfId="34725" xr:uid="{94D74CCF-2F4E-4E67-B175-8E0215BA7307}"/>
    <cellStyle name="Vírgula 3 2 5 2 4 3 3" xfId="16294" xr:uid="{77443A8A-97E0-49C4-BF0F-26A32998D8AE}"/>
    <cellStyle name="Vírgula 3 2 5 2 4 3 3 2" xfId="40869" xr:uid="{B46788D6-9B36-464D-A4AA-7F13A436F467}"/>
    <cellStyle name="Vírgula 3 2 5 2 4 3 4" xfId="28582" xr:uid="{1F7ADE69-F1A1-4DBF-BE2A-94FF808D110C}"/>
    <cellStyle name="Vírgula 3 2 5 2 4 4" xfId="7078" xr:uid="{9E1457AF-865C-4658-B88C-2DFC3D84CD64}"/>
    <cellStyle name="Vírgula 3 2 5 2 4 4 2" xfId="19366" xr:uid="{2D19C62C-CFC1-4B47-A169-53A0DBB2358C}"/>
    <cellStyle name="Vírgula 3 2 5 2 4 4 2 2" xfId="43941" xr:uid="{E6B4D33B-F6C0-4AAB-8575-F683A5C4E2DB}"/>
    <cellStyle name="Vírgula 3 2 5 2 4 4 3" xfId="31653" xr:uid="{786B8E90-8127-4C2B-B8D4-2AF13AF32B72}"/>
    <cellStyle name="Vírgula 3 2 5 2 4 5" xfId="13222" xr:uid="{F8E9D292-7197-4EAD-89AB-1F970AD61065}"/>
    <cellStyle name="Vírgula 3 2 5 2 4 5 2" xfId="37797" xr:uid="{D5D72586-A818-43AF-8825-E47B77464BA2}"/>
    <cellStyle name="Vírgula 3 2 5 2 4 6" xfId="25510" xr:uid="{7EF75787-1F9C-4533-9D62-15EDF31C3883}"/>
    <cellStyle name="Vírgula 3 2 5 2 5" xfId="1702" xr:uid="{F6BB82A0-595D-4DE2-8EC5-70E76239111F}"/>
    <cellStyle name="Vírgula 3 2 5 2 5 2" xfId="4774" xr:uid="{EFFDB3F1-07BE-4888-87A3-00F03D946A66}"/>
    <cellStyle name="Vírgula 3 2 5 2 5 2 2" xfId="10918" xr:uid="{3539A13F-81A2-443C-9950-8D76EBEE2CC5}"/>
    <cellStyle name="Vírgula 3 2 5 2 5 2 2 2" xfId="23206" xr:uid="{1BFB7B25-A57F-4DAC-BF1A-9567FC551D6A}"/>
    <cellStyle name="Vírgula 3 2 5 2 5 2 2 2 2" xfId="47781" xr:uid="{B3856D8C-3198-4130-9E29-8BF70E4BDC47}"/>
    <cellStyle name="Vírgula 3 2 5 2 5 2 2 3" xfId="35493" xr:uid="{C8925B70-EA5F-4C96-B6D8-1F0EF875ED05}"/>
    <cellStyle name="Vírgula 3 2 5 2 5 2 3" xfId="17062" xr:uid="{6BEFAE85-8457-445E-A87B-F11D47A4478B}"/>
    <cellStyle name="Vírgula 3 2 5 2 5 2 3 2" xfId="41637" xr:uid="{BA8D5335-A495-4AED-92B1-C4D99E68533B}"/>
    <cellStyle name="Vírgula 3 2 5 2 5 2 4" xfId="29350" xr:uid="{8204B519-25BE-46F1-B25F-39A42E3717AD}"/>
    <cellStyle name="Vírgula 3 2 5 2 5 3" xfId="7846" xr:uid="{A5B0E91F-274F-41B4-8BCA-31654A3A172B}"/>
    <cellStyle name="Vírgula 3 2 5 2 5 3 2" xfId="20134" xr:uid="{4280D78B-F8BE-487D-ABCC-16E75F2827A6}"/>
    <cellStyle name="Vírgula 3 2 5 2 5 3 2 2" xfId="44709" xr:uid="{C10EE038-D172-4032-9843-F3417798F813}"/>
    <cellStyle name="Vírgula 3 2 5 2 5 3 3" xfId="32421" xr:uid="{C163CC60-3C1B-4CAD-8A21-078E2E7104B8}"/>
    <cellStyle name="Vírgula 3 2 5 2 5 4" xfId="13990" xr:uid="{F550050C-54E6-43A4-933A-5A4B50D350DF}"/>
    <cellStyle name="Vírgula 3 2 5 2 5 4 2" xfId="38565" xr:uid="{E2E9B15A-9143-4134-8678-81F531222D25}"/>
    <cellStyle name="Vírgula 3 2 5 2 5 5" xfId="26278" xr:uid="{CCE177AA-C7DF-47A8-A5E0-F59E607F809B}"/>
    <cellStyle name="Vírgula 3 2 5 2 6" xfId="3238" xr:uid="{AD6D2939-56F7-461E-8D84-61E611DF83F3}"/>
    <cellStyle name="Vírgula 3 2 5 2 6 2" xfId="9382" xr:uid="{56BFD8E2-1A56-44F2-9BC2-067A0C119720}"/>
    <cellStyle name="Vírgula 3 2 5 2 6 2 2" xfId="21670" xr:uid="{44DB4434-C5F9-4DA7-852D-B2025EBBA321}"/>
    <cellStyle name="Vírgula 3 2 5 2 6 2 2 2" xfId="46245" xr:uid="{2F7E49EB-B023-494D-9252-423B97C14EB6}"/>
    <cellStyle name="Vírgula 3 2 5 2 6 2 3" xfId="33957" xr:uid="{4332CA76-6E0D-4B25-9DF7-E0BE64FD4509}"/>
    <cellStyle name="Vírgula 3 2 5 2 6 3" xfId="15526" xr:uid="{6EB77397-10F9-4528-BE28-A11C263D81BF}"/>
    <cellStyle name="Vírgula 3 2 5 2 6 3 2" xfId="40101" xr:uid="{E78A4F9D-7079-4EDF-A35B-C108265CAEDD}"/>
    <cellStyle name="Vírgula 3 2 5 2 6 4" xfId="27814" xr:uid="{5AA2C8AD-87CE-45FF-B288-26A118E018AF}"/>
    <cellStyle name="Vírgula 3 2 5 2 7" xfId="6310" xr:uid="{90C8FC62-6689-453D-878B-830758F18AEB}"/>
    <cellStyle name="Vírgula 3 2 5 2 7 2" xfId="18598" xr:uid="{431DA0EC-D943-451C-B58D-1D0B197C467D}"/>
    <cellStyle name="Vírgula 3 2 5 2 7 2 2" xfId="43173" xr:uid="{CA5968FD-C354-45C4-998C-7B7CDF643D58}"/>
    <cellStyle name="Vírgula 3 2 5 2 7 3" xfId="30885" xr:uid="{7D13B1E9-5BE0-4029-9FAF-2DB31A12D8EF}"/>
    <cellStyle name="Vírgula 3 2 5 2 8" xfId="12454" xr:uid="{C53809BF-7692-4BA8-8259-02E5ABB41FBC}"/>
    <cellStyle name="Vírgula 3 2 5 2 8 2" xfId="37029" xr:uid="{29EBAC2A-046A-4631-A46C-0682944FAD02}"/>
    <cellStyle name="Vírgula 3 2 5 2 9" xfId="24742" xr:uid="{F5160F48-9D48-413D-AB9A-3A1F859F92CC}"/>
    <cellStyle name="Vírgula 3 2 5 3" xfId="262" xr:uid="{846EAFA1-C964-4004-B60B-073E9E761464}"/>
    <cellStyle name="Vírgula 3 2 5 3 2" xfId="646" xr:uid="{CBC1A141-86AB-4464-9982-8416B4EA811C}"/>
    <cellStyle name="Vírgula 3 2 5 3 2 2" xfId="1414" xr:uid="{124F8A0C-AB55-4BC6-9E0C-0B9551B6BDB4}"/>
    <cellStyle name="Vírgula 3 2 5 3 2 2 2" xfId="2950" xr:uid="{022D3F64-664F-4004-929A-D307B0A746B9}"/>
    <cellStyle name="Vírgula 3 2 5 3 2 2 2 2" xfId="6022" xr:uid="{B3CD4AF5-A36E-4256-AD8C-70D2CF4B7A91}"/>
    <cellStyle name="Vírgula 3 2 5 3 2 2 2 2 2" xfId="12166" xr:uid="{41A62E33-4964-4430-BC17-B91836B6E945}"/>
    <cellStyle name="Vírgula 3 2 5 3 2 2 2 2 2 2" xfId="24454" xr:uid="{3E6824E7-00D4-4397-B5B8-3A6862A95C5D}"/>
    <cellStyle name="Vírgula 3 2 5 3 2 2 2 2 2 2 2" xfId="49029" xr:uid="{2C122AD4-5849-40AE-92B1-8B0113EF6498}"/>
    <cellStyle name="Vírgula 3 2 5 3 2 2 2 2 2 3" xfId="36741" xr:uid="{2548B266-11F6-4E1A-8B85-A9263D22ECDC}"/>
    <cellStyle name="Vírgula 3 2 5 3 2 2 2 2 3" xfId="18310" xr:uid="{3BBDC42A-762F-4C6D-9053-4781A332BA8E}"/>
    <cellStyle name="Vírgula 3 2 5 3 2 2 2 2 3 2" xfId="42885" xr:uid="{43624AD0-0BB6-43E8-8979-B7405FF68B45}"/>
    <cellStyle name="Vírgula 3 2 5 3 2 2 2 2 4" xfId="30597" xr:uid="{59389387-86E3-4279-AB12-8DE14423CC0C}"/>
    <cellStyle name="Vírgula 3 2 5 3 2 2 2 3" xfId="9094" xr:uid="{B7A7D081-F60B-4D1B-95A8-EDCEAD4BB949}"/>
    <cellStyle name="Vírgula 3 2 5 3 2 2 2 3 2" xfId="21382" xr:uid="{023D4593-9BE5-44AE-B27A-5813D01FF3F8}"/>
    <cellStyle name="Vírgula 3 2 5 3 2 2 2 3 2 2" xfId="45957" xr:uid="{F662146D-D81D-4358-AE4B-33E5DA64BE28}"/>
    <cellStyle name="Vírgula 3 2 5 3 2 2 2 3 3" xfId="33669" xr:uid="{F15425D9-9612-41C0-BC61-71267042B4DA}"/>
    <cellStyle name="Vírgula 3 2 5 3 2 2 2 4" xfId="15238" xr:uid="{70B5E429-1FC8-4072-ABA7-42C62E8373AC}"/>
    <cellStyle name="Vírgula 3 2 5 3 2 2 2 4 2" xfId="39813" xr:uid="{DA7ECCD4-D2B5-4F7B-9818-982C3533BCBC}"/>
    <cellStyle name="Vírgula 3 2 5 3 2 2 2 5" xfId="27526" xr:uid="{47B32EFA-C69E-4FA7-A1C0-5D7C935D18E9}"/>
    <cellStyle name="Vírgula 3 2 5 3 2 2 3" xfId="4486" xr:uid="{B4143D87-D269-46F4-A0BA-B34207C34720}"/>
    <cellStyle name="Vírgula 3 2 5 3 2 2 3 2" xfId="10630" xr:uid="{975CCBF8-42CA-425D-BAA0-EFFD14CA40A5}"/>
    <cellStyle name="Vírgula 3 2 5 3 2 2 3 2 2" xfId="22918" xr:uid="{F787B3A8-BBF7-476B-B4E7-D58F77102FC5}"/>
    <cellStyle name="Vírgula 3 2 5 3 2 2 3 2 2 2" xfId="47493" xr:uid="{B6ADFCB2-38AD-47B9-A44E-D3AE2E719AB3}"/>
    <cellStyle name="Vírgula 3 2 5 3 2 2 3 2 3" xfId="35205" xr:uid="{BCC87DEE-56F1-4C17-8455-CB6F1C791435}"/>
    <cellStyle name="Vírgula 3 2 5 3 2 2 3 3" xfId="16774" xr:uid="{FB219DD2-2957-4B10-9BE4-4E08FB055BF3}"/>
    <cellStyle name="Vírgula 3 2 5 3 2 2 3 3 2" xfId="41349" xr:uid="{A243D813-8CE9-40D0-9879-BCB33C46694C}"/>
    <cellStyle name="Vírgula 3 2 5 3 2 2 3 4" xfId="29062" xr:uid="{6ADCC787-E231-4753-A8AF-7319DCB5553A}"/>
    <cellStyle name="Vírgula 3 2 5 3 2 2 4" xfId="7558" xr:uid="{083755FF-AA8F-4D30-AC75-AE5283FAC5E0}"/>
    <cellStyle name="Vírgula 3 2 5 3 2 2 4 2" xfId="19846" xr:uid="{07944B56-CBEA-4448-8A05-6F2FA54BA9C4}"/>
    <cellStyle name="Vírgula 3 2 5 3 2 2 4 2 2" xfId="44421" xr:uid="{769CAB4C-B2E1-4EFA-8631-F02165FC6A50}"/>
    <cellStyle name="Vírgula 3 2 5 3 2 2 4 3" xfId="32133" xr:uid="{BFEA2A3A-2F0E-405D-AE32-B5593F67500A}"/>
    <cellStyle name="Vírgula 3 2 5 3 2 2 5" xfId="13702" xr:uid="{E48B4C9A-6066-45F0-8F4E-F4BDEA2E7240}"/>
    <cellStyle name="Vírgula 3 2 5 3 2 2 5 2" xfId="38277" xr:uid="{98D5A50A-129E-4768-ABFD-95FFBC86B0B1}"/>
    <cellStyle name="Vírgula 3 2 5 3 2 2 6" xfId="25990" xr:uid="{3CC4B73A-C239-46DB-A25E-9905A4444194}"/>
    <cellStyle name="Vírgula 3 2 5 3 2 3" xfId="2182" xr:uid="{EDEEFC0F-98C0-440D-8350-72F9EAD065BF}"/>
    <cellStyle name="Vírgula 3 2 5 3 2 3 2" xfId="5254" xr:uid="{B5426DA4-8002-4FA2-BCEF-D642EFCB5C53}"/>
    <cellStyle name="Vírgula 3 2 5 3 2 3 2 2" xfId="11398" xr:uid="{FF33CB25-3D16-476E-B310-A9AFF17011B9}"/>
    <cellStyle name="Vírgula 3 2 5 3 2 3 2 2 2" xfId="23686" xr:uid="{89D3432A-16C6-4744-82C1-346A45C0B6CF}"/>
    <cellStyle name="Vírgula 3 2 5 3 2 3 2 2 2 2" xfId="48261" xr:uid="{46805751-6F50-4FEE-936C-C10995FA72B2}"/>
    <cellStyle name="Vírgula 3 2 5 3 2 3 2 2 3" xfId="35973" xr:uid="{9AC76D77-F252-4E97-A3C0-A8C4194D8EFF}"/>
    <cellStyle name="Vírgula 3 2 5 3 2 3 2 3" xfId="17542" xr:uid="{719FA5D7-BD13-4F11-B925-14B0C43FF34C}"/>
    <cellStyle name="Vírgula 3 2 5 3 2 3 2 3 2" xfId="42117" xr:uid="{9F19D963-8A12-4AE6-9EE6-31F8F8E92E97}"/>
    <cellStyle name="Vírgula 3 2 5 3 2 3 2 4" xfId="29830" xr:uid="{66DC7582-26A0-4380-99DD-E428A6614E6E}"/>
    <cellStyle name="Vírgula 3 2 5 3 2 3 3" xfId="8326" xr:uid="{CCD68539-6817-4B0E-AE83-460302190B0C}"/>
    <cellStyle name="Vírgula 3 2 5 3 2 3 3 2" xfId="20614" xr:uid="{EE0B8284-7B31-4CED-8FB8-1F7D61B28378}"/>
    <cellStyle name="Vírgula 3 2 5 3 2 3 3 2 2" xfId="45189" xr:uid="{93C87D18-663E-4015-BCFB-0F13029B3E3E}"/>
    <cellStyle name="Vírgula 3 2 5 3 2 3 3 3" xfId="32901" xr:uid="{86F70CCD-1AC9-4BD4-B763-7A90557F375C}"/>
    <cellStyle name="Vírgula 3 2 5 3 2 3 4" xfId="14470" xr:uid="{1F95FEA4-7510-42BC-8ACE-E33F40DB1674}"/>
    <cellStyle name="Vírgula 3 2 5 3 2 3 4 2" xfId="39045" xr:uid="{BA8DB048-5DA6-4DC3-AA98-DC36175F357C}"/>
    <cellStyle name="Vírgula 3 2 5 3 2 3 5" xfId="26758" xr:uid="{4CCD2B82-3E64-47FB-9B3B-FE540C92ACC4}"/>
    <cellStyle name="Vírgula 3 2 5 3 2 4" xfId="3718" xr:uid="{BD916093-92C2-4AA7-9D70-87BF2ABF5C6F}"/>
    <cellStyle name="Vírgula 3 2 5 3 2 4 2" xfId="9862" xr:uid="{4B3B9371-ECE0-443E-9F20-2BFFB1609CF7}"/>
    <cellStyle name="Vírgula 3 2 5 3 2 4 2 2" xfId="22150" xr:uid="{5B5B25BB-8B42-4B8B-B811-158D841E1A04}"/>
    <cellStyle name="Vírgula 3 2 5 3 2 4 2 2 2" xfId="46725" xr:uid="{27ADA122-8CFF-49E0-B067-F58AC814AE6F}"/>
    <cellStyle name="Vírgula 3 2 5 3 2 4 2 3" xfId="34437" xr:uid="{5C7148CC-941F-4B39-8A73-4E7B99DB5CE0}"/>
    <cellStyle name="Vírgula 3 2 5 3 2 4 3" xfId="16006" xr:uid="{EABA2116-0C38-483B-A42F-5D0832DB9475}"/>
    <cellStyle name="Vírgula 3 2 5 3 2 4 3 2" xfId="40581" xr:uid="{77B0B42E-219E-4087-9F53-72B7D43FDC63}"/>
    <cellStyle name="Vírgula 3 2 5 3 2 4 4" xfId="28294" xr:uid="{C4502B41-AD15-488F-B49C-9D72D7641F69}"/>
    <cellStyle name="Vírgula 3 2 5 3 2 5" xfId="6790" xr:uid="{FC748EBE-9EF6-40AB-B442-16FF2D5FB483}"/>
    <cellStyle name="Vírgula 3 2 5 3 2 5 2" xfId="19078" xr:uid="{6F9E73D9-24E2-4280-AAA1-CAFB00F6A762}"/>
    <cellStyle name="Vírgula 3 2 5 3 2 5 2 2" xfId="43653" xr:uid="{A1A11411-138F-45F4-A527-525A7EF91D18}"/>
    <cellStyle name="Vírgula 3 2 5 3 2 5 3" xfId="31365" xr:uid="{00519ED4-E68A-4ECB-9038-11914E474E08}"/>
    <cellStyle name="Vírgula 3 2 5 3 2 6" xfId="12934" xr:uid="{11619F6C-4552-4DFA-AF25-F4254B721627}"/>
    <cellStyle name="Vírgula 3 2 5 3 2 6 2" xfId="37509" xr:uid="{AAA63B23-6E4C-4155-A10B-94D1DFD26697}"/>
    <cellStyle name="Vírgula 3 2 5 3 2 7" xfId="25222" xr:uid="{1BCF8092-1FC7-457C-B370-0FB4EC085E7B}"/>
    <cellStyle name="Vírgula 3 2 5 3 3" xfId="1030" xr:uid="{1FF19160-0253-4856-B0BD-93DB463CB0FC}"/>
    <cellStyle name="Vírgula 3 2 5 3 3 2" xfId="2566" xr:uid="{D2AF7626-667A-43BA-ACC2-02C98D9A5367}"/>
    <cellStyle name="Vírgula 3 2 5 3 3 2 2" xfId="5638" xr:uid="{A8C1640F-1680-4349-AAE1-8AB329123271}"/>
    <cellStyle name="Vírgula 3 2 5 3 3 2 2 2" xfId="11782" xr:uid="{27418C70-BF96-42DD-9CFB-EA640528223E}"/>
    <cellStyle name="Vírgula 3 2 5 3 3 2 2 2 2" xfId="24070" xr:uid="{AA8B2851-1AEB-4FF5-843A-5E8F55EA8C7F}"/>
    <cellStyle name="Vírgula 3 2 5 3 3 2 2 2 2 2" xfId="48645" xr:uid="{2AFA577C-4CF1-445C-BFA4-6D3C74FC836E}"/>
    <cellStyle name="Vírgula 3 2 5 3 3 2 2 2 3" xfId="36357" xr:uid="{51BADD2B-3604-41B3-BD41-CB7F5CD78AE1}"/>
    <cellStyle name="Vírgula 3 2 5 3 3 2 2 3" xfId="17926" xr:uid="{BA28EAFA-03A4-4093-AD01-73ED23FC6F3C}"/>
    <cellStyle name="Vírgula 3 2 5 3 3 2 2 3 2" xfId="42501" xr:uid="{B6151B53-43CB-448F-A225-2CA704306F26}"/>
    <cellStyle name="Vírgula 3 2 5 3 3 2 2 4" xfId="30213" xr:uid="{A172BEE3-154A-40DD-B3D4-359F2A1E42C6}"/>
    <cellStyle name="Vírgula 3 2 5 3 3 2 3" xfId="8710" xr:uid="{FB79C9ED-00BE-4098-9526-AFB93B5FF24F}"/>
    <cellStyle name="Vírgula 3 2 5 3 3 2 3 2" xfId="20998" xr:uid="{02F1EAF7-2318-4D5E-AAE9-BCEBB8914DC8}"/>
    <cellStyle name="Vírgula 3 2 5 3 3 2 3 2 2" xfId="45573" xr:uid="{3C58DC29-CA03-45EE-9EE7-DE93E2BD1FA2}"/>
    <cellStyle name="Vírgula 3 2 5 3 3 2 3 3" xfId="33285" xr:uid="{E4D94441-1614-4EF5-B8D1-139E1EFF74DB}"/>
    <cellStyle name="Vírgula 3 2 5 3 3 2 4" xfId="14854" xr:uid="{E5D5E393-E626-4B60-88BD-4342829D0B9C}"/>
    <cellStyle name="Vírgula 3 2 5 3 3 2 4 2" xfId="39429" xr:uid="{04DC9D2C-BCC0-414F-ADCB-DFD2AF279A49}"/>
    <cellStyle name="Vírgula 3 2 5 3 3 2 5" xfId="27142" xr:uid="{6CEC345A-BE81-440B-AEB1-F7BB5BC69DF7}"/>
    <cellStyle name="Vírgula 3 2 5 3 3 3" xfId="4102" xr:uid="{C96EA546-E17E-4520-A67D-F49E89265A4C}"/>
    <cellStyle name="Vírgula 3 2 5 3 3 3 2" xfId="10246" xr:uid="{AAA144AD-7753-4CDC-9E9F-2CD4678B2549}"/>
    <cellStyle name="Vírgula 3 2 5 3 3 3 2 2" xfId="22534" xr:uid="{66F08DC2-623D-4435-AC65-FE9BC0C807D9}"/>
    <cellStyle name="Vírgula 3 2 5 3 3 3 2 2 2" xfId="47109" xr:uid="{AFA520F9-9378-4EF8-A0E2-44B7C463CAA8}"/>
    <cellStyle name="Vírgula 3 2 5 3 3 3 2 3" xfId="34821" xr:uid="{CB1A1B99-26A1-4341-A603-E674AED41CBB}"/>
    <cellStyle name="Vírgula 3 2 5 3 3 3 3" xfId="16390" xr:uid="{E0980A83-C984-41B8-8EEC-F3E85FCDCF1E}"/>
    <cellStyle name="Vírgula 3 2 5 3 3 3 3 2" xfId="40965" xr:uid="{918F8FC6-C0B4-421C-9AB9-9602786E20AE}"/>
    <cellStyle name="Vírgula 3 2 5 3 3 3 4" xfId="28678" xr:uid="{EA08628C-7A35-4D53-B15D-BD9BFE5A3558}"/>
    <cellStyle name="Vírgula 3 2 5 3 3 4" xfId="7174" xr:uid="{683BC669-C13D-4D3A-9CCD-09FF62463F2E}"/>
    <cellStyle name="Vírgula 3 2 5 3 3 4 2" xfId="19462" xr:uid="{94EAB6BB-DC44-4A83-B51A-6CAC07153A5E}"/>
    <cellStyle name="Vírgula 3 2 5 3 3 4 2 2" xfId="44037" xr:uid="{6D0DB7C4-E88E-434E-BB2C-EAF79BDAD8F8}"/>
    <cellStyle name="Vírgula 3 2 5 3 3 4 3" xfId="31749" xr:uid="{9E09B2E0-CB07-441D-A692-93878F453474}"/>
    <cellStyle name="Vírgula 3 2 5 3 3 5" xfId="13318" xr:uid="{E47DDF9C-C01B-4125-B85B-C8B301ADC277}"/>
    <cellStyle name="Vírgula 3 2 5 3 3 5 2" xfId="37893" xr:uid="{3EEBD899-E229-4C6A-9901-51105FEC8DFC}"/>
    <cellStyle name="Vírgula 3 2 5 3 3 6" xfId="25606" xr:uid="{72F95DCC-9B28-446C-87D1-78A1A20C7794}"/>
    <cellStyle name="Vírgula 3 2 5 3 4" xfId="1798" xr:uid="{F86C64C8-CC07-42FE-B216-1D7A00A3BEAE}"/>
    <cellStyle name="Vírgula 3 2 5 3 4 2" xfId="4870" xr:uid="{38DA46D5-C66C-46A8-9C97-45EA036A8E0E}"/>
    <cellStyle name="Vírgula 3 2 5 3 4 2 2" xfId="11014" xr:uid="{7603E994-DA19-46C2-848D-F155FF677E2C}"/>
    <cellStyle name="Vírgula 3 2 5 3 4 2 2 2" xfId="23302" xr:uid="{E600F832-9654-4683-BB98-325A4E83EFA5}"/>
    <cellStyle name="Vírgula 3 2 5 3 4 2 2 2 2" xfId="47877" xr:uid="{29143DA0-6316-4D18-9F5C-44F093DDFA6B}"/>
    <cellStyle name="Vírgula 3 2 5 3 4 2 2 3" xfId="35589" xr:uid="{5F86AEF4-8A5D-49E4-820A-1A4A07D511BD}"/>
    <cellStyle name="Vírgula 3 2 5 3 4 2 3" xfId="17158" xr:uid="{074E5CB2-8F53-45B6-8E23-6500824A1C60}"/>
    <cellStyle name="Vírgula 3 2 5 3 4 2 3 2" xfId="41733" xr:uid="{285B9049-0EC0-428C-B298-640440F57AAD}"/>
    <cellStyle name="Vírgula 3 2 5 3 4 2 4" xfId="29446" xr:uid="{54D2FDBB-DC12-46F5-A305-3DB72B6733D3}"/>
    <cellStyle name="Vírgula 3 2 5 3 4 3" xfId="7942" xr:uid="{5289AAF6-872F-4A93-BF31-BEC4E4658FA0}"/>
    <cellStyle name="Vírgula 3 2 5 3 4 3 2" xfId="20230" xr:uid="{C8A542A7-D4A3-48B2-AD9A-C43E32E0417C}"/>
    <cellStyle name="Vírgula 3 2 5 3 4 3 2 2" xfId="44805" xr:uid="{35ABF6E1-3EEC-42DF-A73F-91E5EEE5B000}"/>
    <cellStyle name="Vírgula 3 2 5 3 4 3 3" xfId="32517" xr:uid="{B34BDCDB-0C56-4D92-A291-D9F35524B957}"/>
    <cellStyle name="Vírgula 3 2 5 3 4 4" xfId="14086" xr:uid="{0A945512-CF85-4924-9A85-4D00544444D8}"/>
    <cellStyle name="Vírgula 3 2 5 3 4 4 2" xfId="38661" xr:uid="{1416943E-1C94-42AE-8189-12EBA6E8FAC6}"/>
    <cellStyle name="Vírgula 3 2 5 3 4 5" xfId="26374" xr:uid="{76B1EB13-6906-49D9-A2E5-C67A926AF637}"/>
    <cellStyle name="Vírgula 3 2 5 3 5" xfId="3334" xr:uid="{E8434074-992D-4418-9BFC-BF2C79EC4B93}"/>
    <cellStyle name="Vírgula 3 2 5 3 5 2" xfId="9478" xr:uid="{41D615AD-2D29-4E0F-AA41-9241BB777620}"/>
    <cellStyle name="Vírgula 3 2 5 3 5 2 2" xfId="21766" xr:uid="{4DCCC47D-8F93-4D58-8012-A41F2BD5E585}"/>
    <cellStyle name="Vírgula 3 2 5 3 5 2 2 2" xfId="46341" xr:uid="{1DE8C998-BB7E-4C2F-B33B-7980354287E8}"/>
    <cellStyle name="Vírgula 3 2 5 3 5 2 3" xfId="34053" xr:uid="{3BA9AE40-FA26-4B2B-9BC6-0E2A9278FF04}"/>
    <cellStyle name="Vírgula 3 2 5 3 5 3" xfId="15622" xr:uid="{770C3B5B-D65C-4871-98C0-18288F00AB5B}"/>
    <cellStyle name="Vírgula 3 2 5 3 5 3 2" xfId="40197" xr:uid="{EB44D13A-C6C4-460C-A567-F4A6D8CDB2AF}"/>
    <cellStyle name="Vírgula 3 2 5 3 5 4" xfId="27910" xr:uid="{AD3D94D1-41E1-4072-860D-7B91F89AC9FE}"/>
    <cellStyle name="Vírgula 3 2 5 3 6" xfId="6406" xr:uid="{CB9E8D14-12BF-47EE-9272-E62BD6A6FF5E}"/>
    <cellStyle name="Vírgula 3 2 5 3 6 2" xfId="18694" xr:uid="{E6855873-0CB9-4D28-9B57-A16219422E9D}"/>
    <cellStyle name="Vírgula 3 2 5 3 6 2 2" xfId="43269" xr:uid="{3FCC7A07-4848-40D0-AD45-9C2BF0571FB1}"/>
    <cellStyle name="Vírgula 3 2 5 3 6 3" xfId="30981" xr:uid="{62BE719A-33D1-45DD-AC93-E7D5765D8545}"/>
    <cellStyle name="Vírgula 3 2 5 3 7" xfId="12550" xr:uid="{064F264F-7269-4C47-B203-A0BB3AD37571}"/>
    <cellStyle name="Vírgula 3 2 5 3 7 2" xfId="37125" xr:uid="{745A4B0B-0BD0-439C-9009-7E360188D073}"/>
    <cellStyle name="Vírgula 3 2 5 3 8" xfId="24838" xr:uid="{74867C1F-77EF-4ABD-A36B-18E781B2B4B3}"/>
    <cellStyle name="Vírgula 3 2 5 4" xfId="454" xr:uid="{58F9A505-76C4-43F8-BF5E-07DD2A0446C8}"/>
    <cellStyle name="Vírgula 3 2 5 4 2" xfId="1222" xr:uid="{8455C3F7-4810-4B4B-B5F6-6C6196AA191C}"/>
    <cellStyle name="Vírgula 3 2 5 4 2 2" xfId="2758" xr:uid="{25C9C38C-08D7-432C-BF63-9D8A650267EA}"/>
    <cellStyle name="Vírgula 3 2 5 4 2 2 2" xfId="5830" xr:uid="{0D49CC40-84CB-4647-B48F-066FC568BD9A}"/>
    <cellStyle name="Vírgula 3 2 5 4 2 2 2 2" xfId="11974" xr:uid="{B0E2F499-B6DC-4D64-880A-79BB98E1A767}"/>
    <cellStyle name="Vírgula 3 2 5 4 2 2 2 2 2" xfId="24262" xr:uid="{CBC20E62-4372-451D-B18B-884FD0E43A35}"/>
    <cellStyle name="Vírgula 3 2 5 4 2 2 2 2 2 2" xfId="48837" xr:uid="{87FF2C08-FA02-4A2C-B30D-5C30297BB63A}"/>
    <cellStyle name="Vírgula 3 2 5 4 2 2 2 2 3" xfId="36549" xr:uid="{532283D5-8E01-4161-BF15-19FA748D2664}"/>
    <cellStyle name="Vírgula 3 2 5 4 2 2 2 3" xfId="18118" xr:uid="{D2F3B89C-CE9F-42E0-95CE-FA5A1FDD3402}"/>
    <cellStyle name="Vírgula 3 2 5 4 2 2 2 3 2" xfId="42693" xr:uid="{A636A650-5685-4306-A62A-C02D30BC7F86}"/>
    <cellStyle name="Vírgula 3 2 5 4 2 2 2 4" xfId="30405" xr:uid="{762BD395-8532-4A22-8D6A-DB48A3EF7730}"/>
    <cellStyle name="Vírgula 3 2 5 4 2 2 3" xfId="8902" xr:uid="{0EFB6C50-9244-414C-BD77-E5C8FD774053}"/>
    <cellStyle name="Vírgula 3 2 5 4 2 2 3 2" xfId="21190" xr:uid="{E9A64166-561E-4E74-AD7E-DAAA9917A04B}"/>
    <cellStyle name="Vírgula 3 2 5 4 2 2 3 2 2" xfId="45765" xr:uid="{8655AC88-FE12-4501-894D-B9D31A376CD1}"/>
    <cellStyle name="Vírgula 3 2 5 4 2 2 3 3" xfId="33477" xr:uid="{53F06CBB-1EB5-4562-8E86-64D5DC616223}"/>
    <cellStyle name="Vírgula 3 2 5 4 2 2 4" xfId="15046" xr:uid="{9C3ED8ED-CD73-434B-8540-FA2B0FCFDB00}"/>
    <cellStyle name="Vírgula 3 2 5 4 2 2 4 2" xfId="39621" xr:uid="{056463EF-C576-4F88-B2F5-7CA2B20E35B3}"/>
    <cellStyle name="Vírgula 3 2 5 4 2 2 5" xfId="27334" xr:uid="{D4949C46-0D5A-4263-A78A-8E2144248213}"/>
    <cellStyle name="Vírgula 3 2 5 4 2 3" xfId="4294" xr:uid="{C5EF492C-FB4A-4846-BC71-BDE46B47D79A}"/>
    <cellStyle name="Vírgula 3 2 5 4 2 3 2" xfId="10438" xr:uid="{3118BD38-42DE-4F83-A73B-B958EF5D3275}"/>
    <cellStyle name="Vírgula 3 2 5 4 2 3 2 2" xfId="22726" xr:uid="{D7352E0F-CC64-4071-BFA2-A5D04066D461}"/>
    <cellStyle name="Vírgula 3 2 5 4 2 3 2 2 2" xfId="47301" xr:uid="{F48C4A5A-7FB1-4719-8201-656147731489}"/>
    <cellStyle name="Vírgula 3 2 5 4 2 3 2 3" xfId="35013" xr:uid="{94AB81F7-7763-4392-997E-334C5DB8B24A}"/>
    <cellStyle name="Vírgula 3 2 5 4 2 3 3" xfId="16582" xr:uid="{469B2A77-1F61-44DD-8C21-D07F5425E108}"/>
    <cellStyle name="Vírgula 3 2 5 4 2 3 3 2" xfId="41157" xr:uid="{709D91D8-C9BB-4511-BEEC-5272B6C092F9}"/>
    <cellStyle name="Vírgula 3 2 5 4 2 3 4" xfId="28870" xr:uid="{6C041FC4-35AA-4BC8-A295-43D0F7DA2281}"/>
    <cellStyle name="Vírgula 3 2 5 4 2 4" xfId="7366" xr:uid="{4B9EC31C-6CD0-4E58-9946-0097B4CACFCE}"/>
    <cellStyle name="Vírgula 3 2 5 4 2 4 2" xfId="19654" xr:uid="{023C99B1-9D6D-43ED-9108-8394501A1B7B}"/>
    <cellStyle name="Vírgula 3 2 5 4 2 4 2 2" xfId="44229" xr:uid="{EDFD708D-C3C4-4BC2-8A2A-85C53AECA774}"/>
    <cellStyle name="Vírgula 3 2 5 4 2 4 3" xfId="31941" xr:uid="{6460F825-BF08-444E-9148-9FDE67BB0607}"/>
    <cellStyle name="Vírgula 3 2 5 4 2 5" xfId="13510" xr:uid="{C6995B1F-A0B0-4530-B0D7-AA082600D352}"/>
    <cellStyle name="Vírgula 3 2 5 4 2 5 2" xfId="38085" xr:uid="{A0DAEB26-51E4-405C-9430-F8D36923DFED}"/>
    <cellStyle name="Vírgula 3 2 5 4 2 6" xfId="25798" xr:uid="{09812A8B-24E7-45E3-A4EA-3527E1903A28}"/>
    <cellStyle name="Vírgula 3 2 5 4 3" xfId="1990" xr:uid="{9B004529-F0D9-4EA0-A8B6-9496D261516D}"/>
    <cellStyle name="Vírgula 3 2 5 4 3 2" xfId="5062" xr:uid="{61AEDDC9-B34F-46DB-8BF1-D766067CF02D}"/>
    <cellStyle name="Vírgula 3 2 5 4 3 2 2" xfId="11206" xr:uid="{06F33D61-2378-40AB-9216-1E1FD3B412F0}"/>
    <cellStyle name="Vírgula 3 2 5 4 3 2 2 2" xfId="23494" xr:uid="{CE55C5AB-3F6A-44EB-BF40-ACED73BF98B0}"/>
    <cellStyle name="Vírgula 3 2 5 4 3 2 2 2 2" xfId="48069" xr:uid="{418EF493-3608-46BA-9593-CBEEE0F154AB}"/>
    <cellStyle name="Vírgula 3 2 5 4 3 2 2 3" xfId="35781" xr:uid="{F3EB3A1B-B011-420B-9514-D689D46938CD}"/>
    <cellStyle name="Vírgula 3 2 5 4 3 2 3" xfId="17350" xr:uid="{B77CD929-BFF2-4982-A7E4-313A8A3E6C09}"/>
    <cellStyle name="Vírgula 3 2 5 4 3 2 3 2" xfId="41925" xr:uid="{CB16571D-7CF4-4C53-80A0-478DEC4AE443}"/>
    <cellStyle name="Vírgula 3 2 5 4 3 2 4" xfId="29638" xr:uid="{A94C08D3-CE28-4329-9377-CB16EBE8DF67}"/>
    <cellStyle name="Vírgula 3 2 5 4 3 3" xfId="8134" xr:uid="{9DA6B7CA-0F73-4386-9194-3A6D49932DB6}"/>
    <cellStyle name="Vírgula 3 2 5 4 3 3 2" xfId="20422" xr:uid="{EC53ED7B-23BD-4B9B-A599-C790B0236FC4}"/>
    <cellStyle name="Vírgula 3 2 5 4 3 3 2 2" xfId="44997" xr:uid="{28AAC115-D267-4C75-A83C-0086D5EB6210}"/>
    <cellStyle name="Vírgula 3 2 5 4 3 3 3" xfId="32709" xr:uid="{A0EAE870-E6A5-4C9D-9E97-52D307776C1B}"/>
    <cellStyle name="Vírgula 3 2 5 4 3 4" xfId="14278" xr:uid="{7EA07711-5902-4E6D-ACC1-6C5A0DB691FD}"/>
    <cellStyle name="Vírgula 3 2 5 4 3 4 2" xfId="38853" xr:uid="{BE891901-390A-4AD0-879A-037DF7B939FA}"/>
    <cellStyle name="Vírgula 3 2 5 4 3 5" xfId="26566" xr:uid="{F1406E69-D94F-4844-8B1A-66E04DBA4186}"/>
    <cellStyle name="Vírgula 3 2 5 4 4" xfId="3526" xr:uid="{0997B535-DF43-42CA-B8D2-B93F7EE8828D}"/>
    <cellStyle name="Vírgula 3 2 5 4 4 2" xfId="9670" xr:uid="{2BFADDCA-F7B0-42CB-B461-0310A2ABC7B1}"/>
    <cellStyle name="Vírgula 3 2 5 4 4 2 2" xfId="21958" xr:uid="{54C23843-145B-48F1-B953-7195798DB715}"/>
    <cellStyle name="Vírgula 3 2 5 4 4 2 2 2" xfId="46533" xr:uid="{746E5050-9CB5-4BCF-816B-F0CC14DAE624}"/>
    <cellStyle name="Vírgula 3 2 5 4 4 2 3" xfId="34245" xr:uid="{5F84FBAA-E48A-4C4D-B602-A7E379DACDE7}"/>
    <cellStyle name="Vírgula 3 2 5 4 4 3" xfId="15814" xr:uid="{FAD8A5E5-D22E-4391-B8D0-FFA3C2F8B1DC}"/>
    <cellStyle name="Vírgula 3 2 5 4 4 3 2" xfId="40389" xr:uid="{6CD03173-B8A2-492E-9A1C-D240DCBD23E4}"/>
    <cellStyle name="Vírgula 3 2 5 4 4 4" xfId="28102" xr:uid="{D4F33096-1D6C-4A55-B769-69564B5376B8}"/>
    <cellStyle name="Vírgula 3 2 5 4 5" xfId="6598" xr:uid="{62EDAE6E-F4DC-4EDF-A073-A50E75CD72A3}"/>
    <cellStyle name="Vírgula 3 2 5 4 5 2" xfId="18886" xr:uid="{E6F7AC8C-370A-40EE-AD8A-1E7FA75D427C}"/>
    <cellStyle name="Vírgula 3 2 5 4 5 2 2" xfId="43461" xr:uid="{5DFCCCF7-CE8E-4148-8CC5-7BD46CE1EAE1}"/>
    <cellStyle name="Vírgula 3 2 5 4 5 3" xfId="31173" xr:uid="{7E8A2328-C7A3-42FC-9C1D-8221A2B23020}"/>
    <cellStyle name="Vírgula 3 2 5 4 6" xfId="12742" xr:uid="{4F1E2637-68D8-4AA0-89AD-10EAE15E5E8E}"/>
    <cellStyle name="Vírgula 3 2 5 4 6 2" xfId="37317" xr:uid="{AB5C511B-AFCF-4F0B-8FD4-1B14A0D3EC13}"/>
    <cellStyle name="Vírgula 3 2 5 4 7" xfId="25030" xr:uid="{23B7FE92-27AA-4A6C-8798-6DE63600EBB3}"/>
    <cellStyle name="Vírgula 3 2 5 5" xfId="838" xr:uid="{1D21F096-37E4-45B0-904D-DFC037F6608A}"/>
    <cellStyle name="Vírgula 3 2 5 5 2" xfId="2374" xr:uid="{78789E28-F808-45F6-A055-D1AE9CE38872}"/>
    <cellStyle name="Vírgula 3 2 5 5 2 2" xfId="5446" xr:uid="{A890A4E7-8F08-45FD-8361-9EA763343A2C}"/>
    <cellStyle name="Vírgula 3 2 5 5 2 2 2" xfId="11590" xr:uid="{35701C82-707A-4480-B6C3-5B1956AAB2FB}"/>
    <cellStyle name="Vírgula 3 2 5 5 2 2 2 2" xfId="23878" xr:uid="{361713BE-2546-49F7-B461-28F35E5F20AE}"/>
    <cellStyle name="Vírgula 3 2 5 5 2 2 2 2 2" xfId="48453" xr:uid="{302F1247-E2CD-424A-856B-BC9B3047AF72}"/>
    <cellStyle name="Vírgula 3 2 5 5 2 2 2 3" xfId="36165" xr:uid="{6FE7D28C-AA1C-448C-9D34-86C83C810112}"/>
    <cellStyle name="Vírgula 3 2 5 5 2 2 3" xfId="17734" xr:uid="{730BFB5B-F2D9-4F3F-ABFB-90775A4FA6BA}"/>
    <cellStyle name="Vírgula 3 2 5 5 2 2 3 2" xfId="42309" xr:uid="{28933CFC-4AAF-4E03-BDD6-452F2DFEFD66}"/>
    <cellStyle name="Vírgula 3 2 5 5 2 2 4" xfId="30021" xr:uid="{8512F4E3-A706-4646-B1B2-64711D585781}"/>
    <cellStyle name="Vírgula 3 2 5 5 2 3" xfId="8518" xr:uid="{79B3982E-58A3-43FD-A618-0AF42D2B2440}"/>
    <cellStyle name="Vírgula 3 2 5 5 2 3 2" xfId="20806" xr:uid="{E32C27B2-48BB-414D-8BAF-1FB01E8312CB}"/>
    <cellStyle name="Vírgula 3 2 5 5 2 3 2 2" xfId="45381" xr:uid="{63940688-B512-4FAC-9152-B227701A5CC3}"/>
    <cellStyle name="Vírgula 3 2 5 5 2 3 3" xfId="33093" xr:uid="{D101FBC5-BCAF-4730-B620-29312C3DB38B}"/>
    <cellStyle name="Vírgula 3 2 5 5 2 4" xfId="14662" xr:uid="{EE0FCC49-A951-4592-B55F-A149DEF75CFC}"/>
    <cellStyle name="Vírgula 3 2 5 5 2 4 2" xfId="39237" xr:uid="{2B64802B-D47C-465B-B684-3C56FA43C433}"/>
    <cellStyle name="Vírgula 3 2 5 5 2 5" xfId="26950" xr:uid="{17E4A2FC-23A4-4BF3-A141-68C0042D704D}"/>
    <cellStyle name="Vírgula 3 2 5 5 3" xfId="3910" xr:uid="{F2431AE3-1A89-4779-ADFD-FC5A2F249E0C}"/>
    <cellStyle name="Vírgula 3 2 5 5 3 2" xfId="10054" xr:uid="{44FCB334-FABB-49A3-9090-4DE3DE908D06}"/>
    <cellStyle name="Vírgula 3 2 5 5 3 2 2" xfId="22342" xr:uid="{ADE68EE1-DDB7-4708-A5B6-D2EAC7E3C6CA}"/>
    <cellStyle name="Vírgula 3 2 5 5 3 2 2 2" xfId="46917" xr:uid="{47516366-2B6E-4531-9504-81CD326AAB51}"/>
    <cellStyle name="Vírgula 3 2 5 5 3 2 3" xfId="34629" xr:uid="{4E9CD6C2-DE1E-4EE6-85F2-7823243061A1}"/>
    <cellStyle name="Vírgula 3 2 5 5 3 3" xfId="16198" xr:uid="{79A13F5C-1917-4630-B19F-A1A3304DE765}"/>
    <cellStyle name="Vírgula 3 2 5 5 3 3 2" xfId="40773" xr:uid="{3E116C97-C072-43D5-A4DC-1A2C07DDB73D}"/>
    <cellStyle name="Vírgula 3 2 5 5 3 4" xfId="28486" xr:uid="{E575DC5F-A900-4556-BBAA-04D8FC75D58D}"/>
    <cellStyle name="Vírgula 3 2 5 5 4" xfId="6982" xr:uid="{EFD91008-EC4A-4F07-A2C4-2F462986EC96}"/>
    <cellStyle name="Vírgula 3 2 5 5 4 2" xfId="19270" xr:uid="{DC86D787-F29D-45EF-83FB-E35337EC27CB}"/>
    <cellStyle name="Vírgula 3 2 5 5 4 2 2" xfId="43845" xr:uid="{043D8B80-2803-4872-98D5-DC3F52371845}"/>
    <cellStyle name="Vírgula 3 2 5 5 4 3" xfId="31557" xr:uid="{90734104-BA85-47C6-A156-A037A9C22045}"/>
    <cellStyle name="Vírgula 3 2 5 5 5" xfId="13126" xr:uid="{E7353038-E1B0-48D1-81D7-39D009DA0C37}"/>
    <cellStyle name="Vírgula 3 2 5 5 5 2" xfId="37701" xr:uid="{AF8DD904-3E33-4D5A-9861-FE954ACF06A3}"/>
    <cellStyle name="Vírgula 3 2 5 5 6" xfId="25414" xr:uid="{0D8EFCC5-2491-4CFF-818F-BD8C3223DFA7}"/>
    <cellStyle name="Vírgula 3 2 5 6" xfId="1606" xr:uid="{92C478F2-4C31-42B4-9B5E-8BE80079B9B5}"/>
    <cellStyle name="Vírgula 3 2 5 6 2" xfId="4678" xr:uid="{40131321-0FA4-44A8-BCFE-F1C328C359FD}"/>
    <cellStyle name="Vírgula 3 2 5 6 2 2" xfId="10822" xr:uid="{665D8A47-E382-4A4D-91B4-224098FB976A}"/>
    <cellStyle name="Vírgula 3 2 5 6 2 2 2" xfId="23110" xr:uid="{5D0E4D49-7B4B-497C-9116-DBA226820D13}"/>
    <cellStyle name="Vírgula 3 2 5 6 2 2 2 2" xfId="47685" xr:uid="{36BFF4BA-2C09-4E1D-BB3E-374BA5BE5459}"/>
    <cellStyle name="Vírgula 3 2 5 6 2 2 3" xfId="35397" xr:uid="{B0AD7D26-8A60-4A9F-B72F-9CE02D5791F3}"/>
    <cellStyle name="Vírgula 3 2 5 6 2 3" xfId="16966" xr:uid="{BF4136B6-BB52-4C52-834F-250DBA5B59D7}"/>
    <cellStyle name="Vírgula 3 2 5 6 2 3 2" xfId="41541" xr:uid="{517A8046-A98D-427E-88BA-7D4CF11E4C68}"/>
    <cellStyle name="Vírgula 3 2 5 6 2 4" xfId="29254" xr:uid="{A2D5DAFD-9EEC-427D-847A-97585D6D0D63}"/>
    <cellStyle name="Vírgula 3 2 5 6 3" xfId="7750" xr:uid="{60FA283A-6B1B-4EB5-8FF8-4AA0D62957F1}"/>
    <cellStyle name="Vírgula 3 2 5 6 3 2" xfId="20038" xr:uid="{88E6A29A-844D-4A2D-9497-5F90B6E77A74}"/>
    <cellStyle name="Vírgula 3 2 5 6 3 2 2" xfId="44613" xr:uid="{B212BFEA-E91B-4929-AF8D-0E9C6C6B2635}"/>
    <cellStyle name="Vírgula 3 2 5 6 3 3" xfId="32325" xr:uid="{92222FA7-A923-452D-BEF4-64B3E70F6E3D}"/>
    <cellStyle name="Vírgula 3 2 5 6 4" xfId="13894" xr:uid="{30BC8DB7-2EFD-494C-BE62-18EAAA61C6D8}"/>
    <cellStyle name="Vírgula 3 2 5 6 4 2" xfId="38469" xr:uid="{B6CAE8B0-A36D-4EE9-BF5D-715AF306BD0A}"/>
    <cellStyle name="Vírgula 3 2 5 6 5" xfId="26182" xr:uid="{F4EC59A4-E914-4BAF-9894-31CD05AF9B9F}"/>
    <cellStyle name="Vírgula 3 2 5 7" xfId="3142" xr:uid="{BD377597-7CE3-44F6-BFEB-B0331110EECD}"/>
    <cellStyle name="Vírgula 3 2 5 7 2" xfId="9286" xr:uid="{E72B3C52-5C6A-41CE-8981-818A19BE3A0F}"/>
    <cellStyle name="Vírgula 3 2 5 7 2 2" xfId="21574" xr:uid="{6C1CE311-AD3D-49BF-AE53-6DBB9CDBC884}"/>
    <cellStyle name="Vírgula 3 2 5 7 2 2 2" xfId="46149" xr:uid="{8D62003C-7267-46CC-8C97-4F5D94DDD0C2}"/>
    <cellStyle name="Vírgula 3 2 5 7 2 3" xfId="33861" xr:uid="{6A037A96-EF61-4750-8597-4D5908E9506D}"/>
    <cellStyle name="Vírgula 3 2 5 7 3" xfId="15430" xr:uid="{88962AE8-62F8-4F02-BE8E-4FB8A07DCC82}"/>
    <cellStyle name="Vírgula 3 2 5 7 3 2" xfId="40005" xr:uid="{0E856643-D2CF-4835-AC85-270FD405C03D}"/>
    <cellStyle name="Vírgula 3 2 5 7 4" xfId="27718" xr:uid="{E431354A-ED41-493E-ACA5-E4E8DAA586D0}"/>
    <cellStyle name="Vírgula 3 2 5 8" xfId="6214" xr:uid="{A8F6D81F-D270-4763-8DFD-CDF57DC951BA}"/>
    <cellStyle name="Vírgula 3 2 5 8 2" xfId="18502" xr:uid="{A70F4349-80DA-4672-B431-8372B20E9D1B}"/>
    <cellStyle name="Vírgula 3 2 5 8 2 2" xfId="43077" xr:uid="{4D0E1C3E-7CB7-4A06-8E45-6B723C250E3F}"/>
    <cellStyle name="Vírgula 3 2 5 8 3" xfId="30789" xr:uid="{1B9196B9-A9FC-4EB2-BBF3-C4943CE8BCAC}"/>
    <cellStyle name="Vírgula 3 2 5 9" xfId="12358" xr:uid="{26919DD2-B5AA-4471-A45B-D2684D721955}"/>
    <cellStyle name="Vírgula 3 2 5 9 2" xfId="36933" xr:uid="{1C1390F5-D6D7-4743-B9FC-6E2B193E0258}"/>
    <cellStyle name="Vírgula 3 2 6" xfId="118" xr:uid="{7B04E083-3D18-406A-8F65-BB029A0349F1}"/>
    <cellStyle name="Vírgula 3 2 6 2" xfId="310" xr:uid="{D1319DE1-C91B-4616-A9AD-CFDAFE2986E2}"/>
    <cellStyle name="Vírgula 3 2 6 2 2" xfId="694" xr:uid="{A3CEF604-C656-4E7C-A841-82AC570ADB3F}"/>
    <cellStyle name="Vírgula 3 2 6 2 2 2" xfId="1462" xr:uid="{177C5C8B-91BB-4AF5-9845-510ED75F0793}"/>
    <cellStyle name="Vírgula 3 2 6 2 2 2 2" xfId="2998" xr:uid="{A4035C97-71B7-4B1B-B8CE-170A699101C9}"/>
    <cellStyle name="Vírgula 3 2 6 2 2 2 2 2" xfId="6070" xr:uid="{07DA7F19-6497-408F-86A6-3E41D04EADF2}"/>
    <cellStyle name="Vírgula 3 2 6 2 2 2 2 2 2" xfId="12214" xr:uid="{426CABB5-D6C3-4F6B-8262-C5E2BA5B5B52}"/>
    <cellStyle name="Vírgula 3 2 6 2 2 2 2 2 2 2" xfId="24502" xr:uid="{FA272B30-60DB-46E9-A6E8-49BB630141AC}"/>
    <cellStyle name="Vírgula 3 2 6 2 2 2 2 2 2 2 2" xfId="49077" xr:uid="{AA91654F-9E83-4765-BED6-71CF6B626159}"/>
    <cellStyle name="Vírgula 3 2 6 2 2 2 2 2 2 3" xfId="36789" xr:uid="{2B38224A-07A6-4BFB-A3CB-B5828AE79B71}"/>
    <cellStyle name="Vírgula 3 2 6 2 2 2 2 2 3" xfId="18358" xr:uid="{47275A8A-C39F-49E1-872C-210DC69516FC}"/>
    <cellStyle name="Vírgula 3 2 6 2 2 2 2 2 3 2" xfId="42933" xr:uid="{6D39D953-3218-4BC6-8150-86C9B6842FA9}"/>
    <cellStyle name="Vírgula 3 2 6 2 2 2 2 2 4" xfId="30645" xr:uid="{C3C8BE27-A2DD-4B6E-8ACE-3667555E6EF4}"/>
    <cellStyle name="Vírgula 3 2 6 2 2 2 2 3" xfId="9142" xr:uid="{B4C5ED0E-5FF5-4F11-A988-E1B39CEF3AF1}"/>
    <cellStyle name="Vírgula 3 2 6 2 2 2 2 3 2" xfId="21430" xr:uid="{A96F8377-CEAE-4F75-81DE-4040845F9EA9}"/>
    <cellStyle name="Vírgula 3 2 6 2 2 2 2 3 2 2" xfId="46005" xr:uid="{FD247815-DD8F-414F-8099-5047830B8781}"/>
    <cellStyle name="Vírgula 3 2 6 2 2 2 2 3 3" xfId="33717" xr:uid="{18D6D6CC-47EE-4061-AF7B-9402369042E6}"/>
    <cellStyle name="Vírgula 3 2 6 2 2 2 2 4" xfId="15286" xr:uid="{514108D3-15C5-49EE-87CA-D5C416792A29}"/>
    <cellStyle name="Vírgula 3 2 6 2 2 2 2 4 2" xfId="39861" xr:uid="{AA82C089-C5F7-463A-9970-8F6D912BA3EA}"/>
    <cellStyle name="Vírgula 3 2 6 2 2 2 2 5" xfId="27574" xr:uid="{CC561D52-B4E6-4DD3-A4A5-3EC55FAC703A}"/>
    <cellStyle name="Vírgula 3 2 6 2 2 2 3" xfId="4534" xr:uid="{E3E0A174-526D-4520-8A20-364AD13EA2E1}"/>
    <cellStyle name="Vírgula 3 2 6 2 2 2 3 2" xfId="10678" xr:uid="{4E1326D8-1474-4681-860B-1774A30170D9}"/>
    <cellStyle name="Vírgula 3 2 6 2 2 2 3 2 2" xfId="22966" xr:uid="{C657D8FB-3921-4C4A-BFDE-5F0A1E3AF15E}"/>
    <cellStyle name="Vírgula 3 2 6 2 2 2 3 2 2 2" xfId="47541" xr:uid="{88108B6E-DA65-49D5-B7B9-EA54036CA438}"/>
    <cellStyle name="Vírgula 3 2 6 2 2 2 3 2 3" xfId="35253" xr:uid="{0EF6C525-0553-44B6-BD1E-49114C290284}"/>
    <cellStyle name="Vírgula 3 2 6 2 2 2 3 3" xfId="16822" xr:uid="{6E06CBC1-0669-4DAA-A19D-74C65B401352}"/>
    <cellStyle name="Vírgula 3 2 6 2 2 2 3 3 2" xfId="41397" xr:uid="{69EB9CEB-7A1B-4A45-96C7-650904AFE1E5}"/>
    <cellStyle name="Vírgula 3 2 6 2 2 2 3 4" xfId="29110" xr:uid="{E14E979F-A73C-49EB-A238-74BB783B870E}"/>
    <cellStyle name="Vírgula 3 2 6 2 2 2 4" xfId="7606" xr:uid="{B6DA0D0C-A9F3-4C15-8EEF-BC8148C0C6E6}"/>
    <cellStyle name="Vírgula 3 2 6 2 2 2 4 2" xfId="19894" xr:uid="{E08BECA9-C1FD-4426-9A1B-1C1D0969108B}"/>
    <cellStyle name="Vírgula 3 2 6 2 2 2 4 2 2" xfId="44469" xr:uid="{425B77DD-9411-433B-9AAB-E5B430B04D5F}"/>
    <cellStyle name="Vírgula 3 2 6 2 2 2 4 3" xfId="32181" xr:uid="{C23A3C59-FD20-4B70-9D75-E4F3B837EF05}"/>
    <cellStyle name="Vírgula 3 2 6 2 2 2 5" xfId="13750" xr:uid="{5D3CEEA2-C35E-45DF-85BE-79B7958C2EC4}"/>
    <cellStyle name="Vírgula 3 2 6 2 2 2 5 2" xfId="38325" xr:uid="{0239AFCE-A9AA-4C14-ACF1-EC01C1DAF469}"/>
    <cellStyle name="Vírgula 3 2 6 2 2 2 6" xfId="26038" xr:uid="{72C22FD3-5D1A-48AA-BB2C-A8F14B3B4AF8}"/>
    <cellStyle name="Vírgula 3 2 6 2 2 3" xfId="2230" xr:uid="{F78BD9F9-130E-4533-A6C8-6BBC2B2B3F4E}"/>
    <cellStyle name="Vírgula 3 2 6 2 2 3 2" xfId="5302" xr:uid="{9386EBF7-00B8-4592-9124-292A9190DB21}"/>
    <cellStyle name="Vírgula 3 2 6 2 2 3 2 2" xfId="11446" xr:uid="{9FC4F4D7-9767-47A5-9567-5850C9CE709F}"/>
    <cellStyle name="Vírgula 3 2 6 2 2 3 2 2 2" xfId="23734" xr:uid="{0AFFC0A6-8951-496B-9562-3E8C60634002}"/>
    <cellStyle name="Vírgula 3 2 6 2 2 3 2 2 2 2" xfId="48309" xr:uid="{19C57274-FFA6-48A7-ADEB-B06B66A057C6}"/>
    <cellStyle name="Vírgula 3 2 6 2 2 3 2 2 3" xfId="36021" xr:uid="{AFCF1B4B-6296-40E8-99F2-99BDD541D0B2}"/>
    <cellStyle name="Vírgula 3 2 6 2 2 3 2 3" xfId="17590" xr:uid="{B8A9A315-E1A2-4215-90D6-B65A0062FD83}"/>
    <cellStyle name="Vírgula 3 2 6 2 2 3 2 3 2" xfId="42165" xr:uid="{844552E3-0708-4B7D-AA5F-5A5B102DF740}"/>
    <cellStyle name="Vírgula 3 2 6 2 2 3 2 4" xfId="29878" xr:uid="{E2FF0756-EEE9-4929-80A1-7EDBDCBEF763}"/>
    <cellStyle name="Vírgula 3 2 6 2 2 3 3" xfId="8374" xr:uid="{900EA335-6B50-4CA5-BEFF-2DAF4E9681E1}"/>
    <cellStyle name="Vírgula 3 2 6 2 2 3 3 2" xfId="20662" xr:uid="{9DD11A5F-9FC8-4A3A-9A09-6B9510449D79}"/>
    <cellStyle name="Vírgula 3 2 6 2 2 3 3 2 2" xfId="45237" xr:uid="{46AB8539-7973-4977-B973-46BB071771C2}"/>
    <cellStyle name="Vírgula 3 2 6 2 2 3 3 3" xfId="32949" xr:uid="{7067C70E-AAE9-45E2-8717-EE5A59D7A5A9}"/>
    <cellStyle name="Vírgula 3 2 6 2 2 3 4" xfId="14518" xr:uid="{25381DA5-939F-4303-9FA7-9C442D940A40}"/>
    <cellStyle name="Vírgula 3 2 6 2 2 3 4 2" xfId="39093" xr:uid="{36355B92-2507-454B-A8AE-FB48C2A5A116}"/>
    <cellStyle name="Vírgula 3 2 6 2 2 3 5" xfId="26806" xr:uid="{86D7F7EB-0E43-4EA2-990F-5B5EB2DA66E9}"/>
    <cellStyle name="Vírgula 3 2 6 2 2 4" xfId="3766" xr:uid="{21A38CAF-593D-48A9-A95E-CD867EDAD33C}"/>
    <cellStyle name="Vírgula 3 2 6 2 2 4 2" xfId="9910" xr:uid="{4F1DC848-D306-4AF9-B14D-B930DD546D05}"/>
    <cellStyle name="Vírgula 3 2 6 2 2 4 2 2" xfId="22198" xr:uid="{56347462-0418-4712-8A5F-E96346AE8CCB}"/>
    <cellStyle name="Vírgula 3 2 6 2 2 4 2 2 2" xfId="46773" xr:uid="{E46BF0C6-42D1-43C7-A75D-849A4607EFF3}"/>
    <cellStyle name="Vírgula 3 2 6 2 2 4 2 3" xfId="34485" xr:uid="{943090E7-BBEB-40A9-8CCC-89B291EE0833}"/>
    <cellStyle name="Vírgula 3 2 6 2 2 4 3" xfId="16054" xr:uid="{164088D8-E790-4E4B-ACA5-448EFF4901C4}"/>
    <cellStyle name="Vírgula 3 2 6 2 2 4 3 2" xfId="40629" xr:uid="{41198A41-D343-4AB7-A432-7082300C3929}"/>
    <cellStyle name="Vírgula 3 2 6 2 2 4 4" xfId="28342" xr:uid="{7ACF91E3-4DCB-499D-A326-6E325E2583F9}"/>
    <cellStyle name="Vírgula 3 2 6 2 2 5" xfId="6838" xr:uid="{81FE1A46-3717-4A8A-9B5F-267D6EA61A4F}"/>
    <cellStyle name="Vírgula 3 2 6 2 2 5 2" xfId="19126" xr:uid="{F00B7DAE-4619-42D9-AEBE-DCB58EFA3B9D}"/>
    <cellStyle name="Vírgula 3 2 6 2 2 5 2 2" xfId="43701" xr:uid="{3A8218B9-992D-433E-9297-B48229844E97}"/>
    <cellStyle name="Vírgula 3 2 6 2 2 5 3" xfId="31413" xr:uid="{9C16A0E4-1D4A-4318-9C41-CF769E87EA54}"/>
    <cellStyle name="Vírgula 3 2 6 2 2 6" xfId="12982" xr:uid="{617A7F5B-6147-47E9-B65B-89858E6A5173}"/>
    <cellStyle name="Vírgula 3 2 6 2 2 6 2" xfId="37557" xr:uid="{80C1EBD0-6AA6-484D-8B40-135D0FFFCBE2}"/>
    <cellStyle name="Vírgula 3 2 6 2 2 7" xfId="25270" xr:uid="{201408B2-299F-4A3A-BB8B-DAE95A31E8EC}"/>
    <cellStyle name="Vírgula 3 2 6 2 3" xfId="1078" xr:uid="{B609FE31-1AE6-4514-83A3-21F4FBA91827}"/>
    <cellStyle name="Vírgula 3 2 6 2 3 2" xfId="2614" xr:uid="{E86F67D6-09CA-4109-8917-1477E10DAA7D}"/>
    <cellStyle name="Vírgula 3 2 6 2 3 2 2" xfId="5686" xr:uid="{DF8A2161-3706-41BC-BA51-C790EF8E36CD}"/>
    <cellStyle name="Vírgula 3 2 6 2 3 2 2 2" xfId="11830" xr:uid="{7B7FBB39-4E39-44B2-B397-24F78A124227}"/>
    <cellStyle name="Vírgula 3 2 6 2 3 2 2 2 2" xfId="24118" xr:uid="{6E08998E-747A-430D-83A6-678384A4CE90}"/>
    <cellStyle name="Vírgula 3 2 6 2 3 2 2 2 2 2" xfId="48693" xr:uid="{F4D3F55B-1A5B-4FC2-8260-5BC84FD1F2B5}"/>
    <cellStyle name="Vírgula 3 2 6 2 3 2 2 2 3" xfId="36405" xr:uid="{B53AE3A8-8B2F-4623-B2FD-B030D0D88F2C}"/>
    <cellStyle name="Vírgula 3 2 6 2 3 2 2 3" xfId="17974" xr:uid="{D70DD204-1D7F-4398-90ED-25C5C7882BA9}"/>
    <cellStyle name="Vírgula 3 2 6 2 3 2 2 3 2" xfId="42549" xr:uid="{F17EF8C2-F278-43BF-B31D-A4D3081CEB4A}"/>
    <cellStyle name="Vírgula 3 2 6 2 3 2 2 4" xfId="30261" xr:uid="{C0E685F5-0264-40CD-84D3-E73673D7D8DB}"/>
    <cellStyle name="Vírgula 3 2 6 2 3 2 3" xfId="8758" xr:uid="{4DC8DAE0-A350-4BFA-B603-E32B234D7DE0}"/>
    <cellStyle name="Vírgula 3 2 6 2 3 2 3 2" xfId="21046" xr:uid="{A0B18ED1-93C3-466F-A1F0-8DB4BF60B367}"/>
    <cellStyle name="Vírgula 3 2 6 2 3 2 3 2 2" xfId="45621" xr:uid="{1F2EEBFC-4312-4DA0-9A1C-B8E01ABC3445}"/>
    <cellStyle name="Vírgula 3 2 6 2 3 2 3 3" xfId="33333" xr:uid="{5867C7B3-45DD-4D5E-93BE-8DF2325C3683}"/>
    <cellStyle name="Vírgula 3 2 6 2 3 2 4" xfId="14902" xr:uid="{22C51395-D99E-4D70-970F-3285A0DB1AB5}"/>
    <cellStyle name="Vírgula 3 2 6 2 3 2 4 2" xfId="39477" xr:uid="{EC2A531F-95D8-4C56-A3D7-F6D1CDB165AC}"/>
    <cellStyle name="Vírgula 3 2 6 2 3 2 5" xfId="27190" xr:uid="{F7F51D93-7652-41DC-99FB-60B64057C702}"/>
    <cellStyle name="Vírgula 3 2 6 2 3 3" xfId="4150" xr:uid="{EF76EF4A-1262-401B-80FD-BF947FF3E72A}"/>
    <cellStyle name="Vírgula 3 2 6 2 3 3 2" xfId="10294" xr:uid="{6783BBEC-C547-4549-B818-4A18EBD61CF2}"/>
    <cellStyle name="Vírgula 3 2 6 2 3 3 2 2" xfId="22582" xr:uid="{C4E10C9E-66A5-44DB-B9F7-67A3D2F1BC6A}"/>
    <cellStyle name="Vírgula 3 2 6 2 3 3 2 2 2" xfId="47157" xr:uid="{0EF99733-79A0-472C-BE3F-B4A3AFE8D5D2}"/>
    <cellStyle name="Vírgula 3 2 6 2 3 3 2 3" xfId="34869" xr:uid="{386C5E88-2DA7-4B84-B541-9C18C0864CFC}"/>
    <cellStyle name="Vírgula 3 2 6 2 3 3 3" xfId="16438" xr:uid="{197E9308-B411-4D79-8B46-D53E05547E04}"/>
    <cellStyle name="Vírgula 3 2 6 2 3 3 3 2" xfId="41013" xr:uid="{1A15D6FD-A35B-4B19-816C-B3CC0E095CDF}"/>
    <cellStyle name="Vírgula 3 2 6 2 3 3 4" xfId="28726" xr:uid="{8008303B-3228-406E-9575-7EE45B53534F}"/>
    <cellStyle name="Vírgula 3 2 6 2 3 4" xfId="7222" xr:uid="{97D607B8-2F5E-485C-AD99-F497548DD8EE}"/>
    <cellStyle name="Vírgula 3 2 6 2 3 4 2" xfId="19510" xr:uid="{3FADEBA4-FB45-42E5-A37B-B5872EAB77E9}"/>
    <cellStyle name="Vírgula 3 2 6 2 3 4 2 2" xfId="44085" xr:uid="{F4EBC96D-E289-4648-A7C5-E087FDF4923A}"/>
    <cellStyle name="Vírgula 3 2 6 2 3 4 3" xfId="31797" xr:uid="{D55C53CD-0266-48F8-A20E-0CAA9FB16D9B}"/>
    <cellStyle name="Vírgula 3 2 6 2 3 5" xfId="13366" xr:uid="{86110DA0-A5AA-416B-91AA-7C086F10EDC0}"/>
    <cellStyle name="Vírgula 3 2 6 2 3 5 2" xfId="37941" xr:uid="{17C65A09-37EC-41EF-B2F6-8D9462DC417B}"/>
    <cellStyle name="Vírgula 3 2 6 2 3 6" xfId="25654" xr:uid="{5B7DE3C9-BC50-46B8-9272-3759113A277B}"/>
    <cellStyle name="Vírgula 3 2 6 2 4" xfId="1846" xr:uid="{A586D683-6C64-4915-BF4A-2499CAF0E47A}"/>
    <cellStyle name="Vírgula 3 2 6 2 4 2" xfId="4918" xr:uid="{C68A4CD5-4905-476B-97DF-456DC991B6E9}"/>
    <cellStyle name="Vírgula 3 2 6 2 4 2 2" xfId="11062" xr:uid="{A486227E-16DA-458A-BE86-CF2976B2F058}"/>
    <cellStyle name="Vírgula 3 2 6 2 4 2 2 2" xfId="23350" xr:uid="{DD2400F4-1F1E-41C9-A5AF-014E34F43E53}"/>
    <cellStyle name="Vírgula 3 2 6 2 4 2 2 2 2" xfId="47925" xr:uid="{BB7D179D-C9E2-4852-A7DF-5BEF7596C967}"/>
    <cellStyle name="Vírgula 3 2 6 2 4 2 2 3" xfId="35637" xr:uid="{492CB93D-7126-45EF-8B0F-C64F79427C9D}"/>
    <cellStyle name="Vírgula 3 2 6 2 4 2 3" xfId="17206" xr:uid="{D90AAEFB-4B57-4A27-9246-BF4F3039D8C9}"/>
    <cellStyle name="Vírgula 3 2 6 2 4 2 3 2" xfId="41781" xr:uid="{EBFBF8B4-3975-4B4C-A829-D5C962FEDF0B}"/>
    <cellStyle name="Vírgula 3 2 6 2 4 2 4" xfId="29494" xr:uid="{93AA94F9-E4A6-409E-81B2-85B0D0763F10}"/>
    <cellStyle name="Vírgula 3 2 6 2 4 3" xfId="7990" xr:uid="{0BEA4F74-4915-4EB5-A45E-F552331CEDE5}"/>
    <cellStyle name="Vírgula 3 2 6 2 4 3 2" xfId="20278" xr:uid="{A5224251-100D-45A3-A93C-4D0D4A7CC2C6}"/>
    <cellStyle name="Vírgula 3 2 6 2 4 3 2 2" xfId="44853" xr:uid="{92E02175-2760-4427-9F26-C0442CAC23F4}"/>
    <cellStyle name="Vírgula 3 2 6 2 4 3 3" xfId="32565" xr:uid="{2A0B40A6-812F-4BDE-B906-913D7400E3A9}"/>
    <cellStyle name="Vírgula 3 2 6 2 4 4" xfId="14134" xr:uid="{DE5988A6-0D86-4668-997B-A94B7D45BFA3}"/>
    <cellStyle name="Vírgula 3 2 6 2 4 4 2" xfId="38709" xr:uid="{DD721E53-CF93-4B7C-8427-44F4A8F9896B}"/>
    <cellStyle name="Vírgula 3 2 6 2 4 5" xfId="26422" xr:uid="{81F2849F-C4AA-46AF-940C-EC72C97E1D4B}"/>
    <cellStyle name="Vírgula 3 2 6 2 5" xfId="3382" xr:uid="{F72DE55E-F1D7-4F44-B559-DEDCC03A8EFC}"/>
    <cellStyle name="Vírgula 3 2 6 2 5 2" xfId="9526" xr:uid="{4151BF2F-10DC-421F-9919-7E7A97C92670}"/>
    <cellStyle name="Vírgula 3 2 6 2 5 2 2" xfId="21814" xr:uid="{23B8120C-06E8-4DF2-AA3E-22A68E45C13B}"/>
    <cellStyle name="Vírgula 3 2 6 2 5 2 2 2" xfId="46389" xr:uid="{FB435034-4D73-4F6B-BE1A-BF1F605CF825}"/>
    <cellStyle name="Vírgula 3 2 6 2 5 2 3" xfId="34101" xr:uid="{AD50742D-8846-4884-B342-EE0D73F8DFF2}"/>
    <cellStyle name="Vírgula 3 2 6 2 5 3" xfId="15670" xr:uid="{FF0FBEC2-457B-4D75-97DA-0F5C37B387CA}"/>
    <cellStyle name="Vírgula 3 2 6 2 5 3 2" xfId="40245" xr:uid="{DCD7D301-0E06-4362-AB00-BEE238799A88}"/>
    <cellStyle name="Vírgula 3 2 6 2 5 4" xfId="27958" xr:uid="{D84E9C29-27CB-41D9-83AA-87BB5721AF51}"/>
    <cellStyle name="Vírgula 3 2 6 2 6" xfId="6454" xr:uid="{65640872-4B1F-4628-BE7A-1CBF8F8D85BF}"/>
    <cellStyle name="Vírgula 3 2 6 2 6 2" xfId="18742" xr:uid="{93B1A182-439F-486C-925B-D0DE4036A1A4}"/>
    <cellStyle name="Vírgula 3 2 6 2 6 2 2" xfId="43317" xr:uid="{3B09A795-752B-4DC6-BFF5-4B7C2E0C1083}"/>
    <cellStyle name="Vírgula 3 2 6 2 6 3" xfId="31029" xr:uid="{3564980D-6B47-4DCD-9446-57D112E7C617}"/>
    <cellStyle name="Vírgula 3 2 6 2 7" xfId="12598" xr:uid="{21DE9E16-F99A-49A3-AB36-929C74ABBB70}"/>
    <cellStyle name="Vírgula 3 2 6 2 7 2" xfId="37173" xr:uid="{1193C7CC-DD85-448E-91D4-AB00A43BF19D}"/>
    <cellStyle name="Vírgula 3 2 6 2 8" xfId="24886" xr:uid="{5219B9AF-2FDF-433D-8E24-D165EEAD5B45}"/>
    <cellStyle name="Vírgula 3 2 6 3" xfId="502" xr:uid="{9B679535-8F1E-4E63-B00C-B79B48D76249}"/>
    <cellStyle name="Vírgula 3 2 6 3 2" xfId="1270" xr:uid="{D150CF92-37CE-4548-8904-8442A7DFB3E1}"/>
    <cellStyle name="Vírgula 3 2 6 3 2 2" xfId="2806" xr:uid="{CEFCE7E3-F4A2-4EC2-B3BB-256DC156B0E2}"/>
    <cellStyle name="Vírgula 3 2 6 3 2 2 2" xfId="5878" xr:uid="{36D616BF-3945-4A70-9F0D-7B55F4787D92}"/>
    <cellStyle name="Vírgula 3 2 6 3 2 2 2 2" xfId="12022" xr:uid="{14BCA30B-2F3F-433C-81E8-19C8E11F0FAE}"/>
    <cellStyle name="Vírgula 3 2 6 3 2 2 2 2 2" xfId="24310" xr:uid="{F71C5B14-C160-4E2C-B2C8-E366BF825E1A}"/>
    <cellStyle name="Vírgula 3 2 6 3 2 2 2 2 2 2" xfId="48885" xr:uid="{FDFFFC71-A6C7-4A42-9725-FD221A8693C4}"/>
    <cellStyle name="Vírgula 3 2 6 3 2 2 2 2 3" xfId="36597" xr:uid="{7FECC93D-A071-4127-8746-D0180981474F}"/>
    <cellStyle name="Vírgula 3 2 6 3 2 2 2 3" xfId="18166" xr:uid="{4F9FD38F-EA37-4690-9127-548CA1C4109C}"/>
    <cellStyle name="Vírgula 3 2 6 3 2 2 2 3 2" xfId="42741" xr:uid="{B0182389-159B-4C83-91A4-28406E17D92E}"/>
    <cellStyle name="Vírgula 3 2 6 3 2 2 2 4" xfId="30453" xr:uid="{CDD23ECA-7601-45AD-A65C-1D014B936032}"/>
    <cellStyle name="Vírgula 3 2 6 3 2 2 3" xfId="8950" xr:uid="{93925B3D-5DFE-43F2-AC58-62C72FE759E1}"/>
    <cellStyle name="Vírgula 3 2 6 3 2 2 3 2" xfId="21238" xr:uid="{32EB6C3E-A663-48DB-9614-4D335FFD4E7A}"/>
    <cellStyle name="Vírgula 3 2 6 3 2 2 3 2 2" xfId="45813" xr:uid="{04B4AF0D-B34F-4A5B-8A35-9B9FBA03164A}"/>
    <cellStyle name="Vírgula 3 2 6 3 2 2 3 3" xfId="33525" xr:uid="{AD854990-8A5B-4F20-A01D-9CD9194E5D3C}"/>
    <cellStyle name="Vírgula 3 2 6 3 2 2 4" xfId="15094" xr:uid="{5F449BF5-D689-43BF-872A-C4CE0347B877}"/>
    <cellStyle name="Vírgula 3 2 6 3 2 2 4 2" xfId="39669" xr:uid="{61CC7D76-A810-4673-B67B-CA41398F70BE}"/>
    <cellStyle name="Vírgula 3 2 6 3 2 2 5" xfId="27382" xr:uid="{1704079A-ED2F-493C-97DD-59CC3EB36B5F}"/>
    <cellStyle name="Vírgula 3 2 6 3 2 3" xfId="4342" xr:uid="{CDF3BDCF-AE30-4E0C-8CD1-40951BE6EE93}"/>
    <cellStyle name="Vírgula 3 2 6 3 2 3 2" xfId="10486" xr:uid="{6124CFB5-0C43-4F3A-B757-3BCBD3342816}"/>
    <cellStyle name="Vírgula 3 2 6 3 2 3 2 2" xfId="22774" xr:uid="{AF3A6E45-8B5E-4E40-8AE6-F996231CA7B3}"/>
    <cellStyle name="Vírgula 3 2 6 3 2 3 2 2 2" xfId="47349" xr:uid="{E9B53B35-B47F-41D3-AB1B-319F2B3101E2}"/>
    <cellStyle name="Vírgula 3 2 6 3 2 3 2 3" xfId="35061" xr:uid="{51C24552-3F1A-4D09-9279-184E3A9AEC8E}"/>
    <cellStyle name="Vírgula 3 2 6 3 2 3 3" xfId="16630" xr:uid="{5DF276E7-819B-4A81-A9A7-0AF050AF7F27}"/>
    <cellStyle name="Vírgula 3 2 6 3 2 3 3 2" xfId="41205" xr:uid="{37885889-2D87-4EB2-9861-DCD61AAF83D2}"/>
    <cellStyle name="Vírgula 3 2 6 3 2 3 4" xfId="28918" xr:uid="{E6EFFD82-E270-4AAD-8D3D-D07817505562}"/>
    <cellStyle name="Vírgula 3 2 6 3 2 4" xfId="7414" xr:uid="{38F30371-B2CD-49DE-921C-84341EAF9A19}"/>
    <cellStyle name="Vírgula 3 2 6 3 2 4 2" xfId="19702" xr:uid="{F95201AA-0C05-48C9-BA23-2A90F24627E4}"/>
    <cellStyle name="Vírgula 3 2 6 3 2 4 2 2" xfId="44277" xr:uid="{1D83B042-6668-4363-A997-59CE4313878B}"/>
    <cellStyle name="Vírgula 3 2 6 3 2 4 3" xfId="31989" xr:uid="{60FA0BCC-C81F-46AD-8E81-D107ADDF9620}"/>
    <cellStyle name="Vírgula 3 2 6 3 2 5" xfId="13558" xr:uid="{460715B1-7E87-4CC3-B33C-C38FCE5E1B35}"/>
    <cellStyle name="Vírgula 3 2 6 3 2 5 2" xfId="38133" xr:uid="{157E8F7A-F914-4A7D-9AF9-D110565913C3}"/>
    <cellStyle name="Vírgula 3 2 6 3 2 6" xfId="25846" xr:uid="{03212EDD-5D60-4BBC-BBE6-1C75122C643E}"/>
    <cellStyle name="Vírgula 3 2 6 3 3" xfId="2038" xr:uid="{69CD174C-0E2E-4FBD-BCC2-CB67F78E6C2F}"/>
    <cellStyle name="Vírgula 3 2 6 3 3 2" xfId="5110" xr:uid="{6FDB39E1-451D-4078-8824-C4EEE10468CF}"/>
    <cellStyle name="Vírgula 3 2 6 3 3 2 2" xfId="11254" xr:uid="{293A2482-D61C-4DAA-99FD-539DCFD82CCB}"/>
    <cellStyle name="Vírgula 3 2 6 3 3 2 2 2" xfId="23542" xr:uid="{460CC37C-C8DD-4E7C-A1D6-0CA253918BA0}"/>
    <cellStyle name="Vírgula 3 2 6 3 3 2 2 2 2" xfId="48117" xr:uid="{1040F962-D2F3-43DD-8FD4-7567C39C9BEF}"/>
    <cellStyle name="Vírgula 3 2 6 3 3 2 2 3" xfId="35829" xr:uid="{CA6F1EEF-EB6A-423E-AE6F-6BDCBD983D3A}"/>
    <cellStyle name="Vírgula 3 2 6 3 3 2 3" xfId="17398" xr:uid="{F72F9799-9795-4A5B-9DAE-566FD712EFAB}"/>
    <cellStyle name="Vírgula 3 2 6 3 3 2 3 2" xfId="41973" xr:uid="{AEC56171-23F4-4679-9475-48992EBEF7D1}"/>
    <cellStyle name="Vírgula 3 2 6 3 3 2 4" xfId="29686" xr:uid="{658C7C78-6EB8-4298-93EF-461ADA56C87A}"/>
    <cellStyle name="Vírgula 3 2 6 3 3 3" xfId="8182" xr:uid="{328C60B7-B731-42D8-B1D5-4841FD1C1CBB}"/>
    <cellStyle name="Vírgula 3 2 6 3 3 3 2" xfId="20470" xr:uid="{8ECC7C03-4441-41FD-8ACA-2747C68C6317}"/>
    <cellStyle name="Vírgula 3 2 6 3 3 3 2 2" xfId="45045" xr:uid="{06049ADC-2D98-4B1C-90AF-BC81352D68CD}"/>
    <cellStyle name="Vírgula 3 2 6 3 3 3 3" xfId="32757" xr:uid="{21425FB0-E4CB-4BF4-B764-B341488380CB}"/>
    <cellStyle name="Vírgula 3 2 6 3 3 4" xfId="14326" xr:uid="{74C4DF67-3BAE-46A4-9066-6FA5C148FC5B}"/>
    <cellStyle name="Vírgula 3 2 6 3 3 4 2" xfId="38901" xr:uid="{C71F475E-A4E3-4AD2-A7BB-5A15A8334AAC}"/>
    <cellStyle name="Vírgula 3 2 6 3 3 5" xfId="26614" xr:uid="{126C3AB2-461B-4AD2-8730-D9C953EC7F3F}"/>
    <cellStyle name="Vírgula 3 2 6 3 4" xfId="3574" xr:uid="{4ECB9BEC-72EC-49B8-AA44-A5F2CE6FA21E}"/>
    <cellStyle name="Vírgula 3 2 6 3 4 2" xfId="9718" xr:uid="{89941FB8-3BFE-4C88-A623-A688230EFEBB}"/>
    <cellStyle name="Vírgula 3 2 6 3 4 2 2" xfId="22006" xr:uid="{CAAF15E8-DBAA-473B-B46C-5D3934CB6927}"/>
    <cellStyle name="Vírgula 3 2 6 3 4 2 2 2" xfId="46581" xr:uid="{6665B01B-DDD3-463C-83E6-CB4DD5D331CF}"/>
    <cellStyle name="Vírgula 3 2 6 3 4 2 3" xfId="34293" xr:uid="{8444B660-E76B-4926-AD64-4752B96501D6}"/>
    <cellStyle name="Vírgula 3 2 6 3 4 3" xfId="15862" xr:uid="{E8592735-6D2B-4BA2-B986-74C00CACF769}"/>
    <cellStyle name="Vírgula 3 2 6 3 4 3 2" xfId="40437" xr:uid="{739A872C-5AD3-42EE-B3A4-5FC4983746A4}"/>
    <cellStyle name="Vírgula 3 2 6 3 4 4" xfId="28150" xr:uid="{B085B174-2959-45DA-B7ED-A57631EADAE3}"/>
    <cellStyle name="Vírgula 3 2 6 3 5" xfId="6646" xr:uid="{5F4423F5-B07D-4209-BDEB-07E694928399}"/>
    <cellStyle name="Vírgula 3 2 6 3 5 2" xfId="18934" xr:uid="{C4BAF1E5-6B39-4642-8EBB-C1B81A36EEED}"/>
    <cellStyle name="Vírgula 3 2 6 3 5 2 2" xfId="43509" xr:uid="{BBFE63FA-924A-477F-953D-02CD2FB9B9C8}"/>
    <cellStyle name="Vírgula 3 2 6 3 5 3" xfId="31221" xr:uid="{F7BD61CD-54F7-4B13-A1B9-B04935F0508B}"/>
    <cellStyle name="Vírgula 3 2 6 3 6" xfId="12790" xr:uid="{BA8F7A30-F00C-49D6-8AA7-B3E5E9A2F726}"/>
    <cellStyle name="Vírgula 3 2 6 3 6 2" xfId="37365" xr:uid="{553F2548-18BD-413B-992B-F521037F1C8E}"/>
    <cellStyle name="Vírgula 3 2 6 3 7" xfId="25078" xr:uid="{C4152E92-6769-4865-B4AE-E13B845ED428}"/>
    <cellStyle name="Vírgula 3 2 6 4" xfId="886" xr:uid="{E8678A7D-BF30-42BA-A845-C371D2600B99}"/>
    <cellStyle name="Vírgula 3 2 6 4 2" xfId="2422" xr:uid="{CE8DD67E-2FAB-45E7-BC2F-C9DA56ECD826}"/>
    <cellStyle name="Vírgula 3 2 6 4 2 2" xfId="5494" xr:uid="{37F013F7-8D4D-496B-8114-352526B4BBFD}"/>
    <cellStyle name="Vírgula 3 2 6 4 2 2 2" xfId="11638" xr:uid="{7E8BA5EC-3334-4561-9D54-D4CE8379F2CD}"/>
    <cellStyle name="Vírgula 3 2 6 4 2 2 2 2" xfId="23926" xr:uid="{7EFA72F9-BB4A-4336-8457-11BBF1319F64}"/>
    <cellStyle name="Vírgula 3 2 6 4 2 2 2 2 2" xfId="48501" xr:uid="{185D03AF-71B8-49D3-BAA5-9B85436C58BA}"/>
    <cellStyle name="Vírgula 3 2 6 4 2 2 2 3" xfId="36213" xr:uid="{EE1B40D7-D604-42E5-A1E5-C4AF62DD62C5}"/>
    <cellStyle name="Vírgula 3 2 6 4 2 2 3" xfId="17782" xr:uid="{1AF24553-1102-4DFE-B043-64853D0EE005}"/>
    <cellStyle name="Vírgula 3 2 6 4 2 2 3 2" xfId="42357" xr:uid="{46D9B8A2-9484-4ED5-9D17-724B1FD3BC25}"/>
    <cellStyle name="Vírgula 3 2 6 4 2 2 4" xfId="30069" xr:uid="{A723D4F3-6F63-4C5D-A9C3-FAF52557EEA5}"/>
    <cellStyle name="Vírgula 3 2 6 4 2 3" xfId="8566" xr:uid="{5F29D962-F519-41F1-9873-B80D03757EB3}"/>
    <cellStyle name="Vírgula 3 2 6 4 2 3 2" xfId="20854" xr:uid="{A640BC4C-8B1E-4FBC-B760-4671D99BDD52}"/>
    <cellStyle name="Vírgula 3 2 6 4 2 3 2 2" xfId="45429" xr:uid="{D6E59708-C5F3-4519-9250-41433C52244F}"/>
    <cellStyle name="Vírgula 3 2 6 4 2 3 3" xfId="33141" xr:uid="{B653561F-1407-49BC-9BBD-A43D832387AC}"/>
    <cellStyle name="Vírgula 3 2 6 4 2 4" xfId="14710" xr:uid="{6E3F4F5E-D19C-4231-8D79-FF0FA630F4CB}"/>
    <cellStyle name="Vírgula 3 2 6 4 2 4 2" xfId="39285" xr:uid="{C8EF9B07-2DCB-4FC3-898D-B63F5CD472D6}"/>
    <cellStyle name="Vírgula 3 2 6 4 2 5" xfId="26998" xr:uid="{BDB1FD00-DFC7-4717-8A2A-366C398FF4C3}"/>
    <cellStyle name="Vírgula 3 2 6 4 3" xfId="3958" xr:uid="{04897314-FC13-490E-BD4E-3246E26F0C9C}"/>
    <cellStyle name="Vírgula 3 2 6 4 3 2" xfId="10102" xr:uid="{D74E3CC4-560C-4E7A-BB73-A9A907D48F38}"/>
    <cellStyle name="Vírgula 3 2 6 4 3 2 2" xfId="22390" xr:uid="{29E52813-CFF0-4054-9A30-D262B400E25F}"/>
    <cellStyle name="Vírgula 3 2 6 4 3 2 2 2" xfId="46965" xr:uid="{721B648F-9BF2-41DC-AA8F-F5511F215AE8}"/>
    <cellStyle name="Vírgula 3 2 6 4 3 2 3" xfId="34677" xr:uid="{1326074E-3EBD-4CFE-888A-51BC6CDB649E}"/>
    <cellStyle name="Vírgula 3 2 6 4 3 3" xfId="16246" xr:uid="{3811204A-2B8F-4FB9-BA88-376839D404B1}"/>
    <cellStyle name="Vírgula 3 2 6 4 3 3 2" xfId="40821" xr:uid="{AD155A1E-4018-4BA2-800E-D85FA0BF767C}"/>
    <cellStyle name="Vírgula 3 2 6 4 3 4" xfId="28534" xr:uid="{B0278343-9DC8-4083-84DA-0B53E8854E0E}"/>
    <cellStyle name="Vírgula 3 2 6 4 4" xfId="7030" xr:uid="{14AFDAED-1C73-4BCB-A6C9-A8FAD3B6D829}"/>
    <cellStyle name="Vírgula 3 2 6 4 4 2" xfId="19318" xr:uid="{19E12C73-DEAA-451A-86F2-5C3D7C36DA4F}"/>
    <cellStyle name="Vírgula 3 2 6 4 4 2 2" xfId="43893" xr:uid="{3BD4EC98-B51C-4BFA-B780-358246876423}"/>
    <cellStyle name="Vírgula 3 2 6 4 4 3" xfId="31605" xr:uid="{C4002375-FCF9-42D4-8679-C896D258BFD2}"/>
    <cellStyle name="Vírgula 3 2 6 4 5" xfId="13174" xr:uid="{1EB6F815-E975-4252-92EB-1E64C4176ACD}"/>
    <cellStyle name="Vírgula 3 2 6 4 5 2" xfId="37749" xr:uid="{CE771EB9-4D3A-45EF-9C8B-1DD7FD320314}"/>
    <cellStyle name="Vírgula 3 2 6 4 6" xfId="25462" xr:uid="{C35BE882-4283-4975-AB9F-58220F11D843}"/>
    <cellStyle name="Vírgula 3 2 6 5" xfId="1654" xr:uid="{0EF63657-EACB-4EE8-BE6D-830A1DE6A609}"/>
    <cellStyle name="Vírgula 3 2 6 5 2" xfId="4726" xr:uid="{B4A9F458-23D1-4C82-8D9C-CE1F13D6994E}"/>
    <cellStyle name="Vírgula 3 2 6 5 2 2" xfId="10870" xr:uid="{D244FE8A-257D-4DF1-8A05-D7007A335B1F}"/>
    <cellStyle name="Vírgula 3 2 6 5 2 2 2" xfId="23158" xr:uid="{2AD80D7C-A050-4C58-AFEE-B2CA6772C5FC}"/>
    <cellStyle name="Vírgula 3 2 6 5 2 2 2 2" xfId="47733" xr:uid="{CAB4DB9E-CA0A-4489-89E9-3A29A57C5082}"/>
    <cellStyle name="Vírgula 3 2 6 5 2 2 3" xfId="35445" xr:uid="{DF19968B-D023-49EF-B504-4A4188441B81}"/>
    <cellStyle name="Vírgula 3 2 6 5 2 3" xfId="17014" xr:uid="{4B57BA64-6840-4F5B-8A73-FE907BC6DC6E}"/>
    <cellStyle name="Vírgula 3 2 6 5 2 3 2" xfId="41589" xr:uid="{277EBEA6-5586-4BF8-A3B0-9F9B25DF925C}"/>
    <cellStyle name="Vírgula 3 2 6 5 2 4" xfId="29302" xr:uid="{818E8B5D-69B3-4157-9E93-B744BC13C2DF}"/>
    <cellStyle name="Vírgula 3 2 6 5 3" xfId="7798" xr:uid="{A335EA58-570A-4302-940C-61FFAAF1A4AA}"/>
    <cellStyle name="Vírgula 3 2 6 5 3 2" xfId="20086" xr:uid="{A6A9DC95-FD66-445B-A901-DD14EE49CEB2}"/>
    <cellStyle name="Vírgula 3 2 6 5 3 2 2" xfId="44661" xr:uid="{28E7B4F4-A48C-4F10-B263-49B47E13B6ED}"/>
    <cellStyle name="Vírgula 3 2 6 5 3 3" xfId="32373" xr:uid="{503B108B-C0ED-4010-98A8-801BDA0FE834}"/>
    <cellStyle name="Vírgula 3 2 6 5 4" xfId="13942" xr:uid="{5FFC989C-5607-4854-82FF-BAAE2AA570AD}"/>
    <cellStyle name="Vírgula 3 2 6 5 4 2" xfId="38517" xr:uid="{B57D39D9-A772-4580-B769-5D4326317DD8}"/>
    <cellStyle name="Vírgula 3 2 6 5 5" xfId="26230" xr:uid="{4727BCAB-BB48-4467-9C3B-71F578544015}"/>
    <cellStyle name="Vírgula 3 2 6 6" xfId="3190" xr:uid="{53888A78-B568-4A5B-8F09-DD242F7EDA80}"/>
    <cellStyle name="Vírgula 3 2 6 6 2" xfId="9334" xr:uid="{B8D5A20E-C418-48FA-8677-8646BDB18865}"/>
    <cellStyle name="Vírgula 3 2 6 6 2 2" xfId="21622" xr:uid="{3B149C99-773D-4867-9B51-2E40F472C754}"/>
    <cellStyle name="Vírgula 3 2 6 6 2 2 2" xfId="46197" xr:uid="{E23C1488-A127-4FAF-9DBD-36C5C38363D4}"/>
    <cellStyle name="Vírgula 3 2 6 6 2 3" xfId="33909" xr:uid="{1ADA250A-FF64-44C2-8482-7BE0A368AE0D}"/>
    <cellStyle name="Vírgula 3 2 6 6 3" xfId="15478" xr:uid="{5A96F636-DA2B-4D42-A4CB-C829294B4D65}"/>
    <cellStyle name="Vírgula 3 2 6 6 3 2" xfId="40053" xr:uid="{98A1B7C1-6DDC-45C4-A076-6210663FBA10}"/>
    <cellStyle name="Vírgula 3 2 6 6 4" xfId="27766" xr:uid="{199A73A9-2D27-4A15-B7C3-C9CDDF34C37D}"/>
    <cellStyle name="Vírgula 3 2 6 7" xfId="6262" xr:uid="{000B2CE7-A018-463E-91B3-511C52AE6BD1}"/>
    <cellStyle name="Vírgula 3 2 6 7 2" xfId="18550" xr:uid="{DF7D8999-21E9-4081-9C07-5600F14F4EDE}"/>
    <cellStyle name="Vírgula 3 2 6 7 2 2" xfId="43125" xr:uid="{07E4C57E-8454-4315-BA04-AD56BBF8A330}"/>
    <cellStyle name="Vírgula 3 2 6 7 3" xfId="30837" xr:uid="{BA50EEBE-5033-4D34-9DE9-F2964381D3ED}"/>
    <cellStyle name="Vírgula 3 2 6 8" xfId="12406" xr:uid="{041D9C34-92FE-4BAC-92CE-D3EC8B33FF95}"/>
    <cellStyle name="Vírgula 3 2 6 8 2" xfId="36981" xr:uid="{A37309F7-1957-4B94-AE14-EFA1478D2211}"/>
    <cellStyle name="Vírgula 3 2 6 9" xfId="24694" xr:uid="{ACE71C73-1232-453D-A360-2389F9C70D87}"/>
    <cellStyle name="Vírgula 3 2 7" xfId="214" xr:uid="{5E9B524B-B908-4575-81AE-5EF9EBC4A233}"/>
    <cellStyle name="Vírgula 3 2 7 2" xfId="598" xr:uid="{D8912574-17E4-4EDF-B8B5-2AA9E921983C}"/>
    <cellStyle name="Vírgula 3 2 7 2 2" xfId="1366" xr:uid="{2F2A1C33-314D-429F-855D-2D9BC6664FCF}"/>
    <cellStyle name="Vírgula 3 2 7 2 2 2" xfId="2902" xr:uid="{D34AE7CB-0833-49D3-8CC4-6F2F7776326D}"/>
    <cellStyle name="Vírgula 3 2 7 2 2 2 2" xfId="5974" xr:uid="{D77B3028-1BB7-47AA-ACE1-85219159B92C}"/>
    <cellStyle name="Vírgula 3 2 7 2 2 2 2 2" xfId="12118" xr:uid="{31712D77-8652-48B6-9568-9B9C994EE863}"/>
    <cellStyle name="Vírgula 3 2 7 2 2 2 2 2 2" xfId="24406" xr:uid="{4049CA7A-B8D7-495D-85B7-4779F55208D2}"/>
    <cellStyle name="Vírgula 3 2 7 2 2 2 2 2 2 2" xfId="48981" xr:uid="{29F5E23F-B436-4E9C-892C-F871DC19B719}"/>
    <cellStyle name="Vírgula 3 2 7 2 2 2 2 2 3" xfId="36693" xr:uid="{B016F47D-B8D8-4BBA-A3F3-D5D47A918A95}"/>
    <cellStyle name="Vírgula 3 2 7 2 2 2 2 3" xfId="18262" xr:uid="{8575A1B0-EA69-43FA-891E-D9B690DEB501}"/>
    <cellStyle name="Vírgula 3 2 7 2 2 2 2 3 2" xfId="42837" xr:uid="{84210458-E404-46AD-80F8-E40B4D5B79FB}"/>
    <cellStyle name="Vírgula 3 2 7 2 2 2 2 4" xfId="30549" xr:uid="{DE0037E0-F363-4BAA-9B51-739C0C3F2EFB}"/>
    <cellStyle name="Vírgula 3 2 7 2 2 2 3" xfId="9046" xr:uid="{FE71DDA5-7C49-4367-913E-A568ABE89DF5}"/>
    <cellStyle name="Vírgula 3 2 7 2 2 2 3 2" xfId="21334" xr:uid="{DEFDFF93-2834-421E-AAA0-004701F4781B}"/>
    <cellStyle name="Vírgula 3 2 7 2 2 2 3 2 2" xfId="45909" xr:uid="{18DDAC2B-5581-4CAD-B53C-38A96801FFF4}"/>
    <cellStyle name="Vírgula 3 2 7 2 2 2 3 3" xfId="33621" xr:uid="{8FA50578-EF77-4D6D-B6DA-8B424E17E98E}"/>
    <cellStyle name="Vírgula 3 2 7 2 2 2 4" xfId="15190" xr:uid="{BF68A713-E91D-431F-AEC0-AD9F6C2F0F05}"/>
    <cellStyle name="Vírgula 3 2 7 2 2 2 4 2" xfId="39765" xr:uid="{B3CF251A-855A-4651-82C9-D4FF0785E241}"/>
    <cellStyle name="Vírgula 3 2 7 2 2 2 5" xfId="27478" xr:uid="{A67B306E-D579-4948-BECF-FEF6ED616DC6}"/>
    <cellStyle name="Vírgula 3 2 7 2 2 3" xfId="4438" xr:uid="{86C208AD-814A-4A06-9EFC-7CBE065CC3F1}"/>
    <cellStyle name="Vírgula 3 2 7 2 2 3 2" xfId="10582" xr:uid="{1942EB05-E9DF-45E7-8EED-B3F7800EE36C}"/>
    <cellStyle name="Vírgula 3 2 7 2 2 3 2 2" xfId="22870" xr:uid="{19AA6FFF-5C93-4FC8-B4DC-DEC625D47970}"/>
    <cellStyle name="Vírgula 3 2 7 2 2 3 2 2 2" xfId="47445" xr:uid="{F0350D13-71B2-43DA-9ED6-CA70D9F2B413}"/>
    <cellStyle name="Vírgula 3 2 7 2 2 3 2 3" xfId="35157" xr:uid="{2751BFFE-6FA5-47FA-9DDE-B0BF543B0F00}"/>
    <cellStyle name="Vírgula 3 2 7 2 2 3 3" xfId="16726" xr:uid="{E6E7BA40-121D-47B7-B403-E28074DA8692}"/>
    <cellStyle name="Vírgula 3 2 7 2 2 3 3 2" xfId="41301" xr:uid="{29CD958F-9B4E-463B-96C2-EF0AAE0332EB}"/>
    <cellStyle name="Vírgula 3 2 7 2 2 3 4" xfId="29014" xr:uid="{B96F7EDE-97E1-448E-8089-A3688E4C0F53}"/>
    <cellStyle name="Vírgula 3 2 7 2 2 4" xfId="7510" xr:uid="{47D06FE2-F46E-4919-B329-5622CC51D218}"/>
    <cellStyle name="Vírgula 3 2 7 2 2 4 2" xfId="19798" xr:uid="{AC087677-E8FF-4F98-9A23-491BE9B1ECAF}"/>
    <cellStyle name="Vírgula 3 2 7 2 2 4 2 2" xfId="44373" xr:uid="{392F8E24-B69B-4B59-B830-38C7FEC96EB6}"/>
    <cellStyle name="Vírgula 3 2 7 2 2 4 3" xfId="32085" xr:uid="{1FD584D5-E2BB-4A88-9ED4-5AFA6F03FAC2}"/>
    <cellStyle name="Vírgula 3 2 7 2 2 5" xfId="13654" xr:uid="{E856D268-FCB6-4EEE-AF82-EF691C17898A}"/>
    <cellStyle name="Vírgula 3 2 7 2 2 5 2" xfId="38229" xr:uid="{481A5004-364B-4DC4-A32C-FEEEB0C59E99}"/>
    <cellStyle name="Vírgula 3 2 7 2 2 6" xfId="25942" xr:uid="{A7426D1E-D5EB-4088-8826-3C2E92EA704F}"/>
    <cellStyle name="Vírgula 3 2 7 2 3" xfId="2134" xr:uid="{C0166433-A015-4C29-A3C3-331A750DE37F}"/>
    <cellStyle name="Vírgula 3 2 7 2 3 2" xfId="5206" xr:uid="{FDFA2F84-79ED-40D9-866D-4DB81632A1C9}"/>
    <cellStyle name="Vírgula 3 2 7 2 3 2 2" xfId="11350" xr:uid="{62DD6788-4C08-4FE6-A74D-78C63B8EAE73}"/>
    <cellStyle name="Vírgula 3 2 7 2 3 2 2 2" xfId="23638" xr:uid="{954BC564-EF06-47DE-8628-8C2DA7EA00D9}"/>
    <cellStyle name="Vírgula 3 2 7 2 3 2 2 2 2" xfId="48213" xr:uid="{B11B2282-7FB1-4C3C-9C60-CA33B71FB4A4}"/>
    <cellStyle name="Vírgula 3 2 7 2 3 2 2 3" xfId="35925" xr:uid="{40B83DA0-5252-4564-A005-0971F7BFD9F9}"/>
    <cellStyle name="Vírgula 3 2 7 2 3 2 3" xfId="17494" xr:uid="{AA9A3367-937C-4182-BC8B-DA8FF28E5DAB}"/>
    <cellStyle name="Vírgula 3 2 7 2 3 2 3 2" xfId="42069" xr:uid="{C5042C8F-BB4B-4E68-A920-C840D014882D}"/>
    <cellStyle name="Vírgula 3 2 7 2 3 2 4" xfId="29782" xr:uid="{B5B05A0D-06DC-4003-8C10-962B9874144E}"/>
    <cellStyle name="Vírgula 3 2 7 2 3 3" xfId="8278" xr:uid="{57AFB3EC-3089-4475-A843-0061AC867AC9}"/>
    <cellStyle name="Vírgula 3 2 7 2 3 3 2" xfId="20566" xr:uid="{4135F32E-F314-4F89-9E76-CDD397D02F61}"/>
    <cellStyle name="Vírgula 3 2 7 2 3 3 2 2" xfId="45141" xr:uid="{9D2135A1-DCB9-440E-A7A5-6AA409ACD8C4}"/>
    <cellStyle name="Vírgula 3 2 7 2 3 3 3" xfId="32853" xr:uid="{6A96C319-5095-4F2D-8301-C37B9B568EA5}"/>
    <cellStyle name="Vírgula 3 2 7 2 3 4" xfId="14422" xr:uid="{4EAE829E-D0D6-4F0B-B3B1-AD075951DE94}"/>
    <cellStyle name="Vírgula 3 2 7 2 3 4 2" xfId="38997" xr:uid="{28AA0A63-891B-442D-A60F-A90284FB69E6}"/>
    <cellStyle name="Vírgula 3 2 7 2 3 5" xfId="26710" xr:uid="{DC9DA8C5-03D6-479B-8593-CBAAD3358199}"/>
    <cellStyle name="Vírgula 3 2 7 2 4" xfId="3670" xr:uid="{E6917357-DCF6-474F-8B99-DD7AD17663B7}"/>
    <cellStyle name="Vírgula 3 2 7 2 4 2" xfId="9814" xr:uid="{4537711A-6EE9-4756-AA8F-5501D16F39EC}"/>
    <cellStyle name="Vírgula 3 2 7 2 4 2 2" xfId="22102" xr:uid="{2ADCA7FF-F8B1-49BF-B651-69E02085CEDA}"/>
    <cellStyle name="Vírgula 3 2 7 2 4 2 2 2" xfId="46677" xr:uid="{1CC00135-5420-43CF-880B-0ADCBFDFFDC1}"/>
    <cellStyle name="Vírgula 3 2 7 2 4 2 3" xfId="34389" xr:uid="{A3C0AD94-E7E4-4BA5-825E-9FF1254DDD2E}"/>
    <cellStyle name="Vírgula 3 2 7 2 4 3" xfId="15958" xr:uid="{962731FC-5131-4B63-A45D-A94C7879BE61}"/>
    <cellStyle name="Vírgula 3 2 7 2 4 3 2" xfId="40533" xr:uid="{D83A531B-5817-4729-9D92-2093A0E72604}"/>
    <cellStyle name="Vírgula 3 2 7 2 4 4" xfId="28246" xr:uid="{2126B196-B02C-46BD-A795-3B332578F971}"/>
    <cellStyle name="Vírgula 3 2 7 2 5" xfId="6742" xr:uid="{10CE51BF-B97E-4DFB-A8F3-7D3CF2FFE877}"/>
    <cellStyle name="Vírgula 3 2 7 2 5 2" xfId="19030" xr:uid="{0A0E3140-2889-4237-BB6D-9483DB36DB68}"/>
    <cellStyle name="Vírgula 3 2 7 2 5 2 2" xfId="43605" xr:uid="{F67339F1-E107-4A84-A5DE-A77B2335AF96}"/>
    <cellStyle name="Vírgula 3 2 7 2 5 3" xfId="31317" xr:uid="{7E34C559-9F64-456E-A15D-9711B447FD79}"/>
    <cellStyle name="Vírgula 3 2 7 2 6" xfId="12886" xr:uid="{33EA9399-3A58-49D2-AC8D-A151E64AEE58}"/>
    <cellStyle name="Vírgula 3 2 7 2 6 2" xfId="37461" xr:uid="{AA4EF847-48A2-4E99-B4EA-14012C9AFDA9}"/>
    <cellStyle name="Vírgula 3 2 7 2 7" xfId="25174" xr:uid="{E94D2E38-130C-4557-8555-4F106968DFAB}"/>
    <cellStyle name="Vírgula 3 2 7 3" xfId="982" xr:uid="{CEB9109C-E6D6-439A-86E3-0EA4254F7801}"/>
    <cellStyle name="Vírgula 3 2 7 3 2" xfId="2518" xr:uid="{6F3FFA52-ED6D-4D5D-B5C7-E6D14E811EB8}"/>
    <cellStyle name="Vírgula 3 2 7 3 2 2" xfId="5590" xr:uid="{104E8B11-D5BD-4336-9EB3-438F20F827DA}"/>
    <cellStyle name="Vírgula 3 2 7 3 2 2 2" xfId="11734" xr:uid="{37BC56E8-891F-4AA7-AB82-E9F9F5CB65E8}"/>
    <cellStyle name="Vírgula 3 2 7 3 2 2 2 2" xfId="24022" xr:uid="{3F579A9D-5686-4A4F-8FF4-8CC3DFFD9A2B}"/>
    <cellStyle name="Vírgula 3 2 7 3 2 2 2 2 2" xfId="48597" xr:uid="{334C9281-755E-4C4B-9239-38A8FABA5FAB}"/>
    <cellStyle name="Vírgula 3 2 7 3 2 2 2 3" xfId="36309" xr:uid="{C71D7E93-5441-4D39-8E2F-6774FD709377}"/>
    <cellStyle name="Vírgula 3 2 7 3 2 2 3" xfId="17878" xr:uid="{487C20F2-94E0-4466-A33F-E772C99C7415}"/>
    <cellStyle name="Vírgula 3 2 7 3 2 2 3 2" xfId="42453" xr:uid="{95021A50-3433-41B6-BF58-2B321786E4D4}"/>
    <cellStyle name="Vírgula 3 2 7 3 2 2 4" xfId="30165" xr:uid="{1DCC9743-8659-477B-AF87-BE74AA915B68}"/>
    <cellStyle name="Vírgula 3 2 7 3 2 3" xfId="8662" xr:uid="{D70194F2-6226-4316-A139-F344F7565347}"/>
    <cellStyle name="Vírgula 3 2 7 3 2 3 2" xfId="20950" xr:uid="{9F9EB42B-A691-4BAD-ABD2-61AB9510B2B2}"/>
    <cellStyle name="Vírgula 3 2 7 3 2 3 2 2" xfId="45525" xr:uid="{F2448DC1-B577-4DCF-BA4E-EEEEA82B2285}"/>
    <cellStyle name="Vírgula 3 2 7 3 2 3 3" xfId="33237" xr:uid="{AF6B35F8-F070-4596-BE33-8065C1E474CC}"/>
    <cellStyle name="Vírgula 3 2 7 3 2 4" xfId="14806" xr:uid="{9A88F38C-CC9A-4412-B9A4-CB224881E381}"/>
    <cellStyle name="Vírgula 3 2 7 3 2 4 2" xfId="39381" xr:uid="{333EAE57-0DEE-4D06-94FF-3CA6FEA05C0D}"/>
    <cellStyle name="Vírgula 3 2 7 3 2 5" xfId="27094" xr:uid="{272450D4-8201-4672-B261-ED940249FAA5}"/>
    <cellStyle name="Vírgula 3 2 7 3 3" xfId="4054" xr:uid="{FE976668-7061-4A30-96F5-1010B32C41A9}"/>
    <cellStyle name="Vírgula 3 2 7 3 3 2" xfId="10198" xr:uid="{0A0B5D24-68F3-4DE5-94E5-1C65BDC3E58D}"/>
    <cellStyle name="Vírgula 3 2 7 3 3 2 2" xfId="22486" xr:uid="{D2500333-9FD4-4AC1-8B25-7593C946687F}"/>
    <cellStyle name="Vírgula 3 2 7 3 3 2 2 2" xfId="47061" xr:uid="{18E21DC7-6E2C-4CD6-AC46-0547E71B5ED3}"/>
    <cellStyle name="Vírgula 3 2 7 3 3 2 3" xfId="34773" xr:uid="{D3208EAF-69EA-4B3A-AB7D-E1B9E85EB01E}"/>
    <cellStyle name="Vírgula 3 2 7 3 3 3" xfId="16342" xr:uid="{CB37095F-84BD-46EB-AB32-80BB1DDCCFAA}"/>
    <cellStyle name="Vírgula 3 2 7 3 3 3 2" xfId="40917" xr:uid="{EBAE9A00-A156-4AAC-9630-2F871D704DFB}"/>
    <cellStyle name="Vírgula 3 2 7 3 3 4" xfId="28630" xr:uid="{53E0912C-7EB2-415D-AD3B-4F72A7E1FE6D}"/>
    <cellStyle name="Vírgula 3 2 7 3 4" xfId="7126" xr:uid="{F75C532C-504E-476F-96B1-C217F43F9B8C}"/>
    <cellStyle name="Vírgula 3 2 7 3 4 2" xfId="19414" xr:uid="{DDE0C8B2-B4C1-4964-A837-FF340D9649C3}"/>
    <cellStyle name="Vírgula 3 2 7 3 4 2 2" xfId="43989" xr:uid="{B3C40F72-5EFE-43DE-A188-D6006AC0FF37}"/>
    <cellStyle name="Vírgula 3 2 7 3 4 3" xfId="31701" xr:uid="{8DFB0EFE-72B8-4F9E-9028-0F236DEEE5CB}"/>
    <cellStyle name="Vírgula 3 2 7 3 5" xfId="13270" xr:uid="{6DD770EF-098B-41D0-9482-A40A869556D5}"/>
    <cellStyle name="Vírgula 3 2 7 3 5 2" xfId="37845" xr:uid="{8AC29841-5D58-4F0B-BC62-ABE72B8C4526}"/>
    <cellStyle name="Vírgula 3 2 7 3 6" xfId="25558" xr:uid="{5EF35F0B-C5BF-496E-8062-C77A9477578B}"/>
    <cellStyle name="Vírgula 3 2 7 4" xfId="1750" xr:uid="{CFD41D71-093B-4648-AF53-E4F8C8FB3C29}"/>
    <cellStyle name="Vírgula 3 2 7 4 2" xfId="4822" xr:uid="{D3ABDE6C-F387-41B2-84AE-57C3677E9CA3}"/>
    <cellStyle name="Vírgula 3 2 7 4 2 2" xfId="10966" xr:uid="{2079CC00-7CD1-4BAC-A76F-20B7BDB0DD67}"/>
    <cellStyle name="Vírgula 3 2 7 4 2 2 2" xfId="23254" xr:uid="{6835C478-0111-454E-9DBC-A047D5EE3203}"/>
    <cellStyle name="Vírgula 3 2 7 4 2 2 2 2" xfId="47829" xr:uid="{CDE8A437-5AA7-49EB-9C68-824058C8F358}"/>
    <cellStyle name="Vírgula 3 2 7 4 2 2 3" xfId="35541" xr:uid="{ACF266E7-2FBE-438C-86D7-BC950D0781D0}"/>
    <cellStyle name="Vírgula 3 2 7 4 2 3" xfId="17110" xr:uid="{3DA1FE1A-3A5D-4F89-8BED-8E2187F85B52}"/>
    <cellStyle name="Vírgula 3 2 7 4 2 3 2" xfId="41685" xr:uid="{A0EA50FE-D9EB-485B-A5F7-E93EFBD94B0C}"/>
    <cellStyle name="Vírgula 3 2 7 4 2 4" xfId="29398" xr:uid="{3A7F707C-2703-4D96-8F10-7F42F05849CB}"/>
    <cellStyle name="Vírgula 3 2 7 4 3" xfId="7894" xr:uid="{B6D385DC-9989-41BC-9928-5DFBE1FA424F}"/>
    <cellStyle name="Vírgula 3 2 7 4 3 2" xfId="20182" xr:uid="{07B22D10-CF96-4105-B97D-BEF0CC3B1D53}"/>
    <cellStyle name="Vírgula 3 2 7 4 3 2 2" xfId="44757" xr:uid="{04819EA6-D66A-457F-85BF-6FD22D9D475A}"/>
    <cellStyle name="Vírgula 3 2 7 4 3 3" xfId="32469" xr:uid="{18C187A8-B5E9-4B96-BDB8-8E9BEBD9F309}"/>
    <cellStyle name="Vírgula 3 2 7 4 4" xfId="14038" xr:uid="{3B5EF63C-E0D2-430A-8BDB-FBCA4D245A69}"/>
    <cellStyle name="Vírgula 3 2 7 4 4 2" xfId="38613" xr:uid="{6C38DC2C-7D93-4C79-99E5-1CEC6515AA60}"/>
    <cellStyle name="Vírgula 3 2 7 4 5" xfId="26326" xr:uid="{438CFA5C-E027-499B-BFB9-82A0F5EF2507}"/>
    <cellStyle name="Vírgula 3 2 7 5" xfId="3286" xr:uid="{A6C7B7EC-E644-4857-9601-1EDFE0500AA4}"/>
    <cellStyle name="Vírgula 3 2 7 5 2" xfId="9430" xr:uid="{C818ECD1-B8FC-475B-ADA4-089B283383BB}"/>
    <cellStyle name="Vírgula 3 2 7 5 2 2" xfId="21718" xr:uid="{ACB6E5D1-E426-432B-8EBD-AF6778427F59}"/>
    <cellStyle name="Vírgula 3 2 7 5 2 2 2" xfId="46293" xr:uid="{2AD12AE4-5C28-405A-AD35-48B7561A2144}"/>
    <cellStyle name="Vírgula 3 2 7 5 2 3" xfId="34005" xr:uid="{A52ACEA0-CF5D-4585-941C-90EF4F92D215}"/>
    <cellStyle name="Vírgula 3 2 7 5 3" xfId="15574" xr:uid="{E53BF2CC-FB24-4FA0-B525-5783C84D3209}"/>
    <cellStyle name="Vírgula 3 2 7 5 3 2" xfId="40149" xr:uid="{BEA817BA-4C58-4980-A424-13DD8B360B8F}"/>
    <cellStyle name="Vírgula 3 2 7 5 4" xfId="27862" xr:uid="{931B5643-817A-43F6-BAD8-30EA308A1519}"/>
    <cellStyle name="Vírgula 3 2 7 6" xfId="6358" xr:uid="{74AA4FBE-959F-4F19-800A-2AE483577545}"/>
    <cellStyle name="Vírgula 3 2 7 6 2" xfId="18646" xr:uid="{F0DD5C21-A9C9-4345-BE9C-B7B77378DFA9}"/>
    <cellStyle name="Vírgula 3 2 7 6 2 2" xfId="43221" xr:uid="{60939C7D-941E-40CA-B78E-BC8612BC912A}"/>
    <cellStyle name="Vírgula 3 2 7 6 3" xfId="30933" xr:uid="{431D35EB-D4CD-40CF-8C09-20B61CE10761}"/>
    <cellStyle name="Vírgula 3 2 7 7" xfId="12502" xr:uid="{840352C2-0B18-422F-95B7-F23D86BB54A0}"/>
    <cellStyle name="Vírgula 3 2 7 7 2" xfId="37077" xr:uid="{D9612A3D-711B-40E7-A89F-CC77A6F6C410}"/>
    <cellStyle name="Vírgula 3 2 7 8" xfId="24790" xr:uid="{BC0D2D9F-075D-4E2E-8692-EA43DE0AE2EA}"/>
    <cellStyle name="Vírgula 3 2 8" xfId="406" xr:uid="{400581D5-26AF-42C3-A460-DCD83A43897A}"/>
    <cellStyle name="Vírgula 3 2 8 2" xfId="1174" xr:uid="{9DA5C337-C2FC-47C3-9D7C-9DDC1134CFC3}"/>
    <cellStyle name="Vírgula 3 2 8 2 2" xfId="2710" xr:uid="{A146E0BD-3442-4DDE-9D45-091DAA561B69}"/>
    <cellStyle name="Vírgula 3 2 8 2 2 2" xfId="5782" xr:uid="{DC6DC822-4D0A-44D5-9833-3A2876520E7F}"/>
    <cellStyle name="Vírgula 3 2 8 2 2 2 2" xfId="11926" xr:uid="{805B318D-643B-4484-A323-F1674A79E22A}"/>
    <cellStyle name="Vírgula 3 2 8 2 2 2 2 2" xfId="24214" xr:uid="{C6FD2DAA-550A-4568-9C8A-F616037E04B3}"/>
    <cellStyle name="Vírgula 3 2 8 2 2 2 2 2 2" xfId="48789" xr:uid="{8D685937-D476-42DB-96E1-6B327D77899D}"/>
    <cellStyle name="Vírgula 3 2 8 2 2 2 2 3" xfId="36501" xr:uid="{26307884-63E0-46FD-BD7B-F7962A7E50ED}"/>
    <cellStyle name="Vírgula 3 2 8 2 2 2 3" xfId="18070" xr:uid="{251F585C-468A-4D70-96DA-37B6DC9728E9}"/>
    <cellStyle name="Vírgula 3 2 8 2 2 2 3 2" xfId="42645" xr:uid="{86D728F5-BE9D-4F32-808F-3E68711FF0B4}"/>
    <cellStyle name="Vírgula 3 2 8 2 2 2 4" xfId="30357" xr:uid="{1551B75C-F5E9-40CE-B7E5-73DDB415E616}"/>
    <cellStyle name="Vírgula 3 2 8 2 2 3" xfId="8854" xr:uid="{B9427169-2FC4-404B-8F13-8DA5656B5EF8}"/>
    <cellStyle name="Vírgula 3 2 8 2 2 3 2" xfId="21142" xr:uid="{2C71CA34-0A29-4A60-AF4E-3F6FE20F1FCE}"/>
    <cellStyle name="Vírgula 3 2 8 2 2 3 2 2" xfId="45717" xr:uid="{1A925B1F-4269-4ABD-BEA6-2ECF036D384B}"/>
    <cellStyle name="Vírgula 3 2 8 2 2 3 3" xfId="33429" xr:uid="{7537D957-C215-4621-8F21-F1C64C355925}"/>
    <cellStyle name="Vírgula 3 2 8 2 2 4" xfId="14998" xr:uid="{A5F51538-55A4-4EDB-AC70-1D0F6CF7452B}"/>
    <cellStyle name="Vírgula 3 2 8 2 2 4 2" xfId="39573" xr:uid="{8C0C2BF2-368C-4885-A97B-A4F831DF9C19}"/>
    <cellStyle name="Vírgula 3 2 8 2 2 5" xfId="27286" xr:uid="{4E19D02B-EED8-47A3-9082-474BCC88407F}"/>
    <cellStyle name="Vírgula 3 2 8 2 3" xfId="4246" xr:uid="{F87142BB-68EB-4089-917B-133D94AE827B}"/>
    <cellStyle name="Vírgula 3 2 8 2 3 2" xfId="10390" xr:uid="{965FD40D-AB69-4E5B-BFB8-1A72B84301EE}"/>
    <cellStyle name="Vírgula 3 2 8 2 3 2 2" xfId="22678" xr:uid="{01E0131E-8BE3-4DFD-B05A-5D9EE919B16D}"/>
    <cellStyle name="Vírgula 3 2 8 2 3 2 2 2" xfId="47253" xr:uid="{F7B7370D-A392-4E9D-B2CE-65DFE6CE4BB7}"/>
    <cellStyle name="Vírgula 3 2 8 2 3 2 3" xfId="34965" xr:uid="{FA272575-20FC-46D3-A38F-2A9A68103D05}"/>
    <cellStyle name="Vírgula 3 2 8 2 3 3" xfId="16534" xr:uid="{D6B8F351-A7C6-4ADC-8F54-AD1F90CBC69F}"/>
    <cellStyle name="Vírgula 3 2 8 2 3 3 2" xfId="41109" xr:uid="{00D69854-FD87-4FF7-8002-C8A93C412AEC}"/>
    <cellStyle name="Vírgula 3 2 8 2 3 4" xfId="28822" xr:uid="{1D4A7D9E-6566-477D-99AC-5AEAE5213FBE}"/>
    <cellStyle name="Vírgula 3 2 8 2 4" xfId="7318" xr:uid="{B2F6CA1D-4E17-4290-97CB-0BDF872F9800}"/>
    <cellStyle name="Vírgula 3 2 8 2 4 2" xfId="19606" xr:uid="{D1FDABBB-1EF6-404D-8309-51701F7E0CEA}"/>
    <cellStyle name="Vírgula 3 2 8 2 4 2 2" xfId="44181" xr:uid="{F2BF9224-E549-4D65-A5B5-620189E52B46}"/>
    <cellStyle name="Vírgula 3 2 8 2 4 3" xfId="31893" xr:uid="{946298C3-D745-45E4-9479-AF8514DF46C0}"/>
    <cellStyle name="Vírgula 3 2 8 2 5" xfId="13462" xr:uid="{AA07E459-402E-4838-A401-F60760C5AEB4}"/>
    <cellStyle name="Vírgula 3 2 8 2 5 2" xfId="38037" xr:uid="{7A5AE782-D604-485A-B5C5-24721CFC65C7}"/>
    <cellStyle name="Vírgula 3 2 8 2 6" xfId="25750" xr:uid="{65A93334-500F-4A42-A02E-5C4BCD4A01DE}"/>
    <cellStyle name="Vírgula 3 2 8 3" xfId="1942" xr:uid="{6B84EFA7-DF0B-43AB-BE69-AA969063E315}"/>
    <cellStyle name="Vírgula 3 2 8 3 2" xfId="5014" xr:uid="{49548AEB-9609-4238-9567-C9C310A21C5B}"/>
    <cellStyle name="Vírgula 3 2 8 3 2 2" xfId="11158" xr:uid="{2268EEC2-B7FE-4AD6-9C90-37D1C7CF2331}"/>
    <cellStyle name="Vírgula 3 2 8 3 2 2 2" xfId="23446" xr:uid="{1AB8776C-2A28-4DBD-9F81-8E978B50832D}"/>
    <cellStyle name="Vírgula 3 2 8 3 2 2 2 2" xfId="48021" xr:uid="{2C1FBC8B-334F-4896-A430-132FF83E910C}"/>
    <cellStyle name="Vírgula 3 2 8 3 2 2 3" xfId="35733" xr:uid="{7B280E7C-8862-4134-8F44-5590A5B124AD}"/>
    <cellStyle name="Vírgula 3 2 8 3 2 3" xfId="17302" xr:uid="{A9E608F9-581C-46BF-AB5C-4A1C6C7F7F19}"/>
    <cellStyle name="Vírgula 3 2 8 3 2 3 2" xfId="41877" xr:uid="{F3991375-BC28-494F-8775-EA2891AB6346}"/>
    <cellStyle name="Vírgula 3 2 8 3 2 4" xfId="29590" xr:uid="{060E061A-B8AA-44A4-8C6D-1FA11794D7F2}"/>
    <cellStyle name="Vírgula 3 2 8 3 3" xfId="8086" xr:uid="{C50AE042-8616-4125-BA93-CBAF0120620F}"/>
    <cellStyle name="Vírgula 3 2 8 3 3 2" xfId="20374" xr:uid="{824F39C1-909E-45E4-BBC9-0ED1E709EB21}"/>
    <cellStyle name="Vírgula 3 2 8 3 3 2 2" xfId="44949" xr:uid="{5918716D-A0AC-429B-8F8A-C811C83292EA}"/>
    <cellStyle name="Vírgula 3 2 8 3 3 3" xfId="32661" xr:uid="{F127A2C3-E14B-48A9-AEF8-E56E00153C9B}"/>
    <cellStyle name="Vírgula 3 2 8 3 4" xfId="14230" xr:uid="{E502C2A4-0DB6-4D2E-9442-5A3B4AC7F224}"/>
    <cellStyle name="Vírgula 3 2 8 3 4 2" xfId="38805" xr:uid="{8DEF5493-E625-404E-B800-542F36DBC31A}"/>
    <cellStyle name="Vírgula 3 2 8 3 5" xfId="26518" xr:uid="{B1979728-E0B2-462F-AC73-B90B4F566847}"/>
    <cellStyle name="Vírgula 3 2 8 4" xfId="3478" xr:uid="{8D56AF5F-5736-4853-9813-070037E3B34E}"/>
    <cellStyle name="Vírgula 3 2 8 4 2" xfId="9622" xr:uid="{D79C026E-788B-451E-AB3B-17FB6688330B}"/>
    <cellStyle name="Vírgula 3 2 8 4 2 2" xfId="21910" xr:uid="{E88E0769-D4DE-45CA-9000-69D4BC7B9E7E}"/>
    <cellStyle name="Vírgula 3 2 8 4 2 2 2" xfId="46485" xr:uid="{121F77AD-E532-4581-8775-75FDD7E92B29}"/>
    <cellStyle name="Vírgula 3 2 8 4 2 3" xfId="34197" xr:uid="{8F3F8C49-082E-42C9-8B6F-8E9C519D3E68}"/>
    <cellStyle name="Vírgula 3 2 8 4 3" xfId="15766" xr:uid="{4BA915BA-A7DB-4A09-BEDD-C70B7C569E76}"/>
    <cellStyle name="Vírgula 3 2 8 4 3 2" xfId="40341" xr:uid="{CFDBE70E-E987-4507-A6F5-8D448AB37E1A}"/>
    <cellStyle name="Vírgula 3 2 8 4 4" xfId="28054" xr:uid="{CBF0A916-74B7-450B-9E61-750288591BEC}"/>
    <cellStyle name="Vírgula 3 2 8 5" xfId="6550" xr:uid="{4478FBD3-1103-45E4-BAE9-957BC8664222}"/>
    <cellStyle name="Vírgula 3 2 8 5 2" xfId="18838" xr:uid="{55690EF6-1680-4514-9270-89EE4C6EB57D}"/>
    <cellStyle name="Vírgula 3 2 8 5 2 2" xfId="43413" xr:uid="{F6A21BAC-50E5-46DE-979B-10992C71648F}"/>
    <cellStyle name="Vírgula 3 2 8 5 3" xfId="31125" xr:uid="{3CEA449B-3366-4AB8-B46B-F1EB3253FD46}"/>
    <cellStyle name="Vírgula 3 2 8 6" xfId="12694" xr:uid="{6397B227-30CF-4D19-AEFD-B522DB7C5EF2}"/>
    <cellStyle name="Vírgula 3 2 8 6 2" xfId="37269" xr:uid="{4482E77D-F6A0-45B5-8A35-972086651303}"/>
    <cellStyle name="Vírgula 3 2 8 7" xfId="24982" xr:uid="{17B7E21F-31E6-4FBE-83D8-5B183028A97B}"/>
    <cellStyle name="Vírgula 3 2 9" xfId="790" xr:uid="{7DBADE3B-FAAE-4E6F-A770-E704AF6F87F5}"/>
    <cellStyle name="Vírgula 3 2 9 2" xfId="2326" xr:uid="{9DB035B0-5523-460B-9451-4923F61C9DBC}"/>
    <cellStyle name="Vírgula 3 2 9 2 2" xfId="5398" xr:uid="{85F5D28A-9E8C-42E9-A748-D9FB391359B8}"/>
    <cellStyle name="Vírgula 3 2 9 2 2 2" xfId="11542" xr:uid="{388E277D-7D45-4901-B613-9213C8AF502D}"/>
    <cellStyle name="Vírgula 3 2 9 2 2 2 2" xfId="23830" xr:uid="{3297EF9B-C5F8-4414-BD51-253F9BD3A506}"/>
    <cellStyle name="Vírgula 3 2 9 2 2 2 2 2" xfId="48405" xr:uid="{324C8A53-8CBA-4719-969E-B5C5C855D443}"/>
    <cellStyle name="Vírgula 3 2 9 2 2 2 3" xfId="36117" xr:uid="{BE8063F7-731A-4B3C-BEFD-AD5B2C02D18A}"/>
    <cellStyle name="Vírgula 3 2 9 2 2 3" xfId="17686" xr:uid="{A5104A51-47E4-4A77-B1D2-A71384C3E27C}"/>
    <cellStyle name="Vírgula 3 2 9 2 2 3 2" xfId="42261" xr:uid="{0D8DBEAC-E1DF-436E-A268-5CE6A114674F}"/>
    <cellStyle name="Vírgula 3 2 9 2 2 4" xfId="29973" xr:uid="{CDDFC882-DCFF-46C2-BBF2-FF0ACCBA9862}"/>
    <cellStyle name="Vírgula 3 2 9 2 3" xfId="8470" xr:uid="{EF711B75-8560-45E1-B50B-014D2F884771}"/>
    <cellStyle name="Vírgula 3 2 9 2 3 2" xfId="20758" xr:uid="{D4C486D7-0637-4F97-B206-C0E69CC323E5}"/>
    <cellStyle name="Vírgula 3 2 9 2 3 2 2" xfId="45333" xr:uid="{23A575A5-AB6D-4FF1-8D79-D5E5291035DB}"/>
    <cellStyle name="Vírgula 3 2 9 2 3 3" xfId="33045" xr:uid="{D11EE0C4-F34E-47A2-A191-8947DDDCECF8}"/>
    <cellStyle name="Vírgula 3 2 9 2 4" xfId="14614" xr:uid="{D127797B-BB9A-40DD-B98D-3B4B04E31585}"/>
    <cellStyle name="Vírgula 3 2 9 2 4 2" xfId="39189" xr:uid="{7FB0467E-CBBC-4B1C-9C1C-102DC333BFD3}"/>
    <cellStyle name="Vírgula 3 2 9 2 5" xfId="26902" xr:uid="{55F1318F-3EE3-47F7-B170-293557C709F9}"/>
    <cellStyle name="Vírgula 3 2 9 3" xfId="3862" xr:uid="{D9C49559-EECC-44D5-B3A3-903ED99C1740}"/>
    <cellStyle name="Vírgula 3 2 9 3 2" xfId="10006" xr:uid="{A3745EAD-98AA-4BEE-ADE6-4DBFC502FC4D}"/>
    <cellStyle name="Vírgula 3 2 9 3 2 2" xfId="22294" xr:uid="{AA440084-6653-4CB3-9E2B-77CC14FD6A37}"/>
    <cellStyle name="Vírgula 3 2 9 3 2 2 2" xfId="46869" xr:uid="{1A428385-4090-49F0-84AE-B9389B1F6EDF}"/>
    <cellStyle name="Vírgula 3 2 9 3 2 3" xfId="34581" xr:uid="{0218B753-E2E1-44EA-B7E1-C7003FDCEA2F}"/>
    <cellStyle name="Vírgula 3 2 9 3 3" xfId="16150" xr:uid="{6C003B92-8D6F-4903-8E37-F4DE2362F7EC}"/>
    <cellStyle name="Vírgula 3 2 9 3 3 2" xfId="40725" xr:uid="{3F07FFB1-F0D5-450C-83A0-D2FB402C1F51}"/>
    <cellStyle name="Vírgula 3 2 9 3 4" xfId="28438" xr:uid="{F23964C3-FF88-449E-B32E-D3ACBCBFF7C7}"/>
    <cellStyle name="Vírgula 3 2 9 4" xfId="6934" xr:uid="{A8700EFC-6C12-475D-A298-FD4173D4499C}"/>
    <cellStyle name="Vírgula 3 2 9 4 2" xfId="19222" xr:uid="{F515B571-D76B-4683-93BD-291817A3CD7A}"/>
    <cellStyle name="Vírgula 3 2 9 4 2 2" xfId="43797" xr:uid="{844003AE-E55B-4DC2-8A0E-D04A480B84CA}"/>
    <cellStyle name="Vírgula 3 2 9 4 3" xfId="31509" xr:uid="{13FAC94C-D115-48EC-B4B5-D5A697647D78}"/>
    <cellStyle name="Vírgula 3 2 9 5" xfId="13078" xr:uid="{4E7A8DB7-EED4-4788-8E6B-57E4B3A9CD93}"/>
    <cellStyle name="Vírgula 3 2 9 5 2" xfId="37653" xr:uid="{F7B6661B-295A-414B-B7DB-035C2CAFE252}"/>
    <cellStyle name="Vírgula 3 2 9 6" xfId="25366" xr:uid="{7A35A1DE-8170-4E45-AC13-AEFD4C4806F9}"/>
    <cellStyle name="Vírgula 4" xfId="16" xr:uid="{00000000-0005-0000-0000-000012000000}"/>
    <cellStyle name="Vírgula 4 2" xfId="23" xr:uid="{A72F4B10-5B83-4BF2-8A23-562C4A18E359}"/>
    <cellStyle name="Vírgula 4 2 10" xfId="1559" xr:uid="{941D25F4-4E6B-4378-82DF-8F29C408F321}"/>
    <cellStyle name="Vírgula 4 2 10 2" xfId="4631" xr:uid="{D66A0CD9-ED6F-4C42-AB5E-E2EEBE8C07DB}"/>
    <cellStyle name="Vírgula 4 2 10 2 2" xfId="10775" xr:uid="{ADE71BE5-9905-45D1-8B94-AB585DA2ACDD}"/>
    <cellStyle name="Vírgula 4 2 10 2 2 2" xfId="23063" xr:uid="{56D6BC26-ECF4-45BA-A9F9-CBE345D47C59}"/>
    <cellStyle name="Vírgula 4 2 10 2 2 2 2" xfId="47638" xr:uid="{DC0C92ED-B63B-449A-B06B-AA5A586F0EEC}"/>
    <cellStyle name="Vírgula 4 2 10 2 2 3" xfId="35350" xr:uid="{285E9ABB-8CCD-4D3F-A3A1-75E45A4C5FDB}"/>
    <cellStyle name="Vírgula 4 2 10 2 3" xfId="16919" xr:uid="{98B283F5-CFCE-456F-9C5B-05A9BCA34E31}"/>
    <cellStyle name="Vírgula 4 2 10 2 3 2" xfId="41494" xr:uid="{D691CD1F-870C-4A54-BB64-6EA05ADDB2F8}"/>
    <cellStyle name="Vírgula 4 2 10 2 4" xfId="29207" xr:uid="{CCA4B459-7A38-4FAA-8D48-BEB902FF404A}"/>
    <cellStyle name="Vírgula 4 2 10 3" xfId="7703" xr:uid="{8E475FDB-7419-4344-B684-A7662ACA98AD}"/>
    <cellStyle name="Vírgula 4 2 10 3 2" xfId="19991" xr:uid="{7AEA115E-AF5E-4502-AD9F-E183D3DE1127}"/>
    <cellStyle name="Vírgula 4 2 10 3 2 2" xfId="44566" xr:uid="{53ABBC2A-FA8F-458D-8FFA-9B82A91B7021}"/>
    <cellStyle name="Vírgula 4 2 10 3 3" xfId="32278" xr:uid="{108B8BE5-994F-484D-8FFA-3396C6748BCB}"/>
    <cellStyle name="Vírgula 4 2 10 4" xfId="13847" xr:uid="{82AEE137-6DDF-4646-B5D0-51180199F9F0}"/>
    <cellStyle name="Vírgula 4 2 10 4 2" xfId="38422" xr:uid="{D9ADDE0C-6DB1-4BD6-ACED-25BC39E076D4}"/>
    <cellStyle name="Vírgula 4 2 10 5" xfId="26135" xr:uid="{62FA73F4-0AE4-4DB0-89E8-C8A4AC25C0D0}"/>
    <cellStyle name="Vírgula 4 2 11" xfId="3095" xr:uid="{5C9983BB-B3B9-4474-AC14-62598A03BECE}"/>
    <cellStyle name="Vírgula 4 2 11 2" xfId="9239" xr:uid="{EB4F6D7F-7F96-41F2-8C4D-CF2D92482E6D}"/>
    <cellStyle name="Vírgula 4 2 11 2 2" xfId="21527" xr:uid="{4E3C7A9F-7D2C-4750-8961-61D53787759C}"/>
    <cellStyle name="Vírgula 4 2 11 2 2 2" xfId="46102" xr:uid="{E051005B-75E6-4A6E-B5A7-6DCE0512D99F}"/>
    <cellStyle name="Vírgula 4 2 11 2 3" xfId="33814" xr:uid="{2C53D917-5A56-4B24-86F1-364536660818}"/>
    <cellStyle name="Vírgula 4 2 11 3" xfId="15383" xr:uid="{2B3A0205-4C6D-40D1-BB2E-819842D297B9}"/>
    <cellStyle name="Vírgula 4 2 11 3 2" xfId="39958" xr:uid="{A2B2FA9D-2F89-416E-832F-794C1CE45E13}"/>
    <cellStyle name="Vírgula 4 2 11 4" xfId="27671" xr:uid="{00EB85B7-BCCE-43F2-A393-991D2B067648}"/>
    <cellStyle name="Vírgula 4 2 12" xfId="6167" xr:uid="{62A089B9-538E-488C-8672-37F5B32A6455}"/>
    <cellStyle name="Vírgula 4 2 12 2" xfId="18455" xr:uid="{8D289F71-DBA3-4EAD-B06A-0696BA9340CB}"/>
    <cellStyle name="Vírgula 4 2 12 2 2" xfId="43030" xr:uid="{F070A555-419C-47E8-AE67-B6BD3DD6C009}"/>
    <cellStyle name="Vírgula 4 2 12 3" xfId="30742" xr:uid="{E6B24999-3D49-4E54-B63F-763E4C318F5F}"/>
    <cellStyle name="Vírgula 4 2 13" xfId="12311" xr:uid="{4D92C34D-0EDA-4AB0-88B0-C825FE689413}"/>
    <cellStyle name="Vírgula 4 2 13 2" xfId="36886" xr:uid="{AF3E7454-0C1A-4B3B-BA6E-526A9EB666C0}"/>
    <cellStyle name="Vírgula 4 2 14" xfId="24599" xr:uid="{50618DFB-AC0D-4113-99AA-F2D97842FA9D}"/>
    <cellStyle name="Vírgula 4 2 2" xfId="29" xr:uid="{DE694804-FFC7-4A2F-8315-FA0C48D5B421}"/>
    <cellStyle name="Vírgula 4 2 2 10" xfId="3101" xr:uid="{C31D1F0A-D773-4D73-B2E9-592D2DB82B8A}"/>
    <cellStyle name="Vírgula 4 2 2 10 2" xfId="9245" xr:uid="{0BF15F38-FB30-40FC-9F95-D11CF501454F}"/>
    <cellStyle name="Vírgula 4 2 2 10 2 2" xfId="21533" xr:uid="{7C2D296A-8859-4DC1-A5E9-120123354724}"/>
    <cellStyle name="Vírgula 4 2 2 10 2 2 2" xfId="46108" xr:uid="{879A96DF-631B-4F52-97F4-1FFAE7FAB64E}"/>
    <cellStyle name="Vírgula 4 2 2 10 2 3" xfId="33820" xr:uid="{103FB981-28C2-4905-BD2F-F55F70A61CB7}"/>
    <cellStyle name="Vírgula 4 2 2 10 3" xfId="15389" xr:uid="{8C94BA6C-AAC4-44D4-A3BB-83E328B8A8BA}"/>
    <cellStyle name="Vírgula 4 2 2 10 3 2" xfId="39964" xr:uid="{E14FED67-24DA-42AC-9EB8-C41F645E90FE}"/>
    <cellStyle name="Vírgula 4 2 2 10 4" xfId="27677" xr:uid="{71E19117-1996-477E-879C-419C0B7F5F3F}"/>
    <cellStyle name="Vírgula 4 2 2 11" xfId="6173" xr:uid="{C301AF9B-78F4-4F29-8DC9-1EB10705997B}"/>
    <cellStyle name="Vírgula 4 2 2 11 2" xfId="18461" xr:uid="{B3735A95-E191-4ED4-88B3-00717E46DABC}"/>
    <cellStyle name="Vírgula 4 2 2 11 2 2" xfId="43036" xr:uid="{C4FE851D-7E45-475E-8D0D-F9D902FE381B}"/>
    <cellStyle name="Vírgula 4 2 2 11 3" xfId="30748" xr:uid="{EB0803DB-24E8-45F1-AD36-7791D1FD70FD}"/>
    <cellStyle name="Vírgula 4 2 2 12" xfId="12317" xr:uid="{D90F83C6-B9D8-4070-AF10-47354FD1EA9F}"/>
    <cellStyle name="Vírgula 4 2 2 12 2" xfId="36892" xr:uid="{D8BDCE17-D943-48C1-BF80-6B55529D820C}"/>
    <cellStyle name="Vírgula 4 2 2 13" xfId="24605" xr:uid="{C6B6A7B3-BEB9-45EE-84D7-2D3A7984D0FA}"/>
    <cellStyle name="Vírgula 4 2 2 2" xfId="41" xr:uid="{0BAE795B-3579-4488-8669-A1B2010BD035}"/>
    <cellStyle name="Vírgula 4 2 2 2 10" xfId="6185" xr:uid="{0998D273-98AB-4580-BD4B-88C890DF8050}"/>
    <cellStyle name="Vírgula 4 2 2 2 10 2" xfId="18473" xr:uid="{DE38ED9F-E731-42A6-A915-39CE0B5DF820}"/>
    <cellStyle name="Vírgula 4 2 2 2 10 2 2" xfId="43048" xr:uid="{6412D4EF-786E-4F83-8F87-1F43CAB97BC6}"/>
    <cellStyle name="Vírgula 4 2 2 2 10 3" xfId="30760" xr:uid="{32E30596-72C7-4095-9E2B-A4D2CAE48E06}"/>
    <cellStyle name="Vírgula 4 2 2 2 11" xfId="12329" xr:uid="{688DAD73-E9A2-4D16-9923-0A369279E971}"/>
    <cellStyle name="Vírgula 4 2 2 2 11 2" xfId="36904" xr:uid="{0E239DF2-0E39-42E5-B1DB-EE00000BC3E6}"/>
    <cellStyle name="Vírgula 4 2 2 2 12" xfId="24617" xr:uid="{F655991E-5863-433C-B394-BE5FD8DBCFCB}"/>
    <cellStyle name="Vírgula 4 2 2 2 2" xfId="65" xr:uid="{96515C4B-52DE-4010-91EF-8ACE68235171}"/>
    <cellStyle name="Vírgula 4 2 2 2 2 10" xfId="12353" xr:uid="{4DB95AE2-CEBD-42B7-89B2-ED5B03D4199E}"/>
    <cellStyle name="Vírgula 4 2 2 2 2 10 2" xfId="36928" xr:uid="{CDD4BC92-AF46-4D62-B439-1ECCBAC26E11}"/>
    <cellStyle name="Vírgula 4 2 2 2 2 11" xfId="24641" xr:uid="{7E192608-9CD4-4B2B-B3FA-393B9F789C8C}"/>
    <cellStyle name="Vírgula 4 2 2 2 2 2" xfId="113" xr:uid="{C55003AF-F131-46E2-9029-A09D23D262B9}"/>
    <cellStyle name="Vírgula 4 2 2 2 2 2 10" xfId="24689" xr:uid="{909BD429-CA5E-456C-8A94-604E0BC4080C}"/>
    <cellStyle name="Vírgula 4 2 2 2 2 2 2" xfId="209" xr:uid="{AA36E753-3620-4F26-AB11-F0240CFD711E}"/>
    <cellStyle name="Vírgula 4 2 2 2 2 2 2 2" xfId="401" xr:uid="{BD57A65B-6143-4D02-9D0B-5F3CA059B85D}"/>
    <cellStyle name="Vírgula 4 2 2 2 2 2 2 2 2" xfId="785" xr:uid="{BBB81E60-26BD-4E2F-9EB4-C6BFA200DEE0}"/>
    <cellStyle name="Vírgula 4 2 2 2 2 2 2 2 2 2" xfId="1553" xr:uid="{E26A7D45-3738-4101-9AA2-E6AE0B654929}"/>
    <cellStyle name="Vírgula 4 2 2 2 2 2 2 2 2 2 2" xfId="3089" xr:uid="{E29E45F1-3E6E-4ED7-AFC8-A6C7F27B7A54}"/>
    <cellStyle name="Vírgula 4 2 2 2 2 2 2 2 2 2 2 2" xfId="6161" xr:uid="{F49B89E2-65C6-4BB1-B241-2E4A5BE5D238}"/>
    <cellStyle name="Vírgula 4 2 2 2 2 2 2 2 2 2 2 2 2" xfId="12305" xr:uid="{2D438F58-3D5B-440F-95E6-C8D6D4B9CBC1}"/>
    <cellStyle name="Vírgula 4 2 2 2 2 2 2 2 2 2 2 2 2 2" xfId="24593" xr:uid="{6CCBF6CB-BA2E-44BD-9295-912118CFB72A}"/>
    <cellStyle name="Vírgula 4 2 2 2 2 2 2 2 2 2 2 2 2 2 2" xfId="49168" xr:uid="{F876F45A-1FD3-4AC7-A706-1DFC8EB5DC74}"/>
    <cellStyle name="Vírgula 4 2 2 2 2 2 2 2 2 2 2 2 2 3" xfId="36880" xr:uid="{0F8415EC-FE34-4DC8-80ED-3072649848E4}"/>
    <cellStyle name="Vírgula 4 2 2 2 2 2 2 2 2 2 2 2 3" xfId="18449" xr:uid="{F9D0C54E-D8CD-477A-A322-2A7920E7579E}"/>
    <cellStyle name="Vírgula 4 2 2 2 2 2 2 2 2 2 2 2 3 2" xfId="43024" xr:uid="{16987271-630B-4EE4-8E68-DE9AEF228EF2}"/>
    <cellStyle name="Vírgula 4 2 2 2 2 2 2 2 2 2 2 2 4" xfId="30736" xr:uid="{E3073064-EFC3-40C6-BA77-CB4E2CC1D54D}"/>
    <cellStyle name="Vírgula 4 2 2 2 2 2 2 2 2 2 2 3" xfId="9233" xr:uid="{DF370079-3E3D-4A95-9A04-F37C0273EA7A}"/>
    <cellStyle name="Vírgula 4 2 2 2 2 2 2 2 2 2 2 3 2" xfId="21521" xr:uid="{3F9ACF61-0E35-44DF-BE3D-E8B976F75822}"/>
    <cellStyle name="Vírgula 4 2 2 2 2 2 2 2 2 2 2 3 2 2" xfId="46096" xr:uid="{8250F6D0-C8E1-4393-8AA9-E159246CAE1D}"/>
    <cellStyle name="Vírgula 4 2 2 2 2 2 2 2 2 2 2 3 3" xfId="33808" xr:uid="{917033D4-4D56-4696-A43F-8C870EC16066}"/>
    <cellStyle name="Vírgula 4 2 2 2 2 2 2 2 2 2 2 4" xfId="15377" xr:uid="{89CC0CA0-C3B7-4E29-AC55-E3C5D8DC4815}"/>
    <cellStyle name="Vírgula 4 2 2 2 2 2 2 2 2 2 2 4 2" xfId="39952" xr:uid="{9580A7A0-7C8E-43E1-801E-E98362C63F45}"/>
    <cellStyle name="Vírgula 4 2 2 2 2 2 2 2 2 2 2 5" xfId="27665" xr:uid="{974B371F-F2B3-419D-821B-BCAEC1001FBC}"/>
    <cellStyle name="Vírgula 4 2 2 2 2 2 2 2 2 2 3" xfId="4625" xr:uid="{AC2E84F8-A2F1-4526-BAD9-E730A75F55A1}"/>
    <cellStyle name="Vírgula 4 2 2 2 2 2 2 2 2 2 3 2" xfId="10769" xr:uid="{B6BB4C34-9426-4B76-B554-A96BDBF00B83}"/>
    <cellStyle name="Vírgula 4 2 2 2 2 2 2 2 2 2 3 2 2" xfId="23057" xr:uid="{78322672-5F1C-49B7-8932-1BC681C14426}"/>
    <cellStyle name="Vírgula 4 2 2 2 2 2 2 2 2 2 3 2 2 2" xfId="47632" xr:uid="{D59C8C2C-A6EF-4B26-A069-C24E5BCC8FEF}"/>
    <cellStyle name="Vírgula 4 2 2 2 2 2 2 2 2 2 3 2 3" xfId="35344" xr:uid="{8FD72A35-B3CA-4F02-A4C7-DED90C6588E4}"/>
    <cellStyle name="Vírgula 4 2 2 2 2 2 2 2 2 2 3 3" xfId="16913" xr:uid="{11089CE8-2FA6-4C08-AD35-15507A25690B}"/>
    <cellStyle name="Vírgula 4 2 2 2 2 2 2 2 2 2 3 3 2" xfId="41488" xr:uid="{E17206C1-D09E-417A-8A5A-8AC521AE99F4}"/>
    <cellStyle name="Vírgula 4 2 2 2 2 2 2 2 2 2 3 4" xfId="29201" xr:uid="{E80AB221-3C03-4148-9FC9-F55D4B2D9964}"/>
    <cellStyle name="Vírgula 4 2 2 2 2 2 2 2 2 2 4" xfId="7697" xr:uid="{5A99E74F-2D79-4704-BC76-214B6C0BC230}"/>
    <cellStyle name="Vírgula 4 2 2 2 2 2 2 2 2 2 4 2" xfId="19985" xr:uid="{131DD4A3-3CD9-43CE-8A74-B44C351A2C8C}"/>
    <cellStyle name="Vírgula 4 2 2 2 2 2 2 2 2 2 4 2 2" xfId="44560" xr:uid="{27F255AA-884E-4BDD-A24A-A9E8DFDE8DCB}"/>
    <cellStyle name="Vírgula 4 2 2 2 2 2 2 2 2 2 4 3" xfId="32272" xr:uid="{B39E0797-8CC5-45F4-978D-D1D8A42328B0}"/>
    <cellStyle name="Vírgula 4 2 2 2 2 2 2 2 2 2 5" xfId="13841" xr:uid="{1B7E094F-E0DE-4B3D-B52C-BDCA6C8DE61F}"/>
    <cellStyle name="Vírgula 4 2 2 2 2 2 2 2 2 2 5 2" xfId="38416" xr:uid="{E091AD55-A723-4922-8A56-9E12A08F26F4}"/>
    <cellStyle name="Vírgula 4 2 2 2 2 2 2 2 2 2 6" xfId="26129" xr:uid="{5F2C7A11-BE14-4ABE-B969-668369907084}"/>
    <cellStyle name="Vírgula 4 2 2 2 2 2 2 2 2 3" xfId="2321" xr:uid="{2D6EFBD3-E81D-4200-BE1E-BBA59BDE6BC3}"/>
    <cellStyle name="Vírgula 4 2 2 2 2 2 2 2 2 3 2" xfId="5393" xr:uid="{80A51B21-5C70-496B-9D84-662725F2CC69}"/>
    <cellStyle name="Vírgula 4 2 2 2 2 2 2 2 2 3 2 2" xfId="11537" xr:uid="{57C23EC3-4BD0-4553-BA0E-9D079456FE36}"/>
    <cellStyle name="Vírgula 4 2 2 2 2 2 2 2 2 3 2 2 2" xfId="23825" xr:uid="{D68CDC57-52D1-49DF-8CFB-6432B7372383}"/>
    <cellStyle name="Vírgula 4 2 2 2 2 2 2 2 2 3 2 2 2 2" xfId="48400" xr:uid="{B39F24E3-E9D2-41B4-A960-2D5B8B42EB45}"/>
    <cellStyle name="Vírgula 4 2 2 2 2 2 2 2 2 3 2 2 3" xfId="36112" xr:uid="{E0156903-A314-478D-9769-3441CE240E9F}"/>
    <cellStyle name="Vírgula 4 2 2 2 2 2 2 2 2 3 2 3" xfId="17681" xr:uid="{FC3D5CC8-FE69-46E9-99CF-82BEA2008D91}"/>
    <cellStyle name="Vírgula 4 2 2 2 2 2 2 2 2 3 2 3 2" xfId="42256" xr:uid="{2ACA1B6A-7CC9-4991-A1B2-E97B61179812}"/>
    <cellStyle name="Vírgula 4 2 2 2 2 2 2 2 2 3 2 4" xfId="29969" xr:uid="{2F72DDFD-3562-4EAC-854B-0C7CD8F3360C}"/>
    <cellStyle name="Vírgula 4 2 2 2 2 2 2 2 2 3 3" xfId="8465" xr:uid="{B9ADE64D-CD8C-4AB8-9876-3B555D0BDC55}"/>
    <cellStyle name="Vírgula 4 2 2 2 2 2 2 2 2 3 3 2" xfId="20753" xr:uid="{6CC365E6-04E1-4D18-8C90-E430736D1D86}"/>
    <cellStyle name="Vírgula 4 2 2 2 2 2 2 2 2 3 3 2 2" xfId="45328" xr:uid="{9EF4A90B-A609-4558-8C50-DA161C521F86}"/>
    <cellStyle name="Vírgula 4 2 2 2 2 2 2 2 2 3 3 3" xfId="33040" xr:uid="{C4700AF3-2685-4BE7-AA8A-561D40C73B2D}"/>
    <cellStyle name="Vírgula 4 2 2 2 2 2 2 2 2 3 4" xfId="14609" xr:uid="{8DBC87CB-FF55-4ED2-A63E-A9E86936E21F}"/>
    <cellStyle name="Vírgula 4 2 2 2 2 2 2 2 2 3 4 2" xfId="39184" xr:uid="{F9C44249-6643-480F-AA69-B442FAEA1DDA}"/>
    <cellStyle name="Vírgula 4 2 2 2 2 2 2 2 2 3 5" xfId="26897" xr:uid="{804BCB6E-A053-451F-BFE4-53A9D09F5E7F}"/>
    <cellStyle name="Vírgula 4 2 2 2 2 2 2 2 2 4" xfId="3857" xr:uid="{6341ACF7-A877-4A35-A32B-45AB183D7CB8}"/>
    <cellStyle name="Vírgula 4 2 2 2 2 2 2 2 2 4 2" xfId="10001" xr:uid="{9272BA96-5217-475F-88CF-C04FC8FFBEF2}"/>
    <cellStyle name="Vírgula 4 2 2 2 2 2 2 2 2 4 2 2" xfId="22289" xr:uid="{CB562D9B-4EC1-4B64-8A6A-8B39EB850BD5}"/>
    <cellStyle name="Vírgula 4 2 2 2 2 2 2 2 2 4 2 2 2" xfId="46864" xr:uid="{64D9975F-BEF6-41D8-A98C-F779D469AFE5}"/>
    <cellStyle name="Vírgula 4 2 2 2 2 2 2 2 2 4 2 3" xfId="34576" xr:uid="{D91FC56D-CE67-48D9-986E-8981F6F17A2A}"/>
    <cellStyle name="Vírgula 4 2 2 2 2 2 2 2 2 4 3" xfId="16145" xr:uid="{02F54D26-3EFA-4B30-AFFB-821E5504CF64}"/>
    <cellStyle name="Vírgula 4 2 2 2 2 2 2 2 2 4 3 2" xfId="40720" xr:uid="{003E8A49-2A67-489D-94D8-65AC1E0A487F}"/>
    <cellStyle name="Vírgula 4 2 2 2 2 2 2 2 2 4 4" xfId="28433" xr:uid="{1040A496-7DFE-490D-BD4E-31DB7D23975A}"/>
    <cellStyle name="Vírgula 4 2 2 2 2 2 2 2 2 5" xfId="6929" xr:uid="{359F1B14-9283-40D3-8FE3-1F56DC63DAEC}"/>
    <cellStyle name="Vírgula 4 2 2 2 2 2 2 2 2 5 2" xfId="19217" xr:uid="{407DB1AB-82D1-47E9-9881-C4CE727804A9}"/>
    <cellStyle name="Vírgula 4 2 2 2 2 2 2 2 2 5 2 2" xfId="43792" xr:uid="{AEA24C08-6EC7-4E13-A186-37AE59E16A40}"/>
    <cellStyle name="Vírgula 4 2 2 2 2 2 2 2 2 5 3" xfId="31504" xr:uid="{0B11AE9D-8AB5-4CB0-AED0-33023323E5F3}"/>
    <cellStyle name="Vírgula 4 2 2 2 2 2 2 2 2 6" xfId="13073" xr:uid="{5399B3EF-7FE3-43A7-9C34-3369703DF066}"/>
    <cellStyle name="Vírgula 4 2 2 2 2 2 2 2 2 6 2" xfId="37648" xr:uid="{6C49CE6D-5376-49F2-A06C-9824639C5BEF}"/>
    <cellStyle name="Vírgula 4 2 2 2 2 2 2 2 2 7" xfId="25361" xr:uid="{4B0E509A-B3FF-425B-856D-A18720695D57}"/>
    <cellStyle name="Vírgula 4 2 2 2 2 2 2 2 3" xfId="1169" xr:uid="{C5F89FBA-FA94-437C-AE50-05CD51D8C1D9}"/>
    <cellStyle name="Vírgula 4 2 2 2 2 2 2 2 3 2" xfId="2705" xr:uid="{A240E013-590D-4F05-889A-7B78DBCE7A8F}"/>
    <cellStyle name="Vírgula 4 2 2 2 2 2 2 2 3 2 2" xfId="5777" xr:uid="{830732EB-365A-469D-943E-C5D87FE9B92A}"/>
    <cellStyle name="Vírgula 4 2 2 2 2 2 2 2 3 2 2 2" xfId="11921" xr:uid="{DE9F19D1-D8CE-4F73-A512-EBD6978A6A9E}"/>
    <cellStyle name="Vírgula 4 2 2 2 2 2 2 2 3 2 2 2 2" xfId="24209" xr:uid="{B4E3FAE5-931C-44FB-8680-70C9CFE2995F}"/>
    <cellStyle name="Vírgula 4 2 2 2 2 2 2 2 3 2 2 2 2 2" xfId="48784" xr:uid="{4A9995E5-D87B-4E87-85B1-B722FF8AFB02}"/>
    <cellStyle name="Vírgula 4 2 2 2 2 2 2 2 3 2 2 2 3" xfId="36496" xr:uid="{8BC3F6DB-FA70-431A-8B36-CA3C234EC5F4}"/>
    <cellStyle name="Vírgula 4 2 2 2 2 2 2 2 3 2 2 3" xfId="18065" xr:uid="{C9ADFDA4-1196-430D-90B5-5E45E0338397}"/>
    <cellStyle name="Vírgula 4 2 2 2 2 2 2 2 3 2 2 3 2" xfId="42640" xr:uid="{22B4A57F-2DA7-4CF3-8B50-D56474579D5C}"/>
    <cellStyle name="Vírgula 4 2 2 2 2 2 2 2 3 2 2 4" xfId="30352" xr:uid="{53CB60B3-82BC-49A1-9721-B4219AFCB6A8}"/>
    <cellStyle name="Vírgula 4 2 2 2 2 2 2 2 3 2 3" xfId="8849" xr:uid="{DC95380F-01DE-4D3A-BF82-E03AA6BEA02A}"/>
    <cellStyle name="Vírgula 4 2 2 2 2 2 2 2 3 2 3 2" xfId="21137" xr:uid="{5B64D19A-B0C8-4302-8DB5-1B371C4E5559}"/>
    <cellStyle name="Vírgula 4 2 2 2 2 2 2 2 3 2 3 2 2" xfId="45712" xr:uid="{459E176F-E97C-45CF-B833-464F333F84D7}"/>
    <cellStyle name="Vírgula 4 2 2 2 2 2 2 2 3 2 3 3" xfId="33424" xr:uid="{E6C6212F-27BA-4996-B751-F91BDF3F9074}"/>
    <cellStyle name="Vírgula 4 2 2 2 2 2 2 2 3 2 4" xfId="14993" xr:uid="{354EB24E-90E4-4538-BE7F-50F07E131A79}"/>
    <cellStyle name="Vírgula 4 2 2 2 2 2 2 2 3 2 4 2" xfId="39568" xr:uid="{587DBED0-09AA-4444-9E14-BB2DA1C18636}"/>
    <cellStyle name="Vírgula 4 2 2 2 2 2 2 2 3 2 5" xfId="27281" xr:uid="{56C24812-8E7A-413E-9761-9428251B7936}"/>
    <cellStyle name="Vírgula 4 2 2 2 2 2 2 2 3 3" xfId="4241" xr:uid="{DDC46E59-9702-47C8-AA24-4A3799CF002C}"/>
    <cellStyle name="Vírgula 4 2 2 2 2 2 2 2 3 3 2" xfId="10385" xr:uid="{D939EC82-B169-46A3-B8A7-E07ADE8EAC06}"/>
    <cellStyle name="Vírgula 4 2 2 2 2 2 2 2 3 3 2 2" xfId="22673" xr:uid="{A7757651-244D-4090-A43A-545FD98158FE}"/>
    <cellStyle name="Vírgula 4 2 2 2 2 2 2 2 3 3 2 2 2" xfId="47248" xr:uid="{06ED9A2D-D07A-47D7-B670-53BCB2316540}"/>
    <cellStyle name="Vírgula 4 2 2 2 2 2 2 2 3 3 2 3" xfId="34960" xr:uid="{3D1590D6-FCFF-4E02-AB7F-779BEF62925F}"/>
    <cellStyle name="Vírgula 4 2 2 2 2 2 2 2 3 3 3" xfId="16529" xr:uid="{2760DB20-3AB0-41C1-8F24-844B5AFF03BF}"/>
    <cellStyle name="Vírgula 4 2 2 2 2 2 2 2 3 3 3 2" xfId="41104" xr:uid="{155E809D-C80C-4DEB-BEEF-25AA4CB8EB7F}"/>
    <cellStyle name="Vírgula 4 2 2 2 2 2 2 2 3 3 4" xfId="28817" xr:uid="{0B4881B1-D6B7-40B0-982D-BC02527B52E7}"/>
    <cellStyle name="Vírgula 4 2 2 2 2 2 2 2 3 4" xfId="7313" xr:uid="{BE6E36BC-1A6B-4940-B058-E3A91DACF2D2}"/>
    <cellStyle name="Vírgula 4 2 2 2 2 2 2 2 3 4 2" xfId="19601" xr:uid="{50D8E761-B0DA-4468-AEE0-AEA830B3DFD3}"/>
    <cellStyle name="Vírgula 4 2 2 2 2 2 2 2 3 4 2 2" xfId="44176" xr:uid="{A03CFC59-B20D-4E23-82E7-D062256D4218}"/>
    <cellStyle name="Vírgula 4 2 2 2 2 2 2 2 3 4 3" xfId="31888" xr:uid="{95F3EF54-564E-4F27-9BAB-D2DCFB3DEAB5}"/>
    <cellStyle name="Vírgula 4 2 2 2 2 2 2 2 3 5" xfId="13457" xr:uid="{A12DEF89-19BA-42C2-B0FC-21288F130AC5}"/>
    <cellStyle name="Vírgula 4 2 2 2 2 2 2 2 3 5 2" xfId="38032" xr:uid="{AD26C11D-BE5A-43BB-B699-99AC165ABD18}"/>
    <cellStyle name="Vírgula 4 2 2 2 2 2 2 2 3 6" xfId="25745" xr:uid="{60DD9842-31F2-4247-8BEF-F8D406D4DBAB}"/>
    <cellStyle name="Vírgula 4 2 2 2 2 2 2 2 4" xfId="1937" xr:uid="{C9493889-13F0-4CEC-8EA9-3685A2A1E26F}"/>
    <cellStyle name="Vírgula 4 2 2 2 2 2 2 2 4 2" xfId="5009" xr:uid="{E031322F-E6AA-4C4A-91F6-A6D3098FA3EF}"/>
    <cellStyle name="Vírgula 4 2 2 2 2 2 2 2 4 2 2" xfId="11153" xr:uid="{EC0EC011-F980-41CC-B90F-8282C229FC1F}"/>
    <cellStyle name="Vírgula 4 2 2 2 2 2 2 2 4 2 2 2" xfId="23441" xr:uid="{56FA1046-7F4B-4965-8D21-89D4697F04F4}"/>
    <cellStyle name="Vírgula 4 2 2 2 2 2 2 2 4 2 2 2 2" xfId="48016" xr:uid="{D27DD317-9C07-4BFB-9E95-10102238AEC0}"/>
    <cellStyle name="Vírgula 4 2 2 2 2 2 2 2 4 2 2 3" xfId="35728" xr:uid="{17F4C314-E792-49B6-939B-F41D41BA3FBF}"/>
    <cellStyle name="Vírgula 4 2 2 2 2 2 2 2 4 2 3" xfId="17297" xr:uid="{15D4FD44-2E67-4B24-9572-70F0D7299037}"/>
    <cellStyle name="Vírgula 4 2 2 2 2 2 2 2 4 2 3 2" xfId="41872" xr:uid="{506EF7D8-21FF-4EB7-A17E-A254BB116CE3}"/>
    <cellStyle name="Vírgula 4 2 2 2 2 2 2 2 4 2 4" xfId="29585" xr:uid="{5041C61B-1A12-4E0E-A3CA-8F5DF43A7CE1}"/>
    <cellStyle name="Vírgula 4 2 2 2 2 2 2 2 4 3" xfId="8081" xr:uid="{FDBE05F4-CEC4-4344-B404-54C274CE9165}"/>
    <cellStyle name="Vírgula 4 2 2 2 2 2 2 2 4 3 2" xfId="20369" xr:uid="{BBB02FAC-42BE-41A6-AF9B-1081282DB304}"/>
    <cellStyle name="Vírgula 4 2 2 2 2 2 2 2 4 3 2 2" xfId="44944" xr:uid="{621B9C35-FF15-4B23-B360-7B3422629354}"/>
    <cellStyle name="Vírgula 4 2 2 2 2 2 2 2 4 3 3" xfId="32656" xr:uid="{2608B66F-3C4A-4FCA-AB1A-B04F59880E35}"/>
    <cellStyle name="Vírgula 4 2 2 2 2 2 2 2 4 4" xfId="14225" xr:uid="{B007F18D-1BB0-4545-A5AC-786947D61E6D}"/>
    <cellStyle name="Vírgula 4 2 2 2 2 2 2 2 4 4 2" xfId="38800" xr:uid="{803B40F9-5CB9-4655-8E29-4C273B47C692}"/>
    <cellStyle name="Vírgula 4 2 2 2 2 2 2 2 4 5" xfId="26513" xr:uid="{97CCBCF2-4316-4750-9DA0-D14CABE88BE3}"/>
    <cellStyle name="Vírgula 4 2 2 2 2 2 2 2 5" xfId="3473" xr:uid="{BFD9E2E0-9DE4-4D13-A300-7F81D7A02CDD}"/>
    <cellStyle name="Vírgula 4 2 2 2 2 2 2 2 5 2" xfId="9617" xr:uid="{A61938E5-2ACB-411A-8382-6C66900F0027}"/>
    <cellStyle name="Vírgula 4 2 2 2 2 2 2 2 5 2 2" xfId="21905" xr:uid="{B3568AF8-0601-4C56-A52C-2F2E6AC93CCF}"/>
    <cellStyle name="Vírgula 4 2 2 2 2 2 2 2 5 2 2 2" xfId="46480" xr:uid="{E477A807-8B50-4C88-A150-A8E65D86CAA8}"/>
    <cellStyle name="Vírgula 4 2 2 2 2 2 2 2 5 2 3" xfId="34192" xr:uid="{C6948490-7827-41F4-B902-4C67E2496709}"/>
    <cellStyle name="Vírgula 4 2 2 2 2 2 2 2 5 3" xfId="15761" xr:uid="{01DA17BF-177E-4E21-AF3A-D15F96A96987}"/>
    <cellStyle name="Vírgula 4 2 2 2 2 2 2 2 5 3 2" xfId="40336" xr:uid="{9F476392-8C76-4468-9647-A43B18E111BE}"/>
    <cellStyle name="Vírgula 4 2 2 2 2 2 2 2 5 4" xfId="28049" xr:uid="{862FC0A6-4AB1-4C26-87E8-B54625D85F9D}"/>
    <cellStyle name="Vírgula 4 2 2 2 2 2 2 2 6" xfId="6545" xr:uid="{D4D01F38-CCEF-4660-B399-81CAE1E476CF}"/>
    <cellStyle name="Vírgula 4 2 2 2 2 2 2 2 6 2" xfId="18833" xr:uid="{50360323-6761-4FA0-B85F-1A22A3C5B8BC}"/>
    <cellStyle name="Vírgula 4 2 2 2 2 2 2 2 6 2 2" xfId="43408" xr:uid="{E1182713-CB59-416A-8423-3340AF5EE86F}"/>
    <cellStyle name="Vírgula 4 2 2 2 2 2 2 2 6 3" xfId="31120" xr:uid="{9CE59029-1A2C-4BC7-9399-598DF0455AC9}"/>
    <cellStyle name="Vírgula 4 2 2 2 2 2 2 2 7" xfId="12689" xr:uid="{F615E394-507E-46E7-A129-A02C30D9427E}"/>
    <cellStyle name="Vírgula 4 2 2 2 2 2 2 2 7 2" xfId="37264" xr:uid="{C560C05F-BAF8-468A-A0FC-0B6B7F0D7A41}"/>
    <cellStyle name="Vírgula 4 2 2 2 2 2 2 2 8" xfId="24977" xr:uid="{1941C12F-A704-43D5-B3D0-479E01E075F3}"/>
    <cellStyle name="Vírgula 4 2 2 2 2 2 2 3" xfId="593" xr:uid="{F2701042-A075-4392-B13B-6CAF4DFBB893}"/>
    <cellStyle name="Vírgula 4 2 2 2 2 2 2 3 2" xfId="1361" xr:uid="{F2262CE9-EAF4-4862-9B81-F45873AE8C28}"/>
    <cellStyle name="Vírgula 4 2 2 2 2 2 2 3 2 2" xfId="2897" xr:uid="{C9D9F6C0-8EBE-4320-B7A5-4621A54CC24A}"/>
    <cellStyle name="Vírgula 4 2 2 2 2 2 2 3 2 2 2" xfId="5969" xr:uid="{844F821F-1D22-4681-9F6A-824359B1C69B}"/>
    <cellStyle name="Vírgula 4 2 2 2 2 2 2 3 2 2 2 2" xfId="12113" xr:uid="{5FD08275-04E4-4C31-8119-056A31F2C9E1}"/>
    <cellStyle name="Vírgula 4 2 2 2 2 2 2 3 2 2 2 2 2" xfId="24401" xr:uid="{08B32B67-9CD1-482E-9374-84320BC46F7D}"/>
    <cellStyle name="Vírgula 4 2 2 2 2 2 2 3 2 2 2 2 2 2" xfId="48976" xr:uid="{186E3880-7B92-4E38-9070-F938C3D4305B}"/>
    <cellStyle name="Vírgula 4 2 2 2 2 2 2 3 2 2 2 2 3" xfId="36688" xr:uid="{14DBD702-1EA8-4E91-99E0-EDBCCFFF1EE1}"/>
    <cellStyle name="Vírgula 4 2 2 2 2 2 2 3 2 2 2 3" xfId="18257" xr:uid="{38794AF4-F01A-4CBC-9B68-79107BBC809E}"/>
    <cellStyle name="Vírgula 4 2 2 2 2 2 2 3 2 2 2 3 2" xfId="42832" xr:uid="{3A4ABAA3-1470-4B49-866A-0BA124F025C9}"/>
    <cellStyle name="Vírgula 4 2 2 2 2 2 2 3 2 2 2 4" xfId="30544" xr:uid="{FA8EF769-7234-4DE3-BBC4-794081A33442}"/>
    <cellStyle name="Vírgula 4 2 2 2 2 2 2 3 2 2 3" xfId="9041" xr:uid="{3B7C876F-187F-4333-B58C-F67F8CC99935}"/>
    <cellStyle name="Vírgula 4 2 2 2 2 2 2 3 2 2 3 2" xfId="21329" xr:uid="{A56A94E2-A12A-4579-B9B0-4101188B127B}"/>
    <cellStyle name="Vírgula 4 2 2 2 2 2 2 3 2 2 3 2 2" xfId="45904" xr:uid="{56B63A91-6517-4B6D-8DD4-7FF21C14EE03}"/>
    <cellStyle name="Vírgula 4 2 2 2 2 2 2 3 2 2 3 3" xfId="33616" xr:uid="{7FD9D183-83FE-45BC-8CED-E2A10342B381}"/>
    <cellStyle name="Vírgula 4 2 2 2 2 2 2 3 2 2 4" xfId="15185" xr:uid="{CCD83AAE-7513-4F79-B318-A06A6019C09A}"/>
    <cellStyle name="Vírgula 4 2 2 2 2 2 2 3 2 2 4 2" xfId="39760" xr:uid="{2F814A23-845C-42CF-9302-E66FFE1969EF}"/>
    <cellStyle name="Vírgula 4 2 2 2 2 2 2 3 2 2 5" xfId="27473" xr:uid="{FF856811-CE0F-454D-9675-6B9D9BEDF9AD}"/>
    <cellStyle name="Vírgula 4 2 2 2 2 2 2 3 2 3" xfId="4433" xr:uid="{FDB02F52-6C58-4223-B12E-09081DA1F00D}"/>
    <cellStyle name="Vírgula 4 2 2 2 2 2 2 3 2 3 2" xfId="10577" xr:uid="{8384EEFB-D692-4B45-9064-416E386111C0}"/>
    <cellStyle name="Vírgula 4 2 2 2 2 2 2 3 2 3 2 2" xfId="22865" xr:uid="{ED304CFC-1B94-4A95-925A-848EA0166D07}"/>
    <cellStyle name="Vírgula 4 2 2 2 2 2 2 3 2 3 2 2 2" xfId="47440" xr:uid="{BDDB1197-2158-4A70-99C2-99BDB540F122}"/>
    <cellStyle name="Vírgula 4 2 2 2 2 2 2 3 2 3 2 3" xfId="35152" xr:uid="{1A9D84DE-4CAA-432D-9FCC-B641C8B2120B}"/>
    <cellStyle name="Vírgula 4 2 2 2 2 2 2 3 2 3 3" xfId="16721" xr:uid="{3A2220C8-FC29-408F-8633-3290329F94AF}"/>
    <cellStyle name="Vírgula 4 2 2 2 2 2 2 3 2 3 3 2" xfId="41296" xr:uid="{085E50CE-9FF1-4357-9566-DBC0D6817CCC}"/>
    <cellStyle name="Vírgula 4 2 2 2 2 2 2 3 2 3 4" xfId="29009" xr:uid="{7927AD1E-6E52-439A-B5BC-4BCBDAC6513D}"/>
    <cellStyle name="Vírgula 4 2 2 2 2 2 2 3 2 4" xfId="7505" xr:uid="{237F1643-307C-423C-9D3D-5AEFEA737520}"/>
    <cellStyle name="Vírgula 4 2 2 2 2 2 2 3 2 4 2" xfId="19793" xr:uid="{A2296687-BBF0-4623-BF22-66725DA7CE74}"/>
    <cellStyle name="Vírgula 4 2 2 2 2 2 2 3 2 4 2 2" xfId="44368" xr:uid="{1DDF1370-D096-4016-87F4-12C69E6A4997}"/>
    <cellStyle name="Vírgula 4 2 2 2 2 2 2 3 2 4 3" xfId="32080" xr:uid="{940BB784-22AA-4D36-BD27-3217C3DC2FAE}"/>
    <cellStyle name="Vírgula 4 2 2 2 2 2 2 3 2 5" xfId="13649" xr:uid="{31C7E82C-E4F8-4F96-BC6F-98AA9DC08C50}"/>
    <cellStyle name="Vírgula 4 2 2 2 2 2 2 3 2 5 2" xfId="38224" xr:uid="{D21F44AD-F324-4D49-AE12-7A08134721F7}"/>
    <cellStyle name="Vírgula 4 2 2 2 2 2 2 3 2 6" xfId="25937" xr:uid="{FB8EBBEA-7BB7-49FA-AEB3-9034C975DC34}"/>
    <cellStyle name="Vírgula 4 2 2 2 2 2 2 3 3" xfId="2129" xr:uid="{3D3D52E0-B46A-422E-82E0-15B404177895}"/>
    <cellStyle name="Vírgula 4 2 2 2 2 2 2 3 3 2" xfId="5201" xr:uid="{64952F29-B721-493E-99CA-6AB6BDABB633}"/>
    <cellStyle name="Vírgula 4 2 2 2 2 2 2 3 3 2 2" xfId="11345" xr:uid="{1173B349-9F9F-4DA4-A36F-1DC8EE0F4672}"/>
    <cellStyle name="Vírgula 4 2 2 2 2 2 2 3 3 2 2 2" xfId="23633" xr:uid="{91333A89-A867-4D9A-BD34-052081B10ADF}"/>
    <cellStyle name="Vírgula 4 2 2 2 2 2 2 3 3 2 2 2 2" xfId="48208" xr:uid="{1579B151-4CD8-44AF-AE77-8A40A3520B95}"/>
    <cellStyle name="Vírgula 4 2 2 2 2 2 2 3 3 2 2 3" xfId="35920" xr:uid="{0A8E2D39-EA32-44B7-9DE1-0E1C072F2E5F}"/>
    <cellStyle name="Vírgula 4 2 2 2 2 2 2 3 3 2 3" xfId="17489" xr:uid="{D7B894CB-2BD1-4045-82AF-5F5200EAC8A8}"/>
    <cellStyle name="Vírgula 4 2 2 2 2 2 2 3 3 2 3 2" xfId="42064" xr:uid="{F1BBDB5E-324B-4D3F-BF94-F32E98F4D155}"/>
    <cellStyle name="Vírgula 4 2 2 2 2 2 2 3 3 2 4" xfId="29777" xr:uid="{724CEF80-ED44-4619-802F-88F7D75487CF}"/>
    <cellStyle name="Vírgula 4 2 2 2 2 2 2 3 3 3" xfId="8273" xr:uid="{711E87C7-FD18-4012-B8C5-6E9B653226CA}"/>
    <cellStyle name="Vírgula 4 2 2 2 2 2 2 3 3 3 2" xfId="20561" xr:uid="{12AD65C5-80F0-4EDE-B18B-ED0D8510A4AE}"/>
    <cellStyle name="Vírgula 4 2 2 2 2 2 2 3 3 3 2 2" xfId="45136" xr:uid="{E185856F-0DDD-4CF7-8627-FD1C5AA3735B}"/>
    <cellStyle name="Vírgula 4 2 2 2 2 2 2 3 3 3 3" xfId="32848" xr:uid="{1E37E16B-4716-4C59-97A1-E9C1795BADE1}"/>
    <cellStyle name="Vírgula 4 2 2 2 2 2 2 3 3 4" xfId="14417" xr:uid="{D8510527-A120-4479-BE5D-4D5E0276660B}"/>
    <cellStyle name="Vírgula 4 2 2 2 2 2 2 3 3 4 2" xfId="38992" xr:uid="{D63862B2-CAD2-4081-AB77-50A12768ADFB}"/>
    <cellStyle name="Vírgula 4 2 2 2 2 2 2 3 3 5" xfId="26705" xr:uid="{30D1222B-7DDE-4293-93BF-87C5389E7634}"/>
    <cellStyle name="Vírgula 4 2 2 2 2 2 2 3 4" xfId="3665" xr:uid="{A009263B-4A07-4510-B826-C6BA07881708}"/>
    <cellStyle name="Vírgula 4 2 2 2 2 2 2 3 4 2" xfId="9809" xr:uid="{4D52A43A-DF69-4005-8BAC-9B3E48A79781}"/>
    <cellStyle name="Vírgula 4 2 2 2 2 2 2 3 4 2 2" xfId="22097" xr:uid="{7B8453DE-6F47-4AA1-8D9C-122F0B3CAC36}"/>
    <cellStyle name="Vírgula 4 2 2 2 2 2 2 3 4 2 2 2" xfId="46672" xr:uid="{73281EF7-0E2A-44C2-90D1-17C52CCA1FBC}"/>
    <cellStyle name="Vírgula 4 2 2 2 2 2 2 3 4 2 3" xfId="34384" xr:uid="{5D098B05-E3E6-43D5-8826-1B309C2F7B8C}"/>
    <cellStyle name="Vírgula 4 2 2 2 2 2 2 3 4 3" xfId="15953" xr:uid="{7063D0C6-E575-4B44-84D2-1ACBDDF09A4E}"/>
    <cellStyle name="Vírgula 4 2 2 2 2 2 2 3 4 3 2" xfId="40528" xr:uid="{474ED68A-FB5A-4C65-8D3F-2EF2F5063216}"/>
    <cellStyle name="Vírgula 4 2 2 2 2 2 2 3 4 4" xfId="28241" xr:uid="{8D475541-2270-4A33-906C-4CA1FFC0684A}"/>
    <cellStyle name="Vírgula 4 2 2 2 2 2 2 3 5" xfId="6737" xr:uid="{20EC060F-DEB2-4AAC-A5AC-85A9BAEC9234}"/>
    <cellStyle name="Vírgula 4 2 2 2 2 2 2 3 5 2" xfId="19025" xr:uid="{9050F99D-83FA-4F80-82A7-AD24E3723A41}"/>
    <cellStyle name="Vírgula 4 2 2 2 2 2 2 3 5 2 2" xfId="43600" xr:uid="{0EE1B5DA-E777-4B94-A365-CE17A8B0CEAA}"/>
    <cellStyle name="Vírgula 4 2 2 2 2 2 2 3 5 3" xfId="31312" xr:uid="{7B12C25E-D2D6-43CB-A249-1C3BB40AD523}"/>
    <cellStyle name="Vírgula 4 2 2 2 2 2 2 3 6" xfId="12881" xr:uid="{C605B223-366B-4DBD-AC7C-BB1317B7EAC9}"/>
    <cellStyle name="Vírgula 4 2 2 2 2 2 2 3 6 2" xfId="37456" xr:uid="{CEF110C5-6DB9-436C-A4C4-C7F33FA08733}"/>
    <cellStyle name="Vírgula 4 2 2 2 2 2 2 3 7" xfId="25169" xr:uid="{707DB45F-D617-4DC3-B8DE-EE2BD621DAE8}"/>
    <cellStyle name="Vírgula 4 2 2 2 2 2 2 4" xfId="977" xr:uid="{ECA44C95-EDAA-497D-93BF-4F6E682B9F34}"/>
    <cellStyle name="Vírgula 4 2 2 2 2 2 2 4 2" xfId="2513" xr:uid="{E742EDC6-A716-46FB-B95A-88DE15373FEE}"/>
    <cellStyle name="Vírgula 4 2 2 2 2 2 2 4 2 2" xfId="5585" xr:uid="{AA5AD331-2A70-47D0-BE11-9E64F57ADF2C}"/>
    <cellStyle name="Vírgula 4 2 2 2 2 2 2 4 2 2 2" xfId="11729" xr:uid="{A09F6FE9-B8BB-4821-8620-432023549AAA}"/>
    <cellStyle name="Vírgula 4 2 2 2 2 2 2 4 2 2 2 2" xfId="24017" xr:uid="{CF3DD028-EB9E-42F0-B331-A7FD59AB6F4F}"/>
    <cellStyle name="Vírgula 4 2 2 2 2 2 2 4 2 2 2 2 2" xfId="48592" xr:uid="{6B5264DB-EED7-458B-BF1C-1E287BC1A220}"/>
    <cellStyle name="Vírgula 4 2 2 2 2 2 2 4 2 2 2 3" xfId="36304" xr:uid="{9BA45582-5844-4876-90FB-863FAA75C5E3}"/>
    <cellStyle name="Vírgula 4 2 2 2 2 2 2 4 2 2 3" xfId="17873" xr:uid="{85ED901B-678C-47B1-9A4B-8D973BF93401}"/>
    <cellStyle name="Vírgula 4 2 2 2 2 2 2 4 2 2 3 2" xfId="42448" xr:uid="{37B08DBF-C634-4485-9EAE-A13547CF7C73}"/>
    <cellStyle name="Vírgula 4 2 2 2 2 2 2 4 2 2 4" xfId="30160" xr:uid="{7831E0BE-0AE0-4CDB-B74B-4CEC1D3C72D9}"/>
    <cellStyle name="Vírgula 4 2 2 2 2 2 2 4 2 3" xfId="8657" xr:uid="{DDA3513F-45D9-4E12-9676-38878886E3B3}"/>
    <cellStyle name="Vírgula 4 2 2 2 2 2 2 4 2 3 2" xfId="20945" xr:uid="{F972C9D4-9A89-4EF4-8543-62E81A85A3EE}"/>
    <cellStyle name="Vírgula 4 2 2 2 2 2 2 4 2 3 2 2" xfId="45520" xr:uid="{3F2B98C2-39F3-4871-B84D-BDAB7225D655}"/>
    <cellStyle name="Vírgula 4 2 2 2 2 2 2 4 2 3 3" xfId="33232" xr:uid="{02AB4B62-9F67-4767-B24A-02E51F0F789D}"/>
    <cellStyle name="Vírgula 4 2 2 2 2 2 2 4 2 4" xfId="14801" xr:uid="{50D657B9-DAFB-4E62-A132-01951E576595}"/>
    <cellStyle name="Vírgula 4 2 2 2 2 2 2 4 2 4 2" xfId="39376" xr:uid="{485FC299-8DD8-4D87-8ADF-A46A800F9600}"/>
    <cellStyle name="Vírgula 4 2 2 2 2 2 2 4 2 5" xfId="27089" xr:uid="{3D8DE8EF-057A-45F8-83D3-A3F90E169EFC}"/>
    <cellStyle name="Vírgula 4 2 2 2 2 2 2 4 3" xfId="4049" xr:uid="{56CDE4EE-92E2-4F9A-BCB7-1B6ECC3F13AC}"/>
    <cellStyle name="Vírgula 4 2 2 2 2 2 2 4 3 2" xfId="10193" xr:uid="{07DAB606-448E-4338-8873-DBA6755E1A7E}"/>
    <cellStyle name="Vírgula 4 2 2 2 2 2 2 4 3 2 2" xfId="22481" xr:uid="{510122CE-3EEA-4074-B852-DAC571C4D82A}"/>
    <cellStyle name="Vírgula 4 2 2 2 2 2 2 4 3 2 2 2" xfId="47056" xr:uid="{B00B50F0-0101-442A-A960-21B6C5D302C6}"/>
    <cellStyle name="Vírgula 4 2 2 2 2 2 2 4 3 2 3" xfId="34768" xr:uid="{979102F7-62C3-47CA-B449-34F6FF4AFF35}"/>
    <cellStyle name="Vírgula 4 2 2 2 2 2 2 4 3 3" xfId="16337" xr:uid="{3F608B24-4E18-42FE-8158-5612EE25BFFC}"/>
    <cellStyle name="Vírgula 4 2 2 2 2 2 2 4 3 3 2" xfId="40912" xr:uid="{FBD4A533-9FCA-4492-BB36-E64445DBC2AB}"/>
    <cellStyle name="Vírgula 4 2 2 2 2 2 2 4 3 4" xfId="28625" xr:uid="{CBFE5BC4-E2A1-42A2-9547-12BF86E03E7F}"/>
    <cellStyle name="Vírgula 4 2 2 2 2 2 2 4 4" xfId="7121" xr:uid="{C7EE5210-1CB0-4A74-AE97-D0513AA07546}"/>
    <cellStyle name="Vírgula 4 2 2 2 2 2 2 4 4 2" xfId="19409" xr:uid="{A1B6BDF0-680C-4DD6-B51C-4AA3CF5C823A}"/>
    <cellStyle name="Vírgula 4 2 2 2 2 2 2 4 4 2 2" xfId="43984" xr:uid="{7BF09551-7421-4271-A3D3-7036B70C4C45}"/>
    <cellStyle name="Vírgula 4 2 2 2 2 2 2 4 4 3" xfId="31696" xr:uid="{0207C98D-AAC6-4D30-BAEA-2867F74CF782}"/>
    <cellStyle name="Vírgula 4 2 2 2 2 2 2 4 5" xfId="13265" xr:uid="{76CED544-5908-4D90-B8C5-5B2A87F346B2}"/>
    <cellStyle name="Vírgula 4 2 2 2 2 2 2 4 5 2" xfId="37840" xr:uid="{6B5DCFE1-C4F1-40F5-8863-EA3941C011A7}"/>
    <cellStyle name="Vírgula 4 2 2 2 2 2 2 4 6" xfId="25553" xr:uid="{A8D08FFA-6666-49CB-8AA9-1C6A073363CA}"/>
    <cellStyle name="Vírgula 4 2 2 2 2 2 2 5" xfId="1745" xr:uid="{C634E1E4-D493-4233-B668-8BBFAC20DB1B}"/>
    <cellStyle name="Vírgula 4 2 2 2 2 2 2 5 2" xfId="4817" xr:uid="{557C4F37-BCF2-4509-B8E7-0A5561942F89}"/>
    <cellStyle name="Vírgula 4 2 2 2 2 2 2 5 2 2" xfId="10961" xr:uid="{5CBCDC1A-3F2B-4264-942E-A865CB8719CD}"/>
    <cellStyle name="Vírgula 4 2 2 2 2 2 2 5 2 2 2" xfId="23249" xr:uid="{6B38B888-5EAC-4BB4-920E-559AB1399B29}"/>
    <cellStyle name="Vírgula 4 2 2 2 2 2 2 5 2 2 2 2" xfId="47824" xr:uid="{D4085AC2-DA2B-48D6-BFE1-0D2AB7A0366E}"/>
    <cellStyle name="Vírgula 4 2 2 2 2 2 2 5 2 2 3" xfId="35536" xr:uid="{3389BA1F-6705-48FE-BEB6-D6FE55D73B4F}"/>
    <cellStyle name="Vírgula 4 2 2 2 2 2 2 5 2 3" xfId="17105" xr:uid="{81667F77-A1B5-4290-B881-29ADF38AB408}"/>
    <cellStyle name="Vírgula 4 2 2 2 2 2 2 5 2 3 2" xfId="41680" xr:uid="{AAC0BD79-CF57-4DFA-BBB3-925503A61472}"/>
    <cellStyle name="Vírgula 4 2 2 2 2 2 2 5 2 4" xfId="29393" xr:uid="{2838090B-4E5F-43C8-9E5F-B08069FD64D2}"/>
    <cellStyle name="Vírgula 4 2 2 2 2 2 2 5 3" xfId="7889" xr:uid="{38A622FB-B17F-4C0B-8A7B-C526CE104624}"/>
    <cellStyle name="Vírgula 4 2 2 2 2 2 2 5 3 2" xfId="20177" xr:uid="{CB974DE7-3093-40F4-8CA9-843B291D5AE2}"/>
    <cellStyle name="Vírgula 4 2 2 2 2 2 2 5 3 2 2" xfId="44752" xr:uid="{D8E43ABA-9982-4B18-97ED-EA5D97FAB6C9}"/>
    <cellStyle name="Vírgula 4 2 2 2 2 2 2 5 3 3" xfId="32464" xr:uid="{92C1F405-1CC5-4336-96B8-D305D1004555}"/>
    <cellStyle name="Vírgula 4 2 2 2 2 2 2 5 4" xfId="14033" xr:uid="{BB5B5ACC-30F4-4287-846E-0137D93C2BFA}"/>
    <cellStyle name="Vírgula 4 2 2 2 2 2 2 5 4 2" xfId="38608" xr:uid="{B3BC2B68-54CF-4162-A245-412869E72DDF}"/>
    <cellStyle name="Vírgula 4 2 2 2 2 2 2 5 5" xfId="26321" xr:uid="{BC3E77C2-907E-4510-BDED-8B92DBDAFCDF}"/>
    <cellStyle name="Vírgula 4 2 2 2 2 2 2 6" xfId="3281" xr:uid="{CD58EECE-638F-4876-AA88-F09591F92BAD}"/>
    <cellStyle name="Vírgula 4 2 2 2 2 2 2 6 2" xfId="9425" xr:uid="{8D9441CF-38B3-4303-B05F-9B233C5EACD8}"/>
    <cellStyle name="Vírgula 4 2 2 2 2 2 2 6 2 2" xfId="21713" xr:uid="{150EC8ED-D2AB-4FAE-880D-3F311673BEBA}"/>
    <cellStyle name="Vírgula 4 2 2 2 2 2 2 6 2 2 2" xfId="46288" xr:uid="{F0C583F0-D46E-41FB-B03D-1D4B9DA585A2}"/>
    <cellStyle name="Vírgula 4 2 2 2 2 2 2 6 2 3" xfId="34000" xr:uid="{C81F8F28-5089-46AC-B63F-A4778823C3C3}"/>
    <cellStyle name="Vírgula 4 2 2 2 2 2 2 6 3" xfId="15569" xr:uid="{77EE49FC-6E1F-46D5-A86E-0DA776F61608}"/>
    <cellStyle name="Vírgula 4 2 2 2 2 2 2 6 3 2" xfId="40144" xr:uid="{44E39BBF-B028-4F53-9A49-5919F138296A}"/>
    <cellStyle name="Vírgula 4 2 2 2 2 2 2 6 4" xfId="27857" xr:uid="{EC4F4186-65A9-4A3B-895D-B4DC78741642}"/>
    <cellStyle name="Vírgula 4 2 2 2 2 2 2 7" xfId="6353" xr:uid="{729F9F46-C6A7-4BD0-96B3-1F2F39900D2F}"/>
    <cellStyle name="Vírgula 4 2 2 2 2 2 2 7 2" xfId="18641" xr:uid="{1118A244-4DF1-486A-92E3-94DB5548AEC6}"/>
    <cellStyle name="Vírgula 4 2 2 2 2 2 2 7 2 2" xfId="43216" xr:uid="{4318A84F-5BFF-42E9-9F7E-6159E75A6CF7}"/>
    <cellStyle name="Vírgula 4 2 2 2 2 2 2 7 3" xfId="30928" xr:uid="{AF8E42A6-DC43-4783-BA6E-EEE1F994CB28}"/>
    <cellStyle name="Vírgula 4 2 2 2 2 2 2 8" xfId="12497" xr:uid="{7D746399-CD3B-4E4B-9C07-4CA724AC8047}"/>
    <cellStyle name="Vírgula 4 2 2 2 2 2 2 8 2" xfId="37072" xr:uid="{32E83388-FDCD-40A0-B0EA-7C1BC79A9975}"/>
    <cellStyle name="Vírgula 4 2 2 2 2 2 2 9" xfId="24785" xr:uid="{51FBD858-D346-4769-A345-BC74CF8A0EE8}"/>
    <cellStyle name="Vírgula 4 2 2 2 2 2 3" xfId="305" xr:uid="{AA9E9F0F-BFB7-45CC-BC17-1275E6FEC837}"/>
    <cellStyle name="Vírgula 4 2 2 2 2 2 3 2" xfId="689" xr:uid="{86046537-BC96-4F46-8957-282B09D7FEDB}"/>
    <cellStyle name="Vírgula 4 2 2 2 2 2 3 2 2" xfId="1457" xr:uid="{3F5A1FA6-5048-4910-9ADD-8930C48146D0}"/>
    <cellStyle name="Vírgula 4 2 2 2 2 2 3 2 2 2" xfId="2993" xr:uid="{366F6DE4-3308-4DA8-9329-D66BC8EB53FD}"/>
    <cellStyle name="Vírgula 4 2 2 2 2 2 3 2 2 2 2" xfId="6065" xr:uid="{995EE7D6-D1CD-43AB-A0CD-B44DED970DC5}"/>
    <cellStyle name="Vírgula 4 2 2 2 2 2 3 2 2 2 2 2" xfId="12209" xr:uid="{D39F774D-2BF9-4F8F-821E-E19E3AB9E014}"/>
    <cellStyle name="Vírgula 4 2 2 2 2 2 3 2 2 2 2 2 2" xfId="24497" xr:uid="{9F5E1BE9-5E1E-443A-A846-09AE5B1826DE}"/>
    <cellStyle name="Vírgula 4 2 2 2 2 2 3 2 2 2 2 2 2 2" xfId="49072" xr:uid="{2F2069F1-C87E-4BA0-B194-CB7602FC6B5E}"/>
    <cellStyle name="Vírgula 4 2 2 2 2 2 3 2 2 2 2 2 3" xfId="36784" xr:uid="{A430AC39-AF67-4D43-A0B2-835EB3950054}"/>
    <cellStyle name="Vírgula 4 2 2 2 2 2 3 2 2 2 2 3" xfId="18353" xr:uid="{D5BAC32B-CB82-4BE7-A26E-A4DCCBB2FBFF}"/>
    <cellStyle name="Vírgula 4 2 2 2 2 2 3 2 2 2 2 3 2" xfId="42928" xr:uid="{E437E677-3FF0-498A-9B10-E4BCA0349976}"/>
    <cellStyle name="Vírgula 4 2 2 2 2 2 3 2 2 2 2 4" xfId="30640" xr:uid="{C9AFEEF1-2AC6-476C-AECF-3CD5FC16EF23}"/>
    <cellStyle name="Vírgula 4 2 2 2 2 2 3 2 2 2 3" xfId="9137" xr:uid="{0BB9A32A-D690-43CB-82B3-3429BAC15F77}"/>
    <cellStyle name="Vírgula 4 2 2 2 2 2 3 2 2 2 3 2" xfId="21425" xr:uid="{9806251F-2140-42DB-ADAE-DBFE80982FC4}"/>
    <cellStyle name="Vírgula 4 2 2 2 2 2 3 2 2 2 3 2 2" xfId="46000" xr:uid="{961C4E28-12D5-4EC7-B927-C2B0F41D5B62}"/>
    <cellStyle name="Vírgula 4 2 2 2 2 2 3 2 2 2 3 3" xfId="33712" xr:uid="{2EDB0B38-521F-407D-B0F8-048AF5774823}"/>
    <cellStyle name="Vírgula 4 2 2 2 2 2 3 2 2 2 4" xfId="15281" xr:uid="{907F36BC-0AAF-4F1F-A60D-08A367F4EC3B}"/>
    <cellStyle name="Vírgula 4 2 2 2 2 2 3 2 2 2 4 2" xfId="39856" xr:uid="{A6B89820-E5E0-442D-8C30-D6924E3307FA}"/>
    <cellStyle name="Vírgula 4 2 2 2 2 2 3 2 2 2 5" xfId="27569" xr:uid="{6CC6C8D9-EA1A-48CA-86A8-85B29DFF83A5}"/>
    <cellStyle name="Vírgula 4 2 2 2 2 2 3 2 2 3" xfId="4529" xr:uid="{4A8C480F-F8AC-4732-AEE2-70B27D6158B6}"/>
    <cellStyle name="Vírgula 4 2 2 2 2 2 3 2 2 3 2" xfId="10673" xr:uid="{56A8E2A7-9E27-45A3-A42E-9BA457AACE32}"/>
    <cellStyle name="Vírgula 4 2 2 2 2 2 3 2 2 3 2 2" xfId="22961" xr:uid="{73878A80-5995-434D-9A1C-E81790978537}"/>
    <cellStyle name="Vírgula 4 2 2 2 2 2 3 2 2 3 2 2 2" xfId="47536" xr:uid="{D1AFB696-B398-46D9-8495-823F1289D194}"/>
    <cellStyle name="Vírgula 4 2 2 2 2 2 3 2 2 3 2 3" xfId="35248" xr:uid="{D9CDEA36-9945-460E-9D37-52345EDC3F75}"/>
    <cellStyle name="Vírgula 4 2 2 2 2 2 3 2 2 3 3" xfId="16817" xr:uid="{0AF60B8B-B5CB-4FC8-BFB0-291F59F01158}"/>
    <cellStyle name="Vírgula 4 2 2 2 2 2 3 2 2 3 3 2" xfId="41392" xr:uid="{33350806-EEAC-4582-B135-664C87260E6F}"/>
    <cellStyle name="Vírgula 4 2 2 2 2 2 3 2 2 3 4" xfId="29105" xr:uid="{1C47ADCC-F033-4DDC-913F-892F67B774AF}"/>
    <cellStyle name="Vírgula 4 2 2 2 2 2 3 2 2 4" xfId="7601" xr:uid="{6700E2DB-3293-4080-B49C-3DA9EFC4647B}"/>
    <cellStyle name="Vírgula 4 2 2 2 2 2 3 2 2 4 2" xfId="19889" xr:uid="{9768E69B-A5C3-4F8A-AB6D-D705CA3215D8}"/>
    <cellStyle name="Vírgula 4 2 2 2 2 2 3 2 2 4 2 2" xfId="44464" xr:uid="{D2557423-E48D-4253-97EF-C5B585AB7B84}"/>
    <cellStyle name="Vírgula 4 2 2 2 2 2 3 2 2 4 3" xfId="32176" xr:uid="{1794AE4C-DFCF-40C4-BF1E-FB5A50F07995}"/>
    <cellStyle name="Vírgula 4 2 2 2 2 2 3 2 2 5" xfId="13745" xr:uid="{866A0434-5A2A-49DE-BEC5-14194B18B380}"/>
    <cellStyle name="Vírgula 4 2 2 2 2 2 3 2 2 5 2" xfId="38320" xr:uid="{1B58D3E2-523C-43AF-A5D9-963D1050EF4D}"/>
    <cellStyle name="Vírgula 4 2 2 2 2 2 3 2 2 6" xfId="26033" xr:uid="{BC0D42CC-395D-4E1B-A19E-CD6DEB57D28E}"/>
    <cellStyle name="Vírgula 4 2 2 2 2 2 3 2 3" xfId="2225" xr:uid="{EDD20D49-681F-4FB8-8AFB-406D57F2CB85}"/>
    <cellStyle name="Vírgula 4 2 2 2 2 2 3 2 3 2" xfId="5297" xr:uid="{6DC92BC4-170E-4A7C-91F7-9A4A81B70BDA}"/>
    <cellStyle name="Vírgula 4 2 2 2 2 2 3 2 3 2 2" xfId="11441" xr:uid="{A92E6299-C75E-48D3-93AF-12304A43D20E}"/>
    <cellStyle name="Vírgula 4 2 2 2 2 2 3 2 3 2 2 2" xfId="23729" xr:uid="{5F5B136F-BB4E-4C3B-8488-E0368EF4057B}"/>
    <cellStyle name="Vírgula 4 2 2 2 2 2 3 2 3 2 2 2 2" xfId="48304" xr:uid="{67BB63D8-F78A-49AF-9880-98AB13329F12}"/>
    <cellStyle name="Vírgula 4 2 2 2 2 2 3 2 3 2 2 3" xfId="36016" xr:uid="{3427FE11-0FA0-4C0F-AADA-298F5CE24788}"/>
    <cellStyle name="Vírgula 4 2 2 2 2 2 3 2 3 2 3" xfId="17585" xr:uid="{7931D0A0-09B1-4DF3-8B30-1776541F7993}"/>
    <cellStyle name="Vírgula 4 2 2 2 2 2 3 2 3 2 3 2" xfId="42160" xr:uid="{AABA5F11-9FF4-43E6-BEBE-49FF43E6448D}"/>
    <cellStyle name="Vírgula 4 2 2 2 2 2 3 2 3 2 4" xfId="29873" xr:uid="{17533B35-AD65-4105-B6CE-E3AFD91F8F22}"/>
    <cellStyle name="Vírgula 4 2 2 2 2 2 3 2 3 3" xfId="8369" xr:uid="{EE6012A9-48BE-479F-B92A-2B13442EDF4B}"/>
    <cellStyle name="Vírgula 4 2 2 2 2 2 3 2 3 3 2" xfId="20657" xr:uid="{ECE68C8D-7BCF-4CFE-A8A0-A33ED912306D}"/>
    <cellStyle name="Vírgula 4 2 2 2 2 2 3 2 3 3 2 2" xfId="45232" xr:uid="{477A0752-D9ED-4386-9952-C664C6E4D8DD}"/>
    <cellStyle name="Vírgula 4 2 2 2 2 2 3 2 3 3 3" xfId="32944" xr:uid="{0EF9854B-7F0A-416C-86DD-4CACBBBAE700}"/>
    <cellStyle name="Vírgula 4 2 2 2 2 2 3 2 3 4" xfId="14513" xr:uid="{008EEB9B-6629-431A-9B1F-8B4033AA332B}"/>
    <cellStyle name="Vírgula 4 2 2 2 2 2 3 2 3 4 2" xfId="39088" xr:uid="{50167D2E-5CA1-48C9-AC9A-88A0E28084F8}"/>
    <cellStyle name="Vírgula 4 2 2 2 2 2 3 2 3 5" xfId="26801" xr:uid="{CD3543C0-D095-4C9B-84A9-C699A9872773}"/>
    <cellStyle name="Vírgula 4 2 2 2 2 2 3 2 4" xfId="3761" xr:uid="{2B7F5B16-2845-4FDF-A1A3-EAA686A64164}"/>
    <cellStyle name="Vírgula 4 2 2 2 2 2 3 2 4 2" xfId="9905" xr:uid="{FC6A49FA-6E10-47D5-81DF-1553765B98A4}"/>
    <cellStyle name="Vírgula 4 2 2 2 2 2 3 2 4 2 2" xfId="22193" xr:uid="{0837E15A-FBCA-4F23-BAA2-13819BA41AC2}"/>
    <cellStyle name="Vírgula 4 2 2 2 2 2 3 2 4 2 2 2" xfId="46768" xr:uid="{BE01E8F6-35DE-4F3C-A1A0-0C1B55FDD9C3}"/>
    <cellStyle name="Vírgula 4 2 2 2 2 2 3 2 4 2 3" xfId="34480" xr:uid="{6D569688-3ADE-4E15-AB18-47A6F6777BA8}"/>
    <cellStyle name="Vírgula 4 2 2 2 2 2 3 2 4 3" xfId="16049" xr:uid="{FECDB845-D29C-4025-8376-FAA4F9D69BF6}"/>
    <cellStyle name="Vírgula 4 2 2 2 2 2 3 2 4 3 2" xfId="40624" xr:uid="{91BF5A32-BA73-49F2-8711-3A3763FF19AF}"/>
    <cellStyle name="Vírgula 4 2 2 2 2 2 3 2 4 4" xfId="28337" xr:uid="{467DD49A-9E16-43AF-B0AD-21F905117D1E}"/>
    <cellStyle name="Vírgula 4 2 2 2 2 2 3 2 5" xfId="6833" xr:uid="{D3C3C3BB-5E8F-426A-A085-D75D85B49601}"/>
    <cellStyle name="Vírgula 4 2 2 2 2 2 3 2 5 2" xfId="19121" xr:uid="{F5EB3E25-494C-4619-B6C5-6E23CF5D1D0C}"/>
    <cellStyle name="Vírgula 4 2 2 2 2 2 3 2 5 2 2" xfId="43696" xr:uid="{81BD7705-EC6D-4060-B2D6-0CC732786719}"/>
    <cellStyle name="Vírgula 4 2 2 2 2 2 3 2 5 3" xfId="31408" xr:uid="{913FB5F7-E8F2-48BC-B848-191F7458027E}"/>
    <cellStyle name="Vírgula 4 2 2 2 2 2 3 2 6" xfId="12977" xr:uid="{8924793A-DA38-4280-AC6E-DDCC64706ECC}"/>
    <cellStyle name="Vírgula 4 2 2 2 2 2 3 2 6 2" xfId="37552" xr:uid="{63820D19-BBA7-4AD5-8BF8-648045417492}"/>
    <cellStyle name="Vírgula 4 2 2 2 2 2 3 2 7" xfId="25265" xr:uid="{6D1A05BD-4324-4BBD-82FC-797524B765E6}"/>
    <cellStyle name="Vírgula 4 2 2 2 2 2 3 3" xfId="1073" xr:uid="{6693100E-86E6-4A04-90C4-9CB9DDFBEBC1}"/>
    <cellStyle name="Vírgula 4 2 2 2 2 2 3 3 2" xfId="2609" xr:uid="{542CD089-52DB-4A2B-8CAB-F59725AE95C9}"/>
    <cellStyle name="Vírgula 4 2 2 2 2 2 3 3 2 2" xfId="5681" xr:uid="{38B93473-B2EA-4EB2-A834-7A7F6F64B559}"/>
    <cellStyle name="Vírgula 4 2 2 2 2 2 3 3 2 2 2" xfId="11825" xr:uid="{A3939BF6-2528-4E6D-BAA8-F34852734E0E}"/>
    <cellStyle name="Vírgula 4 2 2 2 2 2 3 3 2 2 2 2" xfId="24113" xr:uid="{26F0B383-CC19-42D5-85FA-B6171D0D5DCD}"/>
    <cellStyle name="Vírgula 4 2 2 2 2 2 3 3 2 2 2 2 2" xfId="48688" xr:uid="{62249663-7611-47F9-9C49-6141CBC7BCB2}"/>
    <cellStyle name="Vírgula 4 2 2 2 2 2 3 3 2 2 2 3" xfId="36400" xr:uid="{D7BBD80B-E4C0-41D0-9DC9-B4E11869C31E}"/>
    <cellStyle name="Vírgula 4 2 2 2 2 2 3 3 2 2 3" xfId="17969" xr:uid="{7645DEEE-88DB-45AC-9C5F-5B37F8C17E7C}"/>
    <cellStyle name="Vírgula 4 2 2 2 2 2 3 3 2 2 3 2" xfId="42544" xr:uid="{C06CB09A-824F-4F13-BAC6-C95B7F25A524}"/>
    <cellStyle name="Vírgula 4 2 2 2 2 2 3 3 2 2 4" xfId="30256" xr:uid="{940AF0E7-471C-44E1-8D96-6028A4BB4885}"/>
    <cellStyle name="Vírgula 4 2 2 2 2 2 3 3 2 3" xfId="8753" xr:uid="{9BD25BB0-0998-4B68-8909-DC4FB9E3BFA3}"/>
    <cellStyle name="Vírgula 4 2 2 2 2 2 3 3 2 3 2" xfId="21041" xr:uid="{98E3C073-5951-4933-9EB0-56D8F8F01A7C}"/>
    <cellStyle name="Vírgula 4 2 2 2 2 2 3 3 2 3 2 2" xfId="45616" xr:uid="{C03041C7-D6EF-40B4-A879-8E4A6456DACD}"/>
    <cellStyle name="Vírgula 4 2 2 2 2 2 3 3 2 3 3" xfId="33328" xr:uid="{A626768C-DA3E-4417-AC4F-7444D8B8B084}"/>
    <cellStyle name="Vírgula 4 2 2 2 2 2 3 3 2 4" xfId="14897" xr:uid="{4FE28A05-2242-4286-B0F1-B959FB001452}"/>
    <cellStyle name="Vírgula 4 2 2 2 2 2 3 3 2 4 2" xfId="39472" xr:uid="{D41ADCD7-6099-48EB-A643-3781F0D22CAB}"/>
    <cellStyle name="Vírgula 4 2 2 2 2 2 3 3 2 5" xfId="27185" xr:uid="{5FF49522-8B5B-4AAD-9DA7-0AAF81A7844F}"/>
    <cellStyle name="Vírgula 4 2 2 2 2 2 3 3 3" xfId="4145" xr:uid="{4E0AC17E-A06D-495A-81CE-C5E69A849A71}"/>
    <cellStyle name="Vírgula 4 2 2 2 2 2 3 3 3 2" xfId="10289" xr:uid="{A272A122-05A9-489D-B6CF-7419108E41EC}"/>
    <cellStyle name="Vírgula 4 2 2 2 2 2 3 3 3 2 2" xfId="22577" xr:uid="{E3311C82-6AFD-4E01-9685-4EC406D2E8EE}"/>
    <cellStyle name="Vírgula 4 2 2 2 2 2 3 3 3 2 2 2" xfId="47152" xr:uid="{FE4C0B89-E582-482C-94A9-7FE8BAA9D097}"/>
    <cellStyle name="Vírgula 4 2 2 2 2 2 3 3 3 2 3" xfId="34864" xr:uid="{3043FF98-85AC-4FDA-9081-CF1A3D8F35C1}"/>
    <cellStyle name="Vírgula 4 2 2 2 2 2 3 3 3 3" xfId="16433" xr:uid="{D408A025-7427-478B-AA55-8D9A93520730}"/>
    <cellStyle name="Vírgula 4 2 2 2 2 2 3 3 3 3 2" xfId="41008" xr:uid="{6E4A67E2-30C2-4DE4-8310-530766F10554}"/>
    <cellStyle name="Vírgula 4 2 2 2 2 2 3 3 3 4" xfId="28721" xr:uid="{1137F826-0847-4400-B84B-34CA03E48A2A}"/>
    <cellStyle name="Vírgula 4 2 2 2 2 2 3 3 4" xfId="7217" xr:uid="{E222F326-EFAA-4B96-B438-78BF8E3E84FE}"/>
    <cellStyle name="Vírgula 4 2 2 2 2 2 3 3 4 2" xfId="19505" xr:uid="{53F9A66E-9C0D-4C36-9EA7-67E56E8F1934}"/>
    <cellStyle name="Vírgula 4 2 2 2 2 2 3 3 4 2 2" xfId="44080" xr:uid="{8603D15B-AFC2-4B5D-AC98-B311B9182069}"/>
    <cellStyle name="Vírgula 4 2 2 2 2 2 3 3 4 3" xfId="31792" xr:uid="{3615D3EF-74DF-4122-864D-B8093873E9BF}"/>
    <cellStyle name="Vírgula 4 2 2 2 2 2 3 3 5" xfId="13361" xr:uid="{B17961D2-D43D-4D90-B1DD-140B0F69985F}"/>
    <cellStyle name="Vírgula 4 2 2 2 2 2 3 3 5 2" xfId="37936" xr:uid="{38F9F7F2-8D17-41E8-A6FF-6A89F6678A01}"/>
    <cellStyle name="Vírgula 4 2 2 2 2 2 3 3 6" xfId="25649" xr:uid="{18921AF6-420C-4310-BD0D-D032B09DEA9A}"/>
    <cellStyle name="Vírgula 4 2 2 2 2 2 3 4" xfId="1841" xr:uid="{CE672C52-51A1-4D71-885E-8499035C0438}"/>
    <cellStyle name="Vírgula 4 2 2 2 2 2 3 4 2" xfId="4913" xr:uid="{B721788E-797F-4931-AC32-4F735C68DEDE}"/>
    <cellStyle name="Vírgula 4 2 2 2 2 2 3 4 2 2" xfId="11057" xr:uid="{AD2A6CF2-3380-4E08-9949-93367A724339}"/>
    <cellStyle name="Vírgula 4 2 2 2 2 2 3 4 2 2 2" xfId="23345" xr:uid="{FD1FF607-3594-478A-9F0D-7A27BA2D147A}"/>
    <cellStyle name="Vírgula 4 2 2 2 2 2 3 4 2 2 2 2" xfId="47920" xr:uid="{54BE3AB2-5791-408D-8050-7F4C5E3E1BA0}"/>
    <cellStyle name="Vírgula 4 2 2 2 2 2 3 4 2 2 3" xfId="35632" xr:uid="{F43360F8-F2D7-4040-9A79-9A6752FEA7B7}"/>
    <cellStyle name="Vírgula 4 2 2 2 2 2 3 4 2 3" xfId="17201" xr:uid="{F9937B21-2AB6-4A34-9536-D8F3D1CF29C8}"/>
    <cellStyle name="Vírgula 4 2 2 2 2 2 3 4 2 3 2" xfId="41776" xr:uid="{103A7EE4-4B32-4C06-9D2E-74C14B4A3552}"/>
    <cellStyle name="Vírgula 4 2 2 2 2 2 3 4 2 4" xfId="29489" xr:uid="{2DB7EED4-9D20-429E-B07E-390DD2D649FF}"/>
    <cellStyle name="Vírgula 4 2 2 2 2 2 3 4 3" xfId="7985" xr:uid="{7A7C27F5-BBDB-45B2-A078-016EB2E01D63}"/>
    <cellStyle name="Vírgula 4 2 2 2 2 2 3 4 3 2" xfId="20273" xr:uid="{7FF03748-D7DA-4629-9D7C-CFEDDB621A61}"/>
    <cellStyle name="Vírgula 4 2 2 2 2 2 3 4 3 2 2" xfId="44848" xr:uid="{791F6A0A-47EA-4DA0-AD46-44F80B5D4AE9}"/>
    <cellStyle name="Vírgula 4 2 2 2 2 2 3 4 3 3" xfId="32560" xr:uid="{0D04B42F-27CB-406B-9B00-4E32D1823DFC}"/>
    <cellStyle name="Vírgula 4 2 2 2 2 2 3 4 4" xfId="14129" xr:uid="{B181C0FB-1F24-4406-B6B8-77F0CE167ABE}"/>
    <cellStyle name="Vírgula 4 2 2 2 2 2 3 4 4 2" xfId="38704" xr:uid="{58EBEDB2-9F77-425E-878A-01E02EA81824}"/>
    <cellStyle name="Vírgula 4 2 2 2 2 2 3 4 5" xfId="26417" xr:uid="{A0E34C7A-590A-4DEE-9169-4259F75B0642}"/>
    <cellStyle name="Vírgula 4 2 2 2 2 2 3 5" xfId="3377" xr:uid="{AAC60F29-74F8-492E-8845-FC0185B59A50}"/>
    <cellStyle name="Vírgula 4 2 2 2 2 2 3 5 2" xfId="9521" xr:uid="{78C9B2AF-26EC-4D1C-9239-145AA116B4B2}"/>
    <cellStyle name="Vírgula 4 2 2 2 2 2 3 5 2 2" xfId="21809" xr:uid="{9FA4DEE5-2F5A-4730-92E5-30D447A44633}"/>
    <cellStyle name="Vírgula 4 2 2 2 2 2 3 5 2 2 2" xfId="46384" xr:uid="{21F8CA6E-632A-42AD-B4FA-89B66961BC33}"/>
    <cellStyle name="Vírgula 4 2 2 2 2 2 3 5 2 3" xfId="34096" xr:uid="{F9FABCEC-C256-4FB7-B178-70A0B3B50861}"/>
    <cellStyle name="Vírgula 4 2 2 2 2 2 3 5 3" xfId="15665" xr:uid="{E20890AA-1E26-4AA6-A9D6-F9A5D8B5A7AC}"/>
    <cellStyle name="Vírgula 4 2 2 2 2 2 3 5 3 2" xfId="40240" xr:uid="{A672320E-9DF9-48F0-82B0-2DD5990D7ADF}"/>
    <cellStyle name="Vírgula 4 2 2 2 2 2 3 5 4" xfId="27953" xr:uid="{377E7E58-9BAE-405A-9C92-98EE04CB741E}"/>
    <cellStyle name="Vírgula 4 2 2 2 2 2 3 6" xfId="6449" xr:uid="{BA6A29A8-D248-49F6-B6A0-27AD9DD47D82}"/>
    <cellStyle name="Vírgula 4 2 2 2 2 2 3 6 2" xfId="18737" xr:uid="{634180C5-7E07-43AF-A6D2-83485F6A154C}"/>
    <cellStyle name="Vírgula 4 2 2 2 2 2 3 6 2 2" xfId="43312" xr:uid="{F13843CD-87E3-4B39-A883-8CA2C02E4357}"/>
    <cellStyle name="Vírgula 4 2 2 2 2 2 3 6 3" xfId="31024" xr:uid="{72F68DCC-542A-4371-A998-EDD39D0D50FC}"/>
    <cellStyle name="Vírgula 4 2 2 2 2 2 3 7" xfId="12593" xr:uid="{9A50767C-894C-4EC5-BBB1-CF87ED485CBF}"/>
    <cellStyle name="Vírgula 4 2 2 2 2 2 3 7 2" xfId="37168" xr:uid="{2EDE27D5-28F9-4821-95DE-2D8E8EA9C87B}"/>
    <cellStyle name="Vírgula 4 2 2 2 2 2 3 8" xfId="24881" xr:uid="{BFD7A997-DECA-4440-9F1F-DD2A9D4999FE}"/>
    <cellStyle name="Vírgula 4 2 2 2 2 2 4" xfId="497" xr:uid="{FFA4436F-3C4B-4F9F-8398-783C54C61554}"/>
    <cellStyle name="Vírgula 4 2 2 2 2 2 4 2" xfId="1265" xr:uid="{18EE31B9-269D-4D88-85EE-34F94CD7959B}"/>
    <cellStyle name="Vírgula 4 2 2 2 2 2 4 2 2" xfId="2801" xr:uid="{588E7C0A-2FF5-4888-8505-0C179F6EA84F}"/>
    <cellStyle name="Vírgula 4 2 2 2 2 2 4 2 2 2" xfId="5873" xr:uid="{C0E13EC1-2BBF-48B9-A529-76F8823AB7AC}"/>
    <cellStyle name="Vírgula 4 2 2 2 2 2 4 2 2 2 2" xfId="12017" xr:uid="{3DE9D0D9-5CE1-4F10-A012-91C0F5068CBB}"/>
    <cellStyle name="Vírgula 4 2 2 2 2 2 4 2 2 2 2 2" xfId="24305" xr:uid="{4C67225C-F728-4112-B8ED-795C3FE21728}"/>
    <cellStyle name="Vírgula 4 2 2 2 2 2 4 2 2 2 2 2 2" xfId="48880" xr:uid="{47D93A0C-6950-4844-9FAC-6BB8A6887B1A}"/>
    <cellStyle name="Vírgula 4 2 2 2 2 2 4 2 2 2 2 3" xfId="36592" xr:uid="{5C5B010B-BB0F-4D59-B8A4-FCD4057F3CFF}"/>
    <cellStyle name="Vírgula 4 2 2 2 2 2 4 2 2 2 3" xfId="18161" xr:uid="{24D53A9E-BDFF-4490-B5A0-D56E7376C58A}"/>
    <cellStyle name="Vírgula 4 2 2 2 2 2 4 2 2 2 3 2" xfId="42736" xr:uid="{FE6535EB-691C-45DA-B11A-3992952385E7}"/>
    <cellStyle name="Vírgula 4 2 2 2 2 2 4 2 2 2 4" xfId="30448" xr:uid="{7B3A362C-D4D1-4129-AA66-BF180CC26DDC}"/>
    <cellStyle name="Vírgula 4 2 2 2 2 2 4 2 2 3" xfId="8945" xr:uid="{7B17555F-B6F0-464E-ABC2-A907B17110AC}"/>
    <cellStyle name="Vírgula 4 2 2 2 2 2 4 2 2 3 2" xfId="21233" xr:uid="{DAE88D5E-8EAD-4C29-B736-2A2E4992D3EC}"/>
    <cellStyle name="Vírgula 4 2 2 2 2 2 4 2 2 3 2 2" xfId="45808" xr:uid="{0E2F657B-5889-4CB3-B056-22B6BC83A47B}"/>
    <cellStyle name="Vírgula 4 2 2 2 2 2 4 2 2 3 3" xfId="33520" xr:uid="{8AC36F5B-1411-4888-A8A0-F915E20A5C0E}"/>
    <cellStyle name="Vírgula 4 2 2 2 2 2 4 2 2 4" xfId="15089" xr:uid="{E6640F12-DAED-41DD-9173-BAA01D518BEF}"/>
    <cellStyle name="Vírgula 4 2 2 2 2 2 4 2 2 4 2" xfId="39664" xr:uid="{5D25FBA3-F36C-4DF8-B691-24AB1AD2F2E5}"/>
    <cellStyle name="Vírgula 4 2 2 2 2 2 4 2 2 5" xfId="27377" xr:uid="{FA790F5C-3492-4106-A7E4-BA55C052F187}"/>
    <cellStyle name="Vírgula 4 2 2 2 2 2 4 2 3" xfId="4337" xr:uid="{1A538E94-6509-48D9-AC32-633DD3786FAD}"/>
    <cellStyle name="Vírgula 4 2 2 2 2 2 4 2 3 2" xfId="10481" xr:uid="{711187D5-7CF6-457A-9157-B0CB86D20808}"/>
    <cellStyle name="Vírgula 4 2 2 2 2 2 4 2 3 2 2" xfId="22769" xr:uid="{837B1B30-B559-4B7D-8AAE-6310712A70D8}"/>
    <cellStyle name="Vírgula 4 2 2 2 2 2 4 2 3 2 2 2" xfId="47344" xr:uid="{21BFBCE4-80CC-46C4-910F-82CFFB14081A}"/>
    <cellStyle name="Vírgula 4 2 2 2 2 2 4 2 3 2 3" xfId="35056" xr:uid="{73E1A504-98BF-4485-A6E6-94F27E8AFDE0}"/>
    <cellStyle name="Vírgula 4 2 2 2 2 2 4 2 3 3" xfId="16625" xr:uid="{1FB5B06C-16C4-40A2-879A-B1E0875848DA}"/>
    <cellStyle name="Vírgula 4 2 2 2 2 2 4 2 3 3 2" xfId="41200" xr:uid="{E3C91EAA-285E-4F00-9C35-D7E6D99890AF}"/>
    <cellStyle name="Vírgula 4 2 2 2 2 2 4 2 3 4" xfId="28913" xr:uid="{101056AB-0888-43A5-9173-68D00222774C}"/>
    <cellStyle name="Vírgula 4 2 2 2 2 2 4 2 4" xfId="7409" xr:uid="{E8162098-11AA-43F9-B52E-04F893006D28}"/>
    <cellStyle name="Vírgula 4 2 2 2 2 2 4 2 4 2" xfId="19697" xr:uid="{A6FE4D31-C2B3-416A-850F-0A05E28BB4E2}"/>
    <cellStyle name="Vírgula 4 2 2 2 2 2 4 2 4 2 2" xfId="44272" xr:uid="{F2F24C5C-DA02-4EE5-A7B6-18546DB636BD}"/>
    <cellStyle name="Vírgula 4 2 2 2 2 2 4 2 4 3" xfId="31984" xr:uid="{D9DDADB7-831B-45A8-881F-0CE1CAE47C87}"/>
    <cellStyle name="Vírgula 4 2 2 2 2 2 4 2 5" xfId="13553" xr:uid="{F5084438-FF7C-4C19-B7FF-50D52EC5BA8C}"/>
    <cellStyle name="Vírgula 4 2 2 2 2 2 4 2 5 2" xfId="38128" xr:uid="{8A8CB6BA-EDAB-4EA1-8C65-0CF45DF65FB3}"/>
    <cellStyle name="Vírgula 4 2 2 2 2 2 4 2 6" xfId="25841" xr:uid="{A12C74FB-6F13-45C4-ADDB-3EDE7B6149B4}"/>
    <cellStyle name="Vírgula 4 2 2 2 2 2 4 3" xfId="2033" xr:uid="{17A54333-E704-412D-B4FA-EE5686D6C9D6}"/>
    <cellStyle name="Vírgula 4 2 2 2 2 2 4 3 2" xfId="5105" xr:uid="{80F83D80-9FBC-4B33-B733-D5B6DBFEACB3}"/>
    <cellStyle name="Vírgula 4 2 2 2 2 2 4 3 2 2" xfId="11249" xr:uid="{6B86A730-C4EA-44FE-BA1D-2742CFA8B967}"/>
    <cellStyle name="Vírgula 4 2 2 2 2 2 4 3 2 2 2" xfId="23537" xr:uid="{41BA4773-58A6-4CE3-9D51-21F914198DF4}"/>
    <cellStyle name="Vírgula 4 2 2 2 2 2 4 3 2 2 2 2" xfId="48112" xr:uid="{2018F030-F550-4772-9FF6-3AB7E1E10EA0}"/>
    <cellStyle name="Vírgula 4 2 2 2 2 2 4 3 2 2 3" xfId="35824" xr:uid="{01F7A990-B053-4A0D-B792-D5C908FFDE36}"/>
    <cellStyle name="Vírgula 4 2 2 2 2 2 4 3 2 3" xfId="17393" xr:uid="{53ED2A18-A21D-44B6-8602-3501B29A94EB}"/>
    <cellStyle name="Vírgula 4 2 2 2 2 2 4 3 2 3 2" xfId="41968" xr:uid="{053D1835-977E-499E-9C4F-3B10832CA31C}"/>
    <cellStyle name="Vírgula 4 2 2 2 2 2 4 3 2 4" xfId="29681" xr:uid="{FC3B49AD-837F-45B4-A5AD-949C50DB7184}"/>
    <cellStyle name="Vírgula 4 2 2 2 2 2 4 3 3" xfId="8177" xr:uid="{B755C270-392C-4DC9-A174-50503C17E20D}"/>
    <cellStyle name="Vírgula 4 2 2 2 2 2 4 3 3 2" xfId="20465" xr:uid="{919EAD41-5E66-47E8-A31F-0A8F187BE7BB}"/>
    <cellStyle name="Vírgula 4 2 2 2 2 2 4 3 3 2 2" xfId="45040" xr:uid="{5BD014E9-8BD5-4451-A1F9-0BA7A1E64C17}"/>
    <cellStyle name="Vírgula 4 2 2 2 2 2 4 3 3 3" xfId="32752" xr:uid="{9AAEFCC4-DBF8-4747-B63D-FA1C2B0B90B1}"/>
    <cellStyle name="Vírgula 4 2 2 2 2 2 4 3 4" xfId="14321" xr:uid="{05E56568-1F80-41E1-917B-B890EAE833A2}"/>
    <cellStyle name="Vírgula 4 2 2 2 2 2 4 3 4 2" xfId="38896" xr:uid="{99204306-9A7E-49EE-B4DD-C0AB70CD2AE1}"/>
    <cellStyle name="Vírgula 4 2 2 2 2 2 4 3 5" xfId="26609" xr:uid="{14AFD7E6-43FD-4A5F-BA59-904B86FE2F57}"/>
    <cellStyle name="Vírgula 4 2 2 2 2 2 4 4" xfId="3569" xr:uid="{F492437C-CA8B-440E-994E-C90615F6477B}"/>
    <cellStyle name="Vírgula 4 2 2 2 2 2 4 4 2" xfId="9713" xr:uid="{6CAD5EF6-EEAE-4659-B7E8-4A5872BBE0B4}"/>
    <cellStyle name="Vírgula 4 2 2 2 2 2 4 4 2 2" xfId="22001" xr:uid="{81BDC7E7-4D63-44AD-AD01-543954BE5895}"/>
    <cellStyle name="Vírgula 4 2 2 2 2 2 4 4 2 2 2" xfId="46576" xr:uid="{8A19699C-6AE2-4082-845C-16AE3A0CB8B6}"/>
    <cellStyle name="Vírgula 4 2 2 2 2 2 4 4 2 3" xfId="34288" xr:uid="{1A50B61C-4C96-4D0F-85C0-FD7B8070F705}"/>
    <cellStyle name="Vírgula 4 2 2 2 2 2 4 4 3" xfId="15857" xr:uid="{5B336DE9-0A20-4A8B-A25A-FCB438232780}"/>
    <cellStyle name="Vírgula 4 2 2 2 2 2 4 4 3 2" xfId="40432" xr:uid="{ABED4943-E4D6-4528-B4D0-CEEFC367D268}"/>
    <cellStyle name="Vírgula 4 2 2 2 2 2 4 4 4" xfId="28145" xr:uid="{71A847C9-231C-480D-9173-6CACCC1617D4}"/>
    <cellStyle name="Vírgula 4 2 2 2 2 2 4 5" xfId="6641" xr:uid="{37AAA469-8AEC-4AF0-BF29-C80178CF20E3}"/>
    <cellStyle name="Vírgula 4 2 2 2 2 2 4 5 2" xfId="18929" xr:uid="{5D2A8F53-AA80-48F7-B001-984181A42BF9}"/>
    <cellStyle name="Vírgula 4 2 2 2 2 2 4 5 2 2" xfId="43504" xr:uid="{CD5FFC85-7E8E-46D7-B36F-9C4F166B4892}"/>
    <cellStyle name="Vírgula 4 2 2 2 2 2 4 5 3" xfId="31216" xr:uid="{59D2E61C-B218-486E-BD38-A34049399D2B}"/>
    <cellStyle name="Vírgula 4 2 2 2 2 2 4 6" xfId="12785" xr:uid="{0E998493-F02D-4572-AEE0-A02C5E0C85D7}"/>
    <cellStyle name="Vírgula 4 2 2 2 2 2 4 6 2" xfId="37360" xr:uid="{049179CA-2109-4EBC-8635-EEB61EB054B8}"/>
    <cellStyle name="Vírgula 4 2 2 2 2 2 4 7" xfId="25073" xr:uid="{C1851849-0FF3-4B1C-A117-FC97AA4C6B7E}"/>
    <cellStyle name="Vírgula 4 2 2 2 2 2 5" xfId="881" xr:uid="{D5C297BD-1629-4914-8CFE-43A691E0944F}"/>
    <cellStyle name="Vírgula 4 2 2 2 2 2 5 2" xfId="2417" xr:uid="{E1E6C279-B690-4825-8D27-DF86275DBB47}"/>
    <cellStyle name="Vírgula 4 2 2 2 2 2 5 2 2" xfId="5489" xr:uid="{2B137E48-D610-482C-A064-30964281A984}"/>
    <cellStyle name="Vírgula 4 2 2 2 2 2 5 2 2 2" xfId="11633" xr:uid="{B813E447-7A4D-46C8-91D5-C5955A102933}"/>
    <cellStyle name="Vírgula 4 2 2 2 2 2 5 2 2 2 2" xfId="23921" xr:uid="{253130B4-4662-4C2F-AC8D-F24834B029B1}"/>
    <cellStyle name="Vírgula 4 2 2 2 2 2 5 2 2 2 2 2" xfId="48496" xr:uid="{E3B16FCC-5281-4B99-A22B-92AB8AC7FB73}"/>
    <cellStyle name="Vírgula 4 2 2 2 2 2 5 2 2 2 3" xfId="36208" xr:uid="{084FA7D9-2117-43A3-ACFF-E0E31E3421F8}"/>
    <cellStyle name="Vírgula 4 2 2 2 2 2 5 2 2 3" xfId="17777" xr:uid="{0D8E2063-9E54-4FC0-985C-1C83F8D87542}"/>
    <cellStyle name="Vírgula 4 2 2 2 2 2 5 2 2 3 2" xfId="42352" xr:uid="{DC2CFAF9-5CBC-4788-9B08-78776A406BC8}"/>
    <cellStyle name="Vírgula 4 2 2 2 2 2 5 2 2 4" xfId="30064" xr:uid="{F3FE1D7C-4A63-46A6-B4EC-C71F1AEF1C48}"/>
    <cellStyle name="Vírgula 4 2 2 2 2 2 5 2 3" xfId="8561" xr:uid="{477C1664-E7C2-4350-AD8A-FC92F61765F5}"/>
    <cellStyle name="Vírgula 4 2 2 2 2 2 5 2 3 2" xfId="20849" xr:uid="{915835F9-9869-4722-8164-11F14C0D7F0E}"/>
    <cellStyle name="Vírgula 4 2 2 2 2 2 5 2 3 2 2" xfId="45424" xr:uid="{B1C29AB3-2EEC-4FBE-9B0D-79ACD4DF0964}"/>
    <cellStyle name="Vírgula 4 2 2 2 2 2 5 2 3 3" xfId="33136" xr:uid="{F6C81936-B4EB-431B-8B8F-F30965FB6766}"/>
    <cellStyle name="Vírgula 4 2 2 2 2 2 5 2 4" xfId="14705" xr:uid="{F8927D6C-8744-4C52-87C5-04FD026E8F88}"/>
    <cellStyle name="Vírgula 4 2 2 2 2 2 5 2 4 2" xfId="39280" xr:uid="{EBE70A0F-D613-4E2F-AB77-14A9A5A2B5F1}"/>
    <cellStyle name="Vírgula 4 2 2 2 2 2 5 2 5" xfId="26993" xr:uid="{02188259-DB99-4774-BFDA-A65C3A19C185}"/>
    <cellStyle name="Vírgula 4 2 2 2 2 2 5 3" xfId="3953" xr:uid="{4A86F083-6583-4E05-91D6-6EDE7577DD52}"/>
    <cellStyle name="Vírgula 4 2 2 2 2 2 5 3 2" xfId="10097" xr:uid="{9B350335-F3C9-43DA-9BB4-65D0A4222A33}"/>
    <cellStyle name="Vírgula 4 2 2 2 2 2 5 3 2 2" xfId="22385" xr:uid="{149C3E41-572A-4DDC-87F9-809ED5E49435}"/>
    <cellStyle name="Vírgula 4 2 2 2 2 2 5 3 2 2 2" xfId="46960" xr:uid="{4F230894-CD1D-42DB-BCE5-D768879D2942}"/>
    <cellStyle name="Vírgula 4 2 2 2 2 2 5 3 2 3" xfId="34672" xr:uid="{1FD22EAD-737A-4F16-9AEE-3D0A89F0A01A}"/>
    <cellStyle name="Vírgula 4 2 2 2 2 2 5 3 3" xfId="16241" xr:uid="{CD65CD41-6312-4CC0-9847-706C0A0183AE}"/>
    <cellStyle name="Vírgula 4 2 2 2 2 2 5 3 3 2" xfId="40816" xr:uid="{EBADC9A6-1155-4C13-B165-ABBA1D1589A9}"/>
    <cellStyle name="Vírgula 4 2 2 2 2 2 5 3 4" xfId="28529" xr:uid="{77396D7F-ECFE-4581-9B65-B71700425412}"/>
    <cellStyle name="Vírgula 4 2 2 2 2 2 5 4" xfId="7025" xr:uid="{81EC34E3-AF39-43F5-8EEF-8B4EA99710B0}"/>
    <cellStyle name="Vírgula 4 2 2 2 2 2 5 4 2" xfId="19313" xr:uid="{3317D085-27D9-4759-93C0-E51791CE1F3A}"/>
    <cellStyle name="Vírgula 4 2 2 2 2 2 5 4 2 2" xfId="43888" xr:uid="{A0F7E3A5-0DD4-41FB-BA98-1C8329B38C8C}"/>
    <cellStyle name="Vírgula 4 2 2 2 2 2 5 4 3" xfId="31600" xr:uid="{E1A82429-0BF8-4F6A-873C-34A7F85CE241}"/>
    <cellStyle name="Vírgula 4 2 2 2 2 2 5 5" xfId="13169" xr:uid="{4F605465-A363-42E4-82A5-ED18A21AE1AF}"/>
    <cellStyle name="Vírgula 4 2 2 2 2 2 5 5 2" xfId="37744" xr:uid="{E93DBF5F-52C6-4F66-A197-ACA6A073FF85}"/>
    <cellStyle name="Vírgula 4 2 2 2 2 2 5 6" xfId="25457" xr:uid="{8EEEE802-4FB9-4659-87D1-3CF5197C717D}"/>
    <cellStyle name="Vírgula 4 2 2 2 2 2 6" xfId="1649" xr:uid="{223EC0BE-E408-4DEA-BB79-F59E100AC298}"/>
    <cellStyle name="Vírgula 4 2 2 2 2 2 6 2" xfId="4721" xr:uid="{CFD1F6E2-A76C-4C14-A33F-B4CA5EFDBCC5}"/>
    <cellStyle name="Vírgula 4 2 2 2 2 2 6 2 2" xfId="10865" xr:uid="{7D70357F-3E77-4CA4-8650-EBA429DE4495}"/>
    <cellStyle name="Vírgula 4 2 2 2 2 2 6 2 2 2" xfId="23153" xr:uid="{6F3E16AF-4DFD-4323-B54E-F317CB077551}"/>
    <cellStyle name="Vírgula 4 2 2 2 2 2 6 2 2 2 2" xfId="47728" xr:uid="{A2CD59E6-5698-4015-A341-08778D002465}"/>
    <cellStyle name="Vírgula 4 2 2 2 2 2 6 2 2 3" xfId="35440" xr:uid="{6A933178-554E-42C8-95D5-A29CF93AF102}"/>
    <cellStyle name="Vírgula 4 2 2 2 2 2 6 2 3" xfId="17009" xr:uid="{4558E552-B683-43D3-A487-5B7A4D139EDE}"/>
    <cellStyle name="Vírgula 4 2 2 2 2 2 6 2 3 2" xfId="41584" xr:uid="{9B577EBF-D15D-4A46-B8CF-8684774F4E9F}"/>
    <cellStyle name="Vírgula 4 2 2 2 2 2 6 2 4" xfId="29297" xr:uid="{1B3EF14C-F1B9-464B-B0AA-3676A1F7160E}"/>
    <cellStyle name="Vírgula 4 2 2 2 2 2 6 3" xfId="7793" xr:uid="{AE2CD94A-74FF-493E-ABCD-25A5B69AE204}"/>
    <cellStyle name="Vírgula 4 2 2 2 2 2 6 3 2" xfId="20081" xr:uid="{18236301-5410-4E5D-AAFB-8ED821BCC357}"/>
    <cellStyle name="Vírgula 4 2 2 2 2 2 6 3 2 2" xfId="44656" xr:uid="{2E574BCA-DB1E-476C-8065-7824D27F5A38}"/>
    <cellStyle name="Vírgula 4 2 2 2 2 2 6 3 3" xfId="32368" xr:uid="{ACFA9E03-5526-43B6-9DC7-6DBBE3D909CB}"/>
    <cellStyle name="Vírgula 4 2 2 2 2 2 6 4" xfId="13937" xr:uid="{5EFCC554-9982-47EF-B1A0-E8E714B2DB04}"/>
    <cellStyle name="Vírgula 4 2 2 2 2 2 6 4 2" xfId="38512" xr:uid="{7C29B76E-1449-4254-BF5C-650F78C9BD54}"/>
    <cellStyle name="Vírgula 4 2 2 2 2 2 6 5" xfId="26225" xr:uid="{838E338B-D113-427D-9406-EBC164C5D7D9}"/>
    <cellStyle name="Vírgula 4 2 2 2 2 2 7" xfId="3185" xr:uid="{CCAEF8DA-27FF-4175-B70E-4215E9920370}"/>
    <cellStyle name="Vírgula 4 2 2 2 2 2 7 2" xfId="9329" xr:uid="{3F1C46B1-EDC4-4294-A2B1-E97D0CF93AC3}"/>
    <cellStyle name="Vírgula 4 2 2 2 2 2 7 2 2" xfId="21617" xr:uid="{A7C88916-FE91-4BB3-8802-D5E234C4BF54}"/>
    <cellStyle name="Vírgula 4 2 2 2 2 2 7 2 2 2" xfId="46192" xr:uid="{E8BC7BA9-BD41-4A55-9275-1838390EA039}"/>
    <cellStyle name="Vírgula 4 2 2 2 2 2 7 2 3" xfId="33904" xr:uid="{D1AF0A17-FA74-4313-9248-26680932BD20}"/>
    <cellStyle name="Vírgula 4 2 2 2 2 2 7 3" xfId="15473" xr:uid="{8457C1F3-F45C-496E-91D1-CC6C747B2500}"/>
    <cellStyle name="Vírgula 4 2 2 2 2 2 7 3 2" xfId="40048" xr:uid="{69F8ABB5-197E-429B-9CF6-30E603D64421}"/>
    <cellStyle name="Vírgula 4 2 2 2 2 2 7 4" xfId="27761" xr:uid="{1D7DB310-1533-4377-87DD-52D313117E0F}"/>
    <cellStyle name="Vírgula 4 2 2 2 2 2 8" xfId="6257" xr:uid="{63B67094-FB38-4E34-95AC-E8E3F033B77B}"/>
    <cellStyle name="Vírgula 4 2 2 2 2 2 8 2" xfId="18545" xr:uid="{1AEA49CA-4E15-414A-BFEA-E2DD19AE1FA9}"/>
    <cellStyle name="Vírgula 4 2 2 2 2 2 8 2 2" xfId="43120" xr:uid="{71B061C0-3CAF-4C66-B185-ED300FF26617}"/>
    <cellStyle name="Vírgula 4 2 2 2 2 2 8 3" xfId="30832" xr:uid="{66F987EE-5B50-4FBA-A65A-4FA41CE4A83A}"/>
    <cellStyle name="Vírgula 4 2 2 2 2 2 9" xfId="12401" xr:uid="{49FD04A7-D9FD-4677-87F5-71EB67B7C7B0}"/>
    <cellStyle name="Vírgula 4 2 2 2 2 2 9 2" xfId="36976" xr:uid="{F0529C1F-E056-43F4-AB6E-B71A44459CE0}"/>
    <cellStyle name="Vírgula 4 2 2 2 2 3" xfId="161" xr:uid="{3D139463-A97B-476A-A9BA-2AFD7F73F757}"/>
    <cellStyle name="Vírgula 4 2 2 2 2 3 2" xfId="353" xr:uid="{AD32ED41-B282-475B-83B5-EED9650422B6}"/>
    <cellStyle name="Vírgula 4 2 2 2 2 3 2 2" xfId="737" xr:uid="{D311989F-DDF9-45E2-B810-5553CC1DBB74}"/>
    <cellStyle name="Vírgula 4 2 2 2 2 3 2 2 2" xfId="1505" xr:uid="{D9D6C199-D057-4E90-96C5-8B5B57EF795C}"/>
    <cellStyle name="Vírgula 4 2 2 2 2 3 2 2 2 2" xfId="3041" xr:uid="{BE332685-D313-463C-9B79-4F3B2D0D7B4D}"/>
    <cellStyle name="Vírgula 4 2 2 2 2 3 2 2 2 2 2" xfId="6113" xr:uid="{C80A78BF-1F27-4F6F-87D2-522C1D89BE4B}"/>
    <cellStyle name="Vírgula 4 2 2 2 2 3 2 2 2 2 2 2" xfId="12257" xr:uid="{B6350324-749E-4F18-A26B-C0B5C14BBAD1}"/>
    <cellStyle name="Vírgula 4 2 2 2 2 3 2 2 2 2 2 2 2" xfId="24545" xr:uid="{AC89841B-6140-4D85-A7DC-B10518C60C0A}"/>
    <cellStyle name="Vírgula 4 2 2 2 2 3 2 2 2 2 2 2 2 2" xfId="49120" xr:uid="{EAE99552-C421-450C-BC51-32CEB05F9D1A}"/>
    <cellStyle name="Vírgula 4 2 2 2 2 3 2 2 2 2 2 2 3" xfId="36832" xr:uid="{95013AF2-A2F2-46CC-A8CD-45535E1224F8}"/>
    <cellStyle name="Vírgula 4 2 2 2 2 3 2 2 2 2 2 3" xfId="18401" xr:uid="{CB8ECABB-49F8-4A36-9E88-C50D62E61CAE}"/>
    <cellStyle name="Vírgula 4 2 2 2 2 3 2 2 2 2 2 3 2" xfId="42976" xr:uid="{1650F8EF-41B9-48C6-A058-AD3A8E190F60}"/>
    <cellStyle name="Vírgula 4 2 2 2 2 3 2 2 2 2 2 4" xfId="30688" xr:uid="{4BEB264D-F6BB-4573-ABCB-049A19E567F9}"/>
    <cellStyle name="Vírgula 4 2 2 2 2 3 2 2 2 2 3" xfId="9185" xr:uid="{AA9876DB-126E-4971-94ED-E9318228C27A}"/>
    <cellStyle name="Vírgula 4 2 2 2 2 3 2 2 2 2 3 2" xfId="21473" xr:uid="{E21978DA-86D1-4295-BA9D-F2D0E98A0FF3}"/>
    <cellStyle name="Vírgula 4 2 2 2 2 3 2 2 2 2 3 2 2" xfId="46048" xr:uid="{CEE13811-C2E5-428B-911F-641400BEF437}"/>
    <cellStyle name="Vírgula 4 2 2 2 2 3 2 2 2 2 3 3" xfId="33760" xr:uid="{8A58F4A9-D23F-49D3-B7E8-C6F0F523CC6C}"/>
    <cellStyle name="Vírgula 4 2 2 2 2 3 2 2 2 2 4" xfId="15329" xr:uid="{5454EE62-0065-4676-A722-1CF7A62071CE}"/>
    <cellStyle name="Vírgula 4 2 2 2 2 3 2 2 2 2 4 2" xfId="39904" xr:uid="{DDE6A404-8A87-4E60-ABD2-E88723131CC5}"/>
    <cellStyle name="Vírgula 4 2 2 2 2 3 2 2 2 2 5" xfId="27617" xr:uid="{B7EE7363-EAFF-477E-9184-7DD086A995A1}"/>
    <cellStyle name="Vírgula 4 2 2 2 2 3 2 2 2 3" xfId="4577" xr:uid="{E6138F30-9C7F-47A6-AD17-58419977B541}"/>
    <cellStyle name="Vírgula 4 2 2 2 2 3 2 2 2 3 2" xfId="10721" xr:uid="{B94E68B4-FDD8-4B6B-9836-39B0E98B192F}"/>
    <cellStyle name="Vírgula 4 2 2 2 2 3 2 2 2 3 2 2" xfId="23009" xr:uid="{D779F177-0286-478D-BF4F-B6E3FA39B68E}"/>
    <cellStyle name="Vírgula 4 2 2 2 2 3 2 2 2 3 2 2 2" xfId="47584" xr:uid="{01874A4E-EDBF-4116-9731-B133F1A023D8}"/>
    <cellStyle name="Vírgula 4 2 2 2 2 3 2 2 2 3 2 3" xfId="35296" xr:uid="{048D277D-D80B-4A8C-8122-C8852948EDB4}"/>
    <cellStyle name="Vírgula 4 2 2 2 2 3 2 2 2 3 3" xfId="16865" xr:uid="{2E08B297-0375-4521-BE3E-36677854DC89}"/>
    <cellStyle name="Vírgula 4 2 2 2 2 3 2 2 2 3 3 2" xfId="41440" xr:uid="{C3B9EA52-AB0A-40A4-8035-6E6A3924360D}"/>
    <cellStyle name="Vírgula 4 2 2 2 2 3 2 2 2 3 4" xfId="29153" xr:uid="{0D611E5B-8941-4220-BED4-EB00458ECC59}"/>
    <cellStyle name="Vírgula 4 2 2 2 2 3 2 2 2 4" xfId="7649" xr:uid="{5DDF9208-6A04-4202-A5C0-3E7F53A53D54}"/>
    <cellStyle name="Vírgula 4 2 2 2 2 3 2 2 2 4 2" xfId="19937" xr:uid="{E1C7C46E-F2DD-43E7-8AEE-393253D31C08}"/>
    <cellStyle name="Vírgula 4 2 2 2 2 3 2 2 2 4 2 2" xfId="44512" xr:uid="{7A491AF6-928D-4926-B834-83F80DCCF129}"/>
    <cellStyle name="Vírgula 4 2 2 2 2 3 2 2 2 4 3" xfId="32224" xr:uid="{0D670E48-EF0C-4F52-A2EE-F51DAF46DF41}"/>
    <cellStyle name="Vírgula 4 2 2 2 2 3 2 2 2 5" xfId="13793" xr:uid="{1B23BE58-5C5B-49A8-B562-91F1623D8A91}"/>
    <cellStyle name="Vírgula 4 2 2 2 2 3 2 2 2 5 2" xfId="38368" xr:uid="{72BBBE16-45CA-4E6F-B288-256DB6463448}"/>
    <cellStyle name="Vírgula 4 2 2 2 2 3 2 2 2 6" xfId="26081" xr:uid="{C5D287D8-6BCE-4CB8-B3EE-C19521AD052E}"/>
    <cellStyle name="Vírgula 4 2 2 2 2 3 2 2 3" xfId="2273" xr:uid="{AE3D68AA-943B-4270-BD0B-A0437BD59B17}"/>
    <cellStyle name="Vírgula 4 2 2 2 2 3 2 2 3 2" xfId="5345" xr:uid="{965A9E47-B295-4E69-ACA6-D2C8BFF6F043}"/>
    <cellStyle name="Vírgula 4 2 2 2 2 3 2 2 3 2 2" xfId="11489" xr:uid="{C7F2402E-84BF-4ED7-B9C9-877ABD4DF9A5}"/>
    <cellStyle name="Vírgula 4 2 2 2 2 3 2 2 3 2 2 2" xfId="23777" xr:uid="{2F6961F6-07F6-4EA5-9A5C-1AA74306E5E8}"/>
    <cellStyle name="Vírgula 4 2 2 2 2 3 2 2 3 2 2 2 2" xfId="48352" xr:uid="{4804DEFE-89EF-424C-B62A-D9E609114B1F}"/>
    <cellStyle name="Vírgula 4 2 2 2 2 3 2 2 3 2 2 3" xfId="36064" xr:uid="{D847716A-8D37-4FA4-BE2A-90F30159ACC8}"/>
    <cellStyle name="Vírgula 4 2 2 2 2 3 2 2 3 2 3" xfId="17633" xr:uid="{DDE5763E-18C5-4E7D-B831-28E89F672C29}"/>
    <cellStyle name="Vírgula 4 2 2 2 2 3 2 2 3 2 3 2" xfId="42208" xr:uid="{2F19E34D-8481-489E-98B1-EF2E9D380694}"/>
    <cellStyle name="Vírgula 4 2 2 2 2 3 2 2 3 2 4" xfId="29921" xr:uid="{F40AED28-80A2-4F13-A7E1-2DDBD0582AC5}"/>
    <cellStyle name="Vírgula 4 2 2 2 2 3 2 2 3 3" xfId="8417" xr:uid="{E362E8E2-7950-453D-9725-32D8C20EC632}"/>
    <cellStyle name="Vírgula 4 2 2 2 2 3 2 2 3 3 2" xfId="20705" xr:uid="{459ECFF7-DC1A-4ECD-8B5A-D883447811DE}"/>
    <cellStyle name="Vírgula 4 2 2 2 2 3 2 2 3 3 2 2" xfId="45280" xr:uid="{B29FD2A0-EC3C-495B-BFF7-90B50906D506}"/>
    <cellStyle name="Vírgula 4 2 2 2 2 3 2 2 3 3 3" xfId="32992" xr:uid="{67AC27AF-3A17-468D-B32A-95ADE4E3D20C}"/>
    <cellStyle name="Vírgula 4 2 2 2 2 3 2 2 3 4" xfId="14561" xr:uid="{03E1267F-7B39-49E6-B165-0E81BC0C0948}"/>
    <cellStyle name="Vírgula 4 2 2 2 2 3 2 2 3 4 2" xfId="39136" xr:uid="{8AF65BC5-4D3D-49A0-883F-7C7260129F2B}"/>
    <cellStyle name="Vírgula 4 2 2 2 2 3 2 2 3 5" xfId="26849" xr:uid="{B9B484CF-D5C6-4714-B0B8-6EB77E085221}"/>
    <cellStyle name="Vírgula 4 2 2 2 2 3 2 2 4" xfId="3809" xr:uid="{D6F0A1B4-1BCB-4EB4-A3EA-0AEE1ED151C4}"/>
    <cellStyle name="Vírgula 4 2 2 2 2 3 2 2 4 2" xfId="9953" xr:uid="{E727351C-8A86-4A39-A773-083C132CABD9}"/>
    <cellStyle name="Vírgula 4 2 2 2 2 3 2 2 4 2 2" xfId="22241" xr:uid="{A63B3CC6-08F3-48EF-BBD7-1AD4BCA13EFC}"/>
    <cellStyle name="Vírgula 4 2 2 2 2 3 2 2 4 2 2 2" xfId="46816" xr:uid="{E0DA2733-4313-4D8F-899F-3C2D019D191E}"/>
    <cellStyle name="Vírgula 4 2 2 2 2 3 2 2 4 2 3" xfId="34528" xr:uid="{64BB9691-A552-4225-B133-8F0C858A11A7}"/>
    <cellStyle name="Vírgula 4 2 2 2 2 3 2 2 4 3" xfId="16097" xr:uid="{2C0E7009-BB5D-4FDC-B25A-55568742DE98}"/>
    <cellStyle name="Vírgula 4 2 2 2 2 3 2 2 4 3 2" xfId="40672" xr:uid="{F01120AE-99B6-459E-BF06-BA78AF2FC212}"/>
    <cellStyle name="Vírgula 4 2 2 2 2 3 2 2 4 4" xfId="28385" xr:uid="{91FD61BE-9852-4303-B5D8-4CCB680D125A}"/>
    <cellStyle name="Vírgula 4 2 2 2 2 3 2 2 5" xfId="6881" xr:uid="{F1C8EEE8-F927-4A48-ABB5-5E9EEDB60D28}"/>
    <cellStyle name="Vírgula 4 2 2 2 2 3 2 2 5 2" xfId="19169" xr:uid="{10C03EA0-29B5-4A16-A636-A963BE80EB6C}"/>
    <cellStyle name="Vírgula 4 2 2 2 2 3 2 2 5 2 2" xfId="43744" xr:uid="{202D9B67-4BD6-42B5-BBE7-8D51368DE072}"/>
    <cellStyle name="Vírgula 4 2 2 2 2 3 2 2 5 3" xfId="31456" xr:uid="{BCCCBFAD-63DA-4750-B4A3-6D9A22D37577}"/>
    <cellStyle name="Vírgula 4 2 2 2 2 3 2 2 6" xfId="13025" xr:uid="{1A75C7C1-5F89-4A74-8426-8A0A0148E8F6}"/>
    <cellStyle name="Vírgula 4 2 2 2 2 3 2 2 6 2" xfId="37600" xr:uid="{531DA685-523C-4BE8-9145-8608A8C58460}"/>
    <cellStyle name="Vírgula 4 2 2 2 2 3 2 2 7" xfId="25313" xr:uid="{843E55C3-394A-4F0C-BFBD-BFE50ACDFD3F}"/>
    <cellStyle name="Vírgula 4 2 2 2 2 3 2 3" xfId="1121" xr:uid="{00CFC8D4-A068-4E0F-9577-5A27019B1A93}"/>
    <cellStyle name="Vírgula 4 2 2 2 2 3 2 3 2" xfId="2657" xr:uid="{8B62BA7E-B64B-4EDC-BAD3-6BEB25A59A58}"/>
    <cellStyle name="Vírgula 4 2 2 2 2 3 2 3 2 2" xfId="5729" xr:uid="{B0144926-A85B-4549-BCFF-81FBA326C6EA}"/>
    <cellStyle name="Vírgula 4 2 2 2 2 3 2 3 2 2 2" xfId="11873" xr:uid="{AF6237EA-86C1-4034-918A-E1E0CDCB57A6}"/>
    <cellStyle name="Vírgula 4 2 2 2 2 3 2 3 2 2 2 2" xfId="24161" xr:uid="{C1360B7A-6151-4DA4-94BC-FA7F76EA0563}"/>
    <cellStyle name="Vírgula 4 2 2 2 2 3 2 3 2 2 2 2 2" xfId="48736" xr:uid="{42C50D3B-9DCE-4CD5-B081-1077EE0A6EC7}"/>
    <cellStyle name="Vírgula 4 2 2 2 2 3 2 3 2 2 2 3" xfId="36448" xr:uid="{8D92C7A9-C37E-4702-81F7-FE20E2A323CC}"/>
    <cellStyle name="Vírgula 4 2 2 2 2 3 2 3 2 2 3" xfId="18017" xr:uid="{C562DCF4-689C-4C3D-9DD7-8392367D2921}"/>
    <cellStyle name="Vírgula 4 2 2 2 2 3 2 3 2 2 3 2" xfId="42592" xr:uid="{AE2E04B5-5670-42F8-8CA1-01B798D10DA9}"/>
    <cellStyle name="Vírgula 4 2 2 2 2 3 2 3 2 2 4" xfId="30304" xr:uid="{1BF727D7-DF19-4E13-9AE9-A1F80E52ECB9}"/>
    <cellStyle name="Vírgula 4 2 2 2 2 3 2 3 2 3" xfId="8801" xr:uid="{A92764EC-399F-4F65-BBCB-D77F50695F0A}"/>
    <cellStyle name="Vírgula 4 2 2 2 2 3 2 3 2 3 2" xfId="21089" xr:uid="{44013D6B-4DAE-4890-932E-D9A38A2CA609}"/>
    <cellStyle name="Vírgula 4 2 2 2 2 3 2 3 2 3 2 2" xfId="45664" xr:uid="{7F47B181-3F43-4E0A-8BBF-AAEA5EF41D5C}"/>
    <cellStyle name="Vírgula 4 2 2 2 2 3 2 3 2 3 3" xfId="33376" xr:uid="{623B2861-C43B-40C3-BC6B-757766398F29}"/>
    <cellStyle name="Vírgula 4 2 2 2 2 3 2 3 2 4" xfId="14945" xr:uid="{79840AEB-9E62-45AC-B37D-146BA141BCB3}"/>
    <cellStyle name="Vírgula 4 2 2 2 2 3 2 3 2 4 2" xfId="39520" xr:uid="{C56703F0-B83B-4CF0-9D07-A2800C77FFB8}"/>
    <cellStyle name="Vírgula 4 2 2 2 2 3 2 3 2 5" xfId="27233" xr:uid="{BEBC58E9-C11F-41A4-8C3C-CDA81B21876A}"/>
    <cellStyle name="Vírgula 4 2 2 2 2 3 2 3 3" xfId="4193" xr:uid="{33A00DC8-6C0D-4E4B-92ED-CB1B775FCDE2}"/>
    <cellStyle name="Vírgula 4 2 2 2 2 3 2 3 3 2" xfId="10337" xr:uid="{8E31F7CD-05A6-4E37-B840-D18E31EAED55}"/>
    <cellStyle name="Vírgula 4 2 2 2 2 3 2 3 3 2 2" xfId="22625" xr:uid="{6A7F506B-6886-4B58-BE65-404CE375C0CC}"/>
    <cellStyle name="Vírgula 4 2 2 2 2 3 2 3 3 2 2 2" xfId="47200" xr:uid="{D6A385EA-700A-48D5-B9B8-D7804F7CFC86}"/>
    <cellStyle name="Vírgula 4 2 2 2 2 3 2 3 3 2 3" xfId="34912" xr:uid="{BCD9C7F7-5035-4492-A53C-9068F0A630D0}"/>
    <cellStyle name="Vírgula 4 2 2 2 2 3 2 3 3 3" xfId="16481" xr:uid="{B8FD2299-0817-49FE-98EE-E19E58432E87}"/>
    <cellStyle name="Vírgula 4 2 2 2 2 3 2 3 3 3 2" xfId="41056" xr:uid="{52CD4913-0AD8-48E8-B2E6-2EE3949E5A58}"/>
    <cellStyle name="Vírgula 4 2 2 2 2 3 2 3 3 4" xfId="28769" xr:uid="{DB367E18-01EF-487F-9A22-4B2F71ABD45D}"/>
    <cellStyle name="Vírgula 4 2 2 2 2 3 2 3 4" xfId="7265" xr:uid="{23E4F9B6-9515-440A-B039-A711CFBDBEAD}"/>
    <cellStyle name="Vírgula 4 2 2 2 2 3 2 3 4 2" xfId="19553" xr:uid="{F43FFFCB-CF67-4A52-A4CF-BE54CB885FF7}"/>
    <cellStyle name="Vírgula 4 2 2 2 2 3 2 3 4 2 2" xfId="44128" xr:uid="{4B321E44-3F11-4067-8626-306B671CDE76}"/>
    <cellStyle name="Vírgula 4 2 2 2 2 3 2 3 4 3" xfId="31840" xr:uid="{ECAB419A-39A0-4195-A67E-7D1497F07087}"/>
    <cellStyle name="Vírgula 4 2 2 2 2 3 2 3 5" xfId="13409" xr:uid="{AA046FCF-8B05-441B-BF34-690050BF6B50}"/>
    <cellStyle name="Vírgula 4 2 2 2 2 3 2 3 5 2" xfId="37984" xr:uid="{0F82B607-E792-4EB2-8808-135B692774D0}"/>
    <cellStyle name="Vírgula 4 2 2 2 2 3 2 3 6" xfId="25697" xr:uid="{1D5509F6-74BE-4C68-880F-A605B33641D4}"/>
    <cellStyle name="Vírgula 4 2 2 2 2 3 2 4" xfId="1889" xr:uid="{2C212417-9C86-45FD-B06D-1EF3E680BC1D}"/>
    <cellStyle name="Vírgula 4 2 2 2 2 3 2 4 2" xfId="4961" xr:uid="{664A0EF9-5698-4237-BB4C-B00CCACC61EA}"/>
    <cellStyle name="Vírgula 4 2 2 2 2 3 2 4 2 2" xfId="11105" xr:uid="{9E8CC36F-68A5-400C-9F78-2A4EEFE9DDEB}"/>
    <cellStyle name="Vírgula 4 2 2 2 2 3 2 4 2 2 2" xfId="23393" xr:uid="{A926E7F8-EF88-4ECE-B0FF-681AE0F18F33}"/>
    <cellStyle name="Vírgula 4 2 2 2 2 3 2 4 2 2 2 2" xfId="47968" xr:uid="{1274EBE1-DE0E-4A70-A9F9-FC17F0584272}"/>
    <cellStyle name="Vírgula 4 2 2 2 2 3 2 4 2 2 3" xfId="35680" xr:uid="{1BD11632-6700-4EF4-BB16-5F0FAAFE4E46}"/>
    <cellStyle name="Vírgula 4 2 2 2 2 3 2 4 2 3" xfId="17249" xr:uid="{929AC035-6450-4EBE-A7E4-EF3EB011C1BC}"/>
    <cellStyle name="Vírgula 4 2 2 2 2 3 2 4 2 3 2" xfId="41824" xr:uid="{88054E1B-0AB9-4E9E-8928-966483EA028E}"/>
    <cellStyle name="Vírgula 4 2 2 2 2 3 2 4 2 4" xfId="29537" xr:uid="{4B6CC79F-D8CB-47F1-BC73-FDC0CF316C77}"/>
    <cellStyle name="Vírgula 4 2 2 2 2 3 2 4 3" xfId="8033" xr:uid="{B1861C76-F2CC-4A06-AF98-E9BD997E0274}"/>
    <cellStyle name="Vírgula 4 2 2 2 2 3 2 4 3 2" xfId="20321" xr:uid="{0B5BBE39-3EEE-4C0A-A75E-2E30DD0636F1}"/>
    <cellStyle name="Vírgula 4 2 2 2 2 3 2 4 3 2 2" xfId="44896" xr:uid="{EE2EDBE5-5316-48FF-8CDE-B74DFC7382A1}"/>
    <cellStyle name="Vírgula 4 2 2 2 2 3 2 4 3 3" xfId="32608" xr:uid="{DF951DA8-907C-4869-83C0-0BDD46B32A75}"/>
    <cellStyle name="Vírgula 4 2 2 2 2 3 2 4 4" xfId="14177" xr:uid="{1386C0D5-D831-404D-8DAB-2B9F07DE84A4}"/>
    <cellStyle name="Vírgula 4 2 2 2 2 3 2 4 4 2" xfId="38752" xr:uid="{E93D677D-B114-40BD-8CE3-FF35F5DB06B7}"/>
    <cellStyle name="Vírgula 4 2 2 2 2 3 2 4 5" xfId="26465" xr:uid="{FB6EE8E5-6A69-4CBE-A993-225DAC3BF136}"/>
    <cellStyle name="Vírgula 4 2 2 2 2 3 2 5" xfId="3425" xr:uid="{2C4C0786-5589-4B88-AF28-B2FD86900D75}"/>
    <cellStyle name="Vírgula 4 2 2 2 2 3 2 5 2" xfId="9569" xr:uid="{062FC0BC-4B1D-4A83-8FDF-C406BAC9738A}"/>
    <cellStyle name="Vírgula 4 2 2 2 2 3 2 5 2 2" xfId="21857" xr:uid="{FDF947C0-6B5E-4E20-A63F-662522AE44BC}"/>
    <cellStyle name="Vírgula 4 2 2 2 2 3 2 5 2 2 2" xfId="46432" xr:uid="{4ADE5F43-6CEF-40BF-91BC-3361D3F217C1}"/>
    <cellStyle name="Vírgula 4 2 2 2 2 3 2 5 2 3" xfId="34144" xr:uid="{61C0907E-1773-46EE-BAC9-97FB43331C6D}"/>
    <cellStyle name="Vírgula 4 2 2 2 2 3 2 5 3" xfId="15713" xr:uid="{A5E39421-D80D-4ECA-9CF8-6F31662BA66F}"/>
    <cellStyle name="Vírgula 4 2 2 2 2 3 2 5 3 2" xfId="40288" xr:uid="{65ABF92B-5F1C-4627-9FE4-8657B58320C7}"/>
    <cellStyle name="Vírgula 4 2 2 2 2 3 2 5 4" xfId="28001" xr:uid="{98FD5C36-BB8A-449E-AAFB-EBCDC19B1653}"/>
    <cellStyle name="Vírgula 4 2 2 2 2 3 2 6" xfId="6497" xr:uid="{21E62828-97E6-45F4-8BBD-0E7DF552D019}"/>
    <cellStyle name="Vírgula 4 2 2 2 2 3 2 6 2" xfId="18785" xr:uid="{9319B2CE-C35D-4B37-A53B-34C99E52A63D}"/>
    <cellStyle name="Vírgula 4 2 2 2 2 3 2 6 2 2" xfId="43360" xr:uid="{75038640-1509-435E-BE2E-9095D3655E1B}"/>
    <cellStyle name="Vírgula 4 2 2 2 2 3 2 6 3" xfId="31072" xr:uid="{7010EC3C-0532-44B7-973B-B547DB04D688}"/>
    <cellStyle name="Vírgula 4 2 2 2 2 3 2 7" xfId="12641" xr:uid="{FBADF2F5-36CC-4618-9FC0-81A62E059F07}"/>
    <cellStyle name="Vírgula 4 2 2 2 2 3 2 7 2" xfId="37216" xr:uid="{BF41CB3D-EA8A-4B8B-A64F-8B17C4CD11BC}"/>
    <cellStyle name="Vírgula 4 2 2 2 2 3 2 8" xfId="24929" xr:uid="{62CE488B-AD64-4546-A6C4-1F54F2797F6A}"/>
    <cellStyle name="Vírgula 4 2 2 2 2 3 3" xfId="545" xr:uid="{93347404-98AD-4475-B2F4-C7A68F971FCE}"/>
    <cellStyle name="Vírgula 4 2 2 2 2 3 3 2" xfId="1313" xr:uid="{8D391A05-91BE-40FA-842E-6E6AADD7066F}"/>
    <cellStyle name="Vírgula 4 2 2 2 2 3 3 2 2" xfId="2849" xr:uid="{D809F3F2-BF1C-4F28-A009-75476B8698C8}"/>
    <cellStyle name="Vírgula 4 2 2 2 2 3 3 2 2 2" xfId="5921" xr:uid="{6754C7B9-515D-446C-BF58-15C1FA593334}"/>
    <cellStyle name="Vírgula 4 2 2 2 2 3 3 2 2 2 2" xfId="12065" xr:uid="{4CDA7945-BC15-4089-B24E-186601AAE7D8}"/>
    <cellStyle name="Vírgula 4 2 2 2 2 3 3 2 2 2 2 2" xfId="24353" xr:uid="{F61A1008-A865-42A4-8885-C6CF2D3029CE}"/>
    <cellStyle name="Vírgula 4 2 2 2 2 3 3 2 2 2 2 2 2" xfId="48928" xr:uid="{FA0D8D63-4EC2-4588-9B23-2FCD9C9AFAB8}"/>
    <cellStyle name="Vírgula 4 2 2 2 2 3 3 2 2 2 2 3" xfId="36640" xr:uid="{0AC435CC-5D80-4E30-BB09-94F2FF4C3821}"/>
    <cellStyle name="Vírgula 4 2 2 2 2 3 3 2 2 2 3" xfId="18209" xr:uid="{5DE7355D-F87F-4BD9-B192-5D6767D2C5A9}"/>
    <cellStyle name="Vírgula 4 2 2 2 2 3 3 2 2 2 3 2" xfId="42784" xr:uid="{CC0C0105-3201-4092-B878-418CBF918784}"/>
    <cellStyle name="Vírgula 4 2 2 2 2 3 3 2 2 2 4" xfId="30496" xr:uid="{D3CEF33A-D17E-4A65-A28A-46CEDA6C3A7A}"/>
    <cellStyle name="Vírgula 4 2 2 2 2 3 3 2 2 3" xfId="8993" xr:uid="{BF1A197D-003A-454A-9800-B77863246234}"/>
    <cellStyle name="Vírgula 4 2 2 2 2 3 3 2 2 3 2" xfId="21281" xr:uid="{84153106-9621-4ECA-AC43-28BE026CA9FE}"/>
    <cellStyle name="Vírgula 4 2 2 2 2 3 3 2 2 3 2 2" xfId="45856" xr:uid="{EDA5B794-2D73-4AAD-AEA0-3AA0CEC3405F}"/>
    <cellStyle name="Vírgula 4 2 2 2 2 3 3 2 2 3 3" xfId="33568" xr:uid="{198FA45F-C6D8-4F50-8A13-6425CC54423B}"/>
    <cellStyle name="Vírgula 4 2 2 2 2 3 3 2 2 4" xfId="15137" xr:uid="{CE9D7D53-2277-40B9-A498-B27E89C84E07}"/>
    <cellStyle name="Vírgula 4 2 2 2 2 3 3 2 2 4 2" xfId="39712" xr:uid="{B620CC10-60C0-4F71-822E-6C4757CA2215}"/>
    <cellStyle name="Vírgula 4 2 2 2 2 3 3 2 2 5" xfId="27425" xr:uid="{E862035D-294D-4C63-A432-7BEE12157220}"/>
    <cellStyle name="Vírgula 4 2 2 2 2 3 3 2 3" xfId="4385" xr:uid="{BF32D3F1-FE85-4465-8F0A-A8535E5C3220}"/>
    <cellStyle name="Vírgula 4 2 2 2 2 3 3 2 3 2" xfId="10529" xr:uid="{6170F7BF-5A61-47F7-AB57-E4C8A68ACB64}"/>
    <cellStyle name="Vírgula 4 2 2 2 2 3 3 2 3 2 2" xfId="22817" xr:uid="{F63CE340-500C-414D-A983-BDDDEDFBCE99}"/>
    <cellStyle name="Vírgula 4 2 2 2 2 3 3 2 3 2 2 2" xfId="47392" xr:uid="{F98ACF9E-44AB-4A5A-BF69-BA42052BE615}"/>
    <cellStyle name="Vírgula 4 2 2 2 2 3 3 2 3 2 3" xfId="35104" xr:uid="{9EFE324D-5F79-42A6-9A1D-CEA25281F5AD}"/>
    <cellStyle name="Vírgula 4 2 2 2 2 3 3 2 3 3" xfId="16673" xr:uid="{8548D072-FB1C-4AB2-AE7F-B41157559F05}"/>
    <cellStyle name="Vírgula 4 2 2 2 2 3 3 2 3 3 2" xfId="41248" xr:uid="{3DFD471F-D98A-4054-BA60-8D759CA6B45C}"/>
    <cellStyle name="Vírgula 4 2 2 2 2 3 3 2 3 4" xfId="28961" xr:uid="{9EC8306E-F629-403D-8B9C-0ABCFCBDCC14}"/>
    <cellStyle name="Vírgula 4 2 2 2 2 3 3 2 4" xfId="7457" xr:uid="{D5B9C448-2CBC-4915-AA51-ED1E5658FD73}"/>
    <cellStyle name="Vírgula 4 2 2 2 2 3 3 2 4 2" xfId="19745" xr:uid="{D3676460-EE64-47CD-B0FD-AD3DE63A749F}"/>
    <cellStyle name="Vírgula 4 2 2 2 2 3 3 2 4 2 2" xfId="44320" xr:uid="{C23A9964-961C-41BB-A893-8F1996379C9D}"/>
    <cellStyle name="Vírgula 4 2 2 2 2 3 3 2 4 3" xfId="32032" xr:uid="{7B558746-6BDF-480C-968D-E50775DA3BA6}"/>
    <cellStyle name="Vírgula 4 2 2 2 2 3 3 2 5" xfId="13601" xr:uid="{A8B17C81-721D-433E-9574-6B2296C6E751}"/>
    <cellStyle name="Vírgula 4 2 2 2 2 3 3 2 5 2" xfId="38176" xr:uid="{2A7BCE65-9330-4C22-8D30-50E85F070517}"/>
    <cellStyle name="Vírgula 4 2 2 2 2 3 3 2 6" xfId="25889" xr:uid="{99130627-FB42-4D83-9067-944E6D1D3A7F}"/>
    <cellStyle name="Vírgula 4 2 2 2 2 3 3 3" xfId="2081" xr:uid="{72517B04-64C2-4391-981A-9A113FD88502}"/>
    <cellStyle name="Vírgula 4 2 2 2 2 3 3 3 2" xfId="5153" xr:uid="{67254597-E621-44ED-AED2-5A91EE216026}"/>
    <cellStyle name="Vírgula 4 2 2 2 2 3 3 3 2 2" xfId="11297" xr:uid="{4D2DD4AA-BC5D-4CC2-8AEF-4AC7FC495B30}"/>
    <cellStyle name="Vírgula 4 2 2 2 2 3 3 3 2 2 2" xfId="23585" xr:uid="{1F3F4E90-C064-48BC-805B-710A9DDAA745}"/>
    <cellStyle name="Vírgula 4 2 2 2 2 3 3 3 2 2 2 2" xfId="48160" xr:uid="{0372A7B0-3217-47D4-8CA3-9943C8D7428C}"/>
    <cellStyle name="Vírgula 4 2 2 2 2 3 3 3 2 2 3" xfId="35872" xr:uid="{FAB01138-F123-4FBB-8A05-9969E9DE1EEE}"/>
    <cellStyle name="Vírgula 4 2 2 2 2 3 3 3 2 3" xfId="17441" xr:uid="{BE103C14-F71A-4F8A-9F03-1B62A2E1BE51}"/>
    <cellStyle name="Vírgula 4 2 2 2 2 3 3 3 2 3 2" xfId="42016" xr:uid="{E243D4A2-5D79-40E4-B829-0B19CE12360D}"/>
    <cellStyle name="Vírgula 4 2 2 2 2 3 3 3 2 4" xfId="29729" xr:uid="{3F78F805-B547-4B87-AABC-C2E4919DAF95}"/>
    <cellStyle name="Vírgula 4 2 2 2 2 3 3 3 3" xfId="8225" xr:uid="{761D033A-9436-4B7F-9E75-7B2BFE6C8D7D}"/>
    <cellStyle name="Vírgula 4 2 2 2 2 3 3 3 3 2" xfId="20513" xr:uid="{896FC903-C123-4137-ACB3-19A67476C71C}"/>
    <cellStyle name="Vírgula 4 2 2 2 2 3 3 3 3 2 2" xfId="45088" xr:uid="{A87B3485-C485-4316-A2EB-E1D1BD5C905B}"/>
    <cellStyle name="Vírgula 4 2 2 2 2 3 3 3 3 3" xfId="32800" xr:uid="{CB688940-559E-497F-8905-D31FC67E801A}"/>
    <cellStyle name="Vírgula 4 2 2 2 2 3 3 3 4" xfId="14369" xr:uid="{9D8B3AFC-B48A-4D44-A614-B3CF231861B3}"/>
    <cellStyle name="Vírgula 4 2 2 2 2 3 3 3 4 2" xfId="38944" xr:uid="{22B4F0C9-6228-432E-94E3-33BB1157E9C3}"/>
    <cellStyle name="Vírgula 4 2 2 2 2 3 3 3 5" xfId="26657" xr:uid="{8CEA94BA-A3FD-4A8C-A44B-AEDE534B0F99}"/>
    <cellStyle name="Vírgula 4 2 2 2 2 3 3 4" xfId="3617" xr:uid="{88D68135-A62A-489E-B96B-5A35F8AD1E31}"/>
    <cellStyle name="Vírgula 4 2 2 2 2 3 3 4 2" xfId="9761" xr:uid="{A00FEA85-CB0C-48C1-89FA-11329D86A1B9}"/>
    <cellStyle name="Vírgula 4 2 2 2 2 3 3 4 2 2" xfId="22049" xr:uid="{D77E3F9E-1F68-4B63-B9D6-CBF23A4D196B}"/>
    <cellStyle name="Vírgula 4 2 2 2 2 3 3 4 2 2 2" xfId="46624" xr:uid="{455CC1BA-823B-429D-BDDF-2C9789984EC1}"/>
    <cellStyle name="Vírgula 4 2 2 2 2 3 3 4 2 3" xfId="34336" xr:uid="{626454B4-9590-4E64-9FA5-DFE3851B3060}"/>
    <cellStyle name="Vírgula 4 2 2 2 2 3 3 4 3" xfId="15905" xr:uid="{2160A298-A99C-4A5C-8C6D-F239DD4BF1D0}"/>
    <cellStyle name="Vírgula 4 2 2 2 2 3 3 4 3 2" xfId="40480" xr:uid="{9BBB3E11-6FE4-42DC-91FB-B30542CDD69D}"/>
    <cellStyle name="Vírgula 4 2 2 2 2 3 3 4 4" xfId="28193" xr:uid="{FA79AC89-3D8B-4940-B0D4-2077947A523D}"/>
    <cellStyle name="Vírgula 4 2 2 2 2 3 3 5" xfId="6689" xr:uid="{1A94C994-7E2B-4C3E-AF8B-C00143A32FEB}"/>
    <cellStyle name="Vírgula 4 2 2 2 2 3 3 5 2" xfId="18977" xr:uid="{F721C7C1-9352-49D7-A51A-0308BE7B2C4B}"/>
    <cellStyle name="Vírgula 4 2 2 2 2 3 3 5 2 2" xfId="43552" xr:uid="{22C79E78-513E-4011-A4D8-926F14DB9339}"/>
    <cellStyle name="Vírgula 4 2 2 2 2 3 3 5 3" xfId="31264" xr:uid="{35FCCB3F-D283-47A3-8D70-086A8B7875DB}"/>
    <cellStyle name="Vírgula 4 2 2 2 2 3 3 6" xfId="12833" xr:uid="{14834D3C-5978-427D-B37D-CAA511C226FE}"/>
    <cellStyle name="Vírgula 4 2 2 2 2 3 3 6 2" xfId="37408" xr:uid="{E0EC4811-BEBB-4853-B378-E4498DB8C27E}"/>
    <cellStyle name="Vírgula 4 2 2 2 2 3 3 7" xfId="25121" xr:uid="{8165814E-8568-4879-8056-CB6AA8C5614F}"/>
    <cellStyle name="Vírgula 4 2 2 2 2 3 4" xfId="929" xr:uid="{5A3A78F4-38B9-4CA4-BADC-C57AAFE22275}"/>
    <cellStyle name="Vírgula 4 2 2 2 2 3 4 2" xfId="2465" xr:uid="{EEF71096-24FF-4BDC-87C6-FDB4DA939108}"/>
    <cellStyle name="Vírgula 4 2 2 2 2 3 4 2 2" xfId="5537" xr:uid="{D71BCB87-3AB2-46EC-A959-AE7DC01C7CE5}"/>
    <cellStyle name="Vírgula 4 2 2 2 2 3 4 2 2 2" xfId="11681" xr:uid="{9D67DB93-1F33-4A5F-B3EA-432461D2BB38}"/>
    <cellStyle name="Vírgula 4 2 2 2 2 3 4 2 2 2 2" xfId="23969" xr:uid="{DB487763-03A9-40F6-9BDF-8581E9E406B1}"/>
    <cellStyle name="Vírgula 4 2 2 2 2 3 4 2 2 2 2 2" xfId="48544" xr:uid="{343047D0-CC33-419F-ADA6-5F5DF1E7C89E}"/>
    <cellStyle name="Vírgula 4 2 2 2 2 3 4 2 2 2 3" xfId="36256" xr:uid="{DCEBB2A2-4E51-4871-8573-728851182C99}"/>
    <cellStyle name="Vírgula 4 2 2 2 2 3 4 2 2 3" xfId="17825" xr:uid="{5F98D416-AFBC-42F3-BBC3-C492FAE7493E}"/>
    <cellStyle name="Vírgula 4 2 2 2 2 3 4 2 2 3 2" xfId="42400" xr:uid="{19DBE8F4-8AB6-41B1-ADF6-202533A3A8D7}"/>
    <cellStyle name="Vírgula 4 2 2 2 2 3 4 2 2 4" xfId="30112" xr:uid="{B4DC7F46-7625-4ED6-AB72-4D3EFF4B4D3D}"/>
    <cellStyle name="Vírgula 4 2 2 2 2 3 4 2 3" xfId="8609" xr:uid="{3784CA94-5902-4501-998B-DCAD14DE331E}"/>
    <cellStyle name="Vírgula 4 2 2 2 2 3 4 2 3 2" xfId="20897" xr:uid="{51391791-798D-4D91-ACA5-09E166AE0BB9}"/>
    <cellStyle name="Vírgula 4 2 2 2 2 3 4 2 3 2 2" xfId="45472" xr:uid="{D13F1F01-A411-474C-9407-1FA61643F581}"/>
    <cellStyle name="Vírgula 4 2 2 2 2 3 4 2 3 3" xfId="33184" xr:uid="{1ED0C4E4-422C-457A-863D-5C7A5A3B7DF1}"/>
    <cellStyle name="Vírgula 4 2 2 2 2 3 4 2 4" xfId="14753" xr:uid="{0488A4F6-2DE3-4F70-A2A2-FEF678DBDF5D}"/>
    <cellStyle name="Vírgula 4 2 2 2 2 3 4 2 4 2" xfId="39328" xr:uid="{50D476E6-69D1-426A-9BF4-C574EAA380FF}"/>
    <cellStyle name="Vírgula 4 2 2 2 2 3 4 2 5" xfId="27041" xr:uid="{CD798375-2A13-4808-A57D-67EB283485E9}"/>
    <cellStyle name="Vírgula 4 2 2 2 2 3 4 3" xfId="4001" xr:uid="{864AEA20-3F68-436F-AEFF-3A559DE20844}"/>
    <cellStyle name="Vírgula 4 2 2 2 2 3 4 3 2" xfId="10145" xr:uid="{21ABEFD3-96A7-404C-8EB9-9F290AE6D99B}"/>
    <cellStyle name="Vírgula 4 2 2 2 2 3 4 3 2 2" xfId="22433" xr:uid="{EA41C41B-99F8-4CD5-8B6E-20994B1D6368}"/>
    <cellStyle name="Vírgula 4 2 2 2 2 3 4 3 2 2 2" xfId="47008" xr:uid="{DD163C35-C690-4360-AFA3-F3046F378E90}"/>
    <cellStyle name="Vírgula 4 2 2 2 2 3 4 3 2 3" xfId="34720" xr:uid="{892102C6-D2D1-4783-8475-731737F4E585}"/>
    <cellStyle name="Vírgula 4 2 2 2 2 3 4 3 3" xfId="16289" xr:uid="{6320224D-7B8A-4EAB-B252-2DAACE5DA59C}"/>
    <cellStyle name="Vírgula 4 2 2 2 2 3 4 3 3 2" xfId="40864" xr:uid="{53E797CA-FEBE-42BC-950E-C6A87140F2CA}"/>
    <cellStyle name="Vírgula 4 2 2 2 2 3 4 3 4" xfId="28577" xr:uid="{3FEBAECE-20D9-444E-B40A-186BF09FACAC}"/>
    <cellStyle name="Vírgula 4 2 2 2 2 3 4 4" xfId="7073" xr:uid="{5E503693-5CE2-4AC5-A873-F3EE71C71804}"/>
    <cellStyle name="Vírgula 4 2 2 2 2 3 4 4 2" xfId="19361" xr:uid="{11B818C8-C5FC-4B99-B91E-0B915069E654}"/>
    <cellStyle name="Vírgula 4 2 2 2 2 3 4 4 2 2" xfId="43936" xr:uid="{82071ACB-AFFF-4D1A-BAFF-BF25CB473699}"/>
    <cellStyle name="Vírgula 4 2 2 2 2 3 4 4 3" xfId="31648" xr:uid="{31218A68-E0BE-4DC2-930A-127521F0A73D}"/>
    <cellStyle name="Vírgula 4 2 2 2 2 3 4 5" xfId="13217" xr:uid="{A38CEEBE-580A-4F64-B3E4-632FC1DAFD02}"/>
    <cellStyle name="Vírgula 4 2 2 2 2 3 4 5 2" xfId="37792" xr:uid="{0EF008F7-F5F1-417F-BDF7-0E25F83F3248}"/>
    <cellStyle name="Vírgula 4 2 2 2 2 3 4 6" xfId="25505" xr:uid="{6417A23B-9C04-4FFC-B06B-C01FF62F8BC1}"/>
    <cellStyle name="Vírgula 4 2 2 2 2 3 5" xfId="1697" xr:uid="{F4755600-B3FB-451B-B6E8-724D5C0A89ED}"/>
    <cellStyle name="Vírgula 4 2 2 2 2 3 5 2" xfId="4769" xr:uid="{9DBA8B51-2653-4264-A7A3-835DB8647AD9}"/>
    <cellStyle name="Vírgula 4 2 2 2 2 3 5 2 2" xfId="10913" xr:uid="{016EF9B6-C3DF-4CBA-A2DD-18803195722D}"/>
    <cellStyle name="Vírgula 4 2 2 2 2 3 5 2 2 2" xfId="23201" xr:uid="{36647BF7-2A6E-44A3-A5A1-833F0CD798A8}"/>
    <cellStyle name="Vírgula 4 2 2 2 2 3 5 2 2 2 2" xfId="47776" xr:uid="{92D152E6-1B09-44A2-9168-C5C86E61AB82}"/>
    <cellStyle name="Vírgula 4 2 2 2 2 3 5 2 2 3" xfId="35488" xr:uid="{ABD0A94A-2B81-4516-B418-9C7FDDE8D3FB}"/>
    <cellStyle name="Vírgula 4 2 2 2 2 3 5 2 3" xfId="17057" xr:uid="{2BFBC0BC-4446-470C-B083-E14A128815C4}"/>
    <cellStyle name="Vírgula 4 2 2 2 2 3 5 2 3 2" xfId="41632" xr:uid="{2CBA22CA-3B64-4949-8E0A-E52D54C6AA0E}"/>
    <cellStyle name="Vírgula 4 2 2 2 2 3 5 2 4" xfId="29345" xr:uid="{9E50D2AD-C4E0-46EA-A17B-1991D77C762B}"/>
    <cellStyle name="Vírgula 4 2 2 2 2 3 5 3" xfId="7841" xr:uid="{43A1542B-52C4-424C-A39C-D9ABEA444145}"/>
    <cellStyle name="Vírgula 4 2 2 2 2 3 5 3 2" xfId="20129" xr:uid="{BAD33259-83EA-4123-943D-BC003C97A20F}"/>
    <cellStyle name="Vírgula 4 2 2 2 2 3 5 3 2 2" xfId="44704" xr:uid="{055D34CE-43EF-40B4-9B83-D7DC32A86455}"/>
    <cellStyle name="Vírgula 4 2 2 2 2 3 5 3 3" xfId="32416" xr:uid="{F8BF35BF-FDFB-463A-8B67-46B6E450007D}"/>
    <cellStyle name="Vírgula 4 2 2 2 2 3 5 4" xfId="13985" xr:uid="{64443AFA-5A89-4035-BD8E-C24598B1A2D9}"/>
    <cellStyle name="Vírgula 4 2 2 2 2 3 5 4 2" xfId="38560" xr:uid="{9714F5F9-E7DE-4587-AFB3-1B6DD9D42924}"/>
    <cellStyle name="Vírgula 4 2 2 2 2 3 5 5" xfId="26273" xr:uid="{E8075F75-7983-4677-A072-0118CB7A73CC}"/>
    <cellStyle name="Vírgula 4 2 2 2 2 3 6" xfId="3233" xr:uid="{AE51CD22-B2DA-4104-BCC7-F142495FDD3D}"/>
    <cellStyle name="Vírgula 4 2 2 2 2 3 6 2" xfId="9377" xr:uid="{AC2DCFED-D72C-43A3-A8C7-3DF0C6CFDC69}"/>
    <cellStyle name="Vírgula 4 2 2 2 2 3 6 2 2" xfId="21665" xr:uid="{4F8DED3D-9561-40C9-92E3-6E1CC8F82179}"/>
    <cellStyle name="Vírgula 4 2 2 2 2 3 6 2 2 2" xfId="46240" xr:uid="{8E4E5253-7DB8-47C9-AA95-5F0D181D5D92}"/>
    <cellStyle name="Vírgula 4 2 2 2 2 3 6 2 3" xfId="33952" xr:uid="{73AA38CF-1918-478C-875C-E53B251C8565}"/>
    <cellStyle name="Vírgula 4 2 2 2 2 3 6 3" xfId="15521" xr:uid="{4865912B-6301-47B4-9562-B3350D872566}"/>
    <cellStyle name="Vírgula 4 2 2 2 2 3 6 3 2" xfId="40096" xr:uid="{ED6CAAFD-492B-4F2A-9FD8-19517D61D2A5}"/>
    <cellStyle name="Vírgula 4 2 2 2 2 3 6 4" xfId="27809" xr:uid="{31C446BC-5DB1-4C19-93E6-60B4B060D196}"/>
    <cellStyle name="Vírgula 4 2 2 2 2 3 7" xfId="6305" xr:uid="{1B20E362-B392-41A9-9A23-67F18AF506CF}"/>
    <cellStyle name="Vírgula 4 2 2 2 2 3 7 2" xfId="18593" xr:uid="{E7AED6A4-DE97-4CC9-9966-9B56A250E498}"/>
    <cellStyle name="Vírgula 4 2 2 2 2 3 7 2 2" xfId="43168" xr:uid="{66D3D66C-FD4A-48AF-A2BD-0310721CA754}"/>
    <cellStyle name="Vírgula 4 2 2 2 2 3 7 3" xfId="30880" xr:uid="{FD36513C-9363-4A3B-93AD-F8B83AEAC52E}"/>
    <cellStyle name="Vírgula 4 2 2 2 2 3 8" xfId="12449" xr:uid="{94597048-6F14-41CE-8760-3F496E8267D6}"/>
    <cellStyle name="Vírgula 4 2 2 2 2 3 8 2" xfId="37024" xr:uid="{9F707379-E302-42FD-92AD-0DF8AB2A3E12}"/>
    <cellStyle name="Vírgula 4 2 2 2 2 3 9" xfId="24737" xr:uid="{39325653-CE4D-4E5C-A306-E0DEDFC21625}"/>
    <cellStyle name="Vírgula 4 2 2 2 2 4" xfId="257" xr:uid="{E1C43CA8-CF6B-4AE2-A2FF-4217E2C45110}"/>
    <cellStyle name="Vírgula 4 2 2 2 2 4 2" xfId="641" xr:uid="{DD70829A-B3A3-41D7-BEB8-9FFE4F9F18C5}"/>
    <cellStyle name="Vírgula 4 2 2 2 2 4 2 2" xfId="1409" xr:uid="{FE52381B-7848-444B-AC73-3414E427B80F}"/>
    <cellStyle name="Vírgula 4 2 2 2 2 4 2 2 2" xfId="2945" xr:uid="{1A80E448-E12A-46C2-B04A-E48B094773C0}"/>
    <cellStyle name="Vírgula 4 2 2 2 2 4 2 2 2 2" xfId="6017" xr:uid="{02EFF090-DA29-4E81-928F-12F7F9A708E0}"/>
    <cellStyle name="Vírgula 4 2 2 2 2 4 2 2 2 2 2" xfId="12161" xr:uid="{B4AFA571-0F9E-49B1-A1F1-CD37B2A0739B}"/>
    <cellStyle name="Vírgula 4 2 2 2 2 4 2 2 2 2 2 2" xfId="24449" xr:uid="{032671F4-78C5-4866-9806-1D7980F1D48C}"/>
    <cellStyle name="Vírgula 4 2 2 2 2 4 2 2 2 2 2 2 2" xfId="49024" xr:uid="{8AE316E5-CB39-4848-A9F3-2B094FD6D75B}"/>
    <cellStyle name="Vírgula 4 2 2 2 2 4 2 2 2 2 2 3" xfId="36736" xr:uid="{5E4D2688-F56E-4A3F-8048-5273394362A5}"/>
    <cellStyle name="Vírgula 4 2 2 2 2 4 2 2 2 2 3" xfId="18305" xr:uid="{66815B16-4A4F-4146-9E41-D504B354D1F9}"/>
    <cellStyle name="Vírgula 4 2 2 2 2 4 2 2 2 2 3 2" xfId="42880" xr:uid="{582FEC8C-0096-4288-93FF-AA0035D88CC5}"/>
    <cellStyle name="Vírgula 4 2 2 2 2 4 2 2 2 2 4" xfId="30592" xr:uid="{530D337F-F7ED-4BA8-AE31-938DADFA392F}"/>
    <cellStyle name="Vírgula 4 2 2 2 2 4 2 2 2 3" xfId="9089" xr:uid="{762EBDFC-5981-46BB-9523-C0B52D82882F}"/>
    <cellStyle name="Vírgula 4 2 2 2 2 4 2 2 2 3 2" xfId="21377" xr:uid="{F3C8B9FD-9807-45E3-86DE-8C66A13EC0A3}"/>
    <cellStyle name="Vírgula 4 2 2 2 2 4 2 2 2 3 2 2" xfId="45952" xr:uid="{255D3DEA-92CB-4FED-A9C3-EB185725E345}"/>
    <cellStyle name="Vírgula 4 2 2 2 2 4 2 2 2 3 3" xfId="33664" xr:uid="{CC9C8A69-327F-4E3B-936B-BEBA4DBEE49D}"/>
    <cellStyle name="Vírgula 4 2 2 2 2 4 2 2 2 4" xfId="15233" xr:uid="{831E64EC-9A91-4F6E-A40B-1FC69DF085C8}"/>
    <cellStyle name="Vírgula 4 2 2 2 2 4 2 2 2 4 2" xfId="39808" xr:uid="{BEF30198-B101-437A-A887-296849C7525E}"/>
    <cellStyle name="Vírgula 4 2 2 2 2 4 2 2 2 5" xfId="27521" xr:uid="{DA7CF7B2-F9B3-4E10-9973-F484003089B2}"/>
    <cellStyle name="Vírgula 4 2 2 2 2 4 2 2 3" xfId="4481" xr:uid="{AAFC530B-02A9-4154-8F9A-6C2763E5D90D}"/>
    <cellStyle name="Vírgula 4 2 2 2 2 4 2 2 3 2" xfId="10625" xr:uid="{62223FC7-E2D3-459F-8127-CCBCEB191BA1}"/>
    <cellStyle name="Vírgula 4 2 2 2 2 4 2 2 3 2 2" xfId="22913" xr:uid="{EB9279BF-555D-46AF-B148-B3A7476E82F9}"/>
    <cellStyle name="Vírgula 4 2 2 2 2 4 2 2 3 2 2 2" xfId="47488" xr:uid="{1FD89422-1F98-4CE1-AAFA-C09DB2E796BA}"/>
    <cellStyle name="Vírgula 4 2 2 2 2 4 2 2 3 2 3" xfId="35200" xr:uid="{2E6EC053-B2AF-4F18-972F-5457B0B074BE}"/>
    <cellStyle name="Vírgula 4 2 2 2 2 4 2 2 3 3" xfId="16769" xr:uid="{BA7B8DC1-54D0-4484-8BB2-6983AB4E4C63}"/>
    <cellStyle name="Vírgula 4 2 2 2 2 4 2 2 3 3 2" xfId="41344" xr:uid="{C72C4566-0493-4B27-AFBC-F787D14DCEF5}"/>
    <cellStyle name="Vírgula 4 2 2 2 2 4 2 2 3 4" xfId="29057" xr:uid="{AAA95D2B-99BC-4298-B719-41B846000704}"/>
    <cellStyle name="Vírgula 4 2 2 2 2 4 2 2 4" xfId="7553" xr:uid="{2B7DB0BC-D081-4097-8978-CB670209187D}"/>
    <cellStyle name="Vírgula 4 2 2 2 2 4 2 2 4 2" xfId="19841" xr:uid="{77BEDDD3-2788-4782-8A93-6008A6AC5F5E}"/>
    <cellStyle name="Vírgula 4 2 2 2 2 4 2 2 4 2 2" xfId="44416" xr:uid="{FE0337D4-8C45-4341-9DC7-9D02D0711940}"/>
    <cellStyle name="Vírgula 4 2 2 2 2 4 2 2 4 3" xfId="32128" xr:uid="{F8AA802E-040A-4981-86E6-836E0CCDC884}"/>
    <cellStyle name="Vírgula 4 2 2 2 2 4 2 2 5" xfId="13697" xr:uid="{9ACE80CA-8E56-4797-B1A1-7891D998BC46}"/>
    <cellStyle name="Vírgula 4 2 2 2 2 4 2 2 5 2" xfId="38272" xr:uid="{836CC30B-7080-4DD4-B5D5-479E1B08356B}"/>
    <cellStyle name="Vírgula 4 2 2 2 2 4 2 2 6" xfId="25985" xr:uid="{D85B9B23-2BB8-44CC-8106-029365966B0B}"/>
    <cellStyle name="Vírgula 4 2 2 2 2 4 2 3" xfId="2177" xr:uid="{1463A1A1-4D3F-4628-A02F-C5996EBE49B8}"/>
    <cellStyle name="Vírgula 4 2 2 2 2 4 2 3 2" xfId="5249" xr:uid="{AEEABE15-E5B0-4727-B25E-A4F4CA1AB5CB}"/>
    <cellStyle name="Vírgula 4 2 2 2 2 4 2 3 2 2" xfId="11393" xr:uid="{DFA3326B-9C02-4AD0-85BC-CEF8A0816F4A}"/>
    <cellStyle name="Vírgula 4 2 2 2 2 4 2 3 2 2 2" xfId="23681" xr:uid="{036B7EE4-4EFC-4FEF-9670-500E4E7C73BB}"/>
    <cellStyle name="Vírgula 4 2 2 2 2 4 2 3 2 2 2 2" xfId="48256" xr:uid="{E536FB19-54FA-425C-84B4-E1E325983D17}"/>
    <cellStyle name="Vírgula 4 2 2 2 2 4 2 3 2 2 3" xfId="35968" xr:uid="{B686C6D2-7F93-4A70-B336-3C2D9F073F50}"/>
    <cellStyle name="Vírgula 4 2 2 2 2 4 2 3 2 3" xfId="17537" xr:uid="{BD62BEFC-54EB-4167-862B-69C31C919005}"/>
    <cellStyle name="Vírgula 4 2 2 2 2 4 2 3 2 3 2" xfId="42112" xr:uid="{FBFAC217-A2A5-4268-A342-87B4CC120624}"/>
    <cellStyle name="Vírgula 4 2 2 2 2 4 2 3 2 4" xfId="29825" xr:uid="{420C654F-65DC-4D64-92E8-12E58020B5EA}"/>
    <cellStyle name="Vírgula 4 2 2 2 2 4 2 3 3" xfId="8321" xr:uid="{A2308DBF-A412-4655-9646-8F00D93E30A0}"/>
    <cellStyle name="Vírgula 4 2 2 2 2 4 2 3 3 2" xfId="20609" xr:uid="{00819E23-D228-4A5D-89AF-D3DCC6322FC2}"/>
    <cellStyle name="Vírgula 4 2 2 2 2 4 2 3 3 2 2" xfId="45184" xr:uid="{03C39F62-5A07-4E98-852D-D8F7734405AF}"/>
    <cellStyle name="Vírgula 4 2 2 2 2 4 2 3 3 3" xfId="32896" xr:uid="{FA251895-605D-46BE-9083-63F664F3F5A3}"/>
    <cellStyle name="Vírgula 4 2 2 2 2 4 2 3 4" xfId="14465" xr:uid="{0BA3D48D-29C9-4407-BB4C-D961A2CCFC52}"/>
    <cellStyle name="Vírgula 4 2 2 2 2 4 2 3 4 2" xfId="39040" xr:uid="{02C3873F-D415-4000-9F10-6886EB68C5D4}"/>
    <cellStyle name="Vírgula 4 2 2 2 2 4 2 3 5" xfId="26753" xr:uid="{20A42C89-49AA-4F72-AB8B-735335E0091E}"/>
    <cellStyle name="Vírgula 4 2 2 2 2 4 2 4" xfId="3713" xr:uid="{79170F74-D9F6-4758-8257-6D7DDD3A3581}"/>
    <cellStyle name="Vírgula 4 2 2 2 2 4 2 4 2" xfId="9857" xr:uid="{42F6CF32-EC7C-410A-A82F-15128F6DAFAF}"/>
    <cellStyle name="Vírgula 4 2 2 2 2 4 2 4 2 2" xfId="22145" xr:uid="{04B35EA7-B06C-493C-A28D-E2AB7B6A6130}"/>
    <cellStyle name="Vírgula 4 2 2 2 2 4 2 4 2 2 2" xfId="46720" xr:uid="{A775E7F7-DBB6-4662-8E95-90BEA6E02D3C}"/>
    <cellStyle name="Vírgula 4 2 2 2 2 4 2 4 2 3" xfId="34432" xr:uid="{51F1F4B1-0831-44ED-BC0F-1AFBF67037B8}"/>
    <cellStyle name="Vírgula 4 2 2 2 2 4 2 4 3" xfId="16001" xr:uid="{5FC7F5A0-3A96-4968-A8DD-FAE14DE811B8}"/>
    <cellStyle name="Vírgula 4 2 2 2 2 4 2 4 3 2" xfId="40576" xr:uid="{217D7904-D1DF-415D-84F5-87A31624ED08}"/>
    <cellStyle name="Vírgula 4 2 2 2 2 4 2 4 4" xfId="28289" xr:uid="{A174B6AB-497A-434D-B687-E21B759E2ADF}"/>
    <cellStyle name="Vírgula 4 2 2 2 2 4 2 5" xfId="6785" xr:uid="{0F419B6A-E1AA-473C-AAD9-6DE19970591B}"/>
    <cellStyle name="Vírgula 4 2 2 2 2 4 2 5 2" xfId="19073" xr:uid="{2D4D427F-9315-4684-BA86-E636D0E19A0C}"/>
    <cellStyle name="Vírgula 4 2 2 2 2 4 2 5 2 2" xfId="43648" xr:uid="{FD8356B5-DDF6-44BF-8931-A44F4F25BE35}"/>
    <cellStyle name="Vírgula 4 2 2 2 2 4 2 5 3" xfId="31360" xr:uid="{17030951-0B2B-4F4B-A1B4-03CA04CDBD15}"/>
    <cellStyle name="Vírgula 4 2 2 2 2 4 2 6" xfId="12929" xr:uid="{80BE5B98-6126-4EFD-84AC-A3C16A73905D}"/>
    <cellStyle name="Vírgula 4 2 2 2 2 4 2 6 2" xfId="37504" xr:uid="{4020B735-5760-419C-8B65-1B45F2096183}"/>
    <cellStyle name="Vírgula 4 2 2 2 2 4 2 7" xfId="25217" xr:uid="{32EAFDCE-8EB2-4786-B634-2FBD89AAEEB3}"/>
    <cellStyle name="Vírgula 4 2 2 2 2 4 3" xfId="1025" xr:uid="{3FFA5DC5-3BCF-421C-A000-338E745E38DE}"/>
    <cellStyle name="Vírgula 4 2 2 2 2 4 3 2" xfId="2561" xr:uid="{25AD6574-267E-4DB9-964F-2E5460094263}"/>
    <cellStyle name="Vírgula 4 2 2 2 2 4 3 2 2" xfId="5633" xr:uid="{CAC69C58-A097-4B7A-8F36-58B47562E144}"/>
    <cellStyle name="Vírgula 4 2 2 2 2 4 3 2 2 2" xfId="11777" xr:uid="{2698D7F5-5F04-42D7-A927-63AC291A22B9}"/>
    <cellStyle name="Vírgula 4 2 2 2 2 4 3 2 2 2 2" xfId="24065" xr:uid="{58760EF2-9AF5-478D-9A18-EF8CF0B98FE6}"/>
    <cellStyle name="Vírgula 4 2 2 2 2 4 3 2 2 2 2 2" xfId="48640" xr:uid="{09646A66-151A-4704-B34A-00EF8F699382}"/>
    <cellStyle name="Vírgula 4 2 2 2 2 4 3 2 2 2 3" xfId="36352" xr:uid="{A0A3C21D-E538-490E-B276-CFFA27BD648B}"/>
    <cellStyle name="Vírgula 4 2 2 2 2 4 3 2 2 3" xfId="17921" xr:uid="{E2CE8D62-28D2-4281-A4AC-6220730A9257}"/>
    <cellStyle name="Vírgula 4 2 2 2 2 4 3 2 2 3 2" xfId="42496" xr:uid="{46C725C4-C559-42AC-86C9-1A5EF76AD8B6}"/>
    <cellStyle name="Vírgula 4 2 2 2 2 4 3 2 2 4" xfId="30208" xr:uid="{285251E4-A5C9-4F2C-BCF8-7F1CB910B607}"/>
    <cellStyle name="Vírgula 4 2 2 2 2 4 3 2 3" xfId="8705" xr:uid="{04C487F4-6461-4744-BC77-9032914E04A5}"/>
    <cellStyle name="Vírgula 4 2 2 2 2 4 3 2 3 2" xfId="20993" xr:uid="{31E275D7-B519-4F80-96AE-89163A424F05}"/>
    <cellStyle name="Vírgula 4 2 2 2 2 4 3 2 3 2 2" xfId="45568" xr:uid="{DF45B8CC-DF6A-4814-A03E-AA7C67C01553}"/>
    <cellStyle name="Vírgula 4 2 2 2 2 4 3 2 3 3" xfId="33280" xr:uid="{36459DB6-892A-49B6-846C-645FC19195FD}"/>
    <cellStyle name="Vírgula 4 2 2 2 2 4 3 2 4" xfId="14849" xr:uid="{40B5B7D8-477E-4CAB-9D2A-4C356356660D}"/>
    <cellStyle name="Vírgula 4 2 2 2 2 4 3 2 4 2" xfId="39424" xr:uid="{0A4C20A9-2BB2-4C3E-B00B-C66C1B8BCAD7}"/>
    <cellStyle name="Vírgula 4 2 2 2 2 4 3 2 5" xfId="27137" xr:uid="{1A24B946-BD68-4AC7-82F5-1E619C252F39}"/>
    <cellStyle name="Vírgula 4 2 2 2 2 4 3 3" xfId="4097" xr:uid="{BBC9AF5E-92C1-43C0-AF7A-BE9AA5810C33}"/>
    <cellStyle name="Vírgula 4 2 2 2 2 4 3 3 2" xfId="10241" xr:uid="{33F84F21-88A0-4EDF-9941-C2FC85B76E17}"/>
    <cellStyle name="Vírgula 4 2 2 2 2 4 3 3 2 2" xfId="22529" xr:uid="{BD57C0F6-CBAC-4E05-A5AB-8CC8C39C9015}"/>
    <cellStyle name="Vírgula 4 2 2 2 2 4 3 3 2 2 2" xfId="47104" xr:uid="{2FE9B889-8260-4D8F-88BF-710C669C6FA4}"/>
    <cellStyle name="Vírgula 4 2 2 2 2 4 3 3 2 3" xfId="34816" xr:uid="{F85FF2F5-159E-4799-92DF-AFF34A8ACFAB}"/>
    <cellStyle name="Vírgula 4 2 2 2 2 4 3 3 3" xfId="16385" xr:uid="{82A88015-A6C8-4AD6-BC3F-AAAE20A9C719}"/>
    <cellStyle name="Vírgula 4 2 2 2 2 4 3 3 3 2" xfId="40960" xr:uid="{A7448047-06D7-43D4-98C8-314DBA3EE58A}"/>
    <cellStyle name="Vírgula 4 2 2 2 2 4 3 3 4" xfId="28673" xr:uid="{FAD4C3E5-8975-4E2C-9362-905B123D447F}"/>
    <cellStyle name="Vírgula 4 2 2 2 2 4 3 4" xfId="7169" xr:uid="{BEE47003-81BD-4F59-A85F-6CA77000F26F}"/>
    <cellStyle name="Vírgula 4 2 2 2 2 4 3 4 2" xfId="19457" xr:uid="{21BC0B71-6F4A-42AA-ABE8-CBF44FD1CBF1}"/>
    <cellStyle name="Vírgula 4 2 2 2 2 4 3 4 2 2" xfId="44032" xr:uid="{A63F266B-0351-453A-BEB6-C5363A2AB276}"/>
    <cellStyle name="Vírgula 4 2 2 2 2 4 3 4 3" xfId="31744" xr:uid="{5629292A-A599-46BF-B016-22B0A97EE6F6}"/>
    <cellStyle name="Vírgula 4 2 2 2 2 4 3 5" xfId="13313" xr:uid="{8C5E4DEA-B6D3-44E7-9F06-0C5BBE6BB3EF}"/>
    <cellStyle name="Vírgula 4 2 2 2 2 4 3 5 2" xfId="37888" xr:uid="{8232C6DA-8DF0-446F-B513-0FB95550C225}"/>
    <cellStyle name="Vírgula 4 2 2 2 2 4 3 6" xfId="25601" xr:uid="{40382954-40DA-442C-A995-705500A98AB5}"/>
    <cellStyle name="Vírgula 4 2 2 2 2 4 4" xfId="1793" xr:uid="{B31EC697-1E64-4A83-98E2-AE54ACACE814}"/>
    <cellStyle name="Vírgula 4 2 2 2 2 4 4 2" xfId="4865" xr:uid="{FF64EC0E-DDD0-47EE-B28C-294A0853066A}"/>
    <cellStyle name="Vírgula 4 2 2 2 2 4 4 2 2" xfId="11009" xr:uid="{425F4EA3-5933-4033-8A3B-AFED5EBA4EB7}"/>
    <cellStyle name="Vírgula 4 2 2 2 2 4 4 2 2 2" xfId="23297" xr:uid="{E59E7F5E-E70E-475B-A208-06F1318E75F6}"/>
    <cellStyle name="Vírgula 4 2 2 2 2 4 4 2 2 2 2" xfId="47872" xr:uid="{2522FBC4-365B-4402-9288-4B4E349A8E76}"/>
    <cellStyle name="Vírgula 4 2 2 2 2 4 4 2 2 3" xfId="35584" xr:uid="{1A6763F3-3C1A-4B05-895E-1F0E6A56E7D4}"/>
    <cellStyle name="Vírgula 4 2 2 2 2 4 4 2 3" xfId="17153" xr:uid="{D7E151D3-8830-481B-87E4-07D65C219D63}"/>
    <cellStyle name="Vírgula 4 2 2 2 2 4 4 2 3 2" xfId="41728" xr:uid="{2D809895-BA28-4B1B-BF1E-08180C3D8676}"/>
    <cellStyle name="Vírgula 4 2 2 2 2 4 4 2 4" xfId="29441" xr:uid="{35AE921F-C046-4A54-A738-BCABB39CEDE6}"/>
    <cellStyle name="Vírgula 4 2 2 2 2 4 4 3" xfId="7937" xr:uid="{CFD6A6AF-5A06-455E-8563-066BFD71380D}"/>
    <cellStyle name="Vírgula 4 2 2 2 2 4 4 3 2" xfId="20225" xr:uid="{4028EDF9-7BD8-4E02-B9DE-4623E1A74FAA}"/>
    <cellStyle name="Vírgula 4 2 2 2 2 4 4 3 2 2" xfId="44800" xr:uid="{A2169B71-D4AC-4138-8752-3B5BC40FFCF1}"/>
    <cellStyle name="Vírgula 4 2 2 2 2 4 4 3 3" xfId="32512" xr:uid="{B45BB090-898F-4454-8C24-F2E2A1E85F36}"/>
    <cellStyle name="Vírgula 4 2 2 2 2 4 4 4" xfId="14081" xr:uid="{07BFA285-0548-4DEA-97F8-12D9220E463D}"/>
    <cellStyle name="Vírgula 4 2 2 2 2 4 4 4 2" xfId="38656" xr:uid="{EAF74079-51E6-4D4A-A07F-758390988EE1}"/>
    <cellStyle name="Vírgula 4 2 2 2 2 4 4 5" xfId="26369" xr:uid="{D95AB48E-9DD9-43AC-AC62-D73ADA9E62EC}"/>
    <cellStyle name="Vírgula 4 2 2 2 2 4 5" xfId="3329" xr:uid="{F4D7C58D-8733-43E2-9581-3FB64B313D0E}"/>
    <cellStyle name="Vírgula 4 2 2 2 2 4 5 2" xfId="9473" xr:uid="{6CDBA147-96C3-44D7-89C8-B43E59536E0D}"/>
    <cellStyle name="Vírgula 4 2 2 2 2 4 5 2 2" xfId="21761" xr:uid="{E3DE6DF3-DE70-4C54-9286-ED44CCF3783A}"/>
    <cellStyle name="Vírgula 4 2 2 2 2 4 5 2 2 2" xfId="46336" xr:uid="{C551A563-F6D4-4BA9-851E-D6C79AB14818}"/>
    <cellStyle name="Vírgula 4 2 2 2 2 4 5 2 3" xfId="34048" xr:uid="{957A0DBB-EBE9-4C37-9063-0FD87B7F21F3}"/>
    <cellStyle name="Vírgula 4 2 2 2 2 4 5 3" xfId="15617" xr:uid="{A074443E-57E4-4F05-9436-A9B02740DE05}"/>
    <cellStyle name="Vírgula 4 2 2 2 2 4 5 3 2" xfId="40192" xr:uid="{D933E7FE-1166-4988-AC68-195427F33CD0}"/>
    <cellStyle name="Vírgula 4 2 2 2 2 4 5 4" xfId="27905" xr:uid="{0FB21A38-F1A5-4DCA-A2D0-6CA4FCC73F44}"/>
    <cellStyle name="Vírgula 4 2 2 2 2 4 6" xfId="6401" xr:uid="{A3FBB3BB-8043-443E-AA0F-59C6424F0129}"/>
    <cellStyle name="Vírgula 4 2 2 2 2 4 6 2" xfId="18689" xr:uid="{11B0D178-57D1-4D53-844E-08022A8715DF}"/>
    <cellStyle name="Vírgula 4 2 2 2 2 4 6 2 2" xfId="43264" xr:uid="{7128B1CC-801F-4F33-9C19-C451F8272825}"/>
    <cellStyle name="Vírgula 4 2 2 2 2 4 6 3" xfId="30976" xr:uid="{0BA91E44-1986-44D3-A5A2-10A64FCF7FAC}"/>
    <cellStyle name="Vírgula 4 2 2 2 2 4 7" xfId="12545" xr:uid="{5A64E2A8-22C9-401D-8B0A-28D1AC4F27F3}"/>
    <cellStyle name="Vírgula 4 2 2 2 2 4 7 2" xfId="37120" xr:uid="{D5C8468D-F8B2-4869-BB7E-D0AC91E260A5}"/>
    <cellStyle name="Vírgula 4 2 2 2 2 4 8" xfId="24833" xr:uid="{5F2BCFA5-2431-478D-81C9-10902FEB7E86}"/>
    <cellStyle name="Vírgula 4 2 2 2 2 5" xfId="449" xr:uid="{95400A62-7A21-47AB-BC9D-9E4170637154}"/>
    <cellStyle name="Vírgula 4 2 2 2 2 5 2" xfId="1217" xr:uid="{AF1A0539-6BBC-4A5C-B933-A7533588CF46}"/>
    <cellStyle name="Vírgula 4 2 2 2 2 5 2 2" xfId="2753" xr:uid="{E4145952-F7CD-4206-8967-0751847B3B65}"/>
    <cellStyle name="Vírgula 4 2 2 2 2 5 2 2 2" xfId="5825" xr:uid="{59178FF9-652B-416A-A580-68D41E94B3F5}"/>
    <cellStyle name="Vírgula 4 2 2 2 2 5 2 2 2 2" xfId="11969" xr:uid="{924C8DCD-CC17-4134-9A86-FE05D6BCBD82}"/>
    <cellStyle name="Vírgula 4 2 2 2 2 5 2 2 2 2 2" xfId="24257" xr:uid="{8397F1B4-C4DC-4989-9B59-6139A1A084E8}"/>
    <cellStyle name="Vírgula 4 2 2 2 2 5 2 2 2 2 2 2" xfId="48832" xr:uid="{97F0933C-3767-4189-8300-D166C22C6A90}"/>
    <cellStyle name="Vírgula 4 2 2 2 2 5 2 2 2 2 3" xfId="36544" xr:uid="{231F187F-9E51-40E9-B81C-8D0E9BBE89A0}"/>
    <cellStyle name="Vírgula 4 2 2 2 2 5 2 2 2 3" xfId="18113" xr:uid="{3407743C-88B6-4BE7-8A32-2242B99EE979}"/>
    <cellStyle name="Vírgula 4 2 2 2 2 5 2 2 2 3 2" xfId="42688" xr:uid="{BEB65696-8DCB-4415-AE2F-EA77C1203C62}"/>
    <cellStyle name="Vírgula 4 2 2 2 2 5 2 2 2 4" xfId="30400" xr:uid="{E0AFBF4F-81A9-4FE2-925F-39EE321CDF9D}"/>
    <cellStyle name="Vírgula 4 2 2 2 2 5 2 2 3" xfId="8897" xr:uid="{BAACE04F-73E9-4B1D-9C76-3561DB32B093}"/>
    <cellStyle name="Vírgula 4 2 2 2 2 5 2 2 3 2" xfId="21185" xr:uid="{98922FE3-E950-46B9-907D-BDE5246B427B}"/>
    <cellStyle name="Vírgula 4 2 2 2 2 5 2 2 3 2 2" xfId="45760" xr:uid="{72637C18-214A-434F-9CCE-60EB1E793E5A}"/>
    <cellStyle name="Vírgula 4 2 2 2 2 5 2 2 3 3" xfId="33472" xr:uid="{B5B06FFD-6822-41AC-A797-7E544858E91C}"/>
    <cellStyle name="Vírgula 4 2 2 2 2 5 2 2 4" xfId="15041" xr:uid="{BEBE9F35-B48C-4E09-A475-20CB86411E12}"/>
    <cellStyle name="Vírgula 4 2 2 2 2 5 2 2 4 2" xfId="39616" xr:uid="{9C9B4714-0212-43FD-BE04-A248FB798835}"/>
    <cellStyle name="Vírgula 4 2 2 2 2 5 2 2 5" xfId="27329" xr:uid="{B2AC7185-DE59-418A-8096-0EE2C5DD540A}"/>
    <cellStyle name="Vírgula 4 2 2 2 2 5 2 3" xfId="4289" xr:uid="{05F4EE5D-11C4-4257-843D-2D7313C3F11B}"/>
    <cellStyle name="Vírgula 4 2 2 2 2 5 2 3 2" xfId="10433" xr:uid="{1757DB32-5583-4297-A21D-14AF6836CF41}"/>
    <cellStyle name="Vírgula 4 2 2 2 2 5 2 3 2 2" xfId="22721" xr:uid="{E8C51019-4261-4EA8-B7A9-AF14850F4D93}"/>
    <cellStyle name="Vírgula 4 2 2 2 2 5 2 3 2 2 2" xfId="47296" xr:uid="{A805F3DB-38FF-4159-9A9F-3A10D4B70439}"/>
    <cellStyle name="Vírgula 4 2 2 2 2 5 2 3 2 3" xfId="35008" xr:uid="{C94637A3-84D6-4A20-83B6-CBF002FEE2D6}"/>
    <cellStyle name="Vírgula 4 2 2 2 2 5 2 3 3" xfId="16577" xr:uid="{D7F27D7C-DB38-4EE3-8CEB-5FE7FBDCBF81}"/>
    <cellStyle name="Vírgula 4 2 2 2 2 5 2 3 3 2" xfId="41152" xr:uid="{113B856C-D7B6-439D-9DA8-EBD1655BC709}"/>
    <cellStyle name="Vírgula 4 2 2 2 2 5 2 3 4" xfId="28865" xr:uid="{569564D2-4804-4E4A-B556-B69364A5EB06}"/>
    <cellStyle name="Vírgula 4 2 2 2 2 5 2 4" xfId="7361" xr:uid="{8ECADACA-156A-4FC8-B696-5B7A9CD64E7B}"/>
    <cellStyle name="Vírgula 4 2 2 2 2 5 2 4 2" xfId="19649" xr:uid="{A3758274-0317-44FE-9A44-AD130BEC6735}"/>
    <cellStyle name="Vírgula 4 2 2 2 2 5 2 4 2 2" xfId="44224" xr:uid="{7B62F739-195D-43AA-A80E-FE5BC65FBD77}"/>
    <cellStyle name="Vírgula 4 2 2 2 2 5 2 4 3" xfId="31936" xr:uid="{70A31457-2F58-40A1-94AA-CADD8D1C8C76}"/>
    <cellStyle name="Vírgula 4 2 2 2 2 5 2 5" xfId="13505" xr:uid="{ECED7E82-DEA7-43E6-895C-3791968DE761}"/>
    <cellStyle name="Vírgula 4 2 2 2 2 5 2 5 2" xfId="38080" xr:uid="{0953258B-E4B6-4F47-822C-75D3831ED840}"/>
    <cellStyle name="Vírgula 4 2 2 2 2 5 2 6" xfId="25793" xr:uid="{622EF246-C43D-4217-8273-27D7376FA7B9}"/>
    <cellStyle name="Vírgula 4 2 2 2 2 5 3" xfId="1985" xr:uid="{B890A987-DEA1-4F62-911A-3C20B4144C5C}"/>
    <cellStyle name="Vírgula 4 2 2 2 2 5 3 2" xfId="5057" xr:uid="{D2CE53FB-4709-4B21-B3C9-AA499EB3F157}"/>
    <cellStyle name="Vírgula 4 2 2 2 2 5 3 2 2" xfId="11201" xr:uid="{CF7D913B-8B4C-44B8-9F67-81A404A8DD03}"/>
    <cellStyle name="Vírgula 4 2 2 2 2 5 3 2 2 2" xfId="23489" xr:uid="{13559995-ED63-4595-8A25-38EBD33D96C8}"/>
    <cellStyle name="Vírgula 4 2 2 2 2 5 3 2 2 2 2" xfId="48064" xr:uid="{E0DBC6AE-2CCB-4DC6-9F9F-F5493AE41C51}"/>
    <cellStyle name="Vírgula 4 2 2 2 2 5 3 2 2 3" xfId="35776" xr:uid="{0A3F77A7-03E2-4093-BB9E-E2448D91CCCE}"/>
    <cellStyle name="Vírgula 4 2 2 2 2 5 3 2 3" xfId="17345" xr:uid="{DD9444CD-2DA5-495E-A43E-ABA947322EA9}"/>
    <cellStyle name="Vírgula 4 2 2 2 2 5 3 2 3 2" xfId="41920" xr:uid="{269B6BA0-94A9-43D6-9237-E57A5DACF836}"/>
    <cellStyle name="Vírgula 4 2 2 2 2 5 3 2 4" xfId="29633" xr:uid="{42DF2587-AC6E-491E-9F0A-5DF2C31C27F0}"/>
    <cellStyle name="Vírgula 4 2 2 2 2 5 3 3" xfId="8129" xr:uid="{CE34117D-AB63-4ED9-93F3-8905E37DCB9A}"/>
    <cellStyle name="Vírgula 4 2 2 2 2 5 3 3 2" xfId="20417" xr:uid="{FE5A9D24-83DF-444B-9BC1-C5FE4B706D10}"/>
    <cellStyle name="Vírgula 4 2 2 2 2 5 3 3 2 2" xfId="44992" xr:uid="{5363E9F9-5A16-4464-8A7A-9B4AA684C351}"/>
    <cellStyle name="Vírgula 4 2 2 2 2 5 3 3 3" xfId="32704" xr:uid="{110DE982-B789-4CC1-A3B5-B4CB81393104}"/>
    <cellStyle name="Vírgula 4 2 2 2 2 5 3 4" xfId="14273" xr:uid="{B7FA2ECA-6FBE-48D1-8D55-D21C811FBC26}"/>
    <cellStyle name="Vírgula 4 2 2 2 2 5 3 4 2" xfId="38848" xr:uid="{264C85C3-A119-45F3-BF8D-859F78EDC93E}"/>
    <cellStyle name="Vírgula 4 2 2 2 2 5 3 5" xfId="26561" xr:uid="{63359F28-7AA4-44BC-83B0-EF204C543858}"/>
    <cellStyle name="Vírgula 4 2 2 2 2 5 4" xfId="3521" xr:uid="{CF77C421-0CE4-4C98-9514-2B627559C2AB}"/>
    <cellStyle name="Vírgula 4 2 2 2 2 5 4 2" xfId="9665" xr:uid="{83CCA7F5-84EA-491B-8A0F-2A5D12CADFD2}"/>
    <cellStyle name="Vírgula 4 2 2 2 2 5 4 2 2" xfId="21953" xr:uid="{C56789E3-9A08-47A1-BD1C-F4473515D041}"/>
    <cellStyle name="Vírgula 4 2 2 2 2 5 4 2 2 2" xfId="46528" xr:uid="{5ED5CA95-4220-48D2-889A-F70193A5C81A}"/>
    <cellStyle name="Vírgula 4 2 2 2 2 5 4 2 3" xfId="34240" xr:uid="{B7F0894C-F5DC-4A00-B7AF-9E8465109E7A}"/>
    <cellStyle name="Vírgula 4 2 2 2 2 5 4 3" xfId="15809" xr:uid="{33023A32-CDB8-4E72-B53C-2B2E31F82EA9}"/>
    <cellStyle name="Vírgula 4 2 2 2 2 5 4 3 2" xfId="40384" xr:uid="{4FA00879-11A4-4D0A-8AF9-D7B9CD7D3F0C}"/>
    <cellStyle name="Vírgula 4 2 2 2 2 5 4 4" xfId="28097" xr:uid="{C916599E-9FBD-4C9C-B91C-9955D79BBEE7}"/>
    <cellStyle name="Vírgula 4 2 2 2 2 5 5" xfId="6593" xr:uid="{1C236077-EE08-4DA7-9BE3-74196C6CBF54}"/>
    <cellStyle name="Vírgula 4 2 2 2 2 5 5 2" xfId="18881" xr:uid="{42AE1C58-56BC-472F-A244-165EC47A30B2}"/>
    <cellStyle name="Vírgula 4 2 2 2 2 5 5 2 2" xfId="43456" xr:uid="{31A04724-3945-404F-9CB5-E8FB5E120F91}"/>
    <cellStyle name="Vírgula 4 2 2 2 2 5 5 3" xfId="31168" xr:uid="{526A6B81-DA50-4C94-B774-F8F83D60ACC0}"/>
    <cellStyle name="Vírgula 4 2 2 2 2 5 6" xfId="12737" xr:uid="{8F108BFB-91A8-436B-A1BE-437A8119BCC3}"/>
    <cellStyle name="Vírgula 4 2 2 2 2 5 6 2" xfId="37312" xr:uid="{C771C21F-AEA3-4D5F-A9C5-E9445DA9BF89}"/>
    <cellStyle name="Vírgula 4 2 2 2 2 5 7" xfId="25025" xr:uid="{BC344713-5C5A-42BC-893E-955BCCE9BF84}"/>
    <cellStyle name="Vírgula 4 2 2 2 2 6" xfId="833" xr:uid="{2387C374-3F1F-4214-8B67-B75AD65F3C3A}"/>
    <cellStyle name="Vírgula 4 2 2 2 2 6 2" xfId="2369" xr:uid="{36821D55-A432-403E-9E3C-13C406A2AEF0}"/>
    <cellStyle name="Vírgula 4 2 2 2 2 6 2 2" xfId="5441" xr:uid="{176FC7C4-5874-4940-B7E1-9C310DF37553}"/>
    <cellStyle name="Vírgula 4 2 2 2 2 6 2 2 2" xfId="11585" xr:uid="{5D546AC3-8E99-4373-9359-8CC15EA56282}"/>
    <cellStyle name="Vírgula 4 2 2 2 2 6 2 2 2 2" xfId="23873" xr:uid="{35B45894-376D-4300-BF9F-D2F30892FE33}"/>
    <cellStyle name="Vírgula 4 2 2 2 2 6 2 2 2 2 2" xfId="48448" xr:uid="{71545195-1098-42F4-9733-FFD8F8A49334}"/>
    <cellStyle name="Vírgula 4 2 2 2 2 6 2 2 2 3" xfId="36160" xr:uid="{E3F791CA-1B88-4EE1-9518-82DCF5DCC455}"/>
    <cellStyle name="Vírgula 4 2 2 2 2 6 2 2 3" xfId="17729" xr:uid="{1AA5AE7D-54E5-4155-AB8C-CB4DC3BB6D82}"/>
    <cellStyle name="Vírgula 4 2 2 2 2 6 2 2 3 2" xfId="42304" xr:uid="{D1A98532-B5F3-4FEF-BC6C-C54038C07F11}"/>
    <cellStyle name="Vírgula 4 2 2 2 2 6 2 2 4" xfId="30016" xr:uid="{91876AF5-AAEE-47F1-898D-EF73A330702A}"/>
    <cellStyle name="Vírgula 4 2 2 2 2 6 2 3" xfId="8513" xr:uid="{EA29C31F-A4B3-45DE-B76E-E243F6687E4D}"/>
    <cellStyle name="Vírgula 4 2 2 2 2 6 2 3 2" xfId="20801" xr:uid="{F93CBAA6-6E21-478E-9041-F744D969EF6A}"/>
    <cellStyle name="Vírgula 4 2 2 2 2 6 2 3 2 2" xfId="45376" xr:uid="{C3D66D99-5C31-4FA8-95E7-E6441791A833}"/>
    <cellStyle name="Vírgula 4 2 2 2 2 6 2 3 3" xfId="33088" xr:uid="{65C5D5E0-9CD5-4FFE-AB22-079FD2912102}"/>
    <cellStyle name="Vírgula 4 2 2 2 2 6 2 4" xfId="14657" xr:uid="{B347DEAE-63E9-42B9-B3F5-249E945516E7}"/>
    <cellStyle name="Vírgula 4 2 2 2 2 6 2 4 2" xfId="39232" xr:uid="{63A1351A-9111-48F8-8201-56631732F469}"/>
    <cellStyle name="Vírgula 4 2 2 2 2 6 2 5" xfId="26945" xr:uid="{B9526C0A-FA7E-4BEC-A661-9D0743E309D1}"/>
    <cellStyle name="Vírgula 4 2 2 2 2 6 3" xfId="3905" xr:uid="{EF36D53D-D876-4A32-BBCD-D57B7BADD13E}"/>
    <cellStyle name="Vírgula 4 2 2 2 2 6 3 2" xfId="10049" xr:uid="{68B0A476-72F4-4403-A959-E5B5CDEB7469}"/>
    <cellStyle name="Vírgula 4 2 2 2 2 6 3 2 2" xfId="22337" xr:uid="{2747DFEA-5645-4CF6-A2D2-A64910B73341}"/>
    <cellStyle name="Vírgula 4 2 2 2 2 6 3 2 2 2" xfId="46912" xr:uid="{C6243213-9F6B-44CB-9E50-D60C67A127C3}"/>
    <cellStyle name="Vírgula 4 2 2 2 2 6 3 2 3" xfId="34624" xr:uid="{EF5A6E82-CBB3-4663-985B-0EA6F18888DB}"/>
    <cellStyle name="Vírgula 4 2 2 2 2 6 3 3" xfId="16193" xr:uid="{05F8F2B0-BBF2-41E0-BB67-8152B31DFE6C}"/>
    <cellStyle name="Vírgula 4 2 2 2 2 6 3 3 2" xfId="40768" xr:uid="{6976AF8C-87CD-479E-A692-8147E501B5A4}"/>
    <cellStyle name="Vírgula 4 2 2 2 2 6 3 4" xfId="28481" xr:uid="{EE02755E-540F-4391-B759-24B11805587B}"/>
    <cellStyle name="Vírgula 4 2 2 2 2 6 4" xfId="6977" xr:uid="{9F3664D7-7E6B-43CC-96F7-10982203B20B}"/>
    <cellStyle name="Vírgula 4 2 2 2 2 6 4 2" xfId="19265" xr:uid="{C71B02DD-D8D6-432C-947F-B51A72C83B53}"/>
    <cellStyle name="Vírgula 4 2 2 2 2 6 4 2 2" xfId="43840" xr:uid="{5C2DCDA5-BB2C-4A99-8C52-91EEC973D5F9}"/>
    <cellStyle name="Vírgula 4 2 2 2 2 6 4 3" xfId="31552" xr:uid="{2B8CBBDA-04A2-4BD0-8919-A9B92C5D91D8}"/>
    <cellStyle name="Vírgula 4 2 2 2 2 6 5" xfId="13121" xr:uid="{E844C118-D173-499D-B7F1-9C330B49D11D}"/>
    <cellStyle name="Vírgula 4 2 2 2 2 6 5 2" xfId="37696" xr:uid="{B880D077-81B7-405F-88B5-274B1ABCBA12}"/>
    <cellStyle name="Vírgula 4 2 2 2 2 6 6" xfId="25409" xr:uid="{A2F86388-8E8B-4C83-9973-123D888488D6}"/>
    <cellStyle name="Vírgula 4 2 2 2 2 7" xfId="1601" xr:uid="{88DD468B-C575-48C5-958A-2EC728E1D732}"/>
    <cellStyle name="Vírgula 4 2 2 2 2 7 2" xfId="4673" xr:uid="{A877E608-AB5C-4B41-A313-68771C2F7556}"/>
    <cellStyle name="Vírgula 4 2 2 2 2 7 2 2" xfId="10817" xr:uid="{D50793A7-1FEE-464E-9CCF-2CE94994F12C}"/>
    <cellStyle name="Vírgula 4 2 2 2 2 7 2 2 2" xfId="23105" xr:uid="{6B41E3A6-C372-4022-891A-22F6A78D19A7}"/>
    <cellStyle name="Vírgula 4 2 2 2 2 7 2 2 2 2" xfId="47680" xr:uid="{AF4EFF72-F098-4764-975F-0ED89D1BC35B}"/>
    <cellStyle name="Vírgula 4 2 2 2 2 7 2 2 3" xfId="35392" xr:uid="{C39219AC-FBBF-45A3-9C88-F2A7511A2495}"/>
    <cellStyle name="Vírgula 4 2 2 2 2 7 2 3" xfId="16961" xr:uid="{22EE056E-2564-4C31-BD7D-9DE9D0F58085}"/>
    <cellStyle name="Vírgula 4 2 2 2 2 7 2 3 2" xfId="41536" xr:uid="{64CCD6D5-EC54-4138-B5E8-3CDB49D0832F}"/>
    <cellStyle name="Vírgula 4 2 2 2 2 7 2 4" xfId="29249" xr:uid="{14D8347F-FF9B-4FB3-8644-A049B16EC350}"/>
    <cellStyle name="Vírgula 4 2 2 2 2 7 3" xfId="7745" xr:uid="{230B363A-0EE4-4778-9DAC-7EA7BD77875B}"/>
    <cellStyle name="Vírgula 4 2 2 2 2 7 3 2" xfId="20033" xr:uid="{04534A58-43DF-4FBB-AF79-678E93196AE7}"/>
    <cellStyle name="Vírgula 4 2 2 2 2 7 3 2 2" xfId="44608" xr:uid="{32C3E21A-C203-4C76-B8B7-E29C5E962CE4}"/>
    <cellStyle name="Vírgula 4 2 2 2 2 7 3 3" xfId="32320" xr:uid="{12C2923D-6E17-484D-A1E4-904B4321BE88}"/>
    <cellStyle name="Vírgula 4 2 2 2 2 7 4" xfId="13889" xr:uid="{4AB647CE-CE5C-462A-BA1F-210E5CA64E46}"/>
    <cellStyle name="Vírgula 4 2 2 2 2 7 4 2" xfId="38464" xr:uid="{801606AF-D383-41FD-9230-4DF511721ED5}"/>
    <cellStyle name="Vírgula 4 2 2 2 2 7 5" xfId="26177" xr:uid="{21924F31-AD11-490F-B976-5FFD0B42F330}"/>
    <cellStyle name="Vírgula 4 2 2 2 2 8" xfId="3137" xr:uid="{433BEFC2-7FA8-4348-9212-AB98FA0DC988}"/>
    <cellStyle name="Vírgula 4 2 2 2 2 8 2" xfId="9281" xr:uid="{8E736DCF-8A5A-479B-B6E5-1CB6A886DCEB}"/>
    <cellStyle name="Vírgula 4 2 2 2 2 8 2 2" xfId="21569" xr:uid="{277618CA-41EF-4A92-817A-C140DBA85490}"/>
    <cellStyle name="Vírgula 4 2 2 2 2 8 2 2 2" xfId="46144" xr:uid="{C7011F5B-C3E3-4034-B7D0-A1DD6B071BED}"/>
    <cellStyle name="Vírgula 4 2 2 2 2 8 2 3" xfId="33856" xr:uid="{F71209BC-C1ED-44FA-8091-9789FB2C0874}"/>
    <cellStyle name="Vírgula 4 2 2 2 2 8 3" xfId="15425" xr:uid="{A929FFDD-FB04-42AE-AB63-546A987B38A3}"/>
    <cellStyle name="Vírgula 4 2 2 2 2 8 3 2" xfId="40000" xr:uid="{14C1FF63-E9CB-4101-B7FC-0E26E433391E}"/>
    <cellStyle name="Vírgula 4 2 2 2 2 8 4" xfId="27713" xr:uid="{0B01A5E9-0FB1-4366-A44A-D29F6BD4C479}"/>
    <cellStyle name="Vírgula 4 2 2 2 2 9" xfId="6209" xr:uid="{B1510D75-68A1-469E-8C17-C71278A249E5}"/>
    <cellStyle name="Vírgula 4 2 2 2 2 9 2" xfId="18497" xr:uid="{B84E9BFE-A3E2-4D28-84F0-83771C8ED50B}"/>
    <cellStyle name="Vírgula 4 2 2 2 2 9 2 2" xfId="43072" xr:uid="{CDEDB6E7-53DE-4A4E-A89D-33F1EE1B4B93}"/>
    <cellStyle name="Vírgula 4 2 2 2 2 9 3" xfId="30784" xr:uid="{5D8431A6-7887-4FF8-A3B5-4BDCCF023071}"/>
    <cellStyle name="Vírgula 4 2 2 2 3" xfId="89" xr:uid="{AABC46A4-93FB-44FE-ACA5-D94D1ED6FD56}"/>
    <cellStyle name="Vírgula 4 2 2 2 3 10" xfId="24665" xr:uid="{1B931A57-4957-40F3-8DC9-F8D5CEAAE576}"/>
    <cellStyle name="Vírgula 4 2 2 2 3 2" xfId="185" xr:uid="{21EC6F96-BD34-4981-AF06-A81640DD1BA5}"/>
    <cellStyle name="Vírgula 4 2 2 2 3 2 2" xfId="377" xr:uid="{885F2B0E-7680-4480-ADF1-DE2602D4B72E}"/>
    <cellStyle name="Vírgula 4 2 2 2 3 2 2 2" xfId="761" xr:uid="{7BCCB730-355C-4A9C-8120-B3B4C48AF5A7}"/>
    <cellStyle name="Vírgula 4 2 2 2 3 2 2 2 2" xfId="1529" xr:uid="{FC78D731-2FCA-4107-9F71-2987476E3D78}"/>
    <cellStyle name="Vírgula 4 2 2 2 3 2 2 2 2 2" xfId="3065" xr:uid="{1C2DCFC2-9BAB-41B8-858F-2FE8C3C5DD40}"/>
    <cellStyle name="Vírgula 4 2 2 2 3 2 2 2 2 2 2" xfId="6137" xr:uid="{784E4737-3FFD-4D30-8AE6-BB542BBF308E}"/>
    <cellStyle name="Vírgula 4 2 2 2 3 2 2 2 2 2 2 2" xfId="12281" xr:uid="{EE99FF6B-3C4E-413B-837B-C662E03446B6}"/>
    <cellStyle name="Vírgula 4 2 2 2 3 2 2 2 2 2 2 2 2" xfId="24569" xr:uid="{1BE74402-92DC-4102-A966-1000C7DC5FE1}"/>
    <cellStyle name="Vírgula 4 2 2 2 3 2 2 2 2 2 2 2 2 2" xfId="49144" xr:uid="{5DBBDB7C-59C7-4C3A-9CC1-71B9F555A47A}"/>
    <cellStyle name="Vírgula 4 2 2 2 3 2 2 2 2 2 2 2 3" xfId="36856" xr:uid="{FAD379AA-BAA9-4618-ADBE-29AEBA54C16F}"/>
    <cellStyle name="Vírgula 4 2 2 2 3 2 2 2 2 2 2 3" xfId="18425" xr:uid="{5EDEE8BC-F14F-4B7D-97C8-7F5BD1915797}"/>
    <cellStyle name="Vírgula 4 2 2 2 3 2 2 2 2 2 2 3 2" xfId="43000" xr:uid="{8B7A99FD-CB00-4CD4-B69E-1EE33B094551}"/>
    <cellStyle name="Vírgula 4 2 2 2 3 2 2 2 2 2 2 4" xfId="30712" xr:uid="{4B9C144F-09D7-4B66-BE53-BB888BCE57DA}"/>
    <cellStyle name="Vírgula 4 2 2 2 3 2 2 2 2 2 3" xfId="9209" xr:uid="{DB986F7A-C36E-428E-A6C7-9941ACFA7EA5}"/>
    <cellStyle name="Vírgula 4 2 2 2 3 2 2 2 2 2 3 2" xfId="21497" xr:uid="{D560AC07-7268-475D-83A1-3C5D12F35867}"/>
    <cellStyle name="Vírgula 4 2 2 2 3 2 2 2 2 2 3 2 2" xfId="46072" xr:uid="{B7785F9E-D89A-4252-A722-6B03F402A0D8}"/>
    <cellStyle name="Vírgula 4 2 2 2 3 2 2 2 2 2 3 3" xfId="33784" xr:uid="{9933CD91-140F-497A-8F9A-9CFC974640EB}"/>
    <cellStyle name="Vírgula 4 2 2 2 3 2 2 2 2 2 4" xfId="15353" xr:uid="{064E56B7-F48D-47B4-9063-CF5ECA914A7E}"/>
    <cellStyle name="Vírgula 4 2 2 2 3 2 2 2 2 2 4 2" xfId="39928" xr:uid="{C52519A0-C2E4-43ED-AB7E-F284A8F1E7BB}"/>
    <cellStyle name="Vírgula 4 2 2 2 3 2 2 2 2 2 5" xfId="27641" xr:uid="{B95581F5-D5C6-4578-A895-BEDF7D6DE9A2}"/>
    <cellStyle name="Vírgula 4 2 2 2 3 2 2 2 2 3" xfId="4601" xr:uid="{E5E17EB0-4B22-4D83-8CB2-8E7FA01372EB}"/>
    <cellStyle name="Vírgula 4 2 2 2 3 2 2 2 2 3 2" xfId="10745" xr:uid="{78CD1756-7260-49C2-9A22-7DEBBB7D400F}"/>
    <cellStyle name="Vírgula 4 2 2 2 3 2 2 2 2 3 2 2" xfId="23033" xr:uid="{1AE97E9F-2031-4F5F-A892-F7F138B88E6C}"/>
    <cellStyle name="Vírgula 4 2 2 2 3 2 2 2 2 3 2 2 2" xfId="47608" xr:uid="{31539FB3-F3D5-4861-942D-294895993DEA}"/>
    <cellStyle name="Vírgula 4 2 2 2 3 2 2 2 2 3 2 3" xfId="35320" xr:uid="{7B7B15D9-B298-4D41-903D-3D281F516911}"/>
    <cellStyle name="Vírgula 4 2 2 2 3 2 2 2 2 3 3" xfId="16889" xr:uid="{B0A4952B-B1BC-4403-8148-CB9F981F0941}"/>
    <cellStyle name="Vírgula 4 2 2 2 3 2 2 2 2 3 3 2" xfId="41464" xr:uid="{F0C09C1A-F6B5-4735-A3CF-C140F60D8C7E}"/>
    <cellStyle name="Vírgula 4 2 2 2 3 2 2 2 2 3 4" xfId="29177" xr:uid="{5B82B6B5-6A7F-4B54-81EC-505C2A4E97A2}"/>
    <cellStyle name="Vírgula 4 2 2 2 3 2 2 2 2 4" xfId="7673" xr:uid="{C1C96A3A-1FED-431A-9027-33EEDBBE24C0}"/>
    <cellStyle name="Vírgula 4 2 2 2 3 2 2 2 2 4 2" xfId="19961" xr:uid="{B80C13AE-5547-4AF2-8AC0-1C4B912AA16C}"/>
    <cellStyle name="Vírgula 4 2 2 2 3 2 2 2 2 4 2 2" xfId="44536" xr:uid="{098E4CCE-26FA-49FE-9A7D-A928797E2F95}"/>
    <cellStyle name="Vírgula 4 2 2 2 3 2 2 2 2 4 3" xfId="32248" xr:uid="{2027ACE3-85AD-41D7-A392-33551B644F25}"/>
    <cellStyle name="Vírgula 4 2 2 2 3 2 2 2 2 5" xfId="13817" xr:uid="{ECB79D00-FA3E-4647-B333-21459ED12645}"/>
    <cellStyle name="Vírgula 4 2 2 2 3 2 2 2 2 5 2" xfId="38392" xr:uid="{402CCB65-E563-4E41-99A2-178431D82354}"/>
    <cellStyle name="Vírgula 4 2 2 2 3 2 2 2 2 6" xfId="26105" xr:uid="{FED14A9B-FD0A-47DC-B7A8-236AAB34FE03}"/>
    <cellStyle name="Vírgula 4 2 2 2 3 2 2 2 3" xfId="2297" xr:uid="{A6624CEB-4661-4375-A030-C5D7DAB9098B}"/>
    <cellStyle name="Vírgula 4 2 2 2 3 2 2 2 3 2" xfId="5369" xr:uid="{1F9B1C0B-674E-4D6A-ABC8-563B0C8CE175}"/>
    <cellStyle name="Vírgula 4 2 2 2 3 2 2 2 3 2 2" xfId="11513" xr:uid="{51276A94-2319-426F-8D3C-C67385BDA771}"/>
    <cellStyle name="Vírgula 4 2 2 2 3 2 2 2 3 2 2 2" xfId="23801" xr:uid="{BF8F03B4-2545-4376-846A-D2F4E7DD8C61}"/>
    <cellStyle name="Vírgula 4 2 2 2 3 2 2 2 3 2 2 2 2" xfId="48376" xr:uid="{977AD319-2172-4316-B31E-41BDB4C5A2CB}"/>
    <cellStyle name="Vírgula 4 2 2 2 3 2 2 2 3 2 2 3" xfId="36088" xr:uid="{6A348561-EA75-4B26-9870-78931673E2AD}"/>
    <cellStyle name="Vírgula 4 2 2 2 3 2 2 2 3 2 3" xfId="17657" xr:uid="{A8DA1F94-54EA-4BC0-B798-D7DB365F8862}"/>
    <cellStyle name="Vírgula 4 2 2 2 3 2 2 2 3 2 3 2" xfId="42232" xr:uid="{3A72424B-A924-445B-925D-389F6B3A9613}"/>
    <cellStyle name="Vírgula 4 2 2 2 3 2 2 2 3 2 4" xfId="29945" xr:uid="{E4CB6EB6-21DB-4C81-B255-DAE2760D38E2}"/>
    <cellStyle name="Vírgula 4 2 2 2 3 2 2 2 3 3" xfId="8441" xr:uid="{C55811D5-9E18-4EBB-9927-3AA4FAF03469}"/>
    <cellStyle name="Vírgula 4 2 2 2 3 2 2 2 3 3 2" xfId="20729" xr:uid="{5EDFF337-F0AF-4FF4-9B76-CC98F64684BE}"/>
    <cellStyle name="Vírgula 4 2 2 2 3 2 2 2 3 3 2 2" xfId="45304" xr:uid="{5EEC3D25-D34B-4EE3-9C8A-18E4FB73BF68}"/>
    <cellStyle name="Vírgula 4 2 2 2 3 2 2 2 3 3 3" xfId="33016" xr:uid="{E59EB557-AAB0-44EE-B707-C47A076CFB27}"/>
    <cellStyle name="Vírgula 4 2 2 2 3 2 2 2 3 4" xfId="14585" xr:uid="{0F8FD7FC-F600-4E2A-A241-EB43D91653BE}"/>
    <cellStyle name="Vírgula 4 2 2 2 3 2 2 2 3 4 2" xfId="39160" xr:uid="{1E95F53A-654E-407D-9AE7-554BA3B0B7A2}"/>
    <cellStyle name="Vírgula 4 2 2 2 3 2 2 2 3 5" xfId="26873" xr:uid="{1AA074E7-6233-4DAB-B2C7-1E0199A13D7F}"/>
    <cellStyle name="Vírgula 4 2 2 2 3 2 2 2 4" xfId="3833" xr:uid="{6D9EF8EB-210F-4B24-8DAB-ED463D25BD4B}"/>
    <cellStyle name="Vírgula 4 2 2 2 3 2 2 2 4 2" xfId="9977" xr:uid="{E87EFAE4-7D12-4B5E-B6D4-F0FF5D660C0D}"/>
    <cellStyle name="Vírgula 4 2 2 2 3 2 2 2 4 2 2" xfId="22265" xr:uid="{A502A6B0-0547-470D-AAA4-7B6F3D1AF8E6}"/>
    <cellStyle name="Vírgula 4 2 2 2 3 2 2 2 4 2 2 2" xfId="46840" xr:uid="{4D819F25-A6DD-461F-AC05-DB86F42D8471}"/>
    <cellStyle name="Vírgula 4 2 2 2 3 2 2 2 4 2 3" xfId="34552" xr:uid="{BE24AD41-D487-400A-BEB2-5E2749EE675D}"/>
    <cellStyle name="Vírgula 4 2 2 2 3 2 2 2 4 3" xfId="16121" xr:uid="{ECAF5F91-5C73-4918-BC0F-E685161FF607}"/>
    <cellStyle name="Vírgula 4 2 2 2 3 2 2 2 4 3 2" xfId="40696" xr:uid="{3E30C8DF-D3DF-471B-A8CF-3E6F2B3C86A6}"/>
    <cellStyle name="Vírgula 4 2 2 2 3 2 2 2 4 4" xfId="28409" xr:uid="{BA3514FA-D711-4B55-A046-4A94421E5F9F}"/>
    <cellStyle name="Vírgula 4 2 2 2 3 2 2 2 5" xfId="6905" xr:uid="{61833FF4-85BF-4F95-B765-059C47B0A050}"/>
    <cellStyle name="Vírgula 4 2 2 2 3 2 2 2 5 2" xfId="19193" xr:uid="{E59F5D48-248E-425E-BFE9-CC8D4CF70D6D}"/>
    <cellStyle name="Vírgula 4 2 2 2 3 2 2 2 5 2 2" xfId="43768" xr:uid="{AACC390C-8AF0-4EEC-A202-3C2ABA0DA26E}"/>
    <cellStyle name="Vírgula 4 2 2 2 3 2 2 2 5 3" xfId="31480" xr:uid="{66D80318-0F52-4156-846D-F5E610B29888}"/>
    <cellStyle name="Vírgula 4 2 2 2 3 2 2 2 6" xfId="13049" xr:uid="{D29B3857-9760-455F-924B-D2D939FD14E7}"/>
    <cellStyle name="Vírgula 4 2 2 2 3 2 2 2 6 2" xfId="37624" xr:uid="{A0D86AAD-4E61-441A-8405-BCB944E2CA4E}"/>
    <cellStyle name="Vírgula 4 2 2 2 3 2 2 2 7" xfId="25337" xr:uid="{A05AF012-A8E8-4433-9A67-A3D5D463F11A}"/>
    <cellStyle name="Vírgula 4 2 2 2 3 2 2 3" xfId="1145" xr:uid="{C07F5E64-F72A-4749-8F9C-C3B39B9A0CDB}"/>
    <cellStyle name="Vírgula 4 2 2 2 3 2 2 3 2" xfId="2681" xr:uid="{86BAB508-DFA4-414D-A0B1-E194EB429F17}"/>
    <cellStyle name="Vírgula 4 2 2 2 3 2 2 3 2 2" xfId="5753" xr:uid="{117C5B0F-6194-4484-8964-1B5688F1BC8E}"/>
    <cellStyle name="Vírgula 4 2 2 2 3 2 2 3 2 2 2" xfId="11897" xr:uid="{0E70CF14-1CF8-4B8A-83B4-03961A1037B7}"/>
    <cellStyle name="Vírgula 4 2 2 2 3 2 2 3 2 2 2 2" xfId="24185" xr:uid="{BCC85241-68CB-4B3D-9CCE-E087DFB5668B}"/>
    <cellStyle name="Vírgula 4 2 2 2 3 2 2 3 2 2 2 2 2" xfId="48760" xr:uid="{CB560676-4189-4AFB-ADC4-4BA13815E4FA}"/>
    <cellStyle name="Vírgula 4 2 2 2 3 2 2 3 2 2 2 3" xfId="36472" xr:uid="{DF336019-CDFD-4CC9-9A69-EB42032FD963}"/>
    <cellStyle name="Vírgula 4 2 2 2 3 2 2 3 2 2 3" xfId="18041" xr:uid="{306E85D7-1E29-4217-8EB3-D9CB171A128F}"/>
    <cellStyle name="Vírgula 4 2 2 2 3 2 2 3 2 2 3 2" xfId="42616" xr:uid="{E394656B-A64D-4211-B7F4-2DD0AA7EE341}"/>
    <cellStyle name="Vírgula 4 2 2 2 3 2 2 3 2 2 4" xfId="30328" xr:uid="{9FD33AEB-0E60-404B-8576-D0E8E7B574E5}"/>
    <cellStyle name="Vírgula 4 2 2 2 3 2 2 3 2 3" xfId="8825" xr:uid="{E47DA1E8-6BCB-496C-B4F5-80013E464C40}"/>
    <cellStyle name="Vírgula 4 2 2 2 3 2 2 3 2 3 2" xfId="21113" xr:uid="{35D3B9C4-6E52-4538-97D3-BB8C14D51E4D}"/>
    <cellStyle name="Vírgula 4 2 2 2 3 2 2 3 2 3 2 2" xfId="45688" xr:uid="{19D97DD6-E570-4981-AC56-55C6123FD9DE}"/>
    <cellStyle name="Vírgula 4 2 2 2 3 2 2 3 2 3 3" xfId="33400" xr:uid="{5CE95B50-B2E0-4D75-AD75-091E7E02E71A}"/>
    <cellStyle name="Vírgula 4 2 2 2 3 2 2 3 2 4" xfId="14969" xr:uid="{5C162A7B-3ACE-4923-A8BB-E053FD09B1C9}"/>
    <cellStyle name="Vírgula 4 2 2 2 3 2 2 3 2 4 2" xfId="39544" xr:uid="{6E92AF08-17C8-4318-BEA4-575444C8390E}"/>
    <cellStyle name="Vírgula 4 2 2 2 3 2 2 3 2 5" xfId="27257" xr:uid="{362F6052-D8CF-4EA7-81FF-A70EF9F95642}"/>
    <cellStyle name="Vírgula 4 2 2 2 3 2 2 3 3" xfId="4217" xr:uid="{A9A1C2CD-4DF8-4B89-965D-06B892252A5B}"/>
    <cellStyle name="Vírgula 4 2 2 2 3 2 2 3 3 2" xfId="10361" xr:uid="{2AE9110C-F242-4F62-A912-C1016BA50946}"/>
    <cellStyle name="Vírgula 4 2 2 2 3 2 2 3 3 2 2" xfId="22649" xr:uid="{1F7A5D9E-65A4-42EE-89C2-538EE1046470}"/>
    <cellStyle name="Vírgula 4 2 2 2 3 2 2 3 3 2 2 2" xfId="47224" xr:uid="{685F82DF-E8A9-49CF-8E35-803CC86F2D8A}"/>
    <cellStyle name="Vírgula 4 2 2 2 3 2 2 3 3 2 3" xfId="34936" xr:uid="{4D4C9EF3-7AA2-4E65-8270-5AB480950D6F}"/>
    <cellStyle name="Vírgula 4 2 2 2 3 2 2 3 3 3" xfId="16505" xr:uid="{3A44BA61-B6B4-4392-82B2-2FC3B689A720}"/>
    <cellStyle name="Vírgula 4 2 2 2 3 2 2 3 3 3 2" xfId="41080" xr:uid="{DD38EA80-190E-45A7-B0BC-72A7C35AC802}"/>
    <cellStyle name="Vírgula 4 2 2 2 3 2 2 3 3 4" xfId="28793" xr:uid="{32085C87-0F87-4AA7-A429-2DA02AAA2F6D}"/>
    <cellStyle name="Vírgula 4 2 2 2 3 2 2 3 4" xfId="7289" xr:uid="{E7D84815-E1EF-4FF5-9D3A-9EDC63F9CC34}"/>
    <cellStyle name="Vírgula 4 2 2 2 3 2 2 3 4 2" xfId="19577" xr:uid="{32E02616-192A-4E65-BBE0-7354DBF8882E}"/>
    <cellStyle name="Vírgula 4 2 2 2 3 2 2 3 4 2 2" xfId="44152" xr:uid="{835E2C45-A999-4395-AA00-8A8C47BB5804}"/>
    <cellStyle name="Vírgula 4 2 2 2 3 2 2 3 4 3" xfId="31864" xr:uid="{E168B65D-E4A8-4450-8E75-E7957480AA57}"/>
    <cellStyle name="Vírgula 4 2 2 2 3 2 2 3 5" xfId="13433" xr:uid="{ED97F76E-FD08-4452-9098-43A6E7649B31}"/>
    <cellStyle name="Vírgula 4 2 2 2 3 2 2 3 5 2" xfId="38008" xr:uid="{71C669F5-BF02-4A13-BF6B-A5ED2AA20C44}"/>
    <cellStyle name="Vírgula 4 2 2 2 3 2 2 3 6" xfId="25721" xr:uid="{233E9B8E-218E-4923-A458-9B6F14339562}"/>
    <cellStyle name="Vírgula 4 2 2 2 3 2 2 4" xfId="1913" xr:uid="{80655C28-DB6B-4888-AD91-7F9735936AD8}"/>
    <cellStyle name="Vírgula 4 2 2 2 3 2 2 4 2" xfId="4985" xr:uid="{DCAE27FC-F4FF-45EE-BC0A-A52671E5F632}"/>
    <cellStyle name="Vírgula 4 2 2 2 3 2 2 4 2 2" xfId="11129" xr:uid="{F34960B2-0FEB-4D56-8213-EDD40F1240DD}"/>
    <cellStyle name="Vírgula 4 2 2 2 3 2 2 4 2 2 2" xfId="23417" xr:uid="{43FE3D04-F4DF-4F2E-8A3F-27543018FB18}"/>
    <cellStyle name="Vírgula 4 2 2 2 3 2 2 4 2 2 2 2" xfId="47992" xr:uid="{418FB38E-D52F-42D9-A57F-CB33F6323454}"/>
    <cellStyle name="Vírgula 4 2 2 2 3 2 2 4 2 2 3" xfId="35704" xr:uid="{D1681773-7FB2-4BAE-A5F3-261933FEF292}"/>
    <cellStyle name="Vírgula 4 2 2 2 3 2 2 4 2 3" xfId="17273" xr:uid="{07E6E2AF-F057-4D56-A4DB-05DC003EF659}"/>
    <cellStyle name="Vírgula 4 2 2 2 3 2 2 4 2 3 2" xfId="41848" xr:uid="{9FC47113-6679-4015-87CC-8DA0FD651B59}"/>
    <cellStyle name="Vírgula 4 2 2 2 3 2 2 4 2 4" xfId="29561" xr:uid="{C748928E-88DD-4E9C-BCEE-A05BFFB5B44C}"/>
    <cellStyle name="Vírgula 4 2 2 2 3 2 2 4 3" xfId="8057" xr:uid="{E79340D4-EBF6-448E-B616-8592714D173A}"/>
    <cellStyle name="Vírgula 4 2 2 2 3 2 2 4 3 2" xfId="20345" xr:uid="{41AEC494-10E2-4BAC-A191-850D956CF9AF}"/>
    <cellStyle name="Vírgula 4 2 2 2 3 2 2 4 3 2 2" xfId="44920" xr:uid="{441F7E17-2EFA-4373-AFF8-125AF53073ED}"/>
    <cellStyle name="Vírgula 4 2 2 2 3 2 2 4 3 3" xfId="32632" xr:uid="{B8D45A43-1CE5-4E0D-B600-A88179E89F73}"/>
    <cellStyle name="Vírgula 4 2 2 2 3 2 2 4 4" xfId="14201" xr:uid="{39F66A43-655E-4F11-A2BE-193AD32761F4}"/>
    <cellStyle name="Vírgula 4 2 2 2 3 2 2 4 4 2" xfId="38776" xr:uid="{39F1F5BD-A1E7-480A-B378-62E401929E8B}"/>
    <cellStyle name="Vírgula 4 2 2 2 3 2 2 4 5" xfId="26489" xr:uid="{9D2ADC43-7BD2-4A26-A439-1408ACBB5932}"/>
    <cellStyle name="Vírgula 4 2 2 2 3 2 2 5" xfId="3449" xr:uid="{547FD2C7-C3EB-406E-9C8D-26F86F9D9F90}"/>
    <cellStyle name="Vírgula 4 2 2 2 3 2 2 5 2" xfId="9593" xr:uid="{A39FD7C6-0389-4C55-BB52-16810C1737C4}"/>
    <cellStyle name="Vírgula 4 2 2 2 3 2 2 5 2 2" xfId="21881" xr:uid="{84B48C67-66CE-44DE-A329-A12212117DEA}"/>
    <cellStyle name="Vírgula 4 2 2 2 3 2 2 5 2 2 2" xfId="46456" xr:uid="{07753082-6507-4462-A061-155E6826EB9D}"/>
    <cellStyle name="Vírgula 4 2 2 2 3 2 2 5 2 3" xfId="34168" xr:uid="{430A470C-4298-4A42-B6A6-AE900A4D6B47}"/>
    <cellStyle name="Vírgula 4 2 2 2 3 2 2 5 3" xfId="15737" xr:uid="{6A87BF6F-E9AF-4F1F-8558-6230CD7A3A39}"/>
    <cellStyle name="Vírgula 4 2 2 2 3 2 2 5 3 2" xfId="40312" xr:uid="{1633CEA0-226C-4C5D-95EC-A3D450D31062}"/>
    <cellStyle name="Vírgula 4 2 2 2 3 2 2 5 4" xfId="28025" xr:uid="{0F056CD9-0E90-477F-9886-E05E71EB4C98}"/>
    <cellStyle name="Vírgula 4 2 2 2 3 2 2 6" xfId="6521" xr:uid="{C92980AA-6864-4148-A080-7BA8F73E19C2}"/>
    <cellStyle name="Vírgula 4 2 2 2 3 2 2 6 2" xfId="18809" xr:uid="{5DCCD5DA-B295-47FA-B369-3BF03E6D8133}"/>
    <cellStyle name="Vírgula 4 2 2 2 3 2 2 6 2 2" xfId="43384" xr:uid="{023574B7-160B-4E22-AC8A-CA9AD3647629}"/>
    <cellStyle name="Vírgula 4 2 2 2 3 2 2 6 3" xfId="31096" xr:uid="{A1865DF9-A036-4522-815F-70A710B77C80}"/>
    <cellStyle name="Vírgula 4 2 2 2 3 2 2 7" xfId="12665" xr:uid="{CB276227-66CB-4582-A767-D25822C2DA09}"/>
    <cellStyle name="Vírgula 4 2 2 2 3 2 2 7 2" xfId="37240" xr:uid="{0F358330-8304-47D4-9BB2-7F45376162C6}"/>
    <cellStyle name="Vírgula 4 2 2 2 3 2 2 8" xfId="24953" xr:uid="{1E4E7C76-A7D9-4FB4-9EA1-C6A2FD03EC49}"/>
    <cellStyle name="Vírgula 4 2 2 2 3 2 3" xfId="569" xr:uid="{42DA891E-68B2-4A20-A1D5-6D243983FD9C}"/>
    <cellStyle name="Vírgula 4 2 2 2 3 2 3 2" xfId="1337" xr:uid="{54FDF552-E3EE-49F6-BF03-380720185048}"/>
    <cellStyle name="Vírgula 4 2 2 2 3 2 3 2 2" xfId="2873" xr:uid="{0D1755ED-EEFF-4B3A-A580-9FF6DDCB7A29}"/>
    <cellStyle name="Vírgula 4 2 2 2 3 2 3 2 2 2" xfId="5945" xr:uid="{7072EA28-6F7B-42A0-9143-4A64EB82A6A3}"/>
    <cellStyle name="Vírgula 4 2 2 2 3 2 3 2 2 2 2" xfId="12089" xr:uid="{7C159EB5-B73F-47B7-B22B-1B5E363E9995}"/>
    <cellStyle name="Vírgula 4 2 2 2 3 2 3 2 2 2 2 2" xfId="24377" xr:uid="{A96E1789-C714-4E0E-9151-0506CCBB7C39}"/>
    <cellStyle name="Vírgula 4 2 2 2 3 2 3 2 2 2 2 2 2" xfId="48952" xr:uid="{6499F433-6351-4805-B1A7-0179067886CC}"/>
    <cellStyle name="Vírgula 4 2 2 2 3 2 3 2 2 2 2 3" xfId="36664" xr:uid="{AFBF9AC2-EF19-4461-ABBB-FE860E4B8740}"/>
    <cellStyle name="Vírgula 4 2 2 2 3 2 3 2 2 2 3" xfId="18233" xr:uid="{A6B56C84-3B13-4A70-A21C-12A66CF3572E}"/>
    <cellStyle name="Vírgula 4 2 2 2 3 2 3 2 2 2 3 2" xfId="42808" xr:uid="{FED02261-911B-4BAD-B620-4072940D2139}"/>
    <cellStyle name="Vírgula 4 2 2 2 3 2 3 2 2 2 4" xfId="30520" xr:uid="{5B3D5E04-5DE3-4B58-A51E-FE92E64CB57E}"/>
    <cellStyle name="Vírgula 4 2 2 2 3 2 3 2 2 3" xfId="9017" xr:uid="{872F9EAC-DF52-42B4-A106-9075DD003CCD}"/>
    <cellStyle name="Vírgula 4 2 2 2 3 2 3 2 2 3 2" xfId="21305" xr:uid="{DE9A6DAC-4B05-4CC0-A566-91436A55018F}"/>
    <cellStyle name="Vírgula 4 2 2 2 3 2 3 2 2 3 2 2" xfId="45880" xr:uid="{D4064EA5-7639-4FFD-8866-A3FCCB344256}"/>
    <cellStyle name="Vírgula 4 2 2 2 3 2 3 2 2 3 3" xfId="33592" xr:uid="{AA1E3E9B-A413-461C-8426-385B44D04434}"/>
    <cellStyle name="Vírgula 4 2 2 2 3 2 3 2 2 4" xfId="15161" xr:uid="{6CA640FF-6CD0-4A8C-BEED-F0A47207F380}"/>
    <cellStyle name="Vírgula 4 2 2 2 3 2 3 2 2 4 2" xfId="39736" xr:uid="{5006216F-D9B3-46A3-A3D6-9BFB163A367B}"/>
    <cellStyle name="Vírgula 4 2 2 2 3 2 3 2 2 5" xfId="27449" xr:uid="{00B18297-9BCD-41F5-A721-CE559F438A27}"/>
    <cellStyle name="Vírgula 4 2 2 2 3 2 3 2 3" xfId="4409" xr:uid="{D3DD260E-F3E7-47D2-81E3-B5CD5C892767}"/>
    <cellStyle name="Vírgula 4 2 2 2 3 2 3 2 3 2" xfId="10553" xr:uid="{52CEDA56-04F1-4198-BFFF-E94CB0DA0D27}"/>
    <cellStyle name="Vírgula 4 2 2 2 3 2 3 2 3 2 2" xfId="22841" xr:uid="{D6E6346F-4F4E-4276-8E15-3C551A4A6C2C}"/>
    <cellStyle name="Vírgula 4 2 2 2 3 2 3 2 3 2 2 2" xfId="47416" xr:uid="{6A5C81E1-B06C-4836-A1A4-082846D96968}"/>
    <cellStyle name="Vírgula 4 2 2 2 3 2 3 2 3 2 3" xfId="35128" xr:uid="{7D9E7930-97AC-491C-9CBF-2361524F1993}"/>
    <cellStyle name="Vírgula 4 2 2 2 3 2 3 2 3 3" xfId="16697" xr:uid="{587D348D-801B-4227-BD47-6D0D797882CC}"/>
    <cellStyle name="Vírgula 4 2 2 2 3 2 3 2 3 3 2" xfId="41272" xr:uid="{E9CD858F-3841-4B13-A09B-480DCD210CA2}"/>
    <cellStyle name="Vírgula 4 2 2 2 3 2 3 2 3 4" xfId="28985" xr:uid="{3FC197B2-471F-482F-97ED-19EEA686940C}"/>
    <cellStyle name="Vírgula 4 2 2 2 3 2 3 2 4" xfId="7481" xr:uid="{710F9364-4076-45C0-B66B-CF9C2EC73390}"/>
    <cellStyle name="Vírgula 4 2 2 2 3 2 3 2 4 2" xfId="19769" xr:uid="{03A56CF0-C13E-4F9C-9F75-05E9E4F88B34}"/>
    <cellStyle name="Vírgula 4 2 2 2 3 2 3 2 4 2 2" xfId="44344" xr:uid="{B9E46A4B-698D-4A34-944A-06F4E0223162}"/>
    <cellStyle name="Vírgula 4 2 2 2 3 2 3 2 4 3" xfId="32056" xr:uid="{D1896C13-7265-4E69-8576-1D0AFD07FFF7}"/>
    <cellStyle name="Vírgula 4 2 2 2 3 2 3 2 5" xfId="13625" xr:uid="{EB445196-D0BE-48A1-9CFA-15183A7706F8}"/>
    <cellStyle name="Vírgula 4 2 2 2 3 2 3 2 5 2" xfId="38200" xr:uid="{6E809DA1-8D2A-4295-8C75-57D51E782DD2}"/>
    <cellStyle name="Vírgula 4 2 2 2 3 2 3 2 6" xfId="25913" xr:uid="{9534193A-E791-4DCA-9DEF-1F2745AE40FA}"/>
    <cellStyle name="Vírgula 4 2 2 2 3 2 3 3" xfId="2105" xr:uid="{20284A70-269F-4884-8868-F68DA42C3BE1}"/>
    <cellStyle name="Vírgula 4 2 2 2 3 2 3 3 2" xfId="5177" xr:uid="{2C6E846E-0DCE-4B2E-8EA3-94F7E268ED57}"/>
    <cellStyle name="Vírgula 4 2 2 2 3 2 3 3 2 2" xfId="11321" xr:uid="{E74DDD68-261F-4062-A55C-CE4FEC935692}"/>
    <cellStyle name="Vírgula 4 2 2 2 3 2 3 3 2 2 2" xfId="23609" xr:uid="{BC86C9C9-5091-4BE0-8C19-BE8DFAFB6F1E}"/>
    <cellStyle name="Vírgula 4 2 2 2 3 2 3 3 2 2 2 2" xfId="48184" xr:uid="{0C5CD5B2-4CD8-42AE-BFE9-0CDB353D33C4}"/>
    <cellStyle name="Vírgula 4 2 2 2 3 2 3 3 2 2 3" xfId="35896" xr:uid="{97F0A9EF-5FAA-4212-BF9B-8B6909732D4E}"/>
    <cellStyle name="Vírgula 4 2 2 2 3 2 3 3 2 3" xfId="17465" xr:uid="{8E794B95-75E0-475E-BCF0-3250A9C22455}"/>
    <cellStyle name="Vírgula 4 2 2 2 3 2 3 3 2 3 2" xfId="42040" xr:uid="{B76BCAB0-A9CA-459D-8385-FA1C946C9FE7}"/>
    <cellStyle name="Vírgula 4 2 2 2 3 2 3 3 2 4" xfId="29753" xr:uid="{5E66B654-EB72-4576-94E6-961F51966DB6}"/>
    <cellStyle name="Vírgula 4 2 2 2 3 2 3 3 3" xfId="8249" xr:uid="{CC646F64-D68F-449E-8FA5-2D1C658656F4}"/>
    <cellStyle name="Vírgula 4 2 2 2 3 2 3 3 3 2" xfId="20537" xr:uid="{AAD62A07-B669-4303-9E69-D4CBF4AE45E0}"/>
    <cellStyle name="Vírgula 4 2 2 2 3 2 3 3 3 2 2" xfId="45112" xr:uid="{D71A7AD6-F297-4D63-AD1E-CB2299762FEB}"/>
    <cellStyle name="Vírgula 4 2 2 2 3 2 3 3 3 3" xfId="32824" xr:uid="{34C3B8AF-6DBB-4473-9769-B0E3593EAD13}"/>
    <cellStyle name="Vírgula 4 2 2 2 3 2 3 3 4" xfId="14393" xr:uid="{C6BDB024-0568-4DE2-A3B6-A10D5F4CB58D}"/>
    <cellStyle name="Vírgula 4 2 2 2 3 2 3 3 4 2" xfId="38968" xr:uid="{F40D39F8-7E40-4A09-AAC8-15A1CD62283E}"/>
    <cellStyle name="Vírgula 4 2 2 2 3 2 3 3 5" xfId="26681" xr:uid="{94A14AA7-1677-4F72-B17D-DC4A26EDE271}"/>
    <cellStyle name="Vírgula 4 2 2 2 3 2 3 4" xfId="3641" xr:uid="{886BC893-7994-4D8C-A35E-7233A7E7F9AC}"/>
    <cellStyle name="Vírgula 4 2 2 2 3 2 3 4 2" xfId="9785" xr:uid="{D2BCEE8B-364F-4723-8E53-564E5C943842}"/>
    <cellStyle name="Vírgula 4 2 2 2 3 2 3 4 2 2" xfId="22073" xr:uid="{B1D0E4AF-4853-405B-BA80-ABA2FC5034F7}"/>
    <cellStyle name="Vírgula 4 2 2 2 3 2 3 4 2 2 2" xfId="46648" xr:uid="{4D1541D8-DC41-4B4E-A140-4F3B5EE6A873}"/>
    <cellStyle name="Vírgula 4 2 2 2 3 2 3 4 2 3" xfId="34360" xr:uid="{B308C877-54E0-4260-AB0A-8D1AB6D14C5E}"/>
    <cellStyle name="Vírgula 4 2 2 2 3 2 3 4 3" xfId="15929" xr:uid="{9421946E-DD95-41B9-98BF-67BE25EDF2C2}"/>
    <cellStyle name="Vírgula 4 2 2 2 3 2 3 4 3 2" xfId="40504" xr:uid="{D1E5D766-5338-411B-AF2A-CE1637A42854}"/>
    <cellStyle name="Vírgula 4 2 2 2 3 2 3 4 4" xfId="28217" xr:uid="{E6F9C89F-6A6E-43D2-B575-B5B6B2A31CD5}"/>
    <cellStyle name="Vírgula 4 2 2 2 3 2 3 5" xfId="6713" xr:uid="{BB662965-96CC-48C8-82EA-27BE2ADAFB6D}"/>
    <cellStyle name="Vírgula 4 2 2 2 3 2 3 5 2" xfId="19001" xr:uid="{81D18456-D81F-452F-AB42-58094F388C3A}"/>
    <cellStyle name="Vírgula 4 2 2 2 3 2 3 5 2 2" xfId="43576" xr:uid="{722764B2-068C-4079-A876-49B961B8E2F6}"/>
    <cellStyle name="Vírgula 4 2 2 2 3 2 3 5 3" xfId="31288" xr:uid="{A106413A-6D7E-4DDC-8176-272F0AC4FFB2}"/>
    <cellStyle name="Vírgula 4 2 2 2 3 2 3 6" xfId="12857" xr:uid="{A4CA35E4-0261-4CBC-8617-2574BBA69358}"/>
    <cellStyle name="Vírgula 4 2 2 2 3 2 3 6 2" xfId="37432" xr:uid="{4D2657AF-EACB-4E15-A4F0-38F8B3DD8A1C}"/>
    <cellStyle name="Vírgula 4 2 2 2 3 2 3 7" xfId="25145" xr:uid="{53DD7537-8023-4F63-9C8A-A97FF86D6FFA}"/>
    <cellStyle name="Vírgula 4 2 2 2 3 2 4" xfId="953" xr:uid="{0E413339-2526-419A-824A-BD117D3A6C6F}"/>
    <cellStyle name="Vírgula 4 2 2 2 3 2 4 2" xfId="2489" xr:uid="{BD1AEA46-C789-44E3-91BA-C4966F9E867B}"/>
    <cellStyle name="Vírgula 4 2 2 2 3 2 4 2 2" xfId="5561" xr:uid="{BB0E2518-D256-424A-B8ED-CA2D79EB9E23}"/>
    <cellStyle name="Vírgula 4 2 2 2 3 2 4 2 2 2" xfId="11705" xr:uid="{37F55E0D-960D-4691-A492-D468448C2EAF}"/>
    <cellStyle name="Vírgula 4 2 2 2 3 2 4 2 2 2 2" xfId="23993" xr:uid="{7BEE1DD0-5D2C-464C-AB60-047F96430DBE}"/>
    <cellStyle name="Vírgula 4 2 2 2 3 2 4 2 2 2 2 2" xfId="48568" xr:uid="{CD764E48-1216-492E-B72B-AC0AFF131C86}"/>
    <cellStyle name="Vírgula 4 2 2 2 3 2 4 2 2 2 3" xfId="36280" xr:uid="{A0CCAC1A-2B56-4B86-B56D-0B5FD9416448}"/>
    <cellStyle name="Vírgula 4 2 2 2 3 2 4 2 2 3" xfId="17849" xr:uid="{0DA0B8E2-591A-4F1E-AC93-AF0914193B8D}"/>
    <cellStyle name="Vírgula 4 2 2 2 3 2 4 2 2 3 2" xfId="42424" xr:uid="{CC992BBA-E333-4127-A940-F2F0C3B2A797}"/>
    <cellStyle name="Vírgula 4 2 2 2 3 2 4 2 2 4" xfId="30136" xr:uid="{288C4584-9E28-4861-81D8-82E5B80C1DEF}"/>
    <cellStyle name="Vírgula 4 2 2 2 3 2 4 2 3" xfId="8633" xr:uid="{809C7C29-A0C3-40A9-B09F-F0A6B91CCF6E}"/>
    <cellStyle name="Vírgula 4 2 2 2 3 2 4 2 3 2" xfId="20921" xr:uid="{E22AE1BC-E46F-48F3-BAAD-69DC8FECF125}"/>
    <cellStyle name="Vírgula 4 2 2 2 3 2 4 2 3 2 2" xfId="45496" xr:uid="{15B960B4-814E-4E2B-B804-80D0912C5B6B}"/>
    <cellStyle name="Vírgula 4 2 2 2 3 2 4 2 3 3" xfId="33208" xr:uid="{599B2AE8-6CC8-4D3E-8B43-BCB19E8947CF}"/>
    <cellStyle name="Vírgula 4 2 2 2 3 2 4 2 4" xfId="14777" xr:uid="{3C05DC74-1407-42EF-8209-6036B5F3E55F}"/>
    <cellStyle name="Vírgula 4 2 2 2 3 2 4 2 4 2" xfId="39352" xr:uid="{3BE3C2BA-9E07-440E-99D6-255ABC7E9C56}"/>
    <cellStyle name="Vírgula 4 2 2 2 3 2 4 2 5" xfId="27065" xr:uid="{1FA15F53-9421-46D4-95B1-19D39B87D04E}"/>
    <cellStyle name="Vírgula 4 2 2 2 3 2 4 3" xfId="4025" xr:uid="{9ADFD70B-3F65-4443-8EDA-3F9568B911CE}"/>
    <cellStyle name="Vírgula 4 2 2 2 3 2 4 3 2" xfId="10169" xr:uid="{AF093927-6BBD-4F2A-9D97-1FC9A10F1238}"/>
    <cellStyle name="Vírgula 4 2 2 2 3 2 4 3 2 2" xfId="22457" xr:uid="{FB862512-E70C-452C-8EAD-41D19E11CAFE}"/>
    <cellStyle name="Vírgula 4 2 2 2 3 2 4 3 2 2 2" xfId="47032" xr:uid="{A09900F2-D1B7-4E30-BCB9-CCDEC473E4D6}"/>
    <cellStyle name="Vírgula 4 2 2 2 3 2 4 3 2 3" xfId="34744" xr:uid="{F058F748-1403-4036-826B-6FABA5769061}"/>
    <cellStyle name="Vírgula 4 2 2 2 3 2 4 3 3" xfId="16313" xr:uid="{D556EA42-E3F9-4C94-8F05-3A70E3F3ED6D}"/>
    <cellStyle name="Vírgula 4 2 2 2 3 2 4 3 3 2" xfId="40888" xr:uid="{C2B66747-E851-4B17-8077-0E20AB23C4F9}"/>
    <cellStyle name="Vírgula 4 2 2 2 3 2 4 3 4" xfId="28601" xr:uid="{E06C129B-CF67-4914-82AC-1C14AB2766F0}"/>
    <cellStyle name="Vírgula 4 2 2 2 3 2 4 4" xfId="7097" xr:uid="{BF23F44D-C695-4972-BCA8-3F366CBBE7D8}"/>
    <cellStyle name="Vírgula 4 2 2 2 3 2 4 4 2" xfId="19385" xr:uid="{485D0934-2312-42C6-867B-C0F3C9468E79}"/>
    <cellStyle name="Vírgula 4 2 2 2 3 2 4 4 2 2" xfId="43960" xr:uid="{02235C07-5015-4E8E-85FE-54D4B7646830}"/>
    <cellStyle name="Vírgula 4 2 2 2 3 2 4 4 3" xfId="31672" xr:uid="{E0D1C6DA-D5BA-4FDC-8129-986F65D6F7CC}"/>
    <cellStyle name="Vírgula 4 2 2 2 3 2 4 5" xfId="13241" xr:uid="{3331265C-639B-4D74-9C8A-7F60A2A7A9D5}"/>
    <cellStyle name="Vírgula 4 2 2 2 3 2 4 5 2" xfId="37816" xr:uid="{2660FFC9-4EBD-4E74-9B5D-34A94024A98D}"/>
    <cellStyle name="Vírgula 4 2 2 2 3 2 4 6" xfId="25529" xr:uid="{62C2CD71-BF48-42AC-8202-BB8C37BD7EF6}"/>
    <cellStyle name="Vírgula 4 2 2 2 3 2 5" xfId="1721" xr:uid="{9D593131-861F-4CB8-9B42-62EC3F3252DF}"/>
    <cellStyle name="Vírgula 4 2 2 2 3 2 5 2" xfId="4793" xr:uid="{0C0C3A08-1C96-4C60-A833-720222AD8F7F}"/>
    <cellStyle name="Vírgula 4 2 2 2 3 2 5 2 2" xfId="10937" xr:uid="{D9522B43-7CD9-4212-9740-1A7EEA6E50A8}"/>
    <cellStyle name="Vírgula 4 2 2 2 3 2 5 2 2 2" xfId="23225" xr:uid="{E0132D0D-CEAA-4D45-BF54-2E5922F8A35E}"/>
    <cellStyle name="Vírgula 4 2 2 2 3 2 5 2 2 2 2" xfId="47800" xr:uid="{EF66847F-6C03-4802-9F52-A18C717DBCD0}"/>
    <cellStyle name="Vírgula 4 2 2 2 3 2 5 2 2 3" xfId="35512" xr:uid="{4625918B-01B0-442B-ABAE-73ABDA1A9451}"/>
    <cellStyle name="Vírgula 4 2 2 2 3 2 5 2 3" xfId="17081" xr:uid="{AE7EA1E8-50E5-477A-BF6F-4A902BFAF81D}"/>
    <cellStyle name="Vírgula 4 2 2 2 3 2 5 2 3 2" xfId="41656" xr:uid="{0A084B16-3C40-481B-89C4-01924778B61C}"/>
    <cellStyle name="Vírgula 4 2 2 2 3 2 5 2 4" xfId="29369" xr:uid="{14B1B7F8-4FDA-4786-B581-A08914A60B63}"/>
    <cellStyle name="Vírgula 4 2 2 2 3 2 5 3" xfId="7865" xr:uid="{2BBC2AD4-E0E8-4AC4-9726-C9D35C6443F4}"/>
    <cellStyle name="Vírgula 4 2 2 2 3 2 5 3 2" xfId="20153" xr:uid="{54D590C2-C5F8-406B-A55E-167DE996DE86}"/>
    <cellStyle name="Vírgula 4 2 2 2 3 2 5 3 2 2" xfId="44728" xr:uid="{6F300BD0-5E7C-4006-9762-B85D1C333078}"/>
    <cellStyle name="Vírgula 4 2 2 2 3 2 5 3 3" xfId="32440" xr:uid="{EE105CB9-0F97-4CED-8387-8895C83DC0A5}"/>
    <cellStyle name="Vírgula 4 2 2 2 3 2 5 4" xfId="14009" xr:uid="{2CA549BC-E392-41C4-A5B0-B5785C4B3C49}"/>
    <cellStyle name="Vírgula 4 2 2 2 3 2 5 4 2" xfId="38584" xr:uid="{C850427F-13BD-471E-8AD8-6B138406904B}"/>
    <cellStyle name="Vírgula 4 2 2 2 3 2 5 5" xfId="26297" xr:uid="{02A2DC20-C704-4CC1-A456-F12990667C99}"/>
    <cellStyle name="Vírgula 4 2 2 2 3 2 6" xfId="3257" xr:uid="{D74C0788-921E-43E1-AEAB-BB75592126F4}"/>
    <cellStyle name="Vírgula 4 2 2 2 3 2 6 2" xfId="9401" xr:uid="{2B8E7473-2A5C-4355-9CF1-2B552F6B9117}"/>
    <cellStyle name="Vírgula 4 2 2 2 3 2 6 2 2" xfId="21689" xr:uid="{EA320E01-30E8-487D-9E6E-547D01A43915}"/>
    <cellStyle name="Vírgula 4 2 2 2 3 2 6 2 2 2" xfId="46264" xr:uid="{E0007995-8CD2-46AC-917E-0F125835A2F4}"/>
    <cellStyle name="Vírgula 4 2 2 2 3 2 6 2 3" xfId="33976" xr:uid="{350CD2EC-B23D-4C17-9EB9-8BEF5652732E}"/>
    <cellStyle name="Vírgula 4 2 2 2 3 2 6 3" xfId="15545" xr:uid="{D905F287-CD47-4880-852F-1D3ECF4F0AF8}"/>
    <cellStyle name="Vírgula 4 2 2 2 3 2 6 3 2" xfId="40120" xr:uid="{B27112E7-D8BE-4FB5-963E-B9256371EE04}"/>
    <cellStyle name="Vírgula 4 2 2 2 3 2 6 4" xfId="27833" xr:uid="{C170F634-81EA-4B1E-9F38-E84FA2DC9623}"/>
    <cellStyle name="Vírgula 4 2 2 2 3 2 7" xfId="6329" xr:uid="{1854E1A3-57F3-4732-BBB5-8F458C203B95}"/>
    <cellStyle name="Vírgula 4 2 2 2 3 2 7 2" xfId="18617" xr:uid="{D00BFB01-FB36-4556-8F29-50FFB380BCC8}"/>
    <cellStyle name="Vírgula 4 2 2 2 3 2 7 2 2" xfId="43192" xr:uid="{A4445C28-1389-4B74-9B73-B8D352FE8CCB}"/>
    <cellStyle name="Vírgula 4 2 2 2 3 2 7 3" xfId="30904" xr:uid="{D5A0966C-4981-4A8A-835C-D4F1EA2644C8}"/>
    <cellStyle name="Vírgula 4 2 2 2 3 2 8" xfId="12473" xr:uid="{A23A77D4-5839-4754-B416-7937EA7D9F09}"/>
    <cellStyle name="Vírgula 4 2 2 2 3 2 8 2" xfId="37048" xr:uid="{3E1A2118-660B-4A0B-896D-D75C7CEA256A}"/>
    <cellStyle name="Vírgula 4 2 2 2 3 2 9" xfId="24761" xr:uid="{9E94FB67-81FB-45BE-B04F-D1394F11055E}"/>
    <cellStyle name="Vírgula 4 2 2 2 3 3" xfId="281" xr:uid="{31A0BF6B-B366-4D15-9514-FA3F9B311034}"/>
    <cellStyle name="Vírgula 4 2 2 2 3 3 2" xfId="665" xr:uid="{DA4C2C7F-4DF9-4427-BB6D-430758E2AE6B}"/>
    <cellStyle name="Vírgula 4 2 2 2 3 3 2 2" xfId="1433" xr:uid="{FCE64CE1-F822-4054-8A49-6C86A42B331D}"/>
    <cellStyle name="Vírgula 4 2 2 2 3 3 2 2 2" xfId="2969" xr:uid="{C708E80C-BB59-4090-9F30-DB08117855A0}"/>
    <cellStyle name="Vírgula 4 2 2 2 3 3 2 2 2 2" xfId="6041" xr:uid="{98F16624-F0DF-4675-A419-B04463117D78}"/>
    <cellStyle name="Vírgula 4 2 2 2 3 3 2 2 2 2 2" xfId="12185" xr:uid="{CD8CA346-857B-4369-A0B3-C45925B3D32C}"/>
    <cellStyle name="Vírgula 4 2 2 2 3 3 2 2 2 2 2 2" xfId="24473" xr:uid="{67B7704E-8F22-41B6-AB5F-635358DE19C8}"/>
    <cellStyle name="Vírgula 4 2 2 2 3 3 2 2 2 2 2 2 2" xfId="49048" xr:uid="{D4BCC41F-CE9B-42C7-8784-BEA5B06CBDE3}"/>
    <cellStyle name="Vírgula 4 2 2 2 3 3 2 2 2 2 2 3" xfId="36760" xr:uid="{C1A158F2-F455-4DD0-BA0A-E782B87D85BA}"/>
    <cellStyle name="Vírgula 4 2 2 2 3 3 2 2 2 2 3" xfId="18329" xr:uid="{579CA066-5E4C-4833-BBA8-18927D87D04A}"/>
    <cellStyle name="Vírgula 4 2 2 2 3 3 2 2 2 2 3 2" xfId="42904" xr:uid="{DDFE089A-968E-4A4E-A36D-C617CEED0AF8}"/>
    <cellStyle name="Vírgula 4 2 2 2 3 3 2 2 2 2 4" xfId="30616" xr:uid="{CD385A1D-8155-47EE-B911-A6D907C15709}"/>
    <cellStyle name="Vírgula 4 2 2 2 3 3 2 2 2 3" xfId="9113" xr:uid="{B4E8E61B-B53A-40BC-928E-62AE615ED6D6}"/>
    <cellStyle name="Vírgula 4 2 2 2 3 3 2 2 2 3 2" xfId="21401" xr:uid="{804FBBB5-02B7-461B-9EA6-7ABFF9E9C547}"/>
    <cellStyle name="Vírgula 4 2 2 2 3 3 2 2 2 3 2 2" xfId="45976" xr:uid="{FCD813ED-2F27-408A-A18D-5EC6EEEEBD20}"/>
    <cellStyle name="Vírgula 4 2 2 2 3 3 2 2 2 3 3" xfId="33688" xr:uid="{BE718313-78DA-4DBF-BE9D-8D6489CD6B8E}"/>
    <cellStyle name="Vírgula 4 2 2 2 3 3 2 2 2 4" xfId="15257" xr:uid="{42D636B0-2A34-4D6C-B849-B8B90C15DCCF}"/>
    <cellStyle name="Vírgula 4 2 2 2 3 3 2 2 2 4 2" xfId="39832" xr:uid="{D972F1FC-D1CC-4F45-980F-69D7FA2CDA39}"/>
    <cellStyle name="Vírgula 4 2 2 2 3 3 2 2 2 5" xfId="27545" xr:uid="{8D5BED4C-1D17-4D57-ADDA-945993238A07}"/>
    <cellStyle name="Vírgula 4 2 2 2 3 3 2 2 3" xfId="4505" xr:uid="{AA5E6184-45EC-4A9E-98AB-D7F9323F533D}"/>
    <cellStyle name="Vírgula 4 2 2 2 3 3 2 2 3 2" xfId="10649" xr:uid="{FCB9EA24-25F7-489C-BE2A-6AE170377F6C}"/>
    <cellStyle name="Vírgula 4 2 2 2 3 3 2 2 3 2 2" xfId="22937" xr:uid="{3AB39200-B13C-4839-8FE9-2F27415EBD4F}"/>
    <cellStyle name="Vírgula 4 2 2 2 3 3 2 2 3 2 2 2" xfId="47512" xr:uid="{D9D35466-0D0C-4CDB-A7F5-BD24953F904B}"/>
    <cellStyle name="Vírgula 4 2 2 2 3 3 2 2 3 2 3" xfId="35224" xr:uid="{B7D5C70B-D903-46B0-8FE4-17CFA49E091A}"/>
    <cellStyle name="Vírgula 4 2 2 2 3 3 2 2 3 3" xfId="16793" xr:uid="{669CE1AD-75C0-4DEF-97D2-8223341A8669}"/>
    <cellStyle name="Vírgula 4 2 2 2 3 3 2 2 3 3 2" xfId="41368" xr:uid="{8A6A27BB-1DB6-4F07-AD8D-2BF0A10B3325}"/>
    <cellStyle name="Vírgula 4 2 2 2 3 3 2 2 3 4" xfId="29081" xr:uid="{677A4C9C-1365-43AF-832B-923EA34AB76B}"/>
    <cellStyle name="Vírgula 4 2 2 2 3 3 2 2 4" xfId="7577" xr:uid="{BD544E2F-0B21-4E09-9B2D-5DE8ADDB1FF6}"/>
    <cellStyle name="Vírgula 4 2 2 2 3 3 2 2 4 2" xfId="19865" xr:uid="{92C243FF-BE12-412F-ABB5-EFF6A921A2A0}"/>
    <cellStyle name="Vírgula 4 2 2 2 3 3 2 2 4 2 2" xfId="44440" xr:uid="{AB920D7A-35FD-47DB-9728-2B041C316B4D}"/>
    <cellStyle name="Vírgula 4 2 2 2 3 3 2 2 4 3" xfId="32152" xr:uid="{D538D5BB-AFA8-4D02-A4EA-65C29C3AA92A}"/>
    <cellStyle name="Vírgula 4 2 2 2 3 3 2 2 5" xfId="13721" xr:uid="{9FE70B15-6A84-4686-98E0-74454C64069D}"/>
    <cellStyle name="Vírgula 4 2 2 2 3 3 2 2 5 2" xfId="38296" xr:uid="{0033A1ED-892B-4280-9982-1C5967B401C6}"/>
    <cellStyle name="Vírgula 4 2 2 2 3 3 2 2 6" xfId="26009" xr:uid="{F96D44BB-E845-499C-81BB-0B36130CC6C8}"/>
    <cellStyle name="Vírgula 4 2 2 2 3 3 2 3" xfId="2201" xr:uid="{F4E727C8-95A3-4B81-9F5A-1300DECE0883}"/>
    <cellStyle name="Vírgula 4 2 2 2 3 3 2 3 2" xfId="5273" xr:uid="{8437E3E8-1D96-4687-A150-425DAC3D0747}"/>
    <cellStyle name="Vírgula 4 2 2 2 3 3 2 3 2 2" xfId="11417" xr:uid="{81ECF13F-7E79-4600-AC63-C696AC86C567}"/>
    <cellStyle name="Vírgula 4 2 2 2 3 3 2 3 2 2 2" xfId="23705" xr:uid="{E6918E18-C77F-4103-815C-50740D12A189}"/>
    <cellStyle name="Vírgula 4 2 2 2 3 3 2 3 2 2 2 2" xfId="48280" xr:uid="{4487E1FE-7164-48C9-B7A3-92A53EE11D7A}"/>
    <cellStyle name="Vírgula 4 2 2 2 3 3 2 3 2 2 3" xfId="35992" xr:uid="{6C60323D-1AAE-4C08-97F9-5862DD56BF41}"/>
    <cellStyle name="Vírgula 4 2 2 2 3 3 2 3 2 3" xfId="17561" xr:uid="{BA62F23C-2797-4AF0-9C36-323F3A6836E0}"/>
    <cellStyle name="Vírgula 4 2 2 2 3 3 2 3 2 3 2" xfId="42136" xr:uid="{2B4E991C-7F84-4F6D-AD84-10BF064EE374}"/>
    <cellStyle name="Vírgula 4 2 2 2 3 3 2 3 2 4" xfId="29849" xr:uid="{AE01AAC2-F228-49F1-A2AE-7821365BCB3A}"/>
    <cellStyle name="Vírgula 4 2 2 2 3 3 2 3 3" xfId="8345" xr:uid="{87C32D51-895E-4C23-8F47-FA3D7F1A07AD}"/>
    <cellStyle name="Vírgula 4 2 2 2 3 3 2 3 3 2" xfId="20633" xr:uid="{9D2BC7C5-AB37-4852-B380-5F7C386C361F}"/>
    <cellStyle name="Vírgula 4 2 2 2 3 3 2 3 3 2 2" xfId="45208" xr:uid="{D40F37FD-0231-46D5-B54D-38C0E295D2A1}"/>
    <cellStyle name="Vírgula 4 2 2 2 3 3 2 3 3 3" xfId="32920" xr:uid="{83118FFF-CEBC-4C7E-9354-4C42003D74F2}"/>
    <cellStyle name="Vírgula 4 2 2 2 3 3 2 3 4" xfId="14489" xr:uid="{841406B0-F757-4532-B875-9EC5E0331CA8}"/>
    <cellStyle name="Vírgula 4 2 2 2 3 3 2 3 4 2" xfId="39064" xr:uid="{43DD8A95-BCD3-4193-A666-1CC69BB96776}"/>
    <cellStyle name="Vírgula 4 2 2 2 3 3 2 3 5" xfId="26777" xr:uid="{9F0D2102-3C11-4C13-9D55-4500205022C7}"/>
    <cellStyle name="Vírgula 4 2 2 2 3 3 2 4" xfId="3737" xr:uid="{FDD823F1-388A-43AF-9E5D-E2DA60CF9FCF}"/>
    <cellStyle name="Vírgula 4 2 2 2 3 3 2 4 2" xfId="9881" xr:uid="{3C0C8B7B-EBF2-48F5-9347-B0F2887B5685}"/>
    <cellStyle name="Vírgula 4 2 2 2 3 3 2 4 2 2" xfId="22169" xr:uid="{E532D58F-968E-48BC-98E4-18CEC0E23F25}"/>
    <cellStyle name="Vírgula 4 2 2 2 3 3 2 4 2 2 2" xfId="46744" xr:uid="{59F56552-3931-4789-B87A-E31D85DCEC3F}"/>
    <cellStyle name="Vírgula 4 2 2 2 3 3 2 4 2 3" xfId="34456" xr:uid="{58393285-BF36-44F7-976C-5C10EC41EE89}"/>
    <cellStyle name="Vírgula 4 2 2 2 3 3 2 4 3" xfId="16025" xr:uid="{C2966848-3ED2-41AA-8B1C-1721F98A770F}"/>
    <cellStyle name="Vírgula 4 2 2 2 3 3 2 4 3 2" xfId="40600" xr:uid="{CD3635DF-90CA-4045-9762-4162DA114C50}"/>
    <cellStyle name="Vírgula 4 2 2 2 3 3 2 4 4" xfId="28313" xr:uid="{963C890C-4F86-4CB8-B9B9-EDF8893F3FE2}"/>
    <cellStyle name="Vírgula 4 2 2 2 3 3 2 5" xfId="6809" xr:uid="{FF65C858-FC57-4869-AF20-69F2930A1659}"/>
    <cellStyle name="Vírgula 4 2 2 2 3 3 2 5 2" xfId="19097" xr:uid="{85B804B7-A605-4204-9F1D-AB65EBC3E2FC}"/>
    <cellStyle name="Vírgula 4 2 2 2 3 3 2 5 2 2" xfId="43672" xr:uid="{1757591C-0927-4992-AD92-744277AB77A4}"/>
    <cellStyle name="Vírgula 4 2 2 2 3 3 2 5 3" xfId="31384" xr:uid="{360EEE46-7B55-4EB4-9D80-DE0CDA8DE5E8}"/>
    <cellStyle name="Vírgula 4 2 2 2 3 3 2 6" xfId="12953" xr:uid="{848A17B6-4467-434E-A73C-E45F1785E6DC}"/>
    <cellStyle name="Vírgula 4 2 2 2 3 3 2 6 2" xfId="37528" xr:uid="{0C73A25F-63EC-4292-BEB8-10B708081FAA}"/>
    <cellStyle name="Vírgula 4 2 2 2 3 3 2 7" xfId="25241" xr:uid="{1A1DD051-CA88-4B8E-A019-9390E588667B}"/>
    <cellStyle name="Vírgula 4 2 2 2 3 3 3" xfId="1049" xr:uid="{EEC54B90-9272-441C-B01B-656E63983E64}"/>
    <cellStyle name="Vírgula 4 2 2 2 3 3 3 2" xfId="2585" xr:uid="{A3108617-00BE-498B-AFEA-B59926C75B66}"/>
    <cellStyle name="Vírgula 4 2 2 2 3 3 3 2 2" xfId="5657" xr:uid="{661BA30E-2B1F-4FDA-8F99-353D335479BF}"/>
    <cellStyle name="Vírgula 4 2 2 2 3 3 3 2 2 2" xfId="11801" xr:uid="{527A85CB-916E-45B6-A522-3705B21653AC}"/>
    <cellStyle name="Vírgula 4 2 2 2 3 3 3 2 2 2 2" xfId="24089" xr:uid="{6FE4BBA6-B6DF-4873-A28C-A03073C6BE73}"/>
    <cellStyle name="Vírgula 4 2 2 2 3 3 3 2 2 2 2 2" xfId="48664" xr:uid="{5155F744-5B68-463C-A319-3FD3D014D274}"/>
    <cellStyle name="Vírgula 4 2 2 2 3 3 3 2 2 2 3" xfId="36376" xr:uid="{7E9A3328-BD55-4244-891C-191C0C66E109}"/>
    <cellStyle name="Vírgula 4 2 2 2 3 3 3 2 2 3" xfId="17945" xr:uid="{0ECA9DB7-7A81-4DAC-83EF-D68611D459E9}"/>
    <cellStyle name="Vírgula 4 2 2 2 3 3 3 2 2 3 2" xfId="42520" xr:uid="{97A0B47A-0E54-4690-9C77-C1BAF54CEACB}"/>
    <cellStyle name="Vírgula 4 2 2 2 3 3 3 2 2 4" xfId="30232" xr:uid="{913E9B0D-FC63-4272-96BC-42173D9DDEC4}"/>
    <cellStyle name="Vírgula 4 2 2 2 3 3 3 2 3" xfId="8729" xr:uid="{3FF8E4CE-C914-49D7-883F-F17009D9A56F}"/>
    <cellStyle name="Vírgula 4 2 2 2 3 3 3 2 3 2" xfId="21017" xr:uid="{16B49010-A6CD-4537-8034-89CC8D83AE3F}"/>
    <cellStyle name="Vírgula 4 2 2 2 3 3 3 2 3 2 2" xfId="45592" xr:uid="{0C76AD4E-C6B2-4628-BB84-E4942CAE9B10}"/>
    <cellStyle name="Vírgula 4 2 2 2 3 3 3 2 3 3" xfId="33304" xr:uid="{3CA3630C-BEEA-417C-BE1C-FF5E6777F56D}"/>
    <cellStyle name="Vírgula 4 2 2 2 3 3 3 2 4" xfId="14873" xr:uid="{EC47FA83-F130-4CEB-A783-5BB6E7A90271}"/>
    <cellStyle name="Vírgula 4 2 2 2 3 3 3 2 4 2" xfId="39448" xr:uid="{F3B7EF73-F71D-4B1E-AB79-D5C47859CBF4}"/>
    <cellStyle name="Vírgula 4 2 2 2 3 3 3 2 5" xfId="27161" xr:uid="{6E02F96C-0CED-4887-ACF6-33C85DC5ADC5}"/>
    <cellStyle name="Vírgula 4 2 2 2 3 3 3 3" xfId="4121" xr:uid="{DF8D2B23-AC35-4047-9556-60E4CB2A6F4D}"/>
    <cellStyle name="Vírgula 4 2 2 2 3 3 3 3 2" xfId="10265" xr:uid="{9ACE20BD-6673-4011-9B11-9ADEB7C1751D}"/>
    <cellStyle name="Vírgula 4 2 2 2 3 3 3 3 2 2" xfId="22553" xr:uid="{E15A7C37-71D2-4341-8B28-D301DAA27F08}"/>
    <cellStyle name="Vírgula 4 2 2 2 3 3 3 3 2 2 2" xfId="47128" xr:uid="{C0DE78EE-371D-49A8-8C9E-EF5E51EBD422}"/>
    <cellStyle name="Vírgula 4 2 2 2 3 3 3 3 2 3" xfId="34840" xr:uid="{89978293-2666-404E-9599-E589076A9546}"/>
    <cellStyle name="Vírgula 4 2 2 2 3 3 3 3 3" xfId="16409" xr:uid="{E0E2578E-A153-4135-A414-169FADD36A65}"/>
    <cellStyle name="Vírgula 4 2 2 2 3 3 3 3 3 2" xfId="40984" xr:uid="{C50286CB-2D5F-40BC-B29D-B30AB5339606}"/>
    <cellStyle name="Vírgula 4 2 2 2 3 3 3 3 4" xfId="28697" xr:uid="{4C290799-6CF0-46EC-A18F-627B5AB7F8E0}"/>
    <cellStyle name="Vírgula 4 2 2 2 3 3 3 4" xfId="7193" xr:uid="{BA87F29E-B4E7-4B23-BBEF-51C1C7D9A6DF}"/>
    <cellStyle name="Vírgula 4 2 2 2 3 3 3 4 2" xfId="19481" xr:uid="{41D0085E-0C29-4B4E-9112-1D16505E07DF}"/>
    <cellStyle name="Vírgula 4 2 2 2 3 3 3 4 2 2" xfId="44056" xr:uid="{959E5FD7-EBB8-4284-A250-3CF2F48F85E5}"/>
    <cellStyle name="Vírgula 4 2 2 2 3 3 3 4 3" xfId="31768" xr:uid="{A7DA9294-D7BC-4413-BEE7-EE74E8875332}"/>
    <cellStyle name="Vírgula 4 2 2 2 3 3 3 5" xfId="13337" xr:uid="{8AED7358-E603-4972-BD66-88BD87EF2D52}"/>
    <cellStyle name="Vírgula 4 2 2 2 3 3 3 5 2" xfId="37912" xr:uid="{A298B90F-26B6-40BF-92E9-BE50F00AEC2A}"/>
    <cellStyle name="Vírgula 4 2 2 2 3 3 3 6" xfId="25625" xr:uid="{1AECB3A8-37F8-4C89-9AA5-46AE1D3FF003}"/>
    <cellStyle name="Vírgula 4 2 2 2 3 3 4" xfId="1817" xr:uid="{3D849E3A-5A46-476B-AE9F-DA389ED4D924}"/>
    <cellStyle name="Vírgula 4 2 2 2 3 3 4 2" xfId="4889" xr:uid="{9654C63E-9620-427C-BB80-BF6E2359CF5A}"/>
    <cellStyle name="Vírgula 4 2 2 2 3 3 4 2 2" xfId="11033" xr:uid="{DA1F61BC-5A68-4A8C-A27C-C331A0EDA4CC}"/>
    <cellStyle name="Vírgula 4 2 2 2 3 3 4 2 2 2" xfId="23321" xr:uid="{1F3E48D5-368D-4ECD-AAE4-91BDB7B964F0}"/>
    <cellStyle name="Vírgula 4 2 2 2 3 3 4 2 2 2 2" xfId="47896" xr:uid="{F76EB372-DF3C-4E92-AC47-236E176BE01A}"/>
    <cellStyle name="Vírgula 4 2 2 2 3 3 4 2 2 3" xfId="35608" xr:uid="{3D769FB0-F45B-4073-9E2F-6836AB1FD6BB}"/>
    <cellStyle name="Vírgula 4 2 2 2 3 3 4 2 3" xfId="17177" xr:uid="{96CB8E5F-0680-47F2-87F9-CDA1E6B6D8AE}"/>
    <cellStyle name="Vírgula 4 2 2 2 3 3 4 2 3 2" xfId="41752" xr:uid="{5321B608-ACE5-402D-ADD8-3E6AF24C4C7A}"/>
    <cellStyle name="Vírgula 4 2 2 2 3 3 4 2 4" xfId="29465" xr:uid="{442BCA09-B121-4D77-94BB-CCFDFC077472}"/>
    <cellStyle name="Vírgula 4 2 2 2 3 3 4 3" xfId="7961" xr:uid="{E3E11B3C-1DCC-4906-B2F0-895DE3DC0D73}"/>
    <cellStyle name="Vírgula 4 2 2 2 3 3 4 3 2" xfId="20249" xr:uid="{87FDB5DB-DA6D-41B9-808B-D1D094D498AF}"/>
    <cellStyle name="Vírgula 4 2 2 2 3 3 4 3 2 2" xfId="44824" xr:uid="{FFBCF618-AFEF-4184-BE38-488473BD3640}"/>
    <cellStyle name="Vírgula 4 2 2 2 3 3 4 3 3" xfId="32536" xr:uid="{AF69965C-6264-4BD3-B3A1-4B267F3A176A}"/>
    <cellStyle name="Vírgula 4 2 2 2 3 3 4 4" xfId="14105" xr:uid="{1E685E13-0799-46F4-BB3D-44014A7F06DB}"/>
    <cellStyle name="Vírgula 4 2 2 2 3 3 4 4 2" xfId="38680" xr:uid="{D3195EBF-ACC2-41CC-BD57-9D7DB40FC0AC}"/>
    <cellStyle name="Vírgula 4 2 2 2 3 3 4 5" xfId="26393" xr:uid="{2AEBB754-5C0F-43FA-92A7-C3BF7DE644FB}"/>
    <cellStyle name="Vírgula 4 2 2 2 3 3 5" xfId="3353" xr:uid="{C920B588-E6E5-4C22-8F3D-B0BC5D6CBC08}"/>
    <cellStyle name="Vírgula 4 2 2 2 3 3 5 2" xfId="9497" xr:uid="{AAC23560-A2AB-41BC-A23A-71412E50B155}"/>
    <cellStyle name="Vírgula 4 2 2 2 3 3 5 2 2" xfId="21785" xr:uid="{D9444E07-5981-4B93-B7B1-13EE919CAD23}"/>
    <cellStyle name="Vírgula 4 2 2 2 3 3 5 2 2 2" xfId="46360" xr:uid="{918091AF-F0FB-47D1-AF60-F54FF602CA47}"/>
    <cellStyle name="Vírgula 4 2 2 2 3 3 5 2 3" xfId="34072" xr:uid="{C4770424-522F-4643-B057-FE942549C7A6}"/>
    <cellStyle name="Vírgula 4 2 2 2 3 3 5 3" xfId="15641" xr:uid="{0AD4C5C8-5CDC-47AD-BC5F-7AD5E7E81B27}"/>
    <cellStyle name="Vírgula 4 2 2 2 3 3 5 3 2" xfId="40216" xr:uid="{912F99DD-40E4-4A05-A17C-D1993A1B402A}"/>
    <cellStyle name="Vírgula 4 2 2 2 3 3 5 4" xfId="27929" xr:uid="{AFB46C50-C18E-4024-AA67-CBDA8E7D8F1C}"/>
    <cellStyle name="Vírgula 4 2 2 2 3 3 6" xfId="6425" xr:uid="{823AEE3F-A44B-45F4-AAEA-AE885D4DBDF0}"/>
    <cellStyle name="Vírgula 4 2 2 2 3 3 6 2" xfId="18713" xr:uid="{D6BB6978-5C66-4D56-88C6-726F2615E249}"/>
    <cellStyle name="Vírgula 4 2 2 2 3 3 6 2 2" xfId="43288" xr:uid="{08BCE10E-1895-421D-BBDF-80AB48A152E0}"/>
    <cellStyle name="Vírgula 4 2 2 2 3 3 6 3" xfId="31000" xr:uid="{6B41C0C2-917B-4E1E-8705-E3808B9E9379}"/>
    <cellStyle name="Vírgula 4 2 2 2 3 3 7" xfId="12569" xr:uid="{F11C9410-01E7-46E9-A646-D4BE866EF86C}"/>
    <cellStyle name="Vírgula 4 2 2 2 3 3 7 2" xfId="37144" xr:uid="{82C231FC-3C05-4955-BE3E-425CFC6D5669}"/>
    <cellStyle name="Vírgula 4 2 2 2 3 3 8" xfId="24857" xr:uid="{BB440BD9-4206-41D2-826F-F5CBE6670547}"/>
    <cellStyle name="Vírgula 4 2 2 2 3 4" xfId="473" xr:uid="{BBA0BC46-FF2D-4DB9-8647-963D4C748720}"/>
    <cellStyle name="Vírgula 4 2 2 2 3 4 2" xfId="1241" xr:uid="{2916FC44-282B-45C2-8887-BBCF5513CDE0}"/>
    <cellStyle name="Vírgula 4 2 2 2 3 4 2 2" xfId="2777" xr:uid="{72AEB956-A988-4622-A720-C5C896A944A1}"/>
    <cellStyle name="Vírgula 4 2 2 2 3 4 2 2 2" xfId="5849" xr:uid="{AD3BF32A-FB5A-468A-B9DE-3AE42D286658}"/>
    <cellStyle name="Vírgula 4 2 2 2 3 4 2 2 2 2" xfId="11993" xr:uid="{4C93AA6E-3EB7-4C89-8935-453F15C8620B}"/>
    <cellStyle name="Vírgula 4 2 2 2 3 4 2 2 2 2 2" xfId="24281" xr:uid="{CE118535-25EC-433A-97B0-7EA5875B9214}"/>
    <cellStyle name="Vírgula 4 2 2 2 3 4 2 2 2 2 2 2" xfId="48856" xr:uid="{705CB4E1-4661-43B0-A073-3DC9E44825A5}"/>
    <cellStyle name="Vírgula 4 2 2 2 3 4 2 2 2 2 3" xfId="36568" xr:uid="{89674468-275C-406B-8FFC-7BE1D62E544F}"/>
    <cellStyle name="Vírgula 4 2 2 2 3 4 2 2 2 3" xfId="18137" xr:uid="{14B05BB2-EAB0-4DC3-A842-D2651CBCB6D9}"/>
    <cellStyle name="Vírgula 4 2 2 2 3 4 2 2 2 3 2" xfId="42712" xr:uid="{2E210215-A65B-49A8-9272-0D2237079965}"/>
    <cellStyle name="Vírgula 4 2 2 2 3 4 2 2 2 4" xfId="30424" xr:uid="{6E4935CF-FE45-47E4-9942-6BF3713219A5}"/>
    <cellStyle name="Vírgula 4 2 2 2 3 4 2 2 3" xfId="8921" xr:uid="{B11261D7-2FFF-4F71-B258-8C5E885AABFF}"/>
    <cellStyle name="Vírgula 4 2 2 2 3 4 2 2 3 2" xfId="21209" xr:uid="{B1808B06-BDE1-4951-AC77-39CC2BBE037E}"/>
    <cellStyle name="Vírgula 4 2 2 2 3 4 2 2 3 2 2" xfId="45784" xr:uid="{F4B1153E-CD1A-4F65-B9BB-EEDAD319DE67}"/>
    <cellStyle name="Vírgula 4 2 2 2 3 4 2 2 3 3" xfId="33496" xr:uid="{770C1AF5-6CD6-40F4-A584-0572714E0FE5}"/>
    <cellStyle name="Vírgula 4 2 2 2 3 4 2 2 4" xfId="15065" xr:uid="{1FB809ED-EA1F-459A-8D76-E3559A029D99}"/>
    <cellStyle name="Vírgula 4 2 2 2 3 4 2 2 4 2" xfId="39640" xr:uid="{0362A6B4-1642-4845-A89D-BB3B82E155DD}"/>
    <cellStyle name="Vírgula 4 2 2 2 3 4 2 2 5" xfId="27353" xr:uid="{5ADE0D10-13CE-4813-A7ED-B83E10D36160}"/>
    <cellStyle name="Vírgula 4 2 2 2 3 4 2 3" xfId="4313" xr:uid="{563F8738-93E6-4E19-B5C9-A88208D5ADC8}"/>
    <cellStyle name="Vírgula 4 2 2 2 3 4 2 3 2" xfId="10457" xr:uid="{19AD34F0-AA64-4FCF-A0E5-5187BE9FC56F}"/>
    <cellStyle name="Vírgula 4 2 2 2 3 4 2 3 2 2" xfId="22745" xr:uid="{9D68A265-D923-438E-8726-EFC1A515EAFA}"/>
    <cellStyle name="Vírgula 4 2 2 2 3 4 2 3 2 2 2" xfId="47320" xr:uid="{0A7D79DC-1E9D-4375-9831-7FD8E31E1FB8}"/>
    <cellStyle name="Vírgula 4 2 2 2 3 4 2 3 2 3" xfId="35032" xr:uid="{B784BC2D-4605-4BCD-84A0-739FC184C8CD}"/>
    <cellStyle name="Vírgula 4 2 2 2 3 4 2 3 3" xfId="16601" xr:uid="{B8B76DCA-CA2A-46B4-A90B-CBB2ADCFAB37}"/>
    <cellStyle name="Vírgula 4 2 2 2 3 4 2 3 3 2" xfId="41176" xr:uid="{EC9CACA6-A72E-4C13-A3A6-79E582A08290}"/>
    <cellStyle name="Vírgula 4 2 2 2 3 4 2 3 4" xfId="28889" xr:uid="{F6422756-C157-4102-9A7F-F9BA36154AA0}"/>
    <cellStyle name="Vírgula 4 2 2 2 3 4 2 4" xfId="7385" xr:uid="{C451BE21-A18D-4BC5-ABDE-059BF2978C27}"/>
    <cellStyle name="Vírgula 4 2 2 2 3 4 2 4 2" xfId="19673" xr:uid="{78F0429F-0A85-4F48-9D19-4B78FAB715A6}"/>
    <cellStyle name="Vírgula 4 2 2 2 3 4 2 4 2 2" xfId="44248" xr:uid="{8BA98225-6A20-4297-9185-E84675CFA2F1}"/>
    <cellStyle name="Vírgula 4 2 2 2 3 4 2 4 3" xfId="31960" xr:uid="{3FA4FF14-EBB1-44BB-B756-8A6FC1B69DEF}"/>
    <cellStyle name="Vírgula 4 2 2 2 3 4 2 5" xfId="13529" xr:uid="{4AB4B2A8-C98D-4930-BE90-8D97094E77E1}"/>
    <cellStyle name="Vírgula 4 2 2 2 3 4 2 5 2" xfId="38104" xr:uid="{5AF8AD06-EB09-46F4-9018-03DD09D0D4FB}"/>
    <cellStyle name="Vírgula 4 2 2 2 3 4 2 6" xfId="25817" xr:uid="{56E67DCE-515F-475A-A4C8-BC6076DBE2D0}"/>
    <cellStyle name="Vírgula 4 2 2 2 3 4 3" xfId="2009" xr:uid="{483CCC77-0758-4FBC-B40B-EC78E8E71DF6}"/>
    <cellStyle name="Vírgula 4 2 2 2 3 4 3 2" xfId="5081" xr:uid="{9878B440-B984-42D5-93AD-78196AEA9257}"/>
    <cellStyle name="Vírgula 4 2 2 2 3 4 3 2 2" xfId="11225" xr:uid="{D2726C5B-CCEA-488A-90D1-5987BC450491}"/>
    <cellStyle name="Vírgula 4 2 2 2 3 4 3 2 2 2" xfId="23513" xr:uid="{FF6B78FE-A664-445A-A5A8-C064A5E75E5C}"/>
    <cellStyle name="Vírgula 4 2 2 2 3 4 3 2 2 2 2" xfId="48088" xr:uid="{1135DE83-0903-4856-A9B3-AE576125F468}"/>
    <cellStyle name="Vírgula 4 2 2 2 3 4 3 2 2 3" xfId="35800" xr:uid="{823C9422-4BE4-4916-AB23-872684028099}"/>
    <cellStyle name="Vírgula 4 2 2 2 3 4 3 2 3" xfId="17369" xr:uid="{45FBC3E3-B7D8-4425-8AA1-9BE2695156CB}"/>
    <cellStyle name="Vírgula 4 2 2 2 3 4 3 2 3 2" xfId="41944" xr:uid="{0B44FF52-23E3-4101-8A01-C602996520EC}"/>
    <cellStyle name="Vírgula 4 2 2 2 3 4 3 2 4" xfId="29657" xr:uid="{A469A3CF-A9E4-4CF2-A77A-D6C9FBB497B4}"/>
    <cellStyle name="Vírgula 4 2 2 2 3 4 3 3" xfId="8153" xr:uid="{86FD0634-CE51-4DB0-869B-F8B8BEA777D8}"/>
    <cellStyle name="Vírgula 4 2 2 2 3 4 3 3 2" xfId="20441" xr:uid="{6827780B-FEA5-4CE9-BABE-00F206686B66}"/>
    <cellStyle name="Vírgula 4 2 2 2 3 4 3 3 2 2" xfId="45016" xr:uid="{C7F1C62F-A89D-4591-BF55-1DBC23934CAE}"/>
    <cellStyle name="Vírgula 4 2 2 2 3 4 3 3 3" xfId="32728" xr:uid="{D5EBDFCD-3B87-4091-BCE9-5D509F706AFE}"/>
    <cellStyle name="Vírgula 4 2 2 2 3 4 3 4" xfId="14297" xr:uid="{C8374C7C-4D46-4FB8-B190-21465CC2811E}"/>
    <cellStyle name="Vírgula 4 2 2 2 3 4 3 4 2" xfId="38872" xr:uid="{92931FF7-6328-4CEE-BFD3-1DAF59ABFD0F}"/>
    <cellStyle name="Vírgula 4 2 2 2 3 4 3 5" xfId="26585" xr:uid="{0CB1C018-0ECF-4FEC-9E81-B72210F2ECA5}"/>
    <cellStyle name="Vírgula 4 2 2 2 3 4 4" xfId="3545" xr:uid="{25AB4FA6-C9BA-4126-84CB-CAF82BD66361}"/>
    <cellStyle name="Vírgula 4 2 2 2 3 4 4 2" xfId="9689" xr:uid="{60F0E121-606D-46E1-8721-D8943375E446}"/>
    <cellStyle name="Vírgula 4 2 2 2 3 4 4 2 2" xfId="21977" xr:uid="{C9B300EF-8B03-4727-9DD6-87C864F4636F}"/>
    <cellStyle name="Vírgula 4 2 2 2 3 4 4 2 2 2" xfId="46552" xr:uid="{415B1AD2-D512-4897-97A2-750475324E07}"/>
    <cellStyle name="Vírgula 4 2 2 2 3 4 4 2 3" xfId="34264" xr:uid="{943FAF6F-B410-4F22-A25E-BC293F0D4ED4}"/>
    <cellStyle name="Vírgula 4 2 2 2 3 4 4 3" xfId="15833" xr:uid="{C681EBC0-99E7-4C07-AF73-FFE579679636}"/>
    <cellStyle name="Vírgula 4 2 2 2 3 4 4 3 2" xfId="40408" xr:uid="{B38BB9CE-C680-455D-B03D-4B4D97662939}"/>
    <cellStyle name="Vírgula 4 2 2 2 3 4 4 4" xfId="28121" xr:uid="{875AF2FB-7C32-478B-8444-A99C5BD87EEB}"/>
    <cellStyle name="Vírgula 4 2 2 2 3 4 5" xfId="6617" xr:uid="{C7EF8E2F-EB91-4712-89EF-F1CEED182FDF}"/>
    <cellStyle name="Vírgula 4 2 2 2 3 4 5 2" xfId="18905" xr:uid="{6C544B5E-68C7-4E35-81AB-7B192D8A3ACE}"/>
    <cellStyle name="Vírgula 4 2 2 2 3 4 5 2 2" xfId="43480" xr:uid="{754457BE-41DE-4598-A3FB-3FB0AE78840A}"/>
    <cellStyle name="Vírgula 4 2 2 2 3 4 5 3" xfId="31192" xr:uid="{7F141EB5-05BE-4F08-8140-050EBF4F0851}"/>
    <cellStyle name="Vírgula 4 2 2 2 3 4 6" xfId="12761" xr:uid="{EA805C2D-2B9A-446F-9C1A-D094882358DA}"/>
    <cellStyle name="Vírgula 4 2 2 2 3 4 6 2" xfId="37336" xr:uid="{A06DF600-D247-4FF6-9179-BD5C21EC19E4}"/>
    <cellStyle name="Vírgula 4 2 2 2 3 4 7" xfId="25049" xr:uid="{7762D67B-A857-44F7-93BA-E4893CFEEFD8}"/>
    <cellStyle name="Vírgula 4 2 2 2 3 5" xfId="857" xr:uid="{3CF6F8C4-946B-4739-929F-A0BE36B129BD}"/>
    <cellStyle name="Vírgula 4 2 2 2 3 5 2" xfId="2393" xr:uid="{056AE255-9B2A-427A-ABD6-4A92B563C3BE}"/>
    <cellStyle name="Vírgula 4 2 2 2 3 5 2 2" xfId="5465" xr:uid="{CDEAB8FD-A995-4A9A-837B-34CBF6C52523}"/>
    <cellStyle name="Vírgula 4 2 2 2 3 5 2 2 2" xfId="11609" xr:uid="{DF7B1E2E-143B-4B02-8400-E1AFE43A8F29}"/>
    <cellStyle name="Vírgula 4 2 2 2 3 5 2 2 2 2" xfId="23897" xr:uid="{11649404-5CBC-4148-8302-1B8F9E04C825}"/>
    <cellStyle name="Vírgula 4 2 2 2 3 5 2 2 2 2 2" xfId="48472" xr:uid="{07AB4510-82E7-469D-99DE-9B31AF1894AB}"/>
    <cellStyle name="Vírgula 4 2 2 2 3 5 2 2 2 3" xfId="36184" xr:uid="{D3264FF7-5B21-4C86-A277-555E0B67EE25}"/>
    <cellStyle name="Vírgula 4 2 2 2 3 5 2 2 3" xfId="17753" xr:uid="{F8E10532-5C0D-4A97-A26C-DC4D3F41B0E8}"/>
    <cellStyle name="Vírgula 4 2 2 2 3 5 2 2 3 2" xfId="42328" xr:uid="{6B0B23DA-5BF4-492A-8E68-82D455FD9B57}"/>
    <cellStyle name="Vírgula 4 2 2 2 3 5 2 2 4" xfId="30040" xr:uid="{166006D8-66F1-4C3E-9CF5-633ABC1DBA4F}"/>
    <cellStyle name="Vírgula 4 2 2 2 3 5 2 3" xfId="8537" xr:uid="{D8F63585-41DA-4BAD-9847-6C1110A53DCB}"/>
    <cellStyle name="Vírgula 4 2 2 2 3 5 2 3 2" xfId="20825" xr:uid="{EFCB65CF-0B8C-4833-B271-71A87DE565EC}"/>
    <cellStyle name="Vírgula 4 2 2 2 3 5 2 3 2 2" xfId="45400" xr:uid="{C6EC563B-D51F-4C4B-B38F-B9AA7980C9F0}"/>
    <cellStyle name="Vírgula 4 2 2 2 3 5 2 3 3" xfId="33112" xr:uid="{C0601B44-0CFA-4F5A-B33A-8005AC99E1CA}"/>
    <cellStyle name="Vírgula 4 2 2 2 3 5 2 4" xfId="14681" xr:uid="{F66E632B-6957-43B2-B62E-C746C7989BBF}"/>
    <cellStyle name="Vírgula 4 2 2 2 3 5 2 4 2" xfId="39256" xr:uid="{BFC704D0-41C6-42DA-B816-787911168D79}"/>
    <cellStyle name="Vírgula 4 2 2 2 3 5 2 5" xfId="26969" xr:uid="{2C6554D2-11F3-4DB7-B17C-E2E400264E8E}"/>
    <cellStyle name="Vírgula 4 2 2 2 3 5 3" xfId="3929" xr:uid="{E5B7F159-6624-4AEB-9E11-C404D5DC5798}"/>
    <cellStyle name="Vírgula 4 2 2 2 3 5 3 2" xfId="10073" xr:uid="{01FD2FA7-E854-47BE-A128-7727BFBA5887}"/>
    <cellStyle name="Vírgula 4 2 2 2 3 5 3 2 2" xfId="22361" xr:uid="{BF034ED3-909B-4DB6-A882-C4776F2A4A66}"/>
    <cellStyle name="Vírgula 4 2 2 2 3 5 3 2 2 2" xfId="46936" xr:uid="{4153666E-6E48-4E12-9169-530C270976B1}"/>
    <cellStyle name="Vírgula 4 2 2 2 3 5 3 2 3" xfId="34648" xr:uid="{31AA1043-3CCD-4031-9EEC-DE98B8038782}"/>
    <cellStyle name="Vírgula 4 2 2 2 3 5 3 3" xfId="16217" xr:uid="{9EE4EC84-7ED8-41EF-81EA-85538D9455DB}"/>
    <cellStyle name="Vírgula 4 2 2 2 3 5 3 3 2" xfId="40792" xr:uid="{7792260F-C0E1-4D84-9FC5-4D5109A9E0A4}"/>
    <cellStyle name="Vírgula 4 2 2 2 3 5 3 4" xfId="28505" xr:uid="{D5AF08EF-D867-4A8B-8967-39ED2FCE0F59}"/>
    <cellStyle name="Vírgula 4 2 2 2 3 5 4" xfId="7001" xr:uid="{FBCDC7A5-93D8-4098-92F0-DF3DAF3042FD}"/>
    <cellStyle name="Vírgula 4 2 2 2 3 5 4 2" xfId="19289" xr:uid="{DEE55FF8-86B9-451C-A61D-6B89612F0115}"/>
    <cellStyle name="Vírgula 4 2 2 2 3 5 4 2 2" xfId="43864" xr:uid="{05098BC6-AB16-47FB-BB4B-37EF00FD91DD}"/>
    <cellStyle name="Vírgula 4 2 2 2 3 5 4 3" xfId="31576" xr:uid="{3936DB74-C0DA-48E4-A192-1B18B355FD16}"/>
    <cellStyle name="Vírgula 4 2 2 2 3 5 5" xfId="13145" xr:uid="{5AB7071E-B3CF-4187-BA29-81E9C64BEAF8}"/>
    <cellStyle name="Vírgula 4 2 2 2 3 5 5 2" xfId="37720" xr:uid="{14A969D6-1A84-4125-83E7-D9E3E51D93ED}"/>
    <cellStyle name="Vírgula 4 2 2 2 3 5 6" xfId="25433" xr:uid="{BD552C3B-E16A-43F4-A35B-8380C9A51E68}"/>
    <cellStyle name="Vírgula 4 2 2 2 3 6" xfId="1625" xr:uid="{BDB746DA-AF29-4352-A8B5-B5CE27DC8A56}"/>
    <cellStyle name="Vírgula 4 2 2 2 3 6 2" xfId="4697" xr:uid="{37573122-8419-42B2-96FB-7AE1110AD764}"/>
    <cellStyle name="Vírgula 4 2 2 2 3 6 2 2" xfId="10841" xr:uid="{8D8742E3-5A0C-4857-8E40-5449222487A5}"/>
    <cellStyle name="Vírgula 4 2 2 2 3 6 2 2 2" xfId="23129" xr:uid="{72460FF5-80A1-40DC-8BCD-0B83BF8A5823}"/>
    <cellStyle name="Vírgula 4 2 2 2 3 6 2 2 2 2" xfId="47704" xr:uid="{C7F14D75-6DC1-40C5-B03B-879B1DC73213}"/>
    <cellStyle name="Vírgula 4 2 2 2 3 6 2 2 3" xfId="35416" xr:uid="{477C5201-B698-4215-9987-2EAECAE18F0E}"/>
    <cellStyle name="Vírgula 4 2 2 2 3 6 2 3" xfId="16985" xr:uid="{ECF7E311-1E8E-46A0-B53D-BA66E8092037}"/>
    <cellStyle name="Vírgula 4 2 2 2 3 6 2 3 2" xfId="41560" xr:uid="{89C28816-6E53-4B7E-A9DA-B607DC007C46}"/>
    <cellStyle name="Vírgula 4 2 2 2 3 6 2 4" xfId="29273" xr:uid="{8F6939DC-670F-4A34-8500-4171F134D903}"/>
    <cellStyle name="Vírgula 4 2 2 2 3 6 3" xfId="7769" xr:uid="{50CC6B6B-F6C3-40AD-A72E-735B88125440}"/>
    <cellStyle name="Vírgula 4 2 2 2 3 6 3 2" xfId="20057" xr:uid="{9A754022-D1D7-4D99-BFBB-FFC02BF6290C}"/>
    <cellStyle name="Vírgula 4 2 2 2 3 6 3 2 2" xfId="44632" xr:uid="{2F60D87B-5E06-461A-B315-09A83A5C46B9}"/>
    <cellStyle name="Vírgula 4 2 2 2 3 6 3 3" xfId="32344" xr:uid="{562574FD-0C4E-4BE7-A079-043CB65634F0}"/>
    <cellStyle name="Vírgula 4 2 2 2 3 6 4" xfId="13913" xr:uid="{C984713E-7503-4900-818C-07C6BF78C3AA}"/>
    <cellStyle name="Vírgula 4 2 2 2 3 6 4 2" xfId="38488" xr:uid="{CEB70888-A561-4745-AAF1-586C8FBD9398}"/>
    <cellStyle name="Vírgula 4 2 2 2 3 6 5" xfId="26201" xr:uid="{7617BBA5-BD96-44DA-B465-C4E0A17371AE}"/>
    <cellStyle name="Vírgula 4 2 2 2 3 7" xfId="3161" xr:uid="{DF8C3691-DC0D-42A5-A3D6-CBCDBF2A26E8}"/>
    <cellStyle name="Vírgula 4 2 2 2 3 7 2" xfId="9305" xr:uid="{455A140E-F2C4-4EAA-9D1B-B6ACEFE4AE05}"/>
    <cellStyle name="Vírgula 4 2 2 2 3 7 2 2" xfId="21593" xr:uid="{CD3F926E-13B7-4765-AD63-433A0E5BD98C}"/>
    <cellStyle name="Vírgula 4 2 2 2 3 7 2 2 2" xfId="46168" xr:uid="{22857887-AC75-4133-91C1-A9676A5081A3}"/>
    <cellStyle name="Vírgula 4 2 2 2 3 7 2 3" xfId="33880" xr:uid="{A99395C5-9103-43C1-8C4A-F7A836FC34D5}"/>
    <cellStyle name="Vírgula 4 2 2 2 3 7 3" xfId="15449" xr:uid="{C18F6CDD-6A10-4202-9EC5-E3E7E01D7D3B}"/>
    <cellStyle name="Vírgula 4 2 2 2 3 7 3 2" xfId="40024" xr:uid="{42E65A79-B019-4D29-80E1-B7E9CCC7A2F0}"/>
    <cellStyle name="Vírgula 4 2 2 2 3 7 4" xfId="27737" xr:uid="{58E0FFA6-94E2-4885-80D1-DA03D193C1A1}"/>
    <cellStyle name="Vírgula 4 2 2 2 3 8" xfId="6233" xr:uid="{762E8A09-7CD2-44C0-B996-E5A45C26BE8E}"/>
    <cellStyle name="Vírgula 4 2 2 2 3 8 2" xfId="18521" xr:uid="{2E097DA1-CC43-41B8-83DD-215A230881EB}"/>
    <cellStyle name="Vírgula 4 2 2 2 3 8 2 2" xfId="43096" xr:uid="{FD2C1CAE-E779-4FB0-8C1F-DF03356299A4}"/>
    <cellStyle name="Vírgula 4 2 2 2 3 8 3" xfId="30808" xr:uid="{B78B0076-FEEC-408A-87A3-985DDEB1248F}"/>
    <cellStyle name="Vírgula 4 2 2 2 3 9" xfId="12377" xr:uid="{A6740186-53B2-4EB4-BB1B-2377973801E9}"/>
    <cellStyle name="Vírgula 4 2 2 2 3 9 2" xfId="36952" xr:uid="{4B82469E-FCE0-42B3-A2AD-7EBDFADCB32B}"/>
    <cellStyle name="Vírgula 4 2 2 2 4" xfId="137" xr:uid="{2B37B43F-604A-461D-BD3D-3A6726C03E2D}"/>
    <cellStyle name="Vírgula 4 2 2 2 4 2" xfId="329" xr:uid="{8C2761CB-C3D5-439B-9D6D-FF5E9EED29CE}"/>
    <cellStyle name="Vírgula 4 2 2 2 4 2 2" xfId="713" xr:uid="{DC8292AE-1A2D-4013-93AC-A660635D167F}"/>
    <cellStyle name="Vírgula 4 2 2 2 4 2 2 2" xfId="1481" xr:uid="{89368F2E-F9DF-4E7C-8436-F1AACC98718E}"/>
    <cellStyle name="Vírgula 4 2 2 2 4 2 2 2 2" xfId="3017" xr:uid="{30C190F5-9774-4409-AEC1-FED90FCE592C}"/>
    <cellStyle name="Vírgula 4 2 2 2 4 2 2 2 2 2" xfId="6089" xr:uid="{BB6DD7F8-2DFA-4C15-86B7-903C5278A5DC}"/>
    <cellStyle name="Vírgula 4 2 2 2 4 2 2 2 2 2 2" xfId="12233" xr:uid="{B145DD3B-A662-4A6F-A3CC-83DD03E611CA}"/>
    <cellStyle name="Vírgula 4 2 2 2 4 2 2 2 2 2 2 2" xfId="24521" xr:uid="{382999EC-980D-492B-BB55-228849A5ED11}"/>
    <cellStyle name="Vírgula 4 2 2 2 4 2 2 2 2 2 2 2 2" xfId="49096" xr:uid="{78B29E63-F766-4A8D-8CD7-BE4B4DEC17C2}"/>
    <cellStyle name="Vírgula 4 2 2 2 4 2 2 2 2 2 2 3" xfId="36808" xr:uid="{A7B831F3-CE6E-455F-A0D8-71261073C4CD}"/>
    <cellStyle name="Vírgula 4 2 2 2 4 2 2 2 2 2 3" xfId="18377" xr:uid="{199A682D-FB37-470D-A3F5-BB943BBA3A8E}"/>
    <cellStyle name="Vírgula 4 2 2 2 4 2 2 2 2 2 3 2" xfId="42952" xr:uid="{26F14DAA-B552-4561-AE43-435C4027ADE5}"/>
    <cellStyle name="Vírgula 4 2 2 2 4 2 2 2 2 2 4" xfId="30664" xr:uid="{21F0D5F1-C775-4120-9ABD-EBBC51EAAB0E}"/>
    <cellStyle name="Vírgula 4 2 2 2 4 2 2 2 2 3" xfId="9161" xr:uid="{B0E64753-D31F-4948-B3D1-39955DB2AD70}"/>
    <cellStyle name="Vírgula 4 2 2 2 4 2 2 2 2 3 2" xfId="21449" xr:uid="{C308306F-877C-4AAA-AD83-FC35D3858ACC}"/>
    <cellStyle name="Vírgula 4 2 2 2 4 2 2 2 2 3 2 2" xfId="46024" xr:uid="{10CBDF1E-A3FB-4223-A23E-F0DC0D4322CC}"/>
    <cellStyle name="Vírgula 4 2 2 2 4 2 2 2 2 3 3" xfId="33736" xr:uid="{F04CC868-63F9-44CB-A0CF-106E78925334}"/>
    <cellStyle name="Vírgula 4 2 2 2 4 2 2 2 2 4" xfId="15305" xr:uid="{716C08BF-A591-4D55-AFC7-17B95AC6F65B}"/>
    <cellStyle name="Vírgula 4 2 2 2 4 2 2 2 2 4 2" xfId="39880" xr:uid="{EA690E52-73B2-4C30-B8AB-616E0C76A95B}"/>
    <cellStyle name="Vírgula 4 2 2 2 4 2 2 2 2 5" xfId="27593" xr:uid="{DE78DE88-6770-4C43-A4CD-4E822561AEDE}"/>
    <cellStyle name="Vírgula 4 2 2 2 4 2 2 2 3" xfId="4553" xr:uid="{32A45D07-29A7-4C97-939F-5CED7DEC9959}"/>
    <cellStyle name="Vírgula 4 2 2 2 4 2 2 2 3 2" xfId="10697" xr:uid="{00CD81C6-1223-4D4F-A032-CE77182E8307}"/>
    <cellStyle name="Vírgula 4 2 2 2 4 2 2 2 3 2 2" xfId="22985" xr:uid="{B339ACA6-B538-48C0-8DCA-EE6E7F4EC021}"/>
    <cellStyle name="Vírgula 4 2 2 2 4 2 2 2 3 2 2 2" xfId="47560" xr:uid="{EB61CA72-2217-4D6D-89D1-677CADE600C4}"/>
    <cellStyle name="Vírgula 4 2 2 2 4 2 2 2 3 2 3" xfId="35272" xr:uid="{5890E040-6984-49C3-BF6E-653B1AEC5255}"/>
    <cellStyle name="Vírgula 4 2 2 2 4 2 2 2 3 3" xfId="16841" xr:uid="{9651BBDD-BC84-4404-B5DA-0E6561C090D6}"/>
    <cellStyle name="Vírgula 4 2 2 2 4 2 2 2 3 3 2" xfId="41416" xr:uid="{4D320C13-D9CA-4FBD-A005-D6E4EA8AE634}"/>
    <cellStyle name="Vírgula 4 2 2 2 4 2 2 2 3 4" xfId="29129" xr:uid="{26141558-AEF3-40B1-B4D3-7F76751DF2F7}"/>
    <cellStyle name="Vírgula 4 2 2 2 4 2 2 2 4" xfId="7625" xr:uid="{56EB14CB-D4D2-4588-A44B-1DF9C9A7DD9C}"/>
    <cellStyle name="Vírgula 4 2 2 2 4 2 2 2 4 2" xfId="19913" xr:uid="{46D0F28B-8948-47E9-9F05-FBADA02F28F3}"/>
    <cellStyle name="Vírgula 4 2 2 2 4 2 2 2 4 2 2" xfId="44488" xr:uid="{4DCDAD69-CB66-4C48-9BB2-884AAAB30CA4}"/>
    <cellStyle name="Vírgula 4 2 2 2 4 2 2 2 4 3" xfId="32200" xr:uid="{FE2EF321-1118-431E-ADAC-38F8EBDCBE11}"/>
    <cellStyle name="Vírgula 4 2 2 2 4 2 2 2 5" xfId="13769" xr:uid="{65BC4B0B-23EA-4657-BE8B-F981C91AB7FF}"/>
    <cellStyle name="Vírgula 4 2 2 2 4 2 2 2 5 2" xfId="38344" xr:uid="{37A02081-2CC4-46E8-BCC2-0215AC2131E9}"/>
    <cellStyle name="Vírgula 4 2 2 2 4 2 2 2 6" xfId="26057" xr:uid="{3C63579C-C88F-4C80-9D99-DB2F24AB213B}"/>
    <cellStyle name="Vírgula 4 2 2 2 4 2 2 3" xfId="2249" xr:uid="{39B85DE1-E0E1-4089-BEBD-7C19242FCA41}"/>
    <cellStyle name="Vírgula 4 2 2 2 4 2 2 3 2" xfId="5321" xr:uid="{143D54FF-2686-4FEE-84F0-70A602AEC941}"/>
    <cellStyle name="Vírgula 4 2 2 2 4 2 2 3 2 2" xfId="11465" xr:uid="{9DC86526-FA2D-477F-ADB0-0C2E2AD33B46}"/>
    <cellStyle name="Vírgula 4 2 2 2 4 2 2 3 2 2 2" xfId="23753" xr:uid="{1D957A87-A9ED-48BB-A1B9-42BEE418BDE9}"/>
    <cellStyle name="Vírgula 4 2 2 2 4 2 2 3 2 2 2 2" xfId="48328" xr:uid="{5B405460-60D0-4FCE-8787-ABA52E2B4204}"/>
    <cellStyle name="Vírgula 4 2 2 2 4 2 2 3 2 2 3" xfId="36040" xr:uid="{580A72DD-4D22-4C8A-94A4-474F94C5630F}"/>
    <cellStyle name="Vírgula 4 2 2 2 4 2 2 3 2 3" xfId="17609" xr:uid="{4331BF8A-8B48-4CEB-A2DC-017D6F8915AA}"/>
    <cellStyle name="Vírgula 4 2 2 2 4 2 2 3 2 3 2" xfId="42184" xr:uid="{50DF9CF4-74DE-4083-ADC7-7556F6178D26}"/>
    <cellStyle name="Vírgula 4 2 2 2 4 2 2 3 2 4" xfId="29897" xr:uid="{CB070E26-4A80-4BA7-84E3-E39B375F70B1}"/>
    <cellStyle name="Vírgula 4 2 2 2 4 2 2 3 3" xfId="8393" xr:uid="{C00D1A2B-0EF8-4A74-A71E-D0A5B67D00F2}"/>
    <cellStyle name="Vírgula 4 2 2 2 4 2 2 3 3 2" xfId="20681" xr:uid="{765F80A0-0BA1-43B8-9D92-FDF1B6B8A850}"/>
    <cellStyle name="Vírgula 4 2 2 2 4 2 2 3 3 2 2" xfId="45256" xr:uid="{72C443CB-1FE3-4792-B886-2D0688DE8170}"/>
    <cellStyle name="Vírgula 4 2 2 2 4 2 2 3 3 3" xfId="32968" xr:uid="{F98404C5-EDCD-4703-B09D-B2FF4538F41B}"/>
    <cellStyle name="Vírgula 4 2 2 2 4 2 2 3 4" xfId="14537" xr:uid="{876D5625-E327-4E50-9C40-A3FD30154EC1}"/>
    <cellStyle name="Vírgula 4 2 2 2 4 2 2 3 4 2" xfId="39112" xr:uid="{47FDD844-88D4-49CA-A82D-0B1EDA0C60D1}"/>
    <cellStyle name="Vírgula 4 2 2 2 4 2 2 3 5" xfId="26825" xr:uid="{8F3102B5-C42D-44C1-9AB2-8680104A4758}"/>
    <cellStyle name="Vírgula 4 2 2 2 4 2 2 4" xfId="3785" xr:uid="{147BEDB6-5F07-4EBE-BAE7-B65FBD5E2C7B}"/>
    <cellStyle name="Vírgula 4 2 2 2 4 2 2 4 2" xfId="9929" xr:uid="{F96AC2D6-B871-4E6A-A42C-656712342AE1}"/>
    <cellStyle name="Vírgula 4 2 2 2 4 2 2 4 2 2" xfId="22217" xr:uid="{E10138DB-E6DD-4106-BE6D-0D9ED25E91AD}"/>
    <cellStyle name="Vírgula 4 2 2 2 4 2 2 4 2 2 2" xfId="46792" xr:uid="{39A0AF8C-32F3-4155-8B3D-92479B53B02B}"/>
    <cellStyle name="Vírgula 4 2 2 2 4 2 2 4 2 3" xfId="34504" xr:uid="{E94567F9-38D4-49FE-A08B-CA16F6591B9C}"/>
    <cellStyle name="Vírgula 4 2 2 2 4 2 2 4 3" xfId="16073" xr:uid="{B3B349CE-F561-445D-B7B1-7F78F0B8032C}"/>
    <cellStyle name="Vírgula 4 2 2 2 4 2 2 4 3 2" xfId="40648" xr:uid="{0F0F1C57-8F42-437D-8B66-C0FDA08827A8}"/>
    <cellStyle name="Vírgula 4 2 2 2 4 2 2 4 4" xfId="28361" xr:uid="{55F78719-74D9-4276-BD20-5CBB2782C171}"/>
    <cellStyle name="Vírgula 4 2 2 2 4 2 2 5" xfId="6857" xr:uid="{88954363-5804-42FB-BB24-E88A2A2443BB}"/>
    <cellStyle name="Vírgula 4 2 2 2 4 2 2 5 2" xfId="19145" xr:uid="{1EE3141C-F940-4E0B-B071-4533DCEA6245}"/>
    <cellStyle name="Vírgula 4 2 2 2 4 2 2 5 2 2" xfId="43720" xr:uid="{BA006A96-3BDC-41D2-A52D-FCB3B1164E97}"/>
    <cellStyle name="Vírgula 4 2 2 2 4 2 2 5 3" xfId="31432" xr:uid="{D741CF55-95D9-4CAF-8DFB-D5D8112CD040}"/>
    <cellStyle name="Vírgula 4 2 2 2 4 2 2 6" xfId="13001" xr:uid="{04E01666-600C-4EAC-BE5C-58F96005D0C8}"/>
    <cellStyle name="Vírgula 4 2 2 2 4 2 2 6 2" xfId="37576" xr:uid="{9BEF5E20-F0B0-4207-8951-045FE593AACB}"/>
    <cellStyle name="Vírgula 4 2 2 2 4 2 2 7" xfId="25289" xr:uid="{80450ED3-D543-4E44-888C-6D0F8CBBE28C}"/>
    <cellStyle name="Vírgula 4 2 2 2 4 2 3" xfId="1097" xr:uid="{C07BC351-1F3D-4065-A1FF-EDA5216CCBE9}"/>
    <cellStyle name="Vírgula 4 2 2 2 4 2 3 2" xfId="2633" xr:uid="{D10BE964-75EC-484E-82DF-85A0DD8873DE}"/>
    <cellStyle name="Vírgula 4 2 2 2 4 2 3 2 2" xfId="5705" xr:uid="{F0C6B4BD-C58A-4571-A555-AA239992B705}"/>
    <cellStyle name="Vírgula 4 2 2 2 4 2 3 2 2 2" xfId="11849" xr:uid="{9CFEDED5-CBC7-46DC-A096-0032CDE429AC}"/>
    <cellStyle name="Vírgula 4 2 2 2 4 2 3 2 2 2 2" xfId="24137" xr:uid="{93F86115-2804-4A5E-8A4A-AFD980B92E76}"/>
    <cellStyle name="Vírgula 4 2 2 2 4 2 3 2 2 2 2 2" xfId="48712" xr:uid="{5B43C4BB-EFDD-4BCD-BBFE-14571AAA7AFF}"/>
    <cellStyle name="Vírgula 4 2 2 2 4 2 3 2 2 2 3" xfId="36424" xr:uid="{F27B535F-B7B9-4941-B449-E328F05C400A}"/>
    <cellStyle name="Vírgula 4 2 2 2 4 2 3 2 2 3" xfId="17993" xr:uid="{B331E0BE-1859-4FCE-BDBE-8FE71B05B88D}"/>
    <cellStyle name="Vírgula 4 2 2 2 4 2 3 2 2 3 2" xfId="42568" xr:uid="{330E609F-C9EE-4782-B297-AEDF874E8E3F}"/>
    <cellStyle name="Vírgula 4 2 2 2 4 2 3 2 2 4" xfId="30280" xr:uid="{A81BAB17-ADD9-4871-BDEB-DBB64E3BB1EC}"/>
    <cellStyle name="Vírgula 4 2 2 2 4 2 3 2 3" xfId="8777" xr:uid="{310834BC-FEB1-4B39-B6CE-1F1B6A2BB262}"/>
    <cellStyle name="Vírgula 4 2 2 2 4 2 3 2 3 2" xfId="21065" xr:uid="{6FCBDDB4-336A-4B43-A671-547BD09206DD}"/>
    <cellStyle name="Vírgula 4 2 2 2 4 2 3 2 3 2 2" xfId="45640" xr:uid="{BD063357-41E5-432C-AA39-C94A5875DC09}"/>
    <cellStyle name="Vírgula 4 2 2 2 4 2 3 2 3 3" xfId="33352" xr:uid="{B0B925A5-2E2C-4C05-8EB4-39C9B8C537A0}"/>
    <cellStyle name="Vírgula 4 2 2 2 4 2 3 2 4" xfId="14921" xr:uid="{8C1045B5-3010-41CD-8CA4-7D94385B0A9B}"/>
    <cellStyle name="Vírgula 4 2 2 2 4 2 3 2 4 2" xfId="39496" xr:uid="{16FE8B25-9370-48C1-BD56-F61EAC0CF3E4}"/>
    <cellStyle name="Vírgula 4 2 2 2 4 2 3 2 5" xfId="27209" xr:uid="{FC2FBB15-4367-4BBE-A0ED-C9863EAE53D5}"/>
    <cellStyle name="Vírgula 4 2 2 2 4 2 3 3" xfId="4169" xr:uid="{82325ACC-4C10-4B4A-AF4B-B8CAD5D29153}"/>
    <cellStyle name="Vírgula 4 2 2 2 4 2 3 3 2" xfId="10313" xr:uid="{39516A73-3E03-420B-88F6-DCEA0BD453D3}"/>
    <cellStyle name="Vírgula 4 2 2 2 4 2 3 3 2 2" xfId="22601" xr:uid="{2B19DB11-3AAD-49FF-B25D-CACB3984C7A1}"/>
    <cellStyle name="Vírgula 4 2 2 2 4 2 3 3 2 2 2" xfId="47176" xr:uid="{9AD36E95-8EF0-405C-8EB4-2EB7058DE6F0}"/>
    <cellStyle name="Vírgula 4 2 2 2 4 2 3 3 2 3" xfId="34888" xr:uid="{307AFC12-DC88-41A7-9593-455885DD44DF}"/>
    <cellStyle name="Vírgula 4 2 2 2 4 2 3 3 3" xfId="16457" xr:uid="{A276FC99-043F-4F1D-B910-3B5F93C3B596}"/>
    <cellStyle name="Vírgula 4 2 2 2 4 2 3 3 3 2" xfId="41032" xr:uid="{F27AD2AC-5BD1-45F3-8FAC-08DB53FF6354}"/>
    <cellStyle name="Vírgula 4 2 2 2 4 2 3 3 4" xfId="28745" xr:uid="{1263543C-31BF-4B77-BE9D-927347C9A941}"/>
    <cellStyle name="Vírgula 4 2 2 2 4 2 3 4" xfId="7241" xr:uid="{F04560C3-D3C6-45AC-A9ED-902C5CE8DBD8}"/>
    <cellStyle name="Vírgula 4 2 2 2 4 2 3 4 2" xfId="19529" xr:uid="{647BB635-5AC9-4C5E-BD23-719D95C28A41}"/>
    <cellStyle name="Vírgula 4 2 2 2 4 2 3 4 2 2" xfId="44104" xr:uid="{12FC5F5F-DF30-4FDA-BB48-AB905D7DA308}"/>
    <cellStyle name="Vírgula 4 2 2 2 4 2 3 4 3" xfId="31816" xr:uid="{C87993A5-79AC-48DA-9BE0-EFE118549814}"/>
    <cellStyle name="Vírgula 4 2 2 2 4 2 3 5" xfId="13385" xr:uid="{A675CE8C-EF44-49A8-9366-C22851A393EC}"/>
    <cellStyle name="Vírgula 4 2 2 2 4 2 3 5 2" xfId="37960" xr:uid="{581937CA-85E3-4C9A-B94A-A269F827A30C}"/>
    <cellStyle name="Vírgula 4 2 2 2 4 2 3 6" xfId="25673" xr:uid="{8975C0D4-E43D-47E5-A79E-CA68A33CDF53}"/>
    <cellStyle name="Vírgula 4 2 2 2 4 2 4" xfId="1865" xr:uid="{12EF885B-75AD-4DDC-B3EA-89DF16F0626D}"/>
    <cellStyle name="Vírgula 4 2 2 2 4 2 4 2" xfId="4937" xr:uid="{613DCADB-0BB3-423B-84DF-32630C964B4C}"/>
    <cellStyle name="Vírgula 4 2 2 2 4 2 4 2 2" xfId="11081" xr:uid="{FA8054BE-F6A6-4F54-8607-9DDE399FA96E}"/>
    <cellStyle name="Vírgula 4 2 2 2 4 2 4 2 2 2" xfId="23369" xr:uid="{BDCB88FB-FBDD-4E79-9520-068F921B9A6D}"/>
    <cellStyle name="Vírgula 4 2 2 2 4 2 4 2 2 2 2" xfId="47944" xr:uid="{6D3C4D11-95A4-476B-8FC1-0483A1B79BB6}"/>
    <cellStyle name="Vírgula 4 2 2 2 4 2 4 2 2 3" xfId="35656" xr:uid="{772927D8-5C96-4EE6-B149-0F4D1C280F72}"/>
    <cellStyle name="Vírgula 4 2 2 2 4 2 4 2 3" xfId="17225" xr:uid="{38A2C8AB-2590-467B-95BC-0A4D587FD565}"/>
    <cellStyle name="Vírgula 4 2 2 2 4 2 4 2 3 2" xfId="41800" xr:uid="{02A92D69-1614-4FC2-9F3F-0EB05EE4354F}"/>
    <cellStyle name="Vírgula 4 2 2 2 4 2 4 2 4" xfId="29513" xr:uid="{E14AC674-8F8E-41BA-8506-D75483C76E12}"/>
    <cellStyle name="Vírgula 4 2 2 2 4 2 4 3" xfId="8009" xr:uid="{8CF1D231-767C-4E27-9F52-8F76895A11F5}"/>
    <cellStyle name="Vírgula 4 2 2 2 4 2 4 3 2" xfId="20297" xr:uid="{1C55FF93-851C-4431-8C1D-B26F1B5D202C}"/>
    <cellStyle name="Vírgula 4 2 2 2 4 2 4 3 2 2" xfId="44872" xr:uid="{CE655024-2C9F-4182-B2A4-A0CA78698CD8}"/>
    <cellStyle name="Vírgula 4 2 2 2 4 2 4 3 3" xfId="32584" xr:uid="{6E53345E-128A-46A4-BC0A-66E18CB2ADDA}"/>
    <cellStyle name="Vírgula 4 2 2 2 4 2 4 4" xfId="14153" xr:uid="{6FEA923A-4E63-4AEE-9601-29BEAD16B4D0}"/>
    <cellStyle name="Vírgula 4 2 2 2 4 2 4 4 2" xfId="38728" xr:uid="{5595C003-2AA8-4EC6-8C05-AE12B6EC4197}"/>
    <cellStyle name="Vírgula 4 2 2 2 4 2 4 5" xfId="26441" xr:uid="{A911F3BF-FAEB-4FE0-94E6-84487CDE7424}"/>
    <cellStyle name="Vírgula 4 2 2 2 4 2 5" xfId="3401" xr:uid="{82F574B7-17FF-492E-95DC-A1232EC4C127}"/>
    <cellStyle name="Vírgula 4 2 2 2 4 2 5 2" xfId="9545" xr:uid="{684B5BEA-9D99-4501-884D-5FD4E8B87B21}"/>
    <cellStyle name="Vírgula 4 2 2 2 4 2 5 2 2" xfId="21833" xr:uid="{21593757-76DA-4AF1-A860-B1553F3915CC}"/>
    <cellStyle name="Vírgula 4 2 2 2 4 2 5 2 2 2" xfId="46408" xr:uid="{0D3FF699-28D7-4DCC-A858-8B5474D1F225}"/>
    <cellStyle name="Vírgula 4 2 2 2 4 2 5 2 3" xfId="34120" xr:uid="{AA4E56A5-3B1E-454E-9457-FB7AD81647D7}"/>
    <cellStyle name="Vírgula 4 2 2 2 4 2 5 3" xfId="15689" xr:uid="{AE350C65-D6A4-4453-99A6-7C37278BBDED}"/>
    <cellStyle name="Vírgula 4 2 2 2 4 2 5 3 2" xfId="40264" xr:uid="{46BCEFDF-FE60-4631-97AA-5E82B41DB003}"/>
    <cellStyle name="Vírgula 4 2 2 2 4 2 5 4" xfId="27977" xr:uid="{6BC4CF4C-FC88-4DB1-9D23-B6C99B9D462C}"/>
    <cellStyle name="Vírgula 4 2 2 2 4 2 6" xfId="6473" xr:uid="{E7B21DF1-E522-4148-BB3D-97D136E7F33C}"/>
    <cellStyle name="Vírgula 4 2 2 2 4 2 6 2" xfId="18761" xr:uid="{1D321E73-04EF-4543-83C1-32F77B83C64D}"/>
    <cellStyle name="Vírgula 4 2 2 2 4 2 6 2 2" xfId="43336" xr:uid="{4C599DB5-6272-4043-A27B-5473103A61BB}"/>
    <cellStyle name="Vírgula 4 2 2 2 4 2 6 3" xfId="31048" xr:uid="{2DD064AC-A03B-4869-B117-C426C1AC3D60}"/>
    <cellStyle name="Vírgula 4 2 2 2 4 2 7" xfId="12617" xr:uid="{EC91FE10-4DB4-4677-A18B-D2A109DB2861}"/>
    <cellStyle name="Vírgula 4 2 2 2 4 2 7 2" xfId="37192" xr:uid="{1E6A6965-7A07-4636-9927-863A5CE357EA}"/>
    <cellStyle name="Vírgula 4 2 2 2 4 2 8" xfId="24905" xr:uid="{A07F42E5-6002-4C26-8CB5-3FDDD94EF7A4}"/>
    <cellStyle name="Vírgula 4 2 2 2 4 3" xfId="521" xr:uid="{D04CD6BC-3BEA-4DF0-8F90-8EEEEB4E2359}"/>
    <cellStyle name="Vírgula 4 2 2 2 4 3 2" xfId="1289" xr:uid="{3F8BAD22-64CB-4705-B412-7BFB6732FB97}"/>
    <cellStyle name="Vírgula 4 2 2 2 4 3 2 2" xfId="2825" xr:uid="{BFB7BF53-4673-4713-9089-6857DFA645BB}"/>
    <cellStyle name="Vírgula 4 2 2 2 4 3 2 2 2" xfId="5897" xr:uid="{3445C78F-C159-4249-B399-450D4A19B7B1}"/>
    <cellStyle name="Vírgula 4 2 2 2 4 3 2 2 2 2" xfId="12041" xr:uid="{D458B951-0E2A-4FBF-94B9-EB4013344439}"/>
    <cellStyle name="Vírgula 4 2 2 2 4 3 2 2 2 2 2" xfId="24329" xr:uid="{2B37F33B-890D-454A-ACC4-1EA4C3CDFC56}"/>
    <cellStyle name="Vírgula 4 2 2 2 4 3 2 2 2 2 2 2" xfId="48904" xr:uid="{F1FB9263-1BAE-41AE-9EB1-6186211A7BA3}"/>
    <cellStyle name="Vírgula 4 2 2 2 4 3 2 2 2 2 3" xfId="36616" xr:uid="{BD07F57D-01CA-4697-ABA3-F9FA18C22088}"/>
    <cellStyle name="Vírgula 4 2 2 2 4 3 2 2 2 3" xfId="18185" xr:uid="{F7B6753C-E11B-4828-A0D5-A58D09155D9A}"/>
    <cellStyle name="Vírgula 4 2 2 2 4 3 2 2 2 3 2" xfId="42760" xr:uid="{73B60BCA-837A-4BBF-893C-521EDFCAF7CE}"/>
    <cellStyle name="Vírgula 4 2 2 2 4 3 2 2 2 4" xfId="30472" xr:uid="{412BE3E2-FBB5-4B81-9AC6-C64168543954}"/>
    <cellStyle name="Vírgula 4 2 2 2 4 3 2 2 3" xfId="8969" xr:uid="{1C320578-1B3D-4FF5-B322-730D017ED891}"/>
    <cellStyle name="Vírgula 4 2 2 2 4 3 2 2 3 2" xfId="21257" xr:uid="{5B3AE1AB-2123-43BC-B56F-A3A8688FE15C}"/>
    <cellStyle name="Vírgula 4 2 2 2 4 3 2 2 3 2 2" xfId="45832" xr:uid="{D9DAE3C1-57AE-4BC1-88C5-2B04939C5840}"/>
    <cellStyle name="Vírgula 4 2 2 2 4 3 2 2 3 3" xfId="33544" xr:uid="{16BBA1FD-1A73-431E-A594-7F078376F285}"/>
    <cellStyle name="Vírgula 4 2 2 2 4 3 2 2 4" xfId="15113" xr:uid="{E34E22ED-7FAD-4BEA-ABE6-D5DFA6DBAB5B}"/>
    <cellStyle name="Vírgula 4 2 2 2 4 3 2 2 4 2" xfId="39688" xr:uid="{911C24ED-EB9F-49C9-9E9D-53FDB192301A}"/>
    <cellStyle name="Vírgula 4 2 2 2 4 3 2 2 5" xfId="27401" xr:uid="{3DAB2E3E-9B63-4F70-9B87-BD3292AD1466}"/>
    <cellStyle name="Vírgula 4 2 2 2 4 3 2 3" xfId="4361" xr:uid="{55C5C881-E37B-411E-9EAA-E14B17D25373}"/>
    <cellStyle name="Vírgula 4 2 2 2 4 3 2 3 2" xfId="10505" xr:uid="{3A8FE0B2-7DA2-41A2-B773-BE227D56F0A3}"/>
    <cellStyle name="Vírgula 4 2 2 2 4 3 2 3 2 2" xfId="22793" xr:uid="{3A331B1F-FE7D-496C-80C7-E7FE2A06D58F}"/>
    <cellStyle name="Vírgula 4 2 2 2 4 3 2 3 2 2 2" xfId="47368" xr:uid="{ADA533DE-2326-4EBF-A987-E56E4AD915F7}"/>
    <cellStyle name="Vírgula 4 2 2 2 4 3 2 3 2 3" xfId="35080" xr:uid="{F6044AF2-23EE-4B6E-AA27-7060F2799771}"/>
    <cellStyle name="Vírgula 4 2 2 2 4 3 2 3 3" xfId="16649" xr:uid="{19C74EB7-AAC7-44D6-9565-E0A07437525B}"/>
    <cellStyle name="Vírgula 4 2 2 2 4 3 2 3 3 2" xfId="41224" xr:uid="{22BD7CD6-7B1B-48A0-B7DA-D26860A2DF58}"/>
    <cellStyle name="Vírgula 4 2 2 2 4 3 2 3 4" xfId="28937" xr:uid="{C8A7E958-A631-4B7F-A326-1BCE284C15B2}"/>
    <cellStyle name="Vírgula 4 2 2 2 4 3 2 4" xfId="7433" xr:uid="{E1D9184C-1E7E-43B5-B57E-A4C0AC106A91}"/>
    <cellStyle name="Vírgula 4 2 2 2 4 3 2 4 2" xfId="19721" xr:uid="{92890B32-A4A0-4A89-A1EB-B2CDC0D0BC43}"/>
    <cellStyle name="Vírgula 4 2 2 2 4 3 2 4 2 2" xfId="44296" xr:uid="{E6B1C989-CE38-4C7F-8D23-28CB8F434FDF}"/>
    <cellStyle name="Vírgula 4 2 2 2 4 3 2 4 3" xfId="32008" xr:uid="{141D5E95-F83A-44C1-B2E3-629C5F1517DA}"/>
    <cellStyle name="Vírgula 4 2 2 2 4 3 2 5" xfId="13577" xr:uid="{87833400-B86E-47B9-800E-5B9917FA2724}"/>
    <cellStyle name="Vírgula 4 2 2 2 4 3 2 5 2" xfId="38152" xr:uid="{AB97EE3F-910E-4387-88FF-85171C9D3724}"/>
    <cellStyle name="Vírgula 4 2 2 2 4 3 2 6" xfId="25865" xr:uid="{1FF10185-D833-4DA8-BB51-AD895898C3AD}"/>
    <cellStyle name="Vírgula 4 2 2 2 4 3 3" xfId="2057" xr:uid="{872E711F-A04E-4CFA-A18D-5879DAC25C84}"/>
    <cellStyle name="Vírgula 4 2 2 2 4 3 3 2" xfId="5129" xr:uid="{4E3E7A00-0574-4A10-9442-51FEA14DE939}"/>
    <cellStyle name="Vírgula 4 2 2 2 4 3 3 2 2" xfId="11273" xr:uid="{532608E6-FF5B-4923-A60E-141B692AD8BE}"/>
    <cellStyle name="Vírgula 4 2 2 2 4 3 3 2 2 2" xfId="23561" xr:uid="{E00CA285-FCFF-4B84-850C-935C0A62BE5F}"/>
    <cellStyle name="Vírgula 4 2 2 2 4 3 3 2 2 2 2" xfId="48136" xr:uid="{9CF0D5D0-E70F-4A30-9DDF-8E393B8D80B8}"/>
    <cellStyle name="Vírgula 4 2 2 2 4 3 3 2 2 3" xfId="35848" xr:uid="{3E42BA92-DDE4-460A-87B2-C46FABC28CF1}"/>
    <cellStyle name="Vírgula 4 2 2 2 4 3 3 2 3" xfId="17417" xr:uid="{5750DBC4-C28B-402F-9164-7E5FC527F999}"/>
    <cellStyle name="Vírgula 4 2 2 2 4 3 3 2 3 2" xfId="41992" xr:uid="{2BB2C042-204F-41BD-B20B-09BEBB400CA4}"/>
    <cellStyle name="Vírgula 4 2 2 2 4 3 3 2 4" xfId="29705" xr:uid="{06CD867F-E45B-48D8-B42C-24A6318099C6}"/>
    <cellStyle name="Vírgula 4 2 2 2 4 3 3 3" xfId="8201" xr:uid="{1BC440FA-9520-4508-B769-6B3F2A4EE19D}"/>
    <cellStyle name="Vírgula 4 2 2 2 4 3 3 3 2" xfId="20489" xr:uid="{4DC37631-F494-4135-8D89-7ECFE79C376E}"/>
    <cellStyle name="Vírgula 4 2 2 2 4 3 3 3 2 2" xfId="45064" xr:uid="{6E3495E7-20B4-4857-B4A3-EBF1469A93BF}"/>
    <cellStyle name="Vírgula 4 2 2 2 4 3 3 3 3" xfId="32776" xr:uid="{97E27794-47D1-4FE5-8ADD-6C876C01127B}"/>
    <cellStyle name="Vírgula 4 2 2 2 4 3 3 4" xfId="14345" xr:uid="{AB6FDC22-D63E-430B-91A0-91BF839DC427}"/>
    <cellStyle name="Vírgula 4 2 2 2 4 3 3 4 2" xfId="38920" xr:uid="{084F8C40-884E-4896-AC34-B15019CFE879}"/>
    <cellStyle name="Vírgula 4 2 2 2 4 3 3 5" xfId="26633" xr:uid="{11AEBA4E-E7A2-4DDD-89C5-5D01A34C79DA}"/>
    <cellStyle name="Vírgula 4 2 2 2 4 3 4" xfId="3593" xr:uid="{9B301DAB-7E2F-4BAE-B225-8040BDAF0806}"/>
    <cellStyle name="Vírgula 4 2 2 2 4 3 4 2" xfId="9737" xr:uid="{93C1425A-AB3F-406F-A32A-F1426D5E1481}"/>
    <cellStyle name="Vírgula 4 2 2 2 4 3 4 2 2" xfId="22025" xr:uid="{0C13F771-335C-4787-9371-9009B9EC6184}"/>
    <cellStyle name="Vírgula 4 2 2 2 4 3 4 2 2 2" xfId="46600" xr:uid="{9BECD307-2A33-4E46-803B-46D405602090}"/>
    <cellStyle name="Vírgula 4 2 2 2 4 3 4 2 3" xfId="34312" xr:uid="{72F408D3-2227-456F-B646-5462A1ACD0E4}"/>
    <cellStyle name="Vírgula 4 2 2 2 4 3 4 3" xfId="15881" xr:uid="{2546B9D0-18FB-4DEF-8F15-47783FC71B01}"/>
    <cellStyle name="Vírgula 4 2 2 2 4 3 4 3 2" xfId="40456" xr:uid="{B13F5BC7-23DE-444A-9E9C-7A16C4F578F0}"/>
    <cellStyle name="Vírgula 4 2 2 2 4 3 4 4" xfId="28169" xr:uid="{2BAF90F8-3217-4302-A27B-5A0763FCDDC5}"/>
    <cellStyle name="Vírgula 4 2 2 2 4 3 5" xfId="6665" xr:uid="{C39C7B56-0A38-4657-BAB5-4AB4748FB8BD}"/>
    <cellStyle name="Vírgula 4 2 2 2 4 3 5 2" xfId="18953" xr:uid="{21B94001-2AAE-4795-88CE-7D4A13E587F1}"/>
    <cellStyle name="Vírgula 4 2 2 2 4 3 5 2 2" xfId="43528" xr:uid="{BCB4FE0C-6887-4962-B49F-6012D9F6C74B}"/>
    <cellStyle name="Vírgula 4 2 2 2 4 3 5 3" xfId="31240" xr:uid="{167522B9-D24E-4D0A-8025-21ABBB263B01}"/>
    <cellStyle name="Vírgula 4 2 2 2 4 3 6" xfId="12809" xr:uid="{3E60AB8D-91FB-4290-9187-9818D20C1972}"/>
    <cellStyle name="Vírgula 4 2 2 2 4 3 6 2" xfId="37384" xr:uid="{18727011-B5C8-4117-8E52-73A420E03E07}"/>
    <cellStyle name="Vírgula 4 2 2 2 4 3 7" xfId="25097" xr:uid="{FA524EF9-B29E-4348-8DB8-35058ED8C245}"/>
    <cellStyle name="Vírgula 4 2 2 2 4 4" xfId="905" xr:uid="{876616C5-F94D-4AA2-97D5-A5E7AED1887C}"/>
    <cellStyle name="Vírgula 4 2 2 2 4 4 2" xfId="2441" xr:uid="{7E56312A-AFF4-468B-9149-E95399DB4838}"/>
    <cellStyle name="Vírgula 4 2 2 2 4 4 2 2" xfId="5513" xr:uid="{3B1E3EBB-ABB1-4414-81AF-06AF8F4C85C5}"/>
    <cellStyle name="Vírgula 4 2 2 2 4 4 2 2 2" xfId="11657" xr:uid="{15E50B2C-FA72-4A6D-8494-A20A30554914}"/>
    <cellStyle name="Vírgula 4 2 2 2 4 4 2 2 2 2" xfId="23945" xr:uid="{6F5A407C-5B01-4A10-A549-0A8A1BABC689}"/>
    <cellStyle name="Vírgula 4 2 2 2 4 4 2 2 2 2 2" xfId="48520" xr:uid="{6BF97220-013C-40EB-9E31-EAB08ABAE2FE}"/>
    <cellStyle name="Vírgula 4 2 2 2 4 4 2 2 2 3" xfId="36232" xr:uid="{15E71B7C-9938-4456-8827-A68A91AEF07A}"/>
    <cellStyle name="Vírgula 4 2 2 2 4 4 2 2 3" xfId="17801" xr:uid="{8BAE2FAE-6A16-4E77-BAAD-E6201881D22D}"/>
    <cellStyle name="Vírgula 4 2 2 2 4 4 2 2 3 2" xfId="42376" xr:uid="{493A6D35-F024-4F29-93BF-61BFBE49E2D7}"/>
    <cellStyle name="Vírgula 4 2 2 2 4 4 2 2 4" xfId="30088" xr:uid="{E3562012-D40E-42A0-9C5D-B15A9B09224B}"/>
    <cellStyle name="Vírgula 4 2 2 2 4 4 2 3" xfId="8585" xr:uid="{6D8510D9-0BFB-498F-93B3-661874ADA44E}"/>
    <cellStyle name="Vírgula 4 2 2 2 4 4 2 3 2" xfId="20873" xr:uid="{79FE66C9-8C1F-40E6-9FA6-2C0A8F65D0CA}"/>
    <cellStyle name="Vírgula 4 2 2 2 4 4 2 3 2 2" xfId="45448" xr:uid="{CEAB2CF4-E5DA-4565-B3AA-0D3E9DDDDCBF}"/>
    <cellStyle name="Vírgula 4 2 2 2 4 4 2 3 3" xfId="33160" xr:uid="{3B2A2028-DFB1-45C0-97B6-AAFD81615EB8}"/>
    <cellStyle name="Vírgula 4 2 2 2 4 4 2 4" xfId="14729" xr:uid="{0647F699-90BE-4211-87BC-38B2F16E7252}"/>
    <cellStyle name="Vírgula 4 2 2 2 4 4 2 4 2" xfId="39304" xr:uid="{D2376C9F-F810-4BA5-BD1D-6FB82621E323}"/>
    <cellStyle name="Vírgula 4 2 2 2 4 4 2 5" xfId="27017" xr:uid="{CBBC39B5-60F6-4108-8D7D-C3272CA9DE98}"/>
    <cellStyle name="Vírgula 4 2 2 2 4 4 3" xfId="3977" xr:uid="{007C0E65-A8C9-41CC-B104-6CCBE76B38AC}"/>
    <cellStyle name="Vírgula 4 2 2 2 4 4 3 2" xfId="10121" xr:uid="{ED0FC8EA-2B36-4414-9CE0-C5A4014A743C}"/>
    <cellStyle name="Vírgula 4 2 2 2 4 4 3 2 2" xfId="22409" xr:uid="{37D72308-DE4D-45EC-978F-999E61D62FD0}"/>
    <cellStyle name="Vírgula 4 2 2 2 4 4 3 2 2 2" xfId="46984" xr:uid="{8B2D9BCD-FE89-4B35-93E2-58C994A1DCE3}"/>
    <cellStyle name="Vírgula 4 2 2 2 4 4 3 2 3" xfId="34696" xr:uid="{EE9349A9-AA3C-42B9-9E07-4FF5CF92C310}"/>
    <cellStyle name="Vírgula 4 2 2 2 4 4 3 3" xfId="16265" xr:uid="{97726BEE-D8E5-4A56-8D16-3D887430C22A}"/>
    <cellStyle name="Vírgula 4 2 2 2 4 4 3 3 2" xfId="40840" xr:uid="{A545CDA5-7691-42C4-A86F-2BFDEE65AEF7}"/>
    <cellStyle name="Vírgula 4 2 2 2 4 4 3 4" xfId="28553" xr:uid="{D99338DD-DC52-42D2-818A-E14185A28409}"/>
    <cellStyle name="Vírgula 4 2 2 2 4 4 4" xfId="7049" xr:uid="{2C16E0B3-A524-4D68-9BC8-A3793579E53F}"/>
    <cellStyle name="Vírgula 4 2 2 2 4 4 4 2" xfId="19337" xr:uid="{444C8866-2F8C-4C14-BA21-28C9BA984FAE}"/>
    <cellStyle name="Vírgula 4 2 2 2 4 4 4 2 2" xfId="43912" xr:uid="{4F86717C-5169-4470-8BAD-7F8EE22393BE}"/>
    <cellStyle name="Vírgula 4 2 2 2 4 4 4 3" xfId="31624" xr:uid="{064D23D7-3ECF-4DB7-9E02-51AE2C8C0AB4}"/>
    <cellStyle name="Vírgula 4 2 2 2 4 4 5" xfId="13193" xr:uid="{62A27B96-77FD-4BB1-8EAC-F90B9485B40C}"/>
    <cellStyle name="Vírgula 4 2 2 2 4 4 5 2" xfId="37768" xr:uid="{78A0D376-F714-4166-AC46-D4F5877252FE}"/>
    <cellStyle name="Vírgula 4 2 2 2 4 4 6" xfId="25481" xr:uid="{D84CAEFC-FBC1-47BA-ADFE-C70DCC78542E}"/>
    <cellStyle name="Vírgula 4 2 2 2 4 5" xfId="1673" xr:uid="{AA3AD5C7-E552-4640-937B-A6706016C585}"/>
    <cellStyle name="Vírgula 4 2 2 2 4 5 2" xfId="4745" xr:uid="{90B4D80B-B7FA-4330-9A3C-E0C5C3197735}"/>
    <cellStyle name="Vírgula 4 2 2 2 4 5 2 2" xfId="10889" xr:uid="{693CA81D-7E2C-4382-B13F-565C02344672}"/>
    <cellStyle name="Vírgula 4 2 2 2 4 5 2 2 2" xfId="23177" xr:uid="{A1393205-DA93-468E-8667-E0838B07DEDC}"/>
    <cellStyle name="Vírgula 4 2 2 2 4 5 2 2 2 2" xfId="47752" xr:uid="{64E998AE-EAAA-4A25-A833-BAFB1074D361}"/>
    <cellStyle name="Vírgula 4 2 2 2 4 5 2 2 3" xfId="35464" xr:uid="{D0EDD1BA-658C-4F80-A1C1-C50556778874}"/>
    <cellStyle name="Vírgula 4 2 2 2 4 5 2 3" xfId="17033" xr:uid="{2C4D0B1F-2FAA-4A4D-8206-EF91BD31BEAF}"/>
    <cellStyle name="Vírgula 4 2 2 2 4 5 2 3 2" xfId="41608" xr:uid="{F8751AFD-6B5A-4C9B-9894-2CD09992E194}"/>
    <cellStyle name="Vírgula 4 2 2 2 4 5 2 4" xfId="29321" xr:uid="{58B9FEDA-AFB3-45C3-B5EB-7137FBB3A510}"/>
    <cellStyle name="Vírgula 4 2 2 2 4 5 3" xfId="7817" xr:uid="{5829BDAF-96D1-4175-AE9E-37DA6D83C216}"/>
    <cellStyle name="Vírgula 4 2 2 2 4 5 3 2" xfId="20105" xr:uid="{E90B4137-A9A4-4F42-B3F4-853C23A9C8F3}"/>
    <cellStyle name="Vírgula 4 2 2 2 4 5 3 2 2" xfId="44680" xr:uid="{377C5F26-AAE0-43C1-99D1-5EBA3370BC26}"/>
    <cellStyle name="Vírgula 4 2 2 2 4 5 3 3" xfId="32392" xr:uid="{E18360DE-477B-4C44-90C9-8707E748960F}"/>
    <cellStyle name="Vírgula 4 2 2 2 4 5 4" xfId="13961" xr:uid="{E71532B8-09C7-4210-88DD-93E7855AC208}"/>
    <cellStyle name="Vírgula 4 2 2 2 4 5 4 2" xfId="38536" xr:uid="{3AF9FD66-8142-441A-8DE6-E40B04C013DB}"/>
    <cellStyle name="Vírgula 4 2 2 2 4 5 5" xfId="26249" xr:uid="{F3D18571-C771-4742-A2CA-953702C1A5DA}"/>
    <cellStyle name="Vírgula 4 2 2 2 4 6" xfId="3209" xr:uid="{0E04AE06-5361-4E71-B998-0CB6515F86F9}"/>
    <cellStyle name="Vírgula 4 2 2 2 4 6 2" xfId="9353" xr:uid="{94E842F4-2AF5-47AF-9A04-B5946385033E}"/>
    <cellStyle name="Vírgula 4 2 2 2 4 6 2 2" xfId="21641" xr:uid="{9232B284-7A61-4189-89D5-1637553F77B8}"/>
    <cellStyle name="Vírgula 4 2 2 2 4 6 2 2 2" xfId="46216" xr:uid="{FE155F60-D41E-4245-9D75-09A529F1BA59}"/>
    <cellStyle name="Vírgula 4 2 2 2 4 6 2 3" xfId="33928" xr:uid="{072B1A0C-EEE1-4F3D-B070-899BD9165A6B}"/>
    <cellStyle name="Vírgula 4 2 2 2 4 6 3" xfId="15497" xr:uid="{816406C2-30AB-4373-A1EC-D4399E2C6FB7}"/>
    <cellStyle name="Vírgula 4 2 2 2 4 6 3 2" xfId="40072" xr:uid="{A192A5BB-B407-472A-8A04-9E0CCE1BEAC2}"/>
    <cellStyle name="Vírgula 4 2 2 2 4 6 4" xfId="27785" xr:uid="{BE8681A0-B1C1-44DB-A922-05E108ABD81E}"/>
    <cellStyle name="Vírgula 4 2 2 2 4 7" xfId="6281" xr:uid="{A2355359-9933-4FAD-A1ED-48213D023AF5}"/>
    <cellStyle name="Vírgula 4 2 2 2 4 7 2" xfId="18569" xr:uid="{47E535BE-CBB2-4C5E-A31C-7FB4457661EE}"/>
    <cellStyle name="Vírgula 4 2 2 2 4 7 2 2" xfId="43144" xr:uid="{D50D66A5-2B7A-400C-ABBE-A71C642CF2EE}"/>
    <cellStyle name="Vírgula 4 2 2 2 4 7 3" xfId="30856" xr:uid="{66F4C6D2-0761-44BE-BB55-78DEB1F11932}"/>
    <cellStyle name="Vírgula 4 2 2 2 4 8" xfId="12425" xr:uid="{9DF6253E-B507-47B1-B2BB-E5EB2ACB0E9B}"/>
    <cellStyle name="Vírgula 4 2 2 2 4 8 2" xfId="37000" xr:uid="{BD576C6E-CCDF-4771-86A9-9CDBC4EECA51}"/>
    <cellStyle name="Vírgula 4 2 2 2 4 9" xfId="24713" xr:uid="{5A8CA45F-B274-4DDA-9464-517C754832F9}"/>
    <cellStyle name="Vírgula 4 2 2 2 5" xfId="233" xr:uid="{896594B7-6574-4AB9-8FB0-BC7C65E4A34D}"/>
    <cellStyle name="Vírgula 4 2 2 2 5 2" xfId="617" xr:uid="{414B78AD-BF21-4039-937B-7881F0C062EA}"/>
    <cellStyle name="Vírgula 4 2 2 2 5 2 2" xfId="1385" xr:uid="{C18BFB99-70F9-4770-A65B-7D1F5EEF5262}"/>
    <cellStyle name="Vírgula 4 2 2 2 5 2 2 2" xfId="2921" xr:uid="{AF794AB0-6F60-4C4E-AC9B-21D96D536C0B}"/>
    <cellStyle name="Vírgula 4 2 2 2 5 2 2 2 2" xfId="5993" xr:uid="{152B12C6-B7D8-4FA0-8660-FF31A5701B2D}"/>
    <cellStyle name="Vírgula 4 2 2 2 5 2 2 2 2 2" xfId="12137" xr:uid="{085B3A37-B62D-4235-B35A-C1E2EC71E5D2}"/>
    <cellStyle name="Vírgula 4 2 2 2 5 2 2 2 2 2 2" xfId="24425" xr:uid="{89D5EAE5-AC2C-41E9-AF7F-8E20E6DB266E}"/>
    <cellStyle name="Vírgula 4 2 2 2 5 2 2 2 2 2 2 2" xfId="49000" xr:uid="{4B873B29-17D8-48D4-8297-12C6E42FBFF5}"/>
    <cellStyle name="Vírgula 4 2 2 2 5 2 2 2 2 2 3" xfId="36712" xr:uid="{8D94FF6D-CB4D-4777-B372-0CE87374D0D9}"/>
    <cellStyle name="Vírgula 4 2 2 2 5 2 2 2 2 3" xfId="18281" xr:uid="{75B10BB2-E88A-4416-9F28-03E2B81240CC}"/>
    <cellStyle name="Vírgula 4 2 2 2 5 2 2 2 2 3 2" xfId="42856" xr:uid="{3ED6777B-E87A-47A8-92E2-2DDC6EB97AEB}"/>
    <cellStyle name="Vírgula 4 2 2 2 5 2 2 2 2 4" xfId="30568" xr:uid="{7FFD2B5A-A934-4653-A9A3-10EEC8A786E1}"/>
    <cellStyle name="Vírgula 4 2 2 2 5 2 2 2 3" xfId="9065" xr:uid="{79D6D712-40F3-4620-A3E7-91007C3DCECC}"/>
    <cellStyle name="Vírgula 4 2 2 2 5 2 2 2 3 2" xfId="21353" xr:uid="{E28E4D5A-83C8-4D13-8C27-81C298EF1C66}"/>
    <cellStyle name="Vírgula 4 2 2 2 5 2 2 2 3 2 2" xfId="45928" xr:uid="{790A9F29-0ED4-4448-B5D0-FFB2084645C1}"/>
    <cellStyle name="Vírgula 4 2 2 2 5 2 2 2 3 3" xfId="33640" xr:uid="{99412EF5-20C1-4B9F-9CED-4230AE52749B}"/>
    <cellStyle name="Vírgula 4 2 2 2 5 2 2 2 4" xfId="15209" xr:uid="{06C42545-DFE8-4633-8E4A-212E76B55595}"/>
    <cellStyle name="Vírgula 4 2 2 2 5 2 2 2 4 2" xfId="39784" xr:uid="{EC055168-B76A-4F3B-A58F-61686EF27DA5}"/>
    <cellStyle name="Vírgula 4 2 2 2 5 2 2 2 5" xfId="27497" xr:uid="{1665FB4A-2BCE-47B5-821A-DCE69EFE14F1}"/>
    <cellStyle name="Vírgula 4 2 2 2 5 2 2 3" xfId="4457" xr:uid="{A6B75435-AB51-4835-B63D-0C5203123DB6}"/>
    <cellStyle name="Vírgula 4 2 2 2 5 2 2 3 2" xfId="10601" xr:uid="{B1F7A46F-6FDF-4501-B46D-5762A838B73A}"/>
    <cellStyle name="Vírgula 4 2 2 2 5 2 2 3 2 2" xfId="22889" xr:uid="{617FBAC1-9E32-404A-B5F2-A390A083BD7C}"/>
    <cellStyle name="Vírgula 4 2 2 2 5 2 2 3 2 2 2" xfId="47464" xr:uid="{72D08A59-88AF-4706-8402-9B369E73BE9C}"/>
    <cellStyle name="Vírgula 4 2 2 2 5 2 2 3 2 3" xfId="35176" xr:uid="{0C2C9DFF-4FCA-4117-B53B-ED32B89A9642}"/>
    <cellStyle name="Vírgula 4 2 2 2 5 2 2 3 3" xfId="16745" xr:uid="{69B2AE81-4DDA-4B76-AE8C-D576B1249297}"/>
    <cellStyle name="Vírgula 4 2 2 2 5 2 2 3 3 2" xfId="41320" xr:uid="{A8D002BE-B754-4202-AF9C-C93C34AFB0A5}"/>
    <cellStyle name="Vírgula 4 2 2 2 5 2 2 3 4" xfId="29033" xr:uid="{340D7D99-F99A-4B9C-90A4-532F3E6FE1F4}"/>
    <cellStyle name="Vírgula 4 2 2 2 5 2 2 4" xfId="7529" xr:uid="{462EC5E7-DF4F-48D2-AE83-D9740EE28F2E}"/>
    <cellStyle name="Vírgula 4 2 2 2 5 2 2 4 2" xfId="19817" xr:uid="{1A92A96A-379C-44CF-A7F8-C532259D41A6}"/>
    <cellStyle name="Vírgula 4 2 2 2 5 2 2 4 2 2" xfId="44392" xr:uid="{D4578310-F5A1-45AB-9631-DE1ED636E118}"/>
    <cellStyle name="Vírgula 4 2 2 2 5 2 2 4 3" xfId="32104" xr:uid="{EE413638-3935-45FC-98FD-A6FB1B5CFF1E}"/>
    <cellStyle name="Vírgula 4 2 2 2 5 2 2 5" xfId="13673" xr:uid="{AC1A4E4C-9895-43F2-9FE6-21C2D6E45379}"/>
    <cellStyle name="Vírgula 4 2 2 2 5 2 2 5 2" xfId="38248" xr:uid="{CABB6FA6-1366-409D-AC5E-A959686B527E}"/>
    <cellStyle name="Vírgula 4 2 2 2 5 2 2 6" xfId="25961" xr:uid="{9BD76F2C-EDFB-4AD4-BB43-8534BBA721B7}"/>
    <cellStyle name="Vírgula 4 2 2 2 5 2 3" xfId="2153" xr:uid="{BC4C63DA-1A38-436C-9A99-6FB15ECB8EE4}"/>
    <cellStyle name="Vírgula 4 2 2 2 5 2 3 2" xfId="5225" xr:uid="{DBDFA645-8A5D-457D-A349-7A003F1A15C7}"/>
    <cellStyle name="Vírgula 4 2 2 2 5 2 3 2 2" xfId="11369" xr:uid="{8A56C9AB-3AA7-4E65-9743-3C415A48F1D5}"/>
    <cellStyle name="Vírgula 4 2 2 2 5 2 3 2 2 2" xfId="23657" xr:uid="{3FB9BA73-BDAE-4F79-BC91-69B9C8AE3FA7}"/>
    <cellStyle name="Vírgula 4 2 2 2 5 2 3 2 2 2 2" xfId="48232" xr:uid="{1FA26B54-E7FF-40E8-A687-1867C63DB757}"/>
    <cellStyle name="Vírgula 4 2 2 2 5 2 3 2 2 3" xfId="35944" xr:uid="{6C54F4CB-8991-464E-99A3-9CF5E0E5A557}"/>
    <cellStyle name="Vírgula 4 2 2 2 5 2 3 2 3" xfId="17513" xr:uid="{2081DBE0-2B96-4F29-8607-02B330EF6263}"/>
    <cellStyle name="Vírgula 4 2 2 2 5 2 3 2 3 2" xfId="42088" xr:uid="{8D4B055A-73F8-4C60-A880-4CE509D17107}"/>
    <cellStyle name="Vírgula 4 2 2 2 5 2 3 2 4" xfId="29801" xr:uid="{F0007D88-19DE-4921-B176-89C044F55189}"/>
    <cellStyle name="Vírgula 4 2 2 2 5 2 3 3" xfId="8297" xr:uid="{3391EBF2-D908-4754-AF29-0BD615372A4E}"/>
    <cellStyle name="Vírgula 4 2 2 2 5 2 3 3 2" xfId="20585" xr:uid="{980ACB00-E7F5-43A2-BFAD-7F2EB1CFB644}"/>
    <cellStyle name="Vírgula 4 2 2 2 5 2 3 3 2 2" xfId="45160" xr:uid="{81F2DE23-B251-4F03-86E9-679CFA6B6A3D}"/>
    <cellStyle name="Vírgula 4 2 2 2 5 2 3 3 3" xfId="32872" xr:uid="{C10BBCC7-EDB3-49A2-9DE9-3F4ABD42AF8B}"/>
    <cellStyle name="Vírgula 4 2 2 2 5 2 3 4" xfId="14441" xr:uid="{9B6FC05A-F922-4AE8-B977-5B4EDAB920ED}"/>
    <cellStyle name="Vírgula 4 2 2 2 5 2 3 4 2" xfId="39016" xr:uid="{578826D5-B64A-4FCC-BE3D-7DA2764250DA}"/>
    <cellStyle name="Vírgula 4 2 2 2 5 2 3 5" xfId="26729" xr:uid="{28079B06-38D3-48D6-8B19-FD6CC97DAED1}"/>
    <cellStyle name="Vírgula 4 2 2 2 5 2 4" xfId="3689" xr:uid="{466CA9B9-22F0-49FD-8085-09A2DCEDA168}"/>
    <cellStyle name="Vírgula 4 2 2 2 5 2 4 2" xfId="9833" xr:uid="{CA0D73F5-89EC-40C8-AE06-FA95D1E9048C}"/>
    <cellStyle name="Vírgula 4 2 2 2 5 2 4 2 2" xfId="22121" xr:uid="{F448DFEC-D4CD-40E5-989D-FC2682E6D38E}"/>
    <cellStyle name="Vírgula 4 2 2 2 5 2 4 2 2 2" xfId="46696" xr:uid="{A7C1822E-BB9A-4523-BE50-762438C109EE}"/>
    <cellStyle name="Vírgula 4 2 2 2 5 2 4 2 3" xfId="34408" xr:uid="{D71DA37D-FBBF-43DF-A860-B81A1779B176}"/>
    <cellStyle name="Vírgula 4 2 2 2 5 2 4 3" xfId="15977" xr:uid="{F40295EA-2D01-4B5C-BA0B-B7C888E57F4B}"/>
    <cellStyle name="Vírgula 4 2 2 2 5 2 4 3 2" xfId="40552" xr:uid="{8A2E95EB-21FB-4091-AAE7-3CCEB55FF830}"/>
    <cellStyle name="Vírgula 4 2 2 2 5 2 4 4" xfId="28265" xr:uid="{0E858D49-F312-43B5-BE87-562975C669CD}"/>
    <cellStyle name="Vírgula 4 2 2 2 5 2 5" xfId="6761" xr:uid="{FA461D10-F061-4490-8AA0-F5996661C71D}"/>
    <cellStyle name="Vírgula 4 2 2 2 5 2 5 2" xfId="19049" xr:uid="{3A5DABCB-66CA-4214-93F9-E84CB40A4BAF}"/>
    <cellStyle name="Vírgula 4 2 2 2 5 2 5 2 2" xfId="43624" xr:uid="{5A95D50D-3B88-418A-9F62-C9F440B5CFB4}"/>
    <cellStyle name="Vírgula 4 2 2 2 5 2 5 3" xfId="31336" xr:uid="{7A285492-7663-4545-8147-B7754984C199}"/>
    <cellStyle name="Vírgula 4 2 2 2 5 2 6" xfId="12905" xr:uid="{6A111EC3-FFA4-47FC-8338-55B71BE63109}"/>
    <cellStyle name="Vírgula 4 2 2 2 5 2 6 2" xfId="37480" xr:uid="{1D45103D-3956-476E-B20B-5F69A9A4822E}"/>
    <cellStyle name="Vírgula 4 2 2 2 5 2 7" xfId="25193" xr:uid="{83D310C3-B5FF-47F2-9332-2D54EC2993CD}"/>
    <cellStyle name="Vírgula 4 2 2 2 5 3" xfId="1001" xr:uid="{CBE1F025-4A48-49EB-9EB4-52817B1C02A6}"/>
    <cellStyle name="Vírgula 4 2 2 2 5 3 2" xfId="2537" xr:uid="{5AC5E823-B92C-4BA2-8287-CF264C4F0B87}"/>
    <cellStyle name="Vírgula 4 2 2 2 5 3 2 2" xfId="5609" xr:uid="{4FE24674-4CFA-4755-BA14-E8F21DDE056F}"/>
    <cellStyle name="Vírgula 4 2 2 2 5 3 2 2 2" xfId="11753" xr:uid="{E9C670C5-E3AC-4B65-A0C9-56D62F95A298}"/>
    <cellStyle name="Vírgula 4 2 2 2 5 3 2 2 2 2" xfId="24041" xr:uid="{E304B5E8-D8DA-4BA2-99B3-B6DCE2A92CDD}"/>
    <cellStyle name="Vírgula 4 2 2 2 5 3 2 2 2 2 2" xfId="48616" xr:uid="{4B58C89C-5F9D-43CD-B837-25AF0208895E}"/>
    <cellStyle name="Vírgula 4 2 2 2 5 3 2 2 2 3" xfId="36328" xr:uid="{9619B3B0-D08F-4C69-852A-8915570F00BB}"/>
    <cellStyle name="Vírgula 4 2 2 2 5 3 2 2 3" xfId="17897" xr:uid="{D9EAB0A5-D19F-4681-B99A-DBFE5ACEE63F}"/>
    <cellStyle name="Vírgula 4 2 2 2 5 3 2 2 3 2" xfId="42472" xr:uid="{FF361AB4-1005-442C-B9F0-133005A0BAE8}"/>
    <cellStyle name="Vírgula 4 2 2 2 5 3 2 2 4" xfId="30184" xr:uid="{56FD6934-E87F-4239-99DA-269B6E41F2E1}"/>
    <cellStyle name="Vírgula 4 2 2 2 5 3 2 3" xfId="8681" xr:uid="{F19C6048-CDA3-4AF2-81F4-D298593C0861}"/>
    <cellStyle name="Vírgula 4 2 2 2 5 3 2 3 2" xfId="20969" xr:uid="{F4CBB341-76B9-413A-A6EA-FA4D51913B55}"/>
    <cellStyle name="Vírgula 4 2 2 2 5 3 2 3 2 2" xfId="45544" xr:uid="{673A7141-7575-4C4F-BD2F-31CE33940E3B}"/>
    <cellStyle name="Vírgula 4 2 2 2 5 3 2 3 3" xfId="33256" xr:uid="{15EE8AD9-BB39-4BC4-B32C-E993EDCFFF2E}"/>
    <cellStyle name="Vírgula 4 2 2 2 5 3 2 4" xfId="14825" xr:uid="{4A839878-E3A9-4DA5-B0F9-033515B76D8D}"/>
    <cellStyle name="Vírgula 4 2 2 2 5 3 2 4 2" xfId="39400" xr:uid="{8A07CD9C-C390-4380-B7B6-117CE2D731F2}"/>
    <cellStyle name="Vírgula 4 2 2 2 5 3 2 5" xfId="27113" xr:uid="{E7805E8D-3A1F-41C5-B57C-54E0295A27B7}"/>
    <cellStyle name="Vírgula 4 2 2 2 5 3 3" xfId="4073" xr:uid="{BB8F07AA-0356-4004-B51E-3AE80C99CBB7}"/>
    <cellStyle name="Vírgula 4 2 2 2 5 3 3 2" xfId="10217" xr:uid="{58B9A7AC-088B-4DC5-9EFD-8932B9609978}"/>
    <cellStyle name="Vírgula 4 2 2 2 5 3 3 2 2" xfId="22505" xr:uid="{B56AB394-6F33-4304-90F0-0C815BA66524}"/>
    <cellStyle name="Vírgula 4 2 2 2 5 3 3 2 2 2" xfId="47080" xr:uid="{037535B2-3D3E-4B24-8B4B-CD559414F3EB}"/>
    <cellStyle name="Vírgula 4 2 2 2 5 3 3 2 3" xfId="34792" xr:uid="{15EEB120-F3AE-4A1C-8461-BF842C47FA8D}"/>
    <cellStyle name="Vírgula 4 2 2 2 5 3 3 3" xfId="16361" xr:uid="{C69E6421-FB11-4F28-B269-55728BE74A9D}"/>
    <cellStyle name="Vírgula 4 2 2 2 5 3 3 3 2" xfId="40936" xr:uid="{8A18D419-BC68-4424-8190-46FDBE490CFB}"/>
    <cellStyle name="Vírgula 4 2 2 2 5 3 3 4" xfId="28649" xr:uid="{C0BBEA6A-92E7-46AD-8370-4EDA835090E3}"/>
    <cellStyle name="Vírgula 4 2 2 2 5 3 4" xfId="7145" xr:uid="{96CE0D54-AC95-4F2F-AE44-241A4BE351DD}"/>
    <cellStyle name="Vírgula 4 2 2 2 5 3 4 2" xfId="19433" xr:uid="{9E75A630-E752-4BDE-9B14-D0FC03CCBAEF}"/>
    <cellStyle name="Vírgula 4 2 2 2 5 3 4 2 2" xfId="44008" xr:uid="{2ABFC163-3E05-4EB7-9652-41C4CA0E915D}"/>
    <cellStyle name="Vírgula 4 2 2 2 5 3 4 3" xfId="31720" xr:uid="{3D6E9C66-32F8-402C-A550-994C056DC078}"/>
    <cellStyle name="Vírgula 4 2 2 2 5 3 5" xfId="13289" xr:uid="{1533EC41-26C9-4A20-9E75-A7940C894798}"/>
    <cellStyle name="Vírgula 4 2 2 2 5 3 5 2" xfId="37864" xr:uid="{F63B4338-4B51-40E0-AC3A-C44CF750DE2E}"/>
    <cellStyle name="Vírgula 4 2 2 2 5 3 6" xfId="25577" xr:uid="{6AA301CE-1B03-46BE-AF84-6098B18CE3C2}"/>
    <cellStyle name="Vírgula 4 2 2 2 5 4" xfId="1769" xr:uid="{D0DA33C1-F04B-4D60-97C3-E02F41B769B3}"/>
    <cellStyle name="Vírgula 4 2 2 2 5 4 2" xfId="4841" xr:uid="{3ECB3AC0-510D-4999-A1BC-B0267A12F814}"/>
    <cellStyle name="Vírgula 4 2 2 2 5 4 2 2" xfId="10985" xr:uid="{C2D579CE-6E89-4120-807B-2D9C13FB2914}"/>
    <cellStyle name="Vírgula 4 2 2 2 5 4 2 2 2" xfId="23273" xr:uid="{4C041595-9C7E-46F2-A9D3-98070C14C671}"/>
    <cellStyle name="Vírgula 4 2 2 2 5 4 2 2 2 2" xfId="47848" xr:uid="{0A2BA861-1E32-4BAA-BB8A-D639C8EDE1AB}"/>
    <cellStyle name="Vírgula 4 2 2 2 5 4 2 2 3" xfId="35560" xr:uid="{5C4311BF-D65F-40D7-939E-F8F1508AC070}"/>
    <cellStyle name="Vírgula 4 2 2 2 5 4 2 3" xfId="17129" xr:uid="{43FBF98C-7379-466B-80A2-6EB40FC64484}"/>
    <cellStyle name="Vírgula 4 2 2 2 5 4 2 3 2" xfId="41704" xr:uid="{A3D24053-FA38-41A2-B977-60109B26FD3C}"/>
    <cellStyle name="Vírgula 4 2 2 2 5 4 2 4" xfId="29417" xr:uid="{440451E4-2CFD-4331-87C8-46EF32420DE5}"/>
    <cellStyle name="Vírgula 4 2 2 2 5 4 3" xfId="7913" xr:uid="{6BD228E1-E0E7-45DE-B7D5-C9F0910CB15D}"/>
    <cellStyle name="Vírgula 4 2 2 2 5 4 3 2" xfId="20201" xr:uid="{1579C0DD-E2F8-49EC-B425-1113A22EE5B9}"/>
    <cellStyle name="Vírgula 4 2 2 2 5 4 3 2 2" xfId="44776" xr:uid="{CF0DC1AE-54A2-4E98-B072-A67084AA7A42}"/>
    <cellStyle name="Vírgula 4 2 2 2 5 4 3 3" xfId="32488" xr:uid="{C462D56C-D612-49E7-A0AD-F6066A240A86}"/>
    <cellStyle name="Vírgula 4 2 2 2 5 4 4" xfId="14057" xr:uid="{8712B586-326D-4991-AFF0-61132FDDA379}"/>
    <cellStyle name="Vírgula 4 2 2 2 5 4 4 2" xfId="38632" xr:uid="{D500CD82-2AEE-4CEF-A777-1AD631CF6363}"/>
    <cellStyle name="Vírgula 4 2 2 2 5 4 5" xfId="26345" xr:uid="{931F4453-C9D3-4299-B7FE-27FB106A89B1}"/>
    <cellStyle name="Vírgula 4 2 2 2 5 5" xfId="3305" xr:uid="{B12432CB-5D37-4CA5-B285-7ACDD811E6B5}"/>
    <cellStyle name="Vírgula 4 2 2 2 5 5 2" xfId="9449" xr:uid="{29F2930B-E6F3-490A-BBA0-A31AE90939FA}"/>
    <cellStyle name="Vírgula 4 2 2 2 5 5 2 2" xfId="21737" xr:uid="{9B00BA14-2049-474F-9F08-0185C5E5E71B}"/>
    <cellStyle name="Vírgula 4 2 2 2 5 5 2 2 2" xfId="46312" xr:uid="{C9D12E5C-09DE-40E6-9ED0-0510D7FF9D0B}"/>
    <cellStyle name="Vírgula 4 2 2 2 5 5 2 3" xfId="34024" xr:uid="{3B1824C7-D4D7-4BA7-A673-FE901D4CAD03}"/>
    <cellStyle name="Vírgula 4 2 2 2 5 5 3" xfId="15593" xr:uid="{02603140-B432-4912-81F2-A3F31C88D91E}"/>
    <cellStyle name="Vírgula 4 2 2 2 5 5 3 2" xfId="40168" xr:uid="{A5CE62E7-FBAA-43E5-B478-69CC60ECC534}"/>
    <cellStyle name="Vírgula 4 2 2 2 5 5 4" xfId="27881" xr:uid="{18109780-DD7C-47FD-9CF6-D157F084909C}"/>
    <cellStyle name="Vírgula 4 2 2 2 5 6" xfId="6377" xr:uid="{1CD0609C-6482-4804-A970-34AD01443CA0}"/>
    <cellStyle name="Vírgula 4 2 2 2 5 6 2" xfId="18665" xr:uid="{4C842F5C-88B3-472B-B1D8-C02F6FA93448}"/>
    <cellStyle name="Vírgula 4 2 2 2 5 6 2 2" xfId="43240" xr:uid="{A7E0D47D-59F8-4F6E-976D-D0C9298677F4}"/>
    <cellStyle name="Vírgula 4 2 2 2 5 6 3" xfId="30952" xr:uid="{8D480D3B-33C5-4530-A785-66A4DB9F66A7}"/>
    <cellStyle name="Vírgula 4 2 2 2 5 7" xfId="12521" xr:uid="{0CA4D763-40D7-4E8C-A92D-FE62F980AEC7}"/>
    <cellStyle name="Vírgula 4 2 2 2 5 7 2" xfId="37096" xr:uid="{0B366B65-C5BF-4559-8692-5E030247E5D4}"/>
    <cellStyle name="Vírgula 4 2 2 2 5 8" xfId="24809" xr:uid="{9101EEBC-373A-40B9-9350-F22A3E2C983D}"/>
    <cellStyle name="Vírgula 4 2 2 2 6" xfId="425" xr:uid="{C66A2178-4610-4ECB-801A-0337F9063A73}"/>
    <cellStyle name="Vírgula 4 2 2 2 6 2" xfId="1193" xr:uid="{314A2FA9-CC4B-4A89-9BC0-D67637ECB0C5}"/>
    <cellStyle name="Vírgula 4 2 2 2 6 2 2" xfId="2729" xr:uid="{E0967C85-286D-4466-93C4-AB6738A090A1}"/>
    <cellStyle name="Vírgula 4 2 2 2 6 2 2 2" xfId="5801" xr:uid="{FF0249EB-E284-450F-885F-6C364E743B95}"/>
    <cellStyle name="Vírgula 4 2 2 2 6 2 2 2 2" xfId="11945" xr:uid="{FE3E4134-64E4-473B-9A3A-356CFB34531C}"/>
    <cellStyle name="Vírgula 4 2 2 2 6 2 2 2 2 2" xfId="24233" xr:uid="{79AB5A4D-1E7D-4860-8AE1-F144941CFFAF}"/>
    <cellStyle name="Vírgula 4 2 2 2 6 2 2 2 2 2 2" xfId="48808" xr:uid="{66BFD718-FFFC-42CA-8196-7E8F5D3A2B5C}"/>
    <cellStyle name="Vírgula 4 2 2 2 6 2 2 2 2 3" xfId="36520" xr:uid="{87E6C7B7-B63B-4C72-9C11-37CD2933C787}"/>
    <cellStyle name="Vírgula 4 2 2 2 6 2 2 2 3" xfId="18089" xr:uid="{8FBED669-3DBB-4A57-81AB-FEB5FE94CC1C}"/>
    <cellStyle name="Vírgula 4 2 2 2 6 2 2 2 3 2" xfId="42664" xr:uid="{83C98117-481D-489C-BE3F-3F0ED6F0587F}"/>
    <cellStyle name="Vírgula 4 2 2 2 6 2 2 2 4" xfId="30376" xr:uid="{D95CB595-F57E-423C-8C89-C278AC653720}"/>
    <cellStyle name="Vírgula 4 2 2 2 6 2 2 3" xfId="8873" xr:uid="{E729F51C-56FD-4770-96D1-A6C3997047D5}"/>
    <cellStyle name="Vírgula 4 2 2 2 6 2 2 3 2" xfId="21161" xr:uid="{06D35947-B7F4-4AB3-AA8E-4591D4C23558}"/>
    <cellStyle name="Vírgula 4 2 2 2 6 2 2 3 2 2" xfId="45736" xr:uid="{B5ABB6D3-9D29-4EFF-A377-C30DDA50BCBF}"/>
    <cellStyle name="Vírgula 4 2 2 2 6 2 2 3 3" xfId="33448" xr:uid="{881B18D6-14DC-445C-83CA-2158B3D92BF6}"/>
    <cellStyle name="Vírgula 4 2 2 2 6 2 2 4" xfId="15017" xr:uid="{143858AC-CCA8-47D1-A5A2-CE9F7B48D426}"/>
    <cellStyle name="Vírgula 4 2 2 2 6 2 2 4 2" xfId="39592" xr:uid="{5F490759-23A0-4103-997C-4636E81F24AC}"/>
    <cellStyle name="Vírgula 4 2 2 2 6 2 2 5" xfId="27305" xr:uid="{0A2ABED8-0B7F-40AA-AEE0-D17E8815F5C9}"/>
    <cellStyle name="Vírgula 4 2 2 2 6 2 3" xfId="4265" xr:uid="{4B69E979-FD71-419B-8BCD-A30AE8F6CA89}"/>
    <cellStyle name="Vírgula 4 2 2 2 6 2 3 2" xfId="10409" xr:uid="{0287B579-3555-4752-9C5D-CC5CEAA691AE}"/>
    <cellStyle name="Vírgula 4 2 2 2 6 2 3 2 2" xfId="22697" xr:uid="{AC81C667-24A8-4DBC-B815-4409B544183F}"/>
    <cellStyle name="Vírgula 4 2 2 2 6 2 3 2 2 2" xfId="47272" xr:uid="{9E103DE3-B6B8-4B33-9EBF-62B3AFB6E38C}"/>
    <cellStyle name="Vírgula 4 2 2 2 6 2 3 2 3" xfId="34984" xr:uid="{EF0E3DDB-9C49-49CB-ADEB-DC85381F7677}"/>
    <cellStyle name="Vírgula 4 2 2 2 6 2 3 3" xfId="16553" xr:uid="{BBE04F38-CDF7-45A1-AB33-AC693E7BF11E}"/>
    <cellStyle name="Vírgula 4 2 2 2 6 2 3 3 2" xfId="41128" xr:uid="{0F7E897C-9402-4653-B051-63AD7385513E}"/>
    <cellStyle name="Vírgula 4 2 2 2 6 2 3 4" xfId="28841" xr:uid="{911B7561-86CF-4AC8-BA0C-D2D0E9648DD2}"/>
    <cellStyle name="Vírgula 4 2 2 2 6 2 4" xfId="7337" xr:uid="{FF62F815-CF78-400B-B74A-76F9202E8909}"/>
    <cellStyle name="Vírgula 4 2 2 2 6 2 4 2" xfId="19625" xr:uid="{55B873FA-EC9D-4A21-8556-FF65828813DE}"/>
    <cellStyle name="Vírgula 4 2 2 2 6 2 4 2 2" xfId="44200" xr:uid="{F61E1650-92AC-40E6-9C2B-4A3AA4120370}"/>
    <cellStyle name="Vírgula 4 2 2 2 6 2 4 3" xfId="31912" xr:uid="{0DF02F84-0E7B-4654-98E3-D1992AFBBD04}"/>
    <cellStyle name="Vírgula 4 2 2 2 6 2 5" xfId="13481" xr:uid="{24349A44-E899-4987-B021-27D333B47734}"/>
    <cellStyle name="Vírgula 4 2 2 2 6 2 5 2" xfId="38056" xr:uid="{0F214C12-41D3-4E44-8346-784A9B405F19}"/>
    <cellStyle name="Vírgula 4 2 2 2 6 2 6" xfId="25769" xr:uid="{26892E1D-A80C-4B65-B868-176D53CD86EC}"/>
    <cellStyle name="Vírgula 4 2 2 2 6 3" xfId="1961" xr:uid="{502B1255-F4DA-4A22-8C3F-16804FC25107}"/>
    <cellStyle name="Vírgula 4 2 2 2 6 3 2" xfId="5033" xr:uid="{85490F4A-0206-4045-A622-2E9F92181509}"/>
    <cellStyle name="Vírgula 4 2 2 2 6 3 2 2" xfId="11177" xr:uid="{2B30724D-7BFE-4A46-8FE3-5B142D6C091E}"/>
    <cellStyle name="Vírgula 4 2 2 2 6 3 2 2 2" xfId="23465" xr:uid="{86264966-6759-4B5B-A2FD-606A36464159}"/>
    <cellStyle name="Vírgula 4 2 2 2 6 3 2 2 2 2" xfId="48040" xr:uid="{763CDB91-847E-4B69-A5C9-CD287C53C07D}"/>
    <cellStyle name="Vírgula 4 2 2 2 6 3 2 2 3" xfId="35752" xr:uid="{33D66F84-8D81-4F84-9196-1D547FA3D736}"/>
    <cellStyle name="Vírgula 4 2 2 2 6 3 2 3" xfId="17321" xr:uid="{8345891F-CE78-4B43-85C0-FE3947ABE8CF}"/>
    <cellStyle name="Vírgula 4 2 2 2 6 3 2 3 2" xfId="41896" xr:uid="{DCD1A4CD-AA28-4B2F-BB68-7C5D05D96CEF}"/>
    <cellStyle name="Vírgula 4 2 2 2 6 3 2 4" xfId="29609" xr:uid="{14CCE028-FB45-4068-BF45-36B28E5F68F3}"/>
    <cellStyle name="Vírgula 4 2 2 2 6 3 3" xfId="8105" xr:uid="{494E51C7-6408-4A07-A2CF-93F1D03FF72F}"/>
    <cellStyle name="Vírgula 4 2 2 2 6 3 3 2" xfId="20393" xr:uid="{CAE4F2CC-2F8D-4766-873B-2D8F343F728C}"/>
    <cellStyle name="Vírgula 4 2 2 2 6 3 3 2 2" xfId="44968" xr:uid="{25B7C51F-13C9-4E4C-AEE1-DBCE099C0866}"/>
    <cellStyle name="Vírgula 4 2 2 2 6 3 3 3" xfId="32680" xr:uid="{27C8346C-A04C-472E-A3C4-8E78EC000DB5}"/>
    <cellStyle name="Vírgula 4 2 2 2 6 3 4" xfId="14249" xr:uid="{B3635A98-139E-4ABD-81E3-9A7371EE71B4}"/>
    <cellStyle name="Vírgula 4 2 2 2 6 3 4 2" xfId="38824" xr:uid="{8323E76C-8462-4B96-84C1-3C4DDA2376BE}"/>
    <cellStyle name="Vírgula 4 2 2 2 6 3 5" xfId="26537" xr:uid="{B62284D0-73E3-481F-8B53-52DB8FC1A503}"/>
    <cellStyle name="Vírgula 4 2 2 2 6 4" xfId="3497" xr:uid="{5C1DC086-D692-466A-A0C2-07B285BFF1C0}"/>
    <cellStyle name="Vírgula 4 2 2 2 6 4 2" xfId="9641" xr:uid="{ACFDA8AE-E198-4A86-A940-82C006DC2CB9}"/>
    <cellStyle name="Vírgula 4 2 2 2 6 4 2 2" xfId="21929" xr:uid="{8326D14A-0DD1-459C-B8F3-D47792EB043C}"/>
    <cellStyle name="Vírgula 4 2 2 2 6 4 2 2 2" xfId="46504" xr:uid="{868E1297-FAAC-4E39-858F-ED6E2EB6E313}"/>
    <cellStyle name="Vírgula 4 2 2 2 6 4 2 3" xfId="34216" xr:uid="{A529A036-C454-4BC9-917B-7BA3A040821E}"/>
    <cellStyle name="Vírgula 4 2 2 2 6 4 3" xfId="15785" xr:uid="{A70273CB-EE1B-4D8E-ADF6-F85ED0729F29}"/>
    <cellStyle name="Vírgula 4 2 2 2 6 4 3 2" xfId="40360" xr:uid="{362A7548-29A1-45CD-B113-FF202B51DF11}"/>
    <cellStyle name="Vírgula 4 2 2 2 6 4 4" xfId="28073" xr:uid="{86CF836B-4113-4A2F-9CE5-60086CD1FE75}"/>
    <cellStyle name="Vírgula 4 2 2 2 6 5" xfId="6569" xr:uid="{A9208BFD-8415-454A-AE5B-870872FB4DDD}"/>
    <cellStyle name="Vírgula 4 2 2 2 6 5 2" xfId="18857" xr:uid="{0076AE9D-75C6-4248-B5FB-6BD3A61791BA}"/>
    <cellStyle name="Vírgula 4 2 2 2 6 5 2 2" xfId="43432" xr:uid="{5049D895-EB47-4FF2-AC9D-95BD7688A972}"/>
    <cellStyle name="Vírgula 4 2 2 2 6 5 3" xfId="31144" xr:uid="{899007C3-F79C-41DB-A47F-91324F4EA483}"/>
    <cellStyle name="Vírgula 4 2 2 2 6 6" xfId="12713" xr:uid="{136C3B9A-53CF-4DB6-B5A6-6B82332C47D4}"/>
    <cellStyle name="Vírgula 4 2 2 2 6 6 2" xfId="37288" xr:uid="{5A68D809-F1A1-4F52-84AC-38D85F04276C}"/>
    <cellStyle name="Vírgula 4 2 2 2 6 7" xfId="25001" xr:uid="{04A67C2F-0014-4327-BE58-2301526FD795}"/>
    <cellStyle name="Vírgula 4 2 2 2 7" xfId="809" xr:uid="{9511BD31-18D0-4094-841C-4679FB0C126F}"/>
    <cellStyle name="Vírgula 4 2 2 2 7 2" xfId="2345" xr:uid="{F516B1A4-CAD2-4CC9-A21A-0710863AC7D3}"/>
    <cellStyle name="Vírgula 4 2 2 2 7 2 2" xfId="5417" xr:uid="{63EB37E1-41E9-4058-9576-810EA8554AC0}"/>
    <cellStyle name="Vírgula 4 2 2 2 7 2 2 2" xfId="11561" xr:uid="{87A6E0AA-7A45-4470-8143-F39B828F8259}"/>
    <cellStyle name="Vírgula 4 2 2 2 7 2 2 2 2" xfId="23849" xr:uid="{5684BCF6-D98F-4E5F-8EC4-7707FBC6184A}"/>
    <cellStyle name="Vírgula 4 2 2 2 7 2 2 2 2 2" xfId="48424" xr:uid="{630F1555-C9AC-49AB-9CFC-24325C27DB03}"/>
    <cellStyle name="Vírgula 4 2 2 2 7 2 2 2 3" xfId="36136" xr:uid="{14F74669-C072-4C75-AD03-55AC9B0744E3}"/>
    <cellStyle name="Vírgula 4 2 2 2 7 2 2 3" xfId="17705" xr:uid="{B3D7589E-E204-484E-AC9D-10017B7D70F5}"/>
    <cellStyle name="Vírgula 4 2 2 2 7 2 2 3 2" xfId="42280" xr:uid="{1D98EB2E-B24E-490B-8125-9DE713857BAB}"/>
    <cellStyle name="Vírgula 4 2 2 2 7 2 2 4" xfId="29992" xr:uid="{E0131884-70F4-4B94-8E33-0AC445139F9B}"/>
    <cellStyle name="Vírgula 4 2 2 2 7 2 3" xfId="8489" xr:uid="{289A4FA1-FA0A-4627-81FA-DFE93EDF383B}"/>
    <cellStyle name="Vírgula 4 2 2 2 7 2 3 2" xfId="20777" xr:uid="{ED6E0FF3-D397-4C40-ADC3-EA87561CABF4}"/>
    <cellStyle name="Vírgula 4 2 2 2 7 2 3 2 2" xfId="45352" xr:uid="{75F1AF3E-C64C-4581-9B36-D3706CE512CE}"/>
    <cellStyle name="Vírgula 4 2 2 2 7 2 3 3" xfId="33064" xr:uid="{AEC51538-E1D0-4B59-8796-9792F7559CB9}"/>
    <cellStyle name="Vírgula 4 2 2 2 7 2 4" xfId="14633" xr:uid="{43359467-2B16-48BC-A548-1782424A1252}"/>
    <cellStyle name="Vírgula 4 2 2 2 7 2 4 2" xfId="39208" xr:uid="{0F15ED82-4D3C-4F4E-8152-1A272D4FDFD4}"/>
    <cellStyle name="Vírgula 4 2 2 2 7 2 5" xfId="26921" xr:uid="{562A9E63-F74F-4416-8F25-CD133F15A876}"/>
    <cellStyle name="Vírgula 4 2 2 2 7 3" xfId="3881" xr:uid="{EFDD0A16-BD28-447D-994E-F1CD3CD36237}"/>
    <cellStyle name="Vírgula 4 2 2 2 7 3 2" xfId="10025" xr:uid="{08C3DAE6-B581-4459-BE68-F58C607BE4C8}"/>
    <cellStyle name="Vírgula 4 2 2 2 7 3 2 2" xfId="22313" xr:uid="{80E70CF3-5F41-40BB-BDA7-5E337A8F7219}"/>
    <cellStyle name="Vírgula 4 2 2 2 7 3 2 2 2" xfId="46888" xr:uid="{B2FC6B75-FF3E-430B-B1F3-21BA98559FD7}"/>
    <cellStyle name="Vírgula 4 2 2 2 7 3 2 3" xfId="34600" xr:uid="{B7455D11-130A-4A79-B136-CD36FD15C39A}"/>
    <cellStyle name="Vírgula 4 2 2 2 7 3 3" xfId="16169" xr:uid="{FC108D4A-C6AB-47EC-92A8-59C789F0A3CB}"/>
    <cellStyle name="Vírgula 4 2 2 2 7 3 3 2" xfId="40744" xr:uid="{6909D11B-8554-4892-936F-B7767F7EA237}"/>
    <cellStyle name="Vírgula 4 2 2 2 7 3 4" xfId="28457" xr:uid="{6613EC0E-4D41-4BE2-B1E5-D5D7748AFC75}"/>
    <cellStyle name="Vírgula 4 2 2 2 7 4" xfId="6953" xr:uid="{ED1634ED-BFD3-49B7-BB01-364B1785FF45}"/>
    <cellStyle name="Vírgula 4 2 2 2 7 4 2" xfId="19241" xr:uid="{04D3D624-88D1-44A5-A744-398D28BAB19F}"/>
    <cellStyle name="Vírgula 4 2 2 2 7 4 2 2" xfId="43816" xr:uid="{6C4BE538-90F2-4F20-A26D-11E387EC5E6B}"/>
    <cellStyle name="Vírgula 4 2 2 2 7 4 3" xfId="31528" xr:uid="{32DF4468-DAF3-4824-A5A7-A21EF209829B}"/>
    <cellStyle name="Vírgula 4 2 2 2 7 5" xfId="13097" xr:uid="{CD0CBA4A-B84D-4302-90AF-F9C21E2CDA6B}"/>
    <cellStyle name="Vírgula 4 2 2 2 7 5 2" xfId="37672" xr:uid="{8E60D64A-F0A7-436F-B787-1A144DF3A96A}"/>
    <cellStyle name="Vírgula 4 2 2 2 7 6" xfId="25385" xr:uid="{B3C675E8-F5D9-4ABE-9051-D718D1C02396}"/>
    <cellStyle name="Vírgula 4 2 2 2 8" xfId="1577" xr:uid="{D2B2F2AE-5CDB-44B3-8E99-CB7B6E3C21A2}"/>
    <cellStyle name="Vírgula 4 2 2 2 8 2" xfId="4649" xr:uid="{FF68EA3C-1E1A-4171-93A7-9D58CEA2DB73}"/>
    <cellStyle name="Vírgula 4 2 2 2 8 2 2" xfId="10793" xr:uid="{5A6EDD1D-483B-4491-9506-C1BCD21D76D6}"/>
    <cellStyle name="Vírgula 4 2 2 2 8 2 2 2" xfId="23081" xr:uid="{7C741060-D8DB-4585-9999-DC9BAA4FE523}"/>
    <cellStyle name="Vírgula 4 2 2 2 8 2 2 2 2" xfId="47656" xr:uid="{D716DC61-094A-410F-88E8-CD1FFD095C77}"/>
    <cellStyle name="Vírgula 4 2 2 2 8 2 2 3" xfId="35368" xr:uid="{00DAE28E-1662-42CF-AFF4-0BFDFAAF6478}"/>
    <cellStyle name="Vírgula 4 2 2 2 8 2 3" xfId="16937" xr:uid="{D1BEB416-107B-4A3A-B3AA-515C304658D7}"/>
    <cellStyle name="Vírgula 4 2 2 2 8 2 3 2" xfId="41512" xr:uid="{BBE1CD24-56B4-4AFE-8A22-DD210D5EB767}"/>
    <cellStyle name="Vírgula 4 2 2 2 8 2 4" xfId="29225" xr:uid="{7FD9F553-3C35-4296-96C2-3A6746F24E13}"/>
    <cellStyle name="Vírgula 4 2 2 2 8 3" xfId="7721" xr:uid="{971150BB-092A-4B7F-A765-B6365504027C}"/>
    <cellStyle name="Vírgula 4 2 2 2 8 3 2" xfId="20009" xr:uid="{5B594560-12E2-4AF6-88D9-97D6A2E5798E}"/>
    <cellStyle name="Vírgula 4 2 2 2 8 3 2 2" xfId="44584" xr:uid="{8A650346-F748-4919-93B0-01AB28A13704}"/>
    <cellStyle name="Vírgula 4 2 2 2 8 3 3" xfId="32296" xr:uid="{047DF023-F6E9-48BD-82CB-93AB757CE83D}"/>
    <cellStyle name="Vírgula 4 2 2 2 8 4" xfId="13865" xr:uid="{4D5FCE37-3CEC-4673-BCF1-592E351D3379}"/>
    <cellStyle name="Vírgula 4 2 2 2 8 4 2" xfId="38440" xr:uid="{7366071B-DADD-4EC7-A3FA-7974A8EB167C}"/>
    <cellStyle name="Vírgula 4 2 2 2 8 5" xfId="26153" xr:uid="{0FC88A6C-BE2E-42FA-B058-31FA1B6FA1FC}"/>
    <cellStyle name="Vírgula 4 2 2 2 9" xfId="3113" xr:uid="{FC2CDD5D-AAA7-453E-A68D-0AB52770C7DA}"/>
    <cellStyle name="Vírgula 4 2 2 2 9 2" xfId="9257" xr:uid="{EF9C7C01-138E-4C75-A9A5-1BED033198C0}"/>
    <cellStyle name="Vírgula 4 2 2 2 9 2 2" xfId="21545" xr:uid="{658D1A7A-24B4-4C7F-BC6B-DC4F76F131B3}"/>
    <cellStyle name="Vírgula 4 2 2 2 9 2 2 2" xfId="46120" xr:uid="{63469FC3-82B5-4564-AA65-E7AEA65772DD}"/>
    <cellStyle name="Vírgula 4 2 2 2 9 2 3" xfId="33832" xr:uid="{3780F078-0500-4914-9FFF-1CD14A2089E0}"/>
    <cellStyle name="Vírgula 4 2 2 2 9 3" xfId="15401" xr:uid="{9173DE8C-81E4-4DF7-9615-BEFB9B2B3DD6}"/>
    <cellStyle name="Vírgula 4 2 2 2 9 3 2" xfId="39976" xr:uid="{05EC22C5-5FF5-48D3-9B0E-2EE710F2FC12}"/>
    <cellStyle name="Vírgula 4 2 2 2 9 4" xfId="27689" xr:uid="{CA918300-245A-4AB4-BC65-BCD57A2D029A}"/>
    <cellStyle name="Vírgula 4 2 2 3" xfId="53" xr:uid="{78F7B059-A082-4213-AF10-03D7768CDE3A}"/>
    <cellStyle name="Vírgula 4 2 2 3 10" xfId="12341" xr:uid="{51C52CEA-0B83-4F9E-B3BE-57517F5DC28F}"/>
    <cellStyle name="Vírgula 4 2 2 3 10 2" xfId="36916" xr:uid="{5CE00DFF-53A6-49BF-BC54-85FA972543D7}"/>
    <cellStyle name="Vírgula 4 2 2 3 11" xfId="24629" xr:uid="{99DC7D10-5509-4B11-B85B-1FA4607C2B46}"/>
    <cellStyle name="Vírgula 4 2 2 3 2" xfId="101" xr:uid="{28526DE7-BC05-4BD8-BF1C-2393563250FC}"/>
    <cellStyle name="Vírgula 4 2 2 3 2 10" xfId="24677" xr:uid="{E01683EB-36BB-420B-8BC6-ED6916E44859}"/>
    <cellStyle name="Vírgula 4 2 2 3 2 2" xfId="197" xr:uid="{7BD1F15A-5085-40FE-8C61-8BD887B77B19}"/>
    <cellStyle name="Vírgula 4 2 2 3 2 2 2" xfId="389" xr:uid="{9C29CB2B-E314-4FF0-BF89-D3B5DF62D613}"/>
    <cellStyle name="Vírgula 4 2 2 3 2 2 2 2" xfId="773" xr:uid="{E083170A-D714-43C1-9AA4-25338766AA3F}"/>
    <cellStyle name="Vírgula 4 2 2 3 2 2 2 2 2" xfId="1541" xr:uid="{965F1F9A-D37E-4ECF-AFB8-C130438F3C0B}"/>
    <cellStyle name="Vírgula 4 2 2 3 2 2 2 2 2 2" xfId="3077" xr:uid="{DB72451E-B454-4460-B0D3-65773D32F42A}"/>
    <cellStyle name="Vírgula 4 2 2 3 2 2 2 2 2 2 2" xfId="6149" xr:uid="{CE3A8AA7-DC2A-4A92-9EEF-85D143675493}"/>
    <cellStyle name="Vírgula 4 2 2 3 2 2 2 2 2 2 2 2" xfId="12293" xr:uid="{FBB231BF-9D42-47A0-A662-B545D559A715}"/>
    <cellStyle name="Vírgula 4 2 2 3 2 2 2 2 2 2 2 2 2" xfId="24581" xr:uid="{14C03D47-74CC-41C5-B1E0-5836A97E75FD}"/>
    <cellStyle name="Vírgula 4 2 2 3 2 2 2 2 2 2 2 2 2 2" xfId="49156" xr:uid="{D20CDAF7-BCE6-411D-9471-9F03E577F098}"/>
    <cellStyle name="Vírgula 4 2 2 3 2 2 2 2 2 2 2 2 3" xfId="36868" xr:uid="{7CC564F3-6E07-4557-B196-C72D102A36C0}"/>
    <cellStyle name="Vírgula 4 2 2 3 2 2 2 2 2 2 2 3" xfId="18437" xr:uid="{1CD69E6E-BA98-47E8-ACA5-B716C187851A}"/>
    <cellStyle name="Vírgula 4 2 2 3 2 2 2 2 2 2 2 3 2" xfId="43012" xr:uid="{61D3FF4F-A077-4459-8B3F-30BA0A30DDB6}"/>
    <cellStyle name="Vírgula 4 2 2 3 2 2 2 2 2 2 2 4" xfId="30724" xr:uid="{F3A9E07B-8F73-4D33-A72A-4E9A35B45333}"/>
    <cellStyle name="Vírgula 4 2 2 3 2 2 2 2 2 2 3" xfId="9221" xr:uid="{40C152BE-8CBE-4B76-8313-DB5B0A5F12F2}"/>
    <cellStyle name="Vírgula 4 2 2 3 2 2 2 2 2 2 3 2" xfId="21509" xr:uid="{A1460ED5-D970-4A96-A267-5CEEA7EF4686}"/>
    <cellStyle name="Vírgula 4 2 2 3 2 2 2 2 2 2 3 2 2" xfId="46084" xr:uid="{EE7995A0-6564-4D98-94CB-784517A47245}"/>
    <cellStyle name="Vírgula 4 2 2 3 2 2 2 2 2 2 3 3" xfId="33796" xr:uid="{432529C6-34A5-4726-B87D-D93822ADBEC4}"/>
    <cellStyle name="Vírgula 4 2 2 3 2 2 2 2 2 2 4" xfId="15365" xr:uid="{132E00C7-8AA2-4ED3-8F38-D01B9D2ADC3F}"/>
    <cellStyle name="Vírgula 4 2 2 3 2 2 2 2 2 2 4 2" xfId="39940" xr:uid="{E527E0C0-83E5-4444-923A-00AB186E48EA}"/>
    <cellStyle name="Vírgula 4 2 2 3 2 2 2 2 2 2 5" xfId="27653" xr:uid="{A5C4228A-507D-402A-9D7C-0B0F45826F82}"/>
    <cellStyle name="Vírgula 4 2 2 3 2 2 2 2 2 3" xfId="4613" xr:uid="{468B39CA-8015-437F-A98E-A67470B80B94}"/>
    <cellStyle name="Vírgula 4 2 2 3 2 2 2 2 2 3 2" xfId="10757" xr:uid="{6A6771FC-B126-4102-94AB-6F5C75805151}"/>
    <cellStyle name="Vírgula 4 2 2 3 2 2 2 2 2 3 2 2" xfId="23045" xr:uid="{05F3BA77-6970-4C77-9591-6154D0EFC1F6}"/>
    <cellStyle name="Vírgula 4 2 2 3 2 2 2 2 2 3 2 2 2" xfId="47620" xr:uid="{1A7851E4-B06A-4C12-9469-33ABBCD65329}"/>
    <cellStyle name="Vírgula 4 2 2 3 2 2 2 2 2 3 2 3" xfId="35332" xr:uid="{0959682A-CFDB-4880-8BA5-C69F72566324}"/>
    <cellStyle name="Vírgula 4 2 2 3 2 2 2 2 2 3 3" xfId="16901" xr:uid="{77E09153-AA3C-4738-A5A9-B936A912F6D9}"/>
    <cellStyle name="Vírgula 4 2 2 3 2 2 2 2 2 3 3 2" xfId="41476" xr:uid="{A7961498-BD50-42E5-8B43-15E303E4CDA1}"/>
    <cellStyle name="Vírgula 4 2 2 3 2 2 2 2 2 3 4" xfId="29189" xr:uid="{D8BCF388-4936-48BA-9D8E-810DD0AC64F9}"/>
    <cellStyle name="Vírgula 4 2 2 3 2 2 2 2 2 4" xfId="7685" xr:uid="{DE3C5620-FF23-4AAB-9117-42A86B62EDEB}"/>
    <cellStyle name="Vírgula 4 2 2 3 2 2 2 2 2 4 2" xfId="19973" xr:uid="{52C9C48C-D4F6-46AE-B001-23F295030F97}"/>
    <cellStyle name="Vírgula 4 2 2 3 2 2 2 2 2 4 2 2" xfId="44548" xr:uid="{621A1F46-3C90-4B05-B766-FEA2C843191F}"/>
    <cellStyle name="Vírgula 4 2 2 3 2 2 2 2 2 4 3" xfId="32260" xr:uid="{28EF33F1-025F-48FC-A62C-D31953E3E802}"/>
    <cellStyle name="Vírgula 4 2 2 3 2 2 2 2 2 5" xfId="13829" xr:uid="{E61692B4-E7A1-4C4D-9A25-967032E4CDF9}"/>
    <cellStyle name="Vírgula 4 2 2 3 2 2 2 2 2 5 2" xfId="38404" xr:uid="{62E7F87B-C1AF-4F4A-9AA7-FA656A5F12BC}"/>
    <cellStyle name="Vírgula 4 2 2 3 2 2 2 2 2 6" xfId="26117" xr:uid="{0C95F101-FC25-45A2-B5EE-06B56C82F3E8}"/>
    <cellStyle name="Vírgula 4 2 2 3 2 2 2 2 3" xfId="2309" xr:uid="{895F5CBF-2DFC-4C3E-89A9-B45C984DF288}"/>
    <cellStyle name="Vírgula 4 2 2 3 2 2 2 2 3 2" xfId="5381" xr:uid="{C659776E-637D-4462-8304-963EDA7C65D1}"/>
    <cellStyle name="Vírgula 4 2 2 3 2 2 2 2 3 2 2" xfId="11525" xr:uid="{C96E9811-8367-4785-8A0D-92D72268990B}"/>
    <cellStyle name="Vírgula 4 2 2 3 2 2 2 2 3 2 2 2" xfId="23813" xr:uid="{762B6FF5-BA72-4140-897E-81AA29FD6A99}"/>
    <cellStyle name="Vírgula 4 2 2 3 2 2 2 2 3 2 2 2 2" xfId="48388" xr:uid="{7C25C163-4907-499A-B075-E27BB0F3AADD}"/>
    <cellStyle name="Vírgula 4 2 2 3 2 2 2 2 3 2 2 3" xfId="36100" xr:uid="{41BC7D09-D35A-40A7-B894-C1C07C8FB004}"/>
    <cellStyle name="Vírgula 4 2 2 3 2 2 2 2 3 2 3" xfId="17669" xr:uid="{46A9F0A2-E283-462A-95EB-B5ED0EF426FC}"/>
    <cellStyle name="Vírgula 4 2 2 3 2 2 2 2 3 2 3 2" xfId="42244" xr:uid="{6AB0E5A2-F8D9-4B82-934B-1AA2110C23E3}"/>
    <cellStyle name="Vírgula 4 2 2 3 2 2 2 2 3 2 4" xfId="29957" xr:uid="{CD5E06F1-C9E3-41B8-B0B0-310DE54C441B}"/>
    <cellStyle name="Vírgula 4 2 2 3 2 2 2 2 3 3" xfId="8453" xr:uid="{F219CE35-7882-4221-82D7-9C6AA46C9CF8}"/>
    <cellStyle name="Vírgula 4 2 2 3 2 2 2 2 3 3 2" xfId="20741" xr:uid="{CAEAEAE1-1524-42AB-8EC0-7B79E8B6B8C4}"/>
    <cellStyle name="Vírgula 4 2 2 3 2 2 2 2 3 3 2 2" xfId="45316" xr:uid="{8A503417-1C96-427E-9B4A-E9D979F9F2D1}"/>
    <cellStyle name="Vírgula 4 2 2 3 2 2 2 2 3 3 3" xfId="33028" xr:uid="{410C6858-25AD-40C8-91B2-F80442B79549}"/>
    <cellStyle name="Vírgula 4 2 2 3 2 2 2 2 3 4" xfId="14597" xr:uid="{F6B6FAEB-90DE-410A-B298-39641A9FCE51}"/>
    <cellStyle name="Vírgula 4 2 2 3 2 2 2 2 3 4 2" xfId="39172" xr:uid="{8612EAE6-CC80-467D-B0BF-A5DAC77EC866}"/>
    <cellStyle name="Vírgula 4 2 2 3 2 2 2 2 3 5" xfId="26885" xr:uid="{4E169360-ED3C-4EFF-AE97-E08793B99FE0}"/>
    <cellStyle name="Vírgula 4 2 2 3 2 2 2 2 4" xfId="3845" xr:uid="{E6DCB879-98E2-4045-99C0-EE97F9C9C2B6}"/>
    <cellStyle name="Vírgula 4 2 2 3 2 2 2 2 4 2" xfId="9989" xr:uid="{46B249B7-E87A-4CDB-8CC1-8D80489CE975}"/>
    <cellStyle name="Vírgula 4 2 2 3 2 2 2 2 4 2 2" xfId="22277" xr:uid="{6DE292F2-CAEA-47AF-927F-2DA985884BEE}"/>
    <cellStyle name="Vírgula 4 2 2 3 2 2 2 2 4 2 2 2" xfId="46852" xr:uid="{090B4A75-BF1F-4E44-9F8C-24EE98A7CD90}"/>
    <cellStyle name="Vírgula 4 2 2 3 2 2 2 2 4 2 3" xfId="34564" xr:uid="{68B0DE4A-C7BB-4B6C-A772-00B827EE951A}"/>
    <cellStyle name="Vírgula 4 2 2 3 2 2 2 2 4 3" xfId="16133" xr:uid="{D01D424F-68C7-4FDF-8F49-1D3401417924}"/>
    <cellStyle name="Vírgula 4 2 2 3 2 2 2 2 4 3 2" xfId="40708" xr:uid="{34BF0233-1190-4B9E-AD66-38F51D0FCD25}"/>
    <cellStyle name="Vírgula 4 2 2 3 2 2 2 2 4 4" xfId="28421" xr:uid="{C5E33662-4093-4F4A-93CC-672F32CF8FD7}"/>
    <cellStyle name="Vírgula 4 2 2 3 2 2 2 2 5" xfId="6917" xr:uid="{F3BD2134-1749-490B-B60A-13C42EEA8621}"/>
    <cellStyle name="Vírgula 4 2 2 3 2 2 2 2 5 2" xfId="19205" xr:uid="{915C3193-B38B-4388-80F3-FB9C433A3F59}"/>
    <cellStyle name="Vírgula 4 2 2 3 2 2 2 2 5 2 2" xfId="43780" xr:uid="{64D2934F-7A20-41ED-8FD1-14EF04F7D7CA}"/>
    <cellStyle name="Vírgula 4 2 2 3 2 2 2 2 5 3" xfId="31492" xr:uid="{1006969B-2B6E-4D49-B568-E228ADC8FA65}"/>
    <cellStyle name="Vírgula 4 2 2 3 2 2 2 2 6" xfId="13061" xr:uid="{0CA6B212-4FAC-4C21-AD89-6269EFD1BDCE}"/>
    <cellStyle name="Vírgula 4 2 2 3 2 2 2 2 6 2" xfId="37636" xr:uid="{A6D4D32A-B5F9-4CB8-824B-15CA3A76888E}"/>
    <cellStyle name="Vírgula 4 2 2 3 2 2 2 2 7" xfId="25349" xr:uid="{C7429293-E5DE-46C7-A8F4-1448024A1727}"/>
    <cellStyle name="Vírgula 4 2 2 3 2 2 2 3" xfId="1157" xr:uid="{3020C338-775B-46C8-9443-C3E6D0C72CD2}"/>
    <cellStyle name="Vírgula 4 2 2 3 2 2 2 3 2" xfId="2693" xr:uid="{34FC1315-3BC6-4326-9A7D-394F9114A8CB}"/>
    <cellStyle name="Vírgula 4 2 2 3 2 2 2 3 2 2" xfId="5765" xr:uid="{9ECA3692-F72C-48A6-9070-73631534F5A0}"/>
    <cellStyle name="Vírgula 4 2 2 3 2 2 2 3 2 2 2" xfId="11909" xr:uid="{BA1F53DF-C390-4043-8F7C-56C3A4085196}"/>
    <cellStyle name="Vírgula 4 2 2 3 2 2 2 3 2 2 2 2" xfId="24197" xr:uid="{A6EF42B6-3E8E-4023-9378-D2A67598442B}"/>
    <cellStyle name="Vírgula 4 2 2 3 2 2 2 3 2 2 2 2 2" xfId="48772" xr:uid="{B498000F-CC70-4A34-860B-E7C9238909B4}"/>
    <cellStyle name="Vírgula 4 2 2 3 2 2 2 3 2 2 2 3" xfId="36484" xr:uid="{DB0F00A4-7864-4DF8-9878-0AE040B6F544}"/>
    <cellStyle name="Vírgula 4 2 2 3 2 2 2 3 2 2 3" xfId="18053" xr:uid="{25BF8325-6B80-420E-9177-25DC8157FEB2}"/>
    <cellStyle name="Vírgula 4 2 2 3 2 2 2 3 2 2 3 2" xfId="42628" xr:uid="{467CF86D-DED0-497C-8933-E26C90CE1EEB}"/>
    <cellStyle name="Vírgula 4 2 2 3 2 2 2 3 2 2 4" xfId="30340" xr:uid="{D6706FBC-9610-4966-95ED-FF546862835C}"/>
    <cellStyle name="Vírgula 4 2 2 3 2 2 2 3 2 3" xfId="8837" xr:uid="{5AAD8893-C516-4CAA-9B8C-BAB6285B3102}"/>
    <cellStyle name="Vírgula 4 2 2 3 2 2 2 3 2 3 2" xfId="21125" xr:uid="{DBBF9F56-ECE0-4362-848A-62A0F48ACC01}"/>
    <cellStyle name="Vírgula 4 2 2 3 2 2 2 3 2 3 2 2" xfId="45700" xr:uid="{45BD5F39-19E3-4013-80B5-EF1E9E21403B}"/>
    <cellStyle name="Vírgula 4 2 2 3 2 2 2 3 2 3 3" xfId="33412" xr:uid="{7B891A2A-A06A-4598-9DFF-8FC42CF4CFC2}"/>
    <cellStyle name="Vírgula 4 2 2 3 2 2 2 3 2 4" xfId="14981" xr:uid="{329B745C-9F44-4005-B75F-07B6826F6748}"/>
    <cellStyle name="Vírgula 4 2 2 3 2 2 2 3 2 4 2" xfId="39556" xr:uid="{CF6A7B62-6B27-49D1-BD76-51B4CFEADB94}"/>
    <cellStyle name="Vírgula 4 2 2 3 2 2 2 3 2 5" xfId="27269" xr:uid="{ECE4D100-C8B8-4EA2-90CB-1ED16CC46A7C}"/>
    <cellStyle name="Vírgula 4 2 2 3 2 2 2 3 3" xfId="4229" xr:uid="{27A41CE2-B57A-4235-9A45-8B8C191C1C9B}"/>
    <cellStyle name="Vírgula 4 2 2 3 2 2 2 3 3 2" xfId="10373" xr:uid="{AC5D397D-DFDE-4937-A003-9749158D905C}"/>
    <cellStyle name="Vírgula 4 2 2 3 2 2 2 3 3 2 2" xfId="22661" xr:uid="{BF6196EA-4395-4B74-9A49-BFDA5493FBDA}"/>
    <cellStyle name="Vírgula 4 2 2 3 2 2 2 3 3 2 2 2" xfId="47236" xr:uid="{0FE01992-40B9-4163-9B0E-F51F84197252}"/>
    <cellStyle name="Vírgula 4 2 2 3 2 2 2 3 3 2 3" xfId="34948" xr:uid="{B4DF34A5-7336-4AF1-8C3E-BD5F67967254}"/>
    <cellStyle name="Vírgula 4 2 2 3 2 2 2 3 3 3" xfId="16517" xr:uid="{AFAECA13-2C7B-441C-B502-883DF708479C}"/>
    <cellStyle name="Vírgula 4 2 2 3 2 2 2 3 3 3 2" xfId="41092" xr:uid="{DDEF0A10-8D34-4304-B91E-56B94C7C2A8D}"/>
    <cellStyle name="Vírgula 4 2 2 3 2 2 2 3 3 4" xfId="28805" xr:uid="{E8C58912-3B47-4F8D-B2F1-F70EA24F2C9F}"/>
    <cellStyle name="Vírgula 4 2 2 3 2 2 2 3 4" xfId="7301" xr:uid="{9A08E880-2AD8-4517-8BAD-B8F614BCB243}"/>
    <cellStyle name="Vírgula 4 2 2 3 2 2 2 3 4 2" xfId="19589" xr:uid="{EEB9967B-D869-4811-A559-45B59307ECA4}"/>
    <cellStyle name="Vírgula 4 2 2 3 2 2 2 3 4 2 2" xfId="44164" xr:uid="{1F1E43C8-ECFD-4D16-AB98-00FC4379BD5E}"/>
    <cellStyle name="Vírgula 4 2 2 3 2 2 2 3 4 3" xfId="31876" xr:uid="{43B4D044-8607-4541-89BF-0030A56224E5}"/>
    <cellStyle name="Vírgula 4 2 2 3 2 2 2 3 5" xfId="13445" xr:uid="{B43A1128-8EA5-445D-8370-206196D53DDA}"/>
    <cellStyle name="Vírgula 4 2 2 3 2 2 2 3 5 2" xfId="38020" xr:uid="{C3B67857-6189-4269-9AF7-18D63555C143}"/>
    <cellStyle name="Vírgula 4 2 2 3 2 2 2 3 6" xfId="25733" xr:uid="{950A92D0-429D-4296-B8FD-48CD0D9C9243}"/>
    <cellStyle name="Vírgula 4 2 2 3 2 2 2 4" xfId="1925" xr:uid="{33595FC7-0A0D-4782-AFCE-876DFB8B70B6}"/>
    <cellStyle name="Vírgula 4 2 2 3 2 2 2 4 2" xfId="4997" xr:uid="{42DC0D4D-4325-4F29-AD4D-5DAD50DAEAB7}"/>
    <cellStyle name="Vírgula 4 2 2 3 2 2 2 4 2 2" xfId="11141" xr:uid="{706980C8-53C7-4590-84B3-F142FCCFDB71}"/>
    <cellStyle name="Vírgula 4 2 2 3 2 2 2 4 2 2 2" xfId="23429" xr:uid="{EC3CB024-D63A-4B35-BE14-B7E71606F852}"/>
    <cellStyle name="Vírgula 4 2 2 3 2 2 2 4 2 2 2 2" xfId="48004" xr:uid="{7CD17C8E-7511-497E-90DB-5E6C8E196DD8}"/>
    <cellStyle name="Vírgula 4 2 2 3 2 2 2 4 2 2 3" xfId="35716" xr:uid="{AEFE6113-110C-4BEF-B520-6C7B2133D400}"/>
    <cellStyle name="Vírgula 4 2 2 3 2 2 2 4 2 3" xfId="17285" xr:uid="{841A84D2-D545-4B81-9C07-B0BDD380670B}"/>
    <cellStyle name="Vírgula 4 2 2 3 2 2 2 4 2 3 2" xfId="41860" xr:uid="{C256EE2F-177A-4148-B6E1-321B1A4FE3A9}"/>
    <cellStyle name="Vírgula 4 2 2 3 2 2 2 4 2 4" xfId="29573" xr:uid="{572E8D41-2112-4773-ABA3-957D2C07FCA4}"/>
    <cellStyle name="Vírgula 4 2 2 3 2 2 2 4 3" xfId="8069" xr:uid="{90680824-5E3E-4F74-B8BB-CBA1665F4A50}"/>
    <cellStyle name="Vírgula 4 2 2 3 2 2 2 4 3 2" xfId="20357" xr:uid="{3A67A0FE-F954-48C1-8D5E-50469CBF4B45}"/>
    <cellStyle name="Vírgula 4 2 2 3 2 2 2 4 3 2 2" xfId="44932" xr:uid="{ED2BAC92-0F93-4356-832A-C215BBCC8E60}"/>
    <cellStyle name="Vírgula 4 2 2 3 2 2 2 4 3 3" xfId="32644" xr:uid="{46714FB2-4733-43E2-96A3-105332994877}"/>
    <cellStyle name="Vírgula 4 2 2 3 2 2 2 4 4" xfId="14213" xr:uid="{79184058-7BFA-43CA-9197-D8706FE2A683}"/>
    <cellStyle name="Vírgula 4 2 2 3 2 2 2 4 4 2" xfId="38788" xr:uid="{08E90D09-A316-4EFE-81BE-F6B78DB66F7B}"/>
    <cellStyle name="Vírgula 4 2 2 3 2 2 2 4 5" xfId="26501" xr:uid="{D2A96DF6-B368-4B29-9A62-856DD5D6D6C8}"/>
    <cellStyle name="Vírgula 4 2 2 3 2 2 2 5" xfId="3461" xr:uid="{1D074CA4-C2BB-434A-8A50-EC280BB92FA6}"/>
    <cellStyle name="Vírgula 4 2 2 3 2 2 2 5 2" xfId="9605" xr:uid="{3269762D-3DD5-4B66-B52B-E934EE0291BC}"/>
    <cellStyle name="Vírgula 4 2 2 3 2 2 2 5 2 2" xfId="21893" xr:uid="{F059897F-B0D2-45EA-8C89-2C54EFFFFFA8}"/>
    <cellStyle name="Vírgula 4 2 2 3 2 2 2 5 2 2 2" xfId="46468" xr:uid="{F36F5344-74FF-4387-96FA-FDD72CB763BC}"/>
    <cellStyle name="Vírgula 4 2 2 3 2 2 2 5 2 3" xfId="34180" xr:uid="{22222F05-6844-4D5A-902D-34F41C544C2A}"/>
    <cellStyle name="Vírgula 4 2 2 3 2 2 2 5 3" xfId="15749" xr:uid="{00A69808-87AA-499E-BFAA-FE4CD766737C}"/>
    <cellStyle name="Vírgula 4 2 2 3 2 2 2 5 3 2" xfId="40324" xr:uid="{098B3709-DF86-4904-A888-FEA1919661A8}"/>
    <cellStyle name="Vírgula 4 2 2 3 2 2 2 5 4" xfId="28037" xr:uid="{A7E9AFF3-221C-4213-B10A-F6B9FBE66D55}"/>
    <cellStyle name="Vírgula 4 2 2 3 2 2 2 6" xfId="6533" xr:uid="{4BB71F73-0FD2-4A98-A26C-ED88A984AF3E}"/>
    <cellStyle name="Vírgula 4 2 2 3 2 2 2 6 2" xfId="18821" xr:uid="{207919AE-84F8-4449-8E89-F5D4EBDA2FE0}"/>
    <cellStyle name="Vírgula 4 2 2 3 2 2 2 6 2 2" xfId="43396" xr:uid="{88F36A37-97D9-4527-BFD3-A5DADBC457B8}"/>
    <cellStyle name="Vírgula 4 2 2 3 2 2 2 6 3" xfId="31108" xr:uid="{F99D453F-298E-407C-9298-E886FEC7D793}"/>
    <cellStyle name="Vírgula 4 2 2 3 2 2 2 7" xfId="12677" xr:uid="{E5B64E6C-043A-4513-93DA-C84532452EAB}"/>
    <cellStyle name="Vírgula 4 2 2 3 2 2 2 7 2" xfId="37252" xr:uid="{B42EA657-8E4D-465F-9B07-577BFD796836}"/>
    <cellStyle name="Vírgula 4 2 2 3 2 2 2 8" xfId="24965" xr:uid="{41540E6D-E5EB-41F6-BB80-E4E554D7020C}"/>
    <cellStyle name="Vírgula 4 2 2 3 2 2 3" xfId="581" xr:uid="{37D8000F-9560-473F-B716-EB16964162D4}"/>
    <cellStyle name="Vírgula 4 2 2 3 2 2 3 2" xfId="1349" xr:uid="{14C92C53-65A7-448F-A58B-993A57E67DB1}"/>
    <cellStyle name="Vírgula 4 2 2 3 2 2 3 2 2" xfId="2885" xr:uid="{22332321-9757-46EC-8969-8A313B44CEE6}"/>
    <cellStyle name="Vírgula 4 2 2 3 2 2 3 2 2 2" xfId="5957" xr:uid="{01F08CEB-6F6B-4979-B4F0-978017656DC5}"/>
    <cellStyle name="Vírgula 4 2 2 3 2 2 3 2 2 2 2" xfId="12101" xr:uid="{AE719C1A-4BB2-46FE-B42C-B595EB8FE7CD}"/>
    <cellStyle name="Vírgula 4 2 2 3 2 2 3 2 2 2 2 2" xfId="24389" xr:uid="{B0379AA9-04C1-4756-87C2-385E4BEAAA4B}"/>
    <cellStyle name="Vírgula 4 2 2 3 2 2 3 2 2 2 2 2 2" xfId="48964" xr:uid="{E4872FC3-A904-4BE3-87C7-B5BB3B49ADCF}"/>
    <cellStyle name="Vírgula 4 2 2 3 2 2 3 2 2 2 2 3" xfId="36676" xr:uid="{85749057-28CB-4847-B50A-2094E2529853}"/>
    <cellStyle name="Vírgula 4 2 2 3 2 2 3 2 2 2 3" xfId="18245" xr:uid="{C9CED71F-77E9-47E3-A8E1-3DEF34C171C4}"/>
    <cellStyle name="Vírgula 4 2 2 3 2 2 3 2 2 2 3 2" xfId="42820" xr:uid="{6BBEF9CB-0AAE-44E8-9597-8177F3C20302}"/>
    <cellStyle name="Vírgula 4 2 2 3 2 2 3 2 2 2 4" xfId="30532" xr:uid="{23676883-CE25-4612-916B-DDEB37B39A63}"/>
    <cellStyle name="Vírgula 4 2 2 3 2 2 3 2 2 3" xfId="9029" xr:uid="{14B58A77-AF71-4557-B57F-626CFC371EB5}"/>
    <cellStyle name="Vírgula 4 2 2 3 2 2 3 2 2 3 2" xfId="21317" xr:uid="{26BA2896-2590-46E7-82C9-96E464161799}"/>
    <cellStyle name="Vírgula 4 2 2 3 2 2 3 2 2 3 2 2" xfId="45892" xr:uid="{AC5BFB9D-EE46-4899-9FCC-F3E39F32CFF8}"/>
    <cellStyle name="Vírgula 4 2 2 3 2 2 3 2 2 3 3" xfId="33604" xr:uid="{4E20057D-3DA5-412D-A903-8E914CD605F2}"/>
    <cellStyle name="Vírgula 4 2 2 3 2 2 3 2 2 4" xfId="15173" xr:uid="{28210E30-3F35-4A08-A761-46728EE20E7C}"/>
    <cellStyle name="Vírgula 4 2 2 3 2 2 3 2 2 4 2" xfId="39748" xr:uid="{25C6342D-F539-4337-9411-63D586F125E5}"/>
    <cellStyle name="Vírgula 4 2 2 3 2 2 3 2 2 5" xfId="27461" xr:uid="{3C7A4050-18A6-49A6-B494-65083D147EE6}"/>
    <cellStyle name="Vírgula 4 2 2 3 2 2 3 2 3" xfId="4421" xr:uid="{BE9125E9-1E6C-4B92-BA24-E0D4B82D462F}"/>
    <cellStyle name="Vírgula 4 2 2 3 2 2 3 2 3 2" xfId="10565" xr:uid="{2E8F3609-4D10-4914-888C-2332A5F117F9}"/>
    <cellStyle name="Vírgula 4 2 2 3 2 2 3 2 3 2 2" xfId="22853" xr:uid="{DD3AAF54-F325-4347-8359-FF4F912D8EDB}"/>
    <cellStyle name="Vírgula 4 2 2 3 2 2 3 2 3 2 2 2" xfId="47428" xr:uid="{34DC884F-00AB-4BB6-A4CA-4B6B32F38FC2}"/>
    <cellStyle name="Vírgula 4 2 2 3 2 2 3 2 3 2 3" xfId="35140" xr:uid="{A9BEBC69-DF31-4D7A-B3ED-A7A2104C135D}"/>
    <cellStyle name="Vírgula 4 2 2 3 2 2 3 2 3 3" xfId="16709" xr:uid="{78562131-B464-4E70-A7C9-3D909CCC2E0E}"/>
    <cellStyle name="Vírgula 4 2 2 3 2 2 3 2 3 3 2" xfId="41284" xr:uid="{2B3E58F0-B1FD-4AB3-898A-04337E203FF3}"/>
    <cellStyle name="Vírgula 4 2 2 3 2 2 3 2 3 4" xfId="28997" xr:uid="{A433A010-4C07-4ECE-A694-1461450964EB}"/>
    <cellStyle name="Vírgula 4 2 2 3 2 2 3 2 4" xfId="7493" xr:uid="{B0EE7E3D-BAC9-4610-A7D5-74A5FE99974D}"/>
    <cellStyle name="Vírgula 4 2 2 3 2 2 3 2 4 2" xfId="19781" xr:uid="{55AC3B5E-19F6-49FE-90F5-62C7FB6C6E98}"/>
    <cellStyle name="Vírgula 4 2 2 3 2 2 3 2 4 2 2" xfId="44356" xr:uid="{E0A325D3-AE55-4BD1-96B6-46472CF08C73}"/>
    <cellStyle name="Vírgula 4 2 2 3 2 2 3 2 4 3" xfId="32068" xr:uid="{39EB2FC9-807D-4AD8-B63A-3E07E6B283CE}"/>
    <cellStyle name="Vírgula 4 2 2 3 2 2 3 2 5" xfId="13637" xr:uid="{2347528F-F7F0-4AA8-A8E0-54E306BF7816}"/>
    <cellStyle name="Vírgula 4 2 2 3 2 2 3 2 5 2" xfId="38212" xr:uid="{073F2515-C1AE-4FA8-B68B-426D34D7F888}"/>
    <cellStyle name="Vírgula 4 2 2 3 2 2 3 2 6" xfId="25925" xr:uid="{DBF86CA2-19E1-4425-A77E-26C7B57881DC}"/>
    <cellStyle name="Vírgula 4 2 2 3 2 2 3 3" xfId="2117" xr:uid="{477F4B2B-CFE4-4E41-B7FA-B01EED78F500}"/>
    <cellStyle name="Vírgula 4 2 2 3 2 2 3 3 2" xfId="5189" xr:uid="{5451B98C-DAC9-48C6-BF56-05FB1026B1F2}"/>
    <cellStyle name="Vírgula 4 2 2 3 2 2 3 3 2 2" xfId="11333" xr:uid="{54FB6BCE-9DA9-4FC0-94CD-A0A5E2719E10}"/>
    <cellStyle name="Vírgula 4 2 2 3 2 2 3 3 2 2 2" xfId="23621" xr:uid="{911A3A1B-1018-4F94-8D7F-0541DB9D0FA3}"/>
    <cellStyle name="Vírgula 4 2 2 3 2 2 3 3 2 2 2 2" xfId="48196" xr:uid="{0485F7B5-3BD7-4C87-9B68-D8127E59F52E}"/>
    <cellStyle name="Vírgula 4 2 2 3 2 2 3 3 2 2 3" xfId="35908" xr:uid="{5D71F1DB-BF7C-4DD6-A529-F89D2FB53B07}"/>
    <cellStyle name="Vírgula 4 2 2 3 2 2 3 3 2 3" xfId="17477" xr:uid="{EB97DBF9-5C09-4D10-95A9-85BC12569B6F}"/>
    <cellStyle name="Vírgula 4 2 2 3 2 2 3 3 2 3 2" xfId="42052" xr:uid="{7DE7B7FF-A1AF-4CC9-A2BC-C3362196992C}"/>
    <cellStyle name="Vírgula 4 2 2 3 2 2 3 3 2 4" xfId="29765" xr:uid="{B08C6E66-93E5-40CF-9637-2FB9E8AE4511}"/>
    <cellStyle name="Vírgula 4 2 2 3 2 2 3 3 3" xfId="8261" xr:uid="{4342EC1F-24DC-4051-AC77-5CB330B978ED}"/>
    <cellStyle name="Vírgula 4 2 2 3 2 2 3 3 3 2" xfId="20549" xr:uid="{5AC096B8-2560-4EC0-AFCD-A41389062359}"/>
    <cellStyle name="Vírgula 4 2 2 3 2 2 3 3 3 2 2" xfId="45124" xr:uid="{5019753B-B933-4BE3-A066-7BC004A623DE}"/>
    <cellStyle name="Vírgula 4 2 2 3 2 2 3 3 3 3" xfId="32836" xr:uid="{6FF8742B-614C-4FA9-A623-72A0A8C72C9F}"/>
    <cellStyle name="Vírgula 4 2 2 3 2 2 3 3 4" xfId="14405" xr:uid="{3403BE87-6F14-43AF-B727-72D4DAE2F98A}"/>
    <cellStyle name="Vírgula 4 2 2 3 2 2 3 3 4 2" xfId="38980" xr:uid="{CFEBB97B-E049-4F48-8686-1D03538AF1C8}"/>
    <cellStyle name="Vírgula 4 2 2 3 2 2 3 3 5" xfId="26693" xr:uid="{51A2396B-EABA-485D-90ED-6C3A7F3E604B}"/>
    <cellStyle name="Vírgula 4 2 2 3 2 2 3 4" xfId="3653" xr:uid="{47149F19-A25A-4902-AAB3-387369D216DF}"/>
    <cellStyle name="Vírgula 4 2 2 3 2 2 3 4 2" xfId="9797" xr:uid="{976BB159-17EB-4887-B21C-84BCD72EC8DF}"/>
    <cellStyle name="Vírgula 4 2 2 3 2 2 3 4 2 2" xfId="22085" xr:uid="{E1DC630E-71F0-4B86-9513-0D2592807717}"/>
    <cellStyle name="Vírgula 4 2 2 3 2 2 3 4 2 2 2" xfId="46660" xr:uid="{21A1B3B3-5EF4-483C-BAA2-4FD6C8969E91}"/>
    <cellStyle name="Vírgula 4 2 2 3 2 2 3 4 2 3" xfId="34372" xr:uid="{53FFE057-9A04-49A5-8C9E-4B3E2601D2BD}"/>
    <cellStyle name="Vírgula 4 2 2 3 2 2 3 4 3" xfId="15941" xr:uid="{208263CD-4F7B-49FD-8EC5-DD9E965C460E}"/>
    <cellStyle name="Vírgula 4 2 2 3 2 2 3 4 3 2" xfId="40516" xr:uid="{58A6EC09-9411-483F-A6E4-A552FBB68AA7}"/>
    <cellStyle name="Vírgula 4 2 2 3 2 2 3 4 4" xfId="28229" xr:uid="{D4D33B44-D879-4728-90A5-89AB51DD169A}"/>
    <cellStyle name="Vírgula 4 2 2 3 2 2 3 5" xfId="6725" xr:uid="{D24FCA6B-3E09-480A-8B13-35B32ACB2846}"/>
    <cellStyle name="Vírgula 4 2 2 3 2 2 3 5 2" xfId="19013" xr:uid="{C5348ED4-F7C5-43A2-B042-A0B1176661A2}"/>
    <cellStyle name="Vírgula 4 2 2 3 2 2 3 5 2 2" xfId="43588" xr:uid="{070FE02A-13C6-4C0C-A909-84D02B4558E8}"/>
    <cellStyle name="Vírgula 4 2 2 3 2 2 3 5 3" xfId="31300" xr:uid="{3F4ED9E8-AFB1-48DF-86F3-2D2B9277BEFD}"/>
    <cellStyle name="Vírgula 4 2 2 3 2 2 3 6" xfId="12869" xr:uid="{16A0A084-D9BB-440C-9944-A99C20992072}"/>
    <cellStyle name="Vírgula 4 2 2 3 2 2 3 6 2" xfId="37444" xr:uid="{F8321F4B-B3C1-44FA-A8E7-B137BEDE2A9C}"/>
    <cellStyle name="Vírgula 4 2 2 3 2 2 3 7" xfId="25157" xr:uid="{3085FD86-E131-49EF-B69C-B6AEBD00F9D3}"/>
    <cellStyle name="Vírgula 4 2 2 3 2 2 4" xfId="965" xr:uid="{5686506B-12CB-47AD-B619-F8188E67F1C9}"/>
    <cellStyle name="Vírgula 4 2 2 3 2 2 4 2" xfId="2501" xr:uid="{4D0EC667-5EF3-40B6-BE95-97C48A147638}"/>
    <cellStyle name="Vírgula 4 2 2 3 2 2 4 2 2" xfId="5573" xr:uid="{5E6B88D0-4045-41F1-AB8B-77803AEE63EA}"/>
    <cellStyle name="Vírgula 4 2 2 3 2 2 4 2 2 2" xfId="11717" xr:uid="{817BB55F-984C-4A78-9F92-63B6B44DF82B}"/>
    <cellStyle name="Vírgula 4 2 2 3 2 2 4 2 2 2 2" xfId="24005" xr:uid="{95D452A8-8FBF-499C-8187-52D79A175DDB}"/>
    <cellStyle name="Vírgula 4 2 2 3 2 2 4 2 2 2 2 2" xfId="48580" xr:uid="{F797B1C4-9899-4E72-B774-EE94EFF3F2F6}"/>
    <cellStyle name="Vírgula 4 2 2 3 2 2 4 2 2 2 3" xfId="36292" xr:uid="{3A2CCDE5-3E45-4815-B6D2-AC3198D16AA2}"/>
    <cellStyle name="Vírgula 4 2 2 3 2 2 4 2 2 3" xfId="17861" xr:uid="{0E8776B7-520D-4794-BC24-4BE9C7222A62}"/>
    <cellStyle name="Vírgula 4 2 2 3 2 2 4 2 2 3 2" xfId="42436" xr:uid="{D9C473ED-CCB7-4DF4-AD99-96C05DDA7DEC}"/>
    <cellStyle name="Vírgula 4 2 2 3 2 2 4 2 2 4" xfId="30148" xr:uid="{C1CA2597-7D14-45F2-BB5E-7CFE2C6810B3}"/>
    <cellStyle name="Vírgula 4 2 2 3 2 2 4 2 3" xfId="8645" xr:uid="{F49B856C-724A-4F9C-BBFD-B284EE4669C6}"/>
    <cellStyle name="Vírgula 4 2 2 3 2 2 4 2 3 2" xfId="20933" xr:uid="{87058F47-C69F-46A0-BEC4-E61ED8E7C495}"/>
    <cellStyle name="Vírgula 4 2 2 3 2 2 4 2 3 2 2" xfId="45508" xr:uid="{E9BF40CD-7630-489B-A311-A32B6CA8DBE0}"/>
    <cellStyle name="Vírgula 4 2 2 3 2 2 4 2 3 3" xfId="33220" xr:uid="{6255A526-D30A-4D51-8C11-3F8C445FC51A}"/>
    <cellStyle name="Vírgula 4 2 2 3 2 2 4 2 4" xfId="14789" xr:uid="{F35ED6A2-7F9A-4A8F-A801-6678717CD6C9}"/>
    <cellStyle name="Vírgula 4 2 2 3 2 2 4 2 4 2" xfId="39364" xr:uid="{D21CD445-8F12-4DA9-B093-2A3EAAD9B160}"/>
    <cellStyle name="Vírgula 4 2 2 3 2 2 4 2 5" xfId="27077" xr:uid="{A7A06A80-AF0B-4300-9AC0-FDFD913806FA}"/>
    <cellStyle name="Vírgula 4 2 2 3 2 2 4 3" xfId="4037" xr:uid="{630A1270-19A2-43BA-8E95-E2448643C222}"/>
    <cellStyle name="Vírgula 4 2 2 3 2 2 4 3 2" xfId="10181" xr:uid="{33B806A0-A576-41AF-84CB-9F0BFD0FEAD7}"/>
    <cellStyle name="Vírgula 4 2 2 3 2 2 4 3 2 2" xfId="22469" xr:uid="{4A9F54F4-1AE7-46D3-BA4B-3E1C99506271}"/>
    <cellStyle name="Vírgula 4 2 2 3 2 2 4 3 2 2 2" xfId="47044" xr:uid="{E86F120F-9B43-4097-95C8-23550D9A17C0}"/>
    <cellStyle name="Vírgula 4 2 2 3 2 2 4 3 2 3" xfId="34756" xr:uid="{379AB409-EE28-48BE-856B-84556D586F2D}"/>
    <cellStyle name="Vírgula 4 2 2 3 2 2 4 3 3" xfId="16325" xr:uid="{0F8DD598-D8DC-4723-90F4-29972619F9CA}"/>
    <cellStyle name="Vírgula 4 2 2 3 2 2 4 3 3 2" xfId="40900" xr:uid="{8D929F74-C5D0-4E79-A33E-8086E4E51495}"/>
    <cellStyle name="Vírgula 4 2 2 3 2 2 4 3 4" xfId="28613" xr:uid="{AA5BA0D3-A1E8-4FD7-B5BB-1CDD241DD7A6}"/>
    <cellStyle name="Vírgula 4 2 2 3 2 2 4 4" xfId="7109" xr:uid="{4D052E20-F1A9-4BC9-89D0-DD1E2A5E1A27}"/>
    <cellStyle name="Vírgula 4 2 2 3 2 2 4 4 2" xfId="19397" xr:uid="{9C717D2F-E8DB-41F4-9D88-ACBBED8ACC0C}"/>
    <cellStyle name="Vírgula 4 2 2 3 2 2 4 4 2 2" xfId="43972" xr:uid="{4E1FEB4F-4576-4892-9263-60C64D2C56FF}"/>
    <cellStyle name="Vírgula 4 2 2 3 2 2 4 4 3" xfId="31684" xr:uid="{857884EE-90B8-417B-948D-635EDEE3C10B}"/>
    <cellStyle name="Vírgula 4 2 2 3 2 2 4 5" xfId="13253" xr:uid="{302E4AA1-F7FA-48C4-9D2C-75DC448CBF20}"/>
    <cellStyle name="Vírgula 4 2 2 3 2 2 4 5 2" xfId="37828" xr:uid="{44801AE2-3C9B-4A1E-98AC-C86BB60078D4}"/>
    <cellStyle name="Vírgula 4 2 2 3 2 2 4 6" xfId="25541" xr:uid="{1579B879-AFE2-489F-9EDE-3E9C21DF5538}"/>
    <cellStyle name="Vírgula 4 2 2 3 2 2 5" xfId="1733" xr:uid="{FA428F11-D582-4781-9925-67B0B360032B}"/>
    <cellStyle name="Vírgula 4 2 2 3 2 2 5 2" xfId="4805" xr:uid="{3C990A6B-3291-4ADE-801E-57ECDDE527E9}"/>
    <cellStyle name="Vírgula 4 2 2 3 2 2 5 2 2" xfId="10949" xr:uid="{A2722177-489E-412C-8EE8-2786BE5B0288}"/>
    <cellStyle name="Vírgula 4 2 2 3 2 2 5 2 2 2" xfId="23237" xr:uid="{BCAC284B-6A97-4B07-887B-F43114429287}"/>
    <cellStyle name="Vírgula 4 2 2 3 2 2 5 2 2 2 2" xfId="47812" xr:uid="{61541002-93E0-44D9-AB35-2B075FEEFDD9}"/>
    <cellStyle name="Vírgula 4 2 2 3 2 2 5 2 2 3" xfId="35524" xr:uid="{30563B27-AB52-4028-A362-0871D583B333}"/>
    <cellStyle name="Vírgula 4 2 2 3 2 2 5 2 3" xfId="17093" xr:uid="{E5677835-6903-44BC-BF48-9C7B4CB4F3FA}"/>
    <cellStyle name="Vírgula 4 2 2 3 2 2 5 2 3 2" xfId="41668" xr:uid="{3292DEA4-377F-47CC-9992-514E4AFF06EA}"/>
    <cellStyle name="Vírgula 4 2 2 3 2 2 5 2 4" xfId="29381" xr:uid="{81E20AA1-4471-40BF-8069-28C077293134}"/>
    <cellStyle name="Vírgula 4 2 2 3 2 2 5 3" xfId="7877" xr:uid="{7D6C935B-DA8C-4F04-88C4-1F5772EB5292}"/>
    <cellStyle name="Vírgula 4 2 2 3 2 2 5 3 2" xfId="20165" xr:uid="{53DB64A9-A773-4DCE-AAB6-151B88FBFEC2}"/>
    <cellStyle name="Vírgula 4 2 2 3 2 2 5 3 2 2" xfId="44740" xr:uid="{16FD58C1-A07B-4D0B-B41D-C7F51CA9AF6D}"/>
    <cellStyle name="Vírgula 4 2 2 3 2 2 5 3 3" xfId="32452" xr:uid="{F84CD8C1-CAAE-40D0-BFB0-2DD4343052EE}"/>
    <cellStyle name="Vírgula 4 2 2 3 2 2 5 4" xfId="14021" xr:uid="{E8CCC755-8BB6-48DB-8607-05BB0356534E}"/>
    <cellStyle name="Vírgula 4 2 2 3 2 2 5 4 2" xfId="38596" xr:uid="{EC749F3B-4E09-4DCA-9A39-1ADC55DAE4EA}"/>
    <cellStyle name="Vírgula 4 2 2 3 2 2 5 5" xfId="26309" xr:uid="{6D5734FE-9098-4FC6-A643-1F8CAC95FDBB}"/>
    <cellStyle name="Vírgula 4 2 2 3 2 2 6" xfId="3269" xr:uid="{DAEECC15-6414-4388-B6A1-5B7D14F91A73}"/>
    <cellStyle name="Vírgula 4 2 2 3 2 2 6 2" xfId="9413" xr:uid="{B4CBCBEC-7051-49DF-A9B3-8035D24C10FE}"/>
    <cellStyle name="Vírgula 4 2 2 3 2 2 6 2 2" xfId="21701" xr:uid="{273F26D8-B640-4E61-9713-A2D872085CB9}"/>
    <cellStyle name="Vírgula 4 2 2 3 2 2 6 2 2 2" xfId="46276" xr:uid="{4C62358E-AF93-4C3B-AD6F-7C143BF0AD85}"/>
    <cellStyle name="Vírgula 4 2 2 3 2 2 6 2 3" xfId="33988" xr:uid="{1E5BA9B5-6B43-4D25-944D-37A652EBB01B}"/>
    <cellStyle name="Vírgula 4 2 2 3 2 2 6 3" xfId="15557" xr:uid="{A1A18B23-08E0-443B-933A-00C4D9B1B84E}"/>
    <cellStyle name="Vírgula 4 2 2 3 2 2 6 3 2" xfId="40132" xr:uid="{7B052DF9-1E9E-4937-B551-E215FFD0E264}"/>
    <cellStyle name="Vírgula 4 2 2 3 2 2 6 4" xfId="27845" xr:uid="{4A163EBE-5D9F-423F-917F-CB93BBCB857F}"/>
    <cellStyle name="Vírgula 4 2 2 3 2 2 7" xfId="6341" xr:uid="{28FB0059-E8F4-4FF7-8037-BC8D0CEEBCAF}"/>
    <cellStyle name="Vírgula 4 2 2 3 2 2 7 2" xfId="18629" xr:uid="{ED255BCE-280C-44E3-AE6F-C4D73319B49B}"/>
    <cellStyle name="Vírgula 4 2 2 3 2 2 7 2 2" xfId="43204" xr:uid="{0F79A618-3AA2-4424-A59A-C9EBA088022D}"/>
    <cellStyle name="Vírgula 4 2 2 3 2 2 7 3" xfId="30916" xr:uid="{F735FCAA-7BE4-41E0-B969-506831CAA832}"/>
    <cellStyle name="Vírgula 4 2 2 3 2 2 8" xfId="12485" xr:uid="{5E72E492-7998-4338-8E99-0B2510D56960}"/>
    <cellStyle name="Vírgula 4 2 2 3 2 2 8 2" xfId="37060" xr:uid="{BF408120-EA7F-4372-84DE-D435CAEF7FBE}"/>
    <cellStyle name="Vírgula 4 2 2 3 2 2 9" xfId="24773" xr:uid="{D73D8E53-2ACB-4241-9398-1287439E753D}"/>
    <cellStyle name="Vírgula 4 2 2 3 2 3" xfId="293" xr:uid="{2037D182-4187-4052-B630-7331C44071BB}"/>
    <cellStyle name="Vírgula 4 2 2 3 2 3 2" xfId="677" xr:uid="{1773F0D0-EC30-444B-8275-9D26134385A4}"/>
    <cellStyle name="Vírgula 4 2 2 3 2 3 2 2" xfId="1445" xr:uid="{F02AA3CF-611C-4EFA-95B1-FB905F3DD77E}"/>
    <cellStyle name="Vírgula 4 2 2 3 2 3 2 2 2" xfId="2981" xr:uid="{F78E4589-7165-4321-90E6-6F8B6CA05CAB}"/>
    <cellStyle name="Vírgula 4 2 2 3 2 3 2 2 2 2" xfId="6053" xr:uid="{0A6A22A2-398F-4D2D-B758-ED346AA36EC8}"/>
    <cellStyle name="Vírgula 4 2 2 3 2 3 2 2 2 2 2" xfId="12197" xr:uid="{EFA30CEB-4FA6-41F8-8428-CDFAE231A21C}"/>
    <cellStyle name="Vírgula 4 2 2 3 2 3 2 2 2 2 2 2" xfId="24485" xr:uid="{DAD947A3-1D57-4191-83D7-979A52813971}"/>
    <cellStyle name="Vírgula 4 2 2 3 2 3 2 2 2 2 2 2 2" xfId="49060" xr:uid="{074B6638-6E56-49A3-BAB3-D09A009549A3}"/>
    <cellStyle name="Vírgula 4 2 2 3 2 3 2 2 2 2 2 3" xfId="36772" xr:uid="{6C43FAC0-7981-4675-B2F8-BAC0737D0BAA}"/>
    <cellStyle name="Vírgula 4 2 2 3 2 3 2 2 2 2 3" xfId="18341" xr:uid="{8BD20E04-8DE0-4C70-97F7-639D6FB1947F}"/>
    <cellStyle name="Vírgula 4 2 2 3 2 3 2 2 2 2 3 2" xfId="42916" xr:uid="{629A369D-865D-4513-A093-425DF30728C0}"/>
    <cellStyle name="Vírgula 4 2 2 3 2 3 2 2 2 2 4" xfId="30628" xr:uid="{C66B9E2E-8F14-4BCA-9B76-12938B2F15CE}"/>
    <cellStyle name="Vírgula 4 2 2 3 2 3 2 2 2 3" xfId="9125" xr:uid="{CD57C913-ECEE-4F77-8B21-4880455659C0}"/>
    <cellStyle name="Vírgula 4 2 2 3 2 3 2 2 2 3 2" xfId="21413" xr:uid="{E3208C26-924E-4FFC-834A-7BF30DBD0FA5}"/>
    <cellStyle name="Vírgula 4 2 2 3 2 3 2 2 2 3 2 2" xfId="45988" xr:uid="{4EE76507-B7F0-433B-AD0D-2CF48CBE33A2}"/>
    <cellStyle name="Vírgula 4 2 2 3 2 3 2 2 2 3 3" xfId="33700" xr:uid="{6108855F-F7AC-4126-8890-2F91297C988D}"/>
    <cellStyle name="Vírgula 4 2 2 3 2 3 2 2 2 4" xfId="15269" xr:uid="{E3E07545-CC80-4B4C-BF24-03BDA38246FC}"/>
    <cellStyle name="Vírgula 4 2 2 3 2 3 2 2 2 4 2" xfId="39844" xr:uid="{15E95E94-7A65-4683-BF9C-2AEAC4092E75}"/>
    <cellStyle name="Vírgula 4 2 2 3 2 3 2 2 2 5" xfId="27557" xr:uid="{C801A3F3-53F7-4F0A-9EC3-09D9983ED85F}"/>
    <cellStyle name="Vírgula 4 2 2 3 2 3 2 2 3" xfId="4517" xr:uid="{4B5798A7-5771-4226-8317-D04A7E4A8BB0}"/>
    <cellStyle name="Vírgula 4 2 2 3 2 3 2 2 3 2" xfId="10661" xr:uid="{52ADF4F0-CF18-4313-8EAE-679D573B3305}"/>
    <cellStyle name="Vírgula 4 2 2 3 2 3 2 2 3 2 2" xfId="22949" xr:uid="{41FC04B6-A476-41D5-83BE-2937C51365CE}"/>
    <cellStyle name="Vírgula 4 2 2 3 2 3 2 2 3 2 2 2" xfId="47524" xr:uid="{6DF9DF58-FB47-4D67-95E0-724221F5F8C4}"/>
    <cellStyle name="Vírgula 4 2 2 3 2 3 2 2 3 2 3" xfId="35236" xr:uid="{D2D4A50B-5F58-4CF5-B029-474A344DC936}"/>
    <cellStyle name="Vírgula 4 2 2 3 2 3 2 2 3 3" xfId="16805" xr:uid="{4039A6C6-7773-470D-B96E-1FA8A188C4F0}"/>
    <cellStyle name="Vírgula 4 2 2 3 2 3 2 2 3 3 2" xfId="41380" xr:uid="{2D82184D-9558-4694-BBA2-3C861A277F7D}"/>
    <cellStyle name="Vírgula 4 2 2 3 2 3 2 2 3 4" xfId="29093" xr:uid="{A2C26066-3AB8-4551-BF39-DE2DC0FF6178}"/>
    <cellStyle name="Vírgula 4 2 2 3 2 3 2 2 4" xfId="7589" xr:uid="{B83DEE46-582C-4250-B5A9-85504E52E7CD}"/>
    <cellStyle name="Vírgula 4 2 2 3 2 3 2 2 4 2" xfId="19877" xr:uid="{1BC2EE13-E05E-4A5D-B182-33F7B585ADE8}"/>
    <cellStyle name="Vírgula 4 2 2 3 2 3 2 2 4 2 2" xfId="44452" xr:uid="{7DC7E72F-DA1E-42D9-94F0-BDA1C2D3C36E}"/>
    <cellStyle name="Vírgula 4 2 2 3 2 3 2 2 4 3" xfId="32164" xr:uid="{506BAE57-01EB-4C00-AEC4-E8C9D88BB93F}"/>
    <cellStyle name="Vírgula 4 2 2 3 2 3 2 2 5" xfId="13733" xr:uid="{A789F0E1-1ECD-4839-954E-A58DFD99D174}"/>
    <cellStyle name="Vírgula 4 2 2 3 2 3 2 2 5 2" xfId="38308" xr:uid="{7623FD45-BD94-429E-93B8-4A7B968436EC}"/>
    <cellStyle name="Vírgula 4 2 2 3 2 3 2 2 6" xfId="26021" xr:uid="{F5C3F13E-B58B-43B5-A792-01AF89DF4BEE}"/>
    <cellStyle name="Vírgula 4 2 2 3 2 3 2 3" xfId="2213" xr:uid="{AEAF1E40-7B44-4897-A7B8-C03E6ADFEC30}"/>
    <cellStyle name="Vírgula 4 2 2 3 2 3 2 3 2" xfId="5285" xr:uid="{CA4E4689-B949-40E0-9BDC-19907E6B6C34}"/>
    <cellStyle name="Vírgula 4 2 2 3 2 3 2 3 2 2" xfId="11429" xr:uid="{4BCC625D-8B2A-4B9B-BF23-C2D3AF7651B7}"/>
    <cellStyle name="Vírgula 4 2 2 3 2 3 2 3 2 2 2" xfId="23717" xr:uid="{1BA4F892-5220-40E9-9594-4C8B8088CCD9}"/>
    <cellStyle name="Vírgula 4 2 2 3 2 3 2 3 2 2 2 2" xfId="48292" xr:uid="{5A1309E0-E4C7-4164-9E74-86DD997A681A}"/>
    <cellStyle name="Vírgula 4 2 2 3 2 3 2 3 2 2 3" xfId="36004" xr:uid="{B4AC1A6E-FAE8-4739-BF43-C170D0F9305E}"/>
    <cellStyle name="Vírgula 4 2 2 3 2 3 2 3 2 3" xfId="17573" xr:uid="{B45D15C3-36A1-406A-A561-6E8E70BD5747}"/>
    <cellStyle name="Vírgula 4 2 2 3 2 3 2 3 2 3 2" xfId="42148" xr:uid="{B74D73A2-9E50-459A-AF31-6D98F7D8A5A3}"/>
    <cellStyle name="Vírgula 4 2 2 3 2 3 2 3 2 4" xfId="29861" xr:uid="{49EFA378-BCB9-4663-B754-44062EA7EF1A}"/>
    <cellStyle name="Vírgula 4 2 2 3 2 3 2 3 3" xfId="8357" xr:uid="{0FC4E13D-00CD-496C-9ABF-42A79A40529B}"/>
    <cellStyle name="Vírgula 4 2 2 3 2 3 2 3 3 2" xfId="20645" xr:uid="{B41470EE-1645-47EE-97C1-760610BAB09F}"/>
    <cellStyle name="Vírgula 4 2 2 3 2 3 2 3 3 2 2" xfId="45220" xr:uid="{A57D4899-31E7-4FCA-BCC3-E073C5918417}"/>
    <cellStyle name="Vírgula 4 2 2 3 2 3 2 3 3 3" xfId="32932" xr:uid="{028B0800-094A-4267-AD10-AB3F10A80157}"/>
    <cellStyle name="Vírgula 4 2 2 3 2 3 2 3 4" xfId="14501" xr:uid="{18EFD147-2F55-43A3-97F3-18BEABED49BC}"/>
    <cellStyle name="Vírgula 4 2 2 3 2 3 2 3 4 2" xfId="39076" xr:uid="{A3AAD88E-3B4B-4D4B-8BBD-7EFFFB1EF3FD}"/>
    <cellStyle name="Vírgula 4 2 2 3 2 3 2 3 5" xfId="26789" xr:uid="{3B441504-8076-4305-95F4-C4F15E09EFB6}"/>
    <cellStyle name="Vírgula 4 2 2 3 2 3 2 4" xfId="3749" xr:uid="{4AD4D3F9-CD92-4189-935F-12A8CEDA8FB2}"/>
    <cellStyle name="Vírgula 4 2 2 3 2 3 2 4 2" xfId="9893" xr:uid="{C487D2C2-8481-47F3-8729-1B3BDF4ACA8D}"/>
    <cellStyle name="Vírgula 4 2 2 3 2 3 2 4 2 2" xfId="22181" xr:uid="{7CCC89F1-6528-45B8-B44D-FB89B92A7931}"/>
    <cellStyle name="Vírgula 4 2 2 3 2 3 2 4 2 2 2" xfId="46756" xr:uid="{861B6375-BA99-4962-B704-931D8F00EAB9}"/>
    <cellStyle name="Vírgula 4 2 2 3 2 3 2 4 2 3" xfId="34468" xr:uid="{D5AEBD7D-8426-43D0-B761-A39081E12DD0}"/>
    <cellStyle name="Vírgula 4 2 2 3 2 3 2 4 3" xfId="16037" xr:uid="{838F1C22-70FA-4DA8-BF3B-ED8A1083E19B}"/>
    <cellStyle name="Vírgula 4 2 2 3 2 3 2 4 3 2" xfId="40612" xr:uid="{95CA44D8-A04F-4357-B8F7-03BA5AEDB921}"/>
    <cellStyle name="Vírgula 4 2 2 3 2 3 2 4 4" xfId="28325" xr:uid="{29FB0284-8AC8-4D8B-A292-3A09325C3035}"/>
    <cellStyle name="Vírgula 4 2 2 3 2 3 2 5" xfId="6821" xr:uid="{ACBD38D1-99C5-46B9-B283-EDC6C85E3722}"/>
    <cellStyle name="Vírgula 4 2 2 3 2 3 2 5 2" xfId="19109" xr:uid="{7BEA7596-73E0-4DA2-9922-9F88A2B5A52A}"/>
    <cellStyle name="Vírgula 4 2 2 3 2 3 2 5 2 2" xfId="43684" xr:uid="{BDF75186-5EFC-4B8A-B040-BF842A3A869C}"/>
    <cellStyle name="Vírgula 4 2 2 3 2 3 2 5 3" xfId="31396" xr:uid="{4A136953-C3A3-4B1E-B8BB-F88559D7CC8C}"/>
    <cellStyle name="Vírgula 4 2 2 3 2 3 2 6" xfId="12965" xr:uid="{9222D6C6-2D82-4DC6-B176-61BE66A4D7E9}"/>
    <cellStyle name="Vírgula 4 2 2 3 2 3 2 6 2" xfId="37540" xr:uid="{37D74023-26EC-4282-9E2C-74807CE6AFE7}"/>
    <cellStyle name="Vírgula 4 2 2 3 2 3 2 7" xfId="25253" xr:uid="{68CDFD6D-AAAD-4D75-957E-86AFCA8ED954}"/>
    <cellStyle name="Vírgula 4 2 2 3 2 3 3" xfId="1061" xr:uid="{8DDA98A6-4E7E-413D-874E-19B10CF54B6D}"/>
    <cellStyle name="Vírgula 4 2 2 3 2 3 3 2" xfId="2597" xr:uid="{004FDD74-6803-4B47-B6C2-FE4508FBD65C}"/>
    <cellStyle name="Vírgula 4 2 2 3 2 3 3 2 2" xfId="5669" xr:uid="{D786A908-68A8-4082-9739-B4EA082FDCCA}"/>
    <cellStyle name="Vírgula 4 2 2 3 2 3 3 2 2 2" xfId="11813" xr:uid="{F995CBA9-30E5-4BC5-8CFA-7CB5903025A8}"/>
    <cellStyle name="Vírgula 4 2 2 3 2 3 3 2 2 2 2" xfId="24101" xr:uid="{CFCA7A02-4688-4B84-BED1-1E2221BECEA1}"/>
    <cellStyle name="Vírgula 4 2 2 3 2 3 3 2 2 2 2 2" xfId="48676" xr:uid="{029A67D9-8DB4-41AB-A95B-11BF286BB52B}"/>
    <cellStyle name="Vírgula 4 2 2 3 2 3 3 2 2 2 3" xfId="36388" xr:uid="{93B09C0F-7515-427C-B4E1-492E81E3B5B9}"/>
    <cellStyle name="Vírgula 4 2 2 3 2 3 3 2 2 3" xfId="17957" xr:uid="{319187AD-4811-48D7-B6A5-56627E9301A7}"/>
    <cellStyle name="Vírgula 4 2 2 3 2 3 3 2 2 3 2" xfId="42532" xr:uid="{D2BFC854-C9FB-4E9B-8E5A-226E06DF40A4}"/>
    <cellStyle name="Vírgula 4 2 2 3 2 3 3 2 2 4" xfId="30244" xr:uid="{204973FE-695E-48CE-8EF7-5CF6C6F22E31}"/>
    <cellStyle name="Vírgula 4 2 2 3 2 3 3 2 3" xfId="8741" xr:uid="{F0C95403-69E0-457F-85B8-846FC1921923}"/>
    <cellStyle name="Vírgula 4 2 2 3 2 3 3 2 3 2" xfId="21029" xr:uid="{B9E69795-746E-4BEF-A1E8-694799D40A73}"/>
    <cellStyle name="Vírgula 4 2 2 3 2 3 3 2 3 2 2" xfId="45604" xr:uid="{90393D83-612F-4665-A5BA-9F2DD7A40341}"/>
    <cellStyle name="Vírgula 4 2 2 3 2 3 3 2 3 3" xfId="33316" xr:uid="{1004F3EC-50B6-475D-94F3-BA0235435512}"/>
    <cellStyle name="Vírgula 4 2 2 3 2 3 3 2 4" xfId="14885" xr:uid="{C25CC13B-4AA9-43D2-902F-53A9C417B4DC}"/>
    <cellStyle name="Vírgula 4 2 2 3 2 3 3 2 4 2" xfId="39460" xr:uid="{F6701AE9-335D-4BFB-AB64-1824B7FE13C9}"/>
    <cellStyle name="Vírgula 4 2 2 3 2 3 3 2 5" xfId="27173" xr:uid="{37533FA6-5EBA-4BD7-8204-E85EEA9E95C4}"/>
    <cellStyle name="Vírgula 4 2 2 3 2 3 3 3" xfId="4133" xr:uid="{752347E3-1739-411A-8B0B-666259AAAEBA}"/>
    <cellStyle name="Vírgula 4 2 2 3 2 3 3 3 2" xfId="10277" xr:uid="{D437EE1A-9761-49CB-BB18-314BF6EF8CD7}"/>
    <cellStyle name="Vírgula 4 2 2 3 2 3 3 3 2 2" xfId="22565" xr:uid="{CA22864E-5D3C-4610-82AC-43620D4E8BB3}"/>
    <cellStyle name="Vírgula 4 2 2 3 2 3 3 3 2 2 2" xfId="47140" xr:uid="{A467D7D0-7A0B-4175-BA91-5066CB9AAC7D}"/>
    <cellStyle name="Vírgula 4 2 2 3 2 3 3 3 2 3" xfId="34852" xr:uid="{4BA484EC-BBEE-4BFF-9957-CB94F7FD92E1}"/>
    <cellStyle name="Vírgula 4 2 2 3 2 3 3 3 3" xfId="16421" xr:uid="{8EE36938-DC4A-41EF-91F8-3606BE9A995E}"/>
    <cellStyle name="Vírgula 4 2 2 3 2 3 3 3 3 2" xfId="40996" xr:uid="{CA5AF025-71BD-47F1-9C15-D7B1488110B5}"/>
    <cellStyle name="Vírgula 4 2 2 3 2 3 3 3 4" xfId="28709" xr:uid="{E7EC0046-0210-475F-8368-0111789FC92C}"/>
    <cellStyle name="Vírgula 4 2 2 3 2 3 3 4" xfId="7205" xr:uid="{3533F325-22E7-459B-9ED6-C58394C6B590}"/>
    <cellStyle name="Vírgula 4 2 2 3 2 3 3 4 2" xfId="19493" xr:uid="{BCD07ACD-7A79-4634-A2A6-C770FE3AF93C}"/>
    <cellStyle name="Vírgula 4 2 2 3 2 3 3 4 2 2" xfId="44068" xr:uid="{352E4119-753E-4B8D-98DA-4D39360B51BB}"/>
    <cellStyle name="Vírgula 4 2 2 3 2 3 3 4 3" xfId="31780" xr:uid="{CBAE8BCB-EC29-4566-A7F4-C3DF5550E3BB}"/>
    <cellStyle name="Vírgula 4 2 2 3 2 3 3 5" xfId="13349" xr:uid="{E8D26334-EB23-442E-943B-857C7AFEA9FF}"/>
    <cellStyle name="Vírgula 4 2 2 3 2 3 3 5 2" xfId="37924" xr:uid="{F8FF9AA0-9919-4DD2-BE7A-F835C34BCDBA}"/>
    <cellStyle name="Vírgula 4 2 2 3 2 3 3 6" xfId="25637" xr:uid="{3D7ACC36-48F8-45DB-95F0-B6412E43F265}"/>
    <cellStyle name="Vírgula 4 2 2 3 2 3 4" xfId="1829" xr:uid="{E6021BEC-33F3-40BA-993A-6B9B787FCC81}"/>
    <cellStyle name="Vírgula 4 2 2 3 2 3 4 2" xfId="4901" xr:uid="{4C2495AE-9D61-483E-8683-57A54A59BC3F}"/>
    <cellStyle name="Vírgula 4 2 2 3 2 3 4 2 2" xfId="11045" xr:uid="{D3DA1DA1-58F0-4AFD-B920-FECB72B0E0D8}"/>
    <cellStyle name="Vírgula 4 2 2 3 2 3 4 2 2 2" xfId="23333" xr:uid="{93FBA323-3119-4373-96A8-BDC8E9E9A9B6}"/>
    <cellStyle name="Vírgula 4 2 2 3 2 3 4 2 2 2 2" xfId="47908" xr:uid="{DD5F6CD6-9A28-4F56-834A-D12824E58A1C}"/>
    <cellStyle name="Vírgula 4 2 2 3 2 3 4 2 2 3" xfId="35620" xr:uid="{AE9FFB6B-076D-4746-AC73-DAD9A491B789}"/>
    <cellStyle name="Vírgula 4 2 2 3 2 3 4 2 3" xfId="17189" xr:uid="{95B74CDA-4AFD-4498-A703-E2FE07BEB458}"/>
    <cellStyle name="Vírgula 4 2 2 3 2 3 4 2 3 2" xfId="41764" xr:uid="{2283C9A4-C34D-4B9A-92C4-314B280153F3}"/>
    <cellStyle name="Vírgula 4 2 2 3 2 3 4 2 4" xfId="29477" xr:uid="{AD9D0EF9-0F1B-4C15-A9B3-E0FD8B121563}"/>
    <cellStyle name="Vírgula 4 2 2 3 2 3 4 3" xfId="7973" xr:uid="{9961C4DC-568D-438C-966A-479F49DEEE98}"/>
    <cellStyle name="Vírgula 4 2 2 3 2 3 4 3 2" xfId="20261" xr:uid="{AB50FDAD-1A50-4CFC-888E-0CADE441FBDE}"/>
    <cellStyle name="Vírgula 4 2 2 3 2 3 4 3 2 2" xfId="44836" xr:uid="{4C891450-7A9C-4FF2-82DB-07D2C6D9E96C}"/>
    <cellStyle name="Vírgula 4 2 2 3 2 3 4 3 3" xfId="32548" xr:uid="{8EC1B042-5120-41C5-B71C-60D14F310D37}"/>
    <cellStyle name="Vírgula 4 2 2 3 2 3 4 4" xfId="14117" xr:uid="{30BB37DC-2006-4F4A-8956-CD8BD7ACCACE}"/>
    <cellStyle name="Vírgula 4 2 2 3 2 3 4 4 2" xfId="38692" xr:uid="{3AF8D62C-48A1-44CD-BCB7-5ACDCCB5D6B5}"/>
    <cellStyle name="Vírgula 4 2 2 3 2 3 4 5" xfId="26405" xr:uid="{1EBBC05C-866B-4406-93C0-6D23A28243D3}"/>
    <cellStyle name="Vírgula 4 2 2 3 2 3 5" xfId="3365" xr:uid="{E8B03362-C470-47F2-A8C8-A3BCB2472A05}"/>
    <cellStyle name="Vírgula 4 2 2 3 2 3 5 2" xfId="9509" xr:uid="{7E6A4F70-D03C-444E-BA87-90C6FAA2C2E0}"/>
    <cellStyle name="Vírgula 4 2 2 3 2 3 5 2 2" xfId="21797" xr:uid="{8492DDDF-0800-4F3F-92E8-400CD3C8BD3A}"/>
    <cellStyle name="Vírgula 4 2 2 3 2 3 5 2 2 2" xfId="46372" xr:uid="{F468B75E-8D1A-4ED1-B725-F1DB6233415F}"/>
    <cellStyle name="Vírgula 4 2 2 3 2 3 5 2 3" xfId="34084" xr:uid="{A6A633FF-2F08-4F0B-AE5A-43695ACDDC29}"/>
    <cellStyle name="Vírgula 4 2 2 3 2 3 5 3" xfId="15653" xr:uid="{50CD6F27-506F-4C69-86E5-3A07A12D4D31}"/>
    <cellStyle name="Vírgula 4 2 2 3 2 3 5 3 2" xfId="40228" xr:uid="{C2F97948-B8B6-41CD-8270-F80F7FBA2AF2}"/>
    <cellStyle name="Vírgula 4 2 2 3 2 3 5 4" xfId="27941" xr:uid="{FC0D6F51-D028-4BBB-B481-6B7873C47067}"/>
    <cellStyle name="Vírgula 4 2 2 3 2 3 6" xfId="6437" xr:uid="{7611881B-C57C-4B0F-865D-46102DA9F5BE}"/>
    <cellStyle name="Vírgula 4 2 2 3 2 3 6 2" xfId="18725" xr:uid="{EC9A7354-2554-45AF-BD66-B6FB343DBB98}"/>
    <cellStyle name="Vírgula 4 2 2 3 2 3 6 2 2" xfId="43300" xr:uid="{F6180DCA-FAB5-421B-A27C-E352C2752839}"/>
    <cellStyle name="Vírgula 4 2 2 3 2 3 6 3" xfId="31012" xr:uid="{52D5F5FB-8A18-4AFF-8FE5-8C3CAF24780B}"/>
    <cellStyle name="Vírgula 4 2 2 3 2 3 7" xfId="12581" xr:uid="{3A70E281-9E86-4C89-A960-7E8D955D4FA8}"/>
    <cellStyle name="Vírgula 4 2 2 3 2 3 7 2" xfId="37156" xr:uid="{76783D17-80E1-42D3-BB37-2CB7EC36AE0A}"/>
    <cellStyle name="Vírgula 4 2 2 3 2 3 8" xfId="24869" xr:uid="{512F1FD8-3A84-4337-9696-F954BDE981A9}"/>
    <cellStyle name="Vírgula 4 2 2 3 2 4" xfId="485" xr:uid="{21B311C5-0C2A-416D-A208-24A25DF08FF0}"/>
    <cellStyle name="Vírgula 4 2 2 3 2 4 2" xfId="1253" xr:uid="{9900478C-BD50-430A-BE71-3A4C0C093FC1}"/>
    <cellStyle name="Vírgula 4 2 2 3 2 4 2 2" xfId="2789" xr:uid="{F54C315E-9DF5-445C-AA6E-881187171C22}"/>
    <cellStyle name="Vírgula 4 2 2 3 2 4 2 2 2" xfId="5861" xr:uid="{240DB5F2-715C-4C21-875E-B323983C25E1}"/>
    <cellStyle name="Vírgula 4 2 2 3 2 4 2 2 2 2" xfId="12005" xr:uid="{0CCC850F-8D22-4CA3-9D66-F1B431F1FD18}"/>
    <cellStyle name="Vírgula 4 2 2 3 2 4 2 2 2 2 2" xfId="24293" xr:uid="{F7A81634-C415-467F-BFD3-D069C74BEC13}"/>
    <cellStyle name="Vírgula 4 2 2 3 2 4 2 2 2 2 2 2" xfId="48868" xr:uid="{9E9100AB-F9B3-4833-8146-068C603BEFAC}"/>
    <cellStyle name="Vírgula 4 2 2 3 2 4 2 2 2 2 3" xfId="36580" xr:uid="{7DC4D6CC-B7C0-467B-8CFF-9FB87B5A13D5}"/>
    <cellStyle name="Vírgula 4 2 2 3 2 4 2 2 2 3" xfId="18149" xr:uid="{53933DAA-1712-4495-8CBD-01BA89570999}"/>
    <cellStyle name="Vírgula 4 2 2 3 2 4 2 2 2 3 2" xfId="42724" xr:uid="{297AF70F-1956-46B8-A359-5B1764657514}"/>
    <cellStyle name="Vírgula 4 2 2 3 2 4 2 2 2 4" xfId="30436" xr:uid="{AB32D364-DFDC-4FD6-B255-6D36FBC4B4F9}"/>
    <cellStyle name="Vírgula 4 2 2 3 2 4 2 2 3" xfId="8933" xr:uid="{13586C18-8E29-4D93-92B8-C3A7E5330F5E}"/>
    <cellStyle name="Vírgula 4 2 2 3 2 4 2 2 3 2" xfId="21221" xr:uid="{B9125665-527E-43C2-9479-8EEDA8BDDEA8}"/>
    <cellStyle name="Vírgula 4 2 2 3 2 4 2 2 3 2 2" xfId="45796" xr:uid="{4264CE1D-4F2B-415A-A877-D928F5B18E19}"/>
    <cellStyle name="Vírgula 4 2 2 3 2 4 2 2 3 3" xfId="33508" xr:uid="{2184AC67-21CB-4670-AA58-822ECF0C87F1}"/>
    <cellStyle name="Vírgula 4 2 2 3 2 4 2 2 4" xfId="15077" xr:uid="{5ABD51A3-8BFF-4DD1-A836-7AF0D8972087}"/>
    <cellStyle name="Vírgula 4 2 2 3 2 4 2 2 4 2" xfId="39652" xr:uid="{DD1847A7-2E10-4EBF-AD33-BD8065093EEA}"/>
    <cellStyle name="Vírgula 4 2 2 3 2 4 2 2 5" xfId="27365" xr:uid="{A1E1398C-F108-4F37-9776-D234955E34CA}"/>
    <cellStyle name="Vírgula 4 2 2 3 2 4 2 3" xfId="4325" xr:uid="{99A9932C-C03E-4426-B51D-D64AE59C72E0}"/>
    <cellStyle name="Vírgula 4 2 2 3 2 4 2 3 2" xfId="10469" xr:uid="{45EB9AFA-0FE9-408A-9C9B-E1A3DB3BBE5F}"/>
    <cellStyle name="Vírgula 4 2 2 3 2 4 2 3 2 2" xfId="22757" xr:uid="{185B260A-6CA8-4D24-AD31-4A1345D9326D}"/>
    <cellStyle name="Vírgula 4 2 2 3 2 4 2 3 2 2 2" xfId="47332" xr:uid="{AF353DB8-BBB0-4C3D-AFA9-CA0DBD81E640}"/>
    <cellStyle name="Vírgula 4 2 2 3 2 4 2 3 2 3" xfId="35044" xr:uid="{556C8827-5172-417B-858C-3F0F11065395}"/>
    <cellStyle name="Vírgula 4 2 2 3 2 4 2 3 3" xfId="16613" xr:uid="{781FED1D-6984-4656-AD84-1231D8DD4368}"/>
    <cellStyle name="Vírgula 4 2 2 3 2 4 2 3 3 2" xfId="41188" xr:uid="{8ACE43A6-BBDA-40C5-A40C-042C0F633C31}"/>
    <cellStyle name="Vírgula 4 2 2 3 2 4 2 3 4" xfId="28901" xr:uid="{6AB7235F-2D87-448F-8100-B85D9E88D35E}"/>
    <cellStyle name="Vírgula 4 2 2 3 2 4 2 4" xfId="7397" xr:uid="{5DA81176-5BBC-4A71-8BE9-9F3C75DEA93E}"/>
    <cellStyle name="Vírgula 4 2 2 3 2 4 2 4 2" xfId="19685" xr:uid="{66D1BB82-7F4B-4827-B087-431EAC2536BA}"/>
    <cellStyle name="Vírgula 4 2 2 3 2 4 2 4 2 2" xfId="44260" xr:uid="{4D43B97E-15ED-483B-9B04-DA6D030F44A5}"/>
    <cellStyle name="Vírgula 4 2 2 3 2 4 2 4 3" xfId="31972" xr:uid="{BBD49A37-CAA9-4976-83D6-00A1CC568DD3}"/>
    <cellStyle name="Vírgula 4 2 2 3 2 4 2 5" xfId="13541" xr:uid="{4DD99C35-E1B3-4B55-9552-448485B5F447}"/>
    <cellStyle name="Vírgula 4 2 2 3 2 4 2 5 2" xfId="38116" xr:uid="{B22B04F5-EA1D-4014-AD3B-35EE2787AEAA}"/>
    <cellStyle name="Vírgula 4 2 2 3 2 4 2 6" xfId="25829" xr:uid="{04049FFF-8E58-44FE-A14A-6ECDB5102A36}"/>
    <cellStyle name="Vírgula 4 2 2 3 2 4 3" xfId="2021" xr:uid="{6C9358BE-B6DC-4F1D-879D-9B1B746CBC39}"/>
    <cellStyle name="Vírgula 4 2 2 3 2 4 3 2" xfId="5093" xr:uid="{846873A8-494B-4987-AC85-6DC097613743}"/>
    <cellStyle name="Vírgula 4 2 2 3 2 4 3 2 2" xfId="11237" xr:uid="{8F4B5AFB-2CF2-490B-8236-2C799E86163C}"/>
    <cellStyle name="Vírgula 4 2 2 3 2 4 3 2 2 2" xfId="23525" xr:uid="{61C1F0FD-D9FC-49B5-A3BF-A3F3B8F6001E}"/>
    <cellStyle name="Vírgula 4 2 2 3 2 4 3 2 2 2 2" xfId="48100" xr:uid="{E1B220C6-0D8B-48E5-8B98-681B84E944F0}"/>
    <cellStyle name="Vírgula 4 2 2 3 2 4 3 2 2 3" xfId="35812" xr:uid="{19316A4C-4578-4DEA-BBC6-309076A06043}"/>
    <cellStyle name="Vírgula 4 2 2 3 2 4 3 2 3" xfId="17381" xr:uid="{C153B5D1-0C8A-4633-B87C-EB56EB904E2D}"/>
    <cellStyle name="Vírgula 4 2 2 3 2 4 3 2 3 2" xfId="41956" xr:uid="{00D27BB6-B5BB-4F2A-B6FB-020B2399335E}"/>
    <cellStyle name="Vírgula 4 2 2 3 2 4 3 2 4" xfId="29669" xr:uid="{CC51270F-A34C-4AC4-8D66-DDA3F21B0407}"/>
    <cellStyle name="Vírgula 4 2 2 3 2 4 3 3" xfId="8165" xr:uid="{51591999-5E29-4C32-A807-A00C89E264F5}"/>
    <cellStyle name="Vírgula 4 2 2 3 2 4 3 3 2" xfId="20453" xr:uid="{C71FAD41-2185-42E4-9B5C-77256B4EDDD1}"/>
    <cellStyle name="Vírgula 4 2 2 3 2 4 3 3 2 2" xfId="45028" xr:uid="{0E3895DB-6EBF-4CBF-B2CC-CB4E35ADA388}"/>
    <cellStyle name="Vírgula 4 2 2 3 2 4 3 3 3" xfId="32740" xr:uid="{BAF39826-515C-4C3F-BE7C-7663C9DF03A7}"/>
    <cellStyle name="Vírgula 4 2 2 3 2 4 3 4" xfId="14309" xr:uid="{341E62F8-C38D-4798-801B-CE8BCFC95281}"/>
    <cellStyle name="Vírgula 4 2 2 3 2 4 3 4 2" xfId="38884" xr:uid="{D3AAE6F1-5450-4618-8039-AB3F7222A124}"/>
    <cellStyle name="Vírgula 4 2 2 3 2 4 3 5" xfId="26597" xr:uid="{B8D48703-763F-4876-8DDB-5A483C1A4559}"/>
    <cellStyle name="Vírgula 4 2 2 3 2 4 4" xfId="3557" xr:uid="{E762D969-A7B2-46F0-BD8C-EEA945D4FA80}"/>
    <cellStyle name="Vírgula 4 2 2 3 2 4 4 2" xfId="9701" xr:uid="{9C97F911-5E8C-42E5-B854-1AB9B825D50C}"/>
    <cellStyle name="Vírgula 4 2 2 3 2 4 4 2 2" xfId="21989" xr:uid="{D09A99A8-99C6-4B56-A810-CD6094BAE6BF}"/>
    <cellStyle name="Vírgula 4 2 2 3 2 4 4 2 2 2" xfId="46564" xr:uid="{B0E43EA4-1886-4D7F-808D-B46F634BF692}"/>
    <cellStyle name="Vírgula 4 2 2 3 2 4 4 2 3" xfId="34276" xr:uid="{B289AFCD-BFCC-4206-8179-4D00345C389E}"/>
    <cellStyle name="Vírgula 4 2 2 3 2 4 4 3" xfId="15845" xr:uid="{2AC0F4E0-9D10-4D27-8DEA-B2266797145B}"/>
    <cellStyle name="Vírgula 4 2 2 3 2 4 4 3 2" xfId="40420" xr:uid="{BD41F6A4-26C0-4546-BE67-187BC47BAFBE}"/>
    <cellStyle name="Vírgula 4 2 2 3 2 4 4 4" xfId="28133" xr:uid="{3AE0D912-E124-4BD4-BF29-06D05C38E1B0}"/>
    <cellStyle name="Vírgula 4 2 2 3 2 4 5" xfId="6629" xr:uid="{855D8C83-1CE4-4323-B51F-DE0780A0269F}"/>
    <cellStyle name="Vírgula 4 2 2 3 2 4 5 2" xfId="18917" xr:uid="{4CC76F18-3C5C-459E-AE76-FB4329D13EF7}"/>
    <cellStyle name="Vírgula 4 2 2 3 2 4 5 2 2" xfId="43492" xr:uid="{BE9FC36F-6CEA-4ABC-8925-BE7E4B4EE73D}"/>
    <cellStyle name="Vírgula 4 2 2 3 2 4 5 3" xfId="31204" xr:uid="{E76B52D2-D41E-48D8-8A9E-F83C21CDB98B}"/>
    <cellStyle name="Vírgula 4 2 2 3 2 4 6" xfId="12773" xr:uid="{BB073B7C-D0E2-44A7-A082-10B0F06E74D4}"/>
    <cellStyle name="Vírgula 4 2 2 3 2 4 6 2" xfId="37348" xr:uid="{506AC201-4627-4E38-8D52-5640FDB1C449}"/>
    <cellStyle name="Vírgula 4 2 2 3 2 4 7" xfId="25061" xr:uid="{28D2FFEF-B209-4063-9E30-17ABA92F21D8}"/>
    <cellStyle name="Vírgula 4 2 2 3 2 5" xfId="869" xr:uid="{A9556F46-647A-48DB-9014-AB347963FF4A}"/>
    <cellStyle name="Vírgula 4 2 2 3 2 5 2" xfId="2405" xr:uid="{CD2B9388-2E6B-482F-ADCC-2427776C08D7}"/>
    <cellStyle name="Vírgula 4 2 2 3 2 5 2 2" xfId="5477" xr:uid="{0B5AC5DF-66F2-4856-A479-1BFFCAC74EEB}"/>
    <cellStyle name="Vírgula 4 2 2 3 2 5 2 2 2" xfId="11621" xr:uid="{99703B8B-A025-4E29-8F83-83C04F63BB85}"/>
    <cellStyle name="Vírgula 4 2 2 3 2 5 2 2 2 2" xfId="23909" xr:uid="{97BA6B28-6CEF-4311-8B15-5E44F5C85000}"/>
    <cellStyle name="Vírgula 4 2 2 3 2 5 2 2 2 2 2" xfId="48484" xr:uid="{723C0D71-D121-4829-AD1E-C875596FCE28}"/>
    <cellStyle name="Vírgula 4 2 2 3 2 5 2 2 2 3" xfId="36196" xr:uid="{8BC84775-6BC4-4503-BDC9-C440C0140A0E}"/>
    <cellStyle name="Vírgula 4 2 2 3 2 5 2 2 3" xfId="17765" xr:uid="{156C40AC-1021-41C3-9A61-B2F73940A14F}"/>
    <cellStyle name="Vírgula 4 2 2 3 2 5 2 2 3 2" xfId="42340" xr:uid="{83AE4807-EA3B-4FC0-894B-DE913EB8F30B}"/>
    <cellStyle name="Vírgula 4 2 2 3 2 5 2 2 4" xfId="30052" xr:uid="{B5A1AAD7-6DC4-417F-B1BF-839DF06AED68}"/>
    <cellStyle name="Vírgula 4 2 2 3 2 5 2 3" xfId="8549" xr:uid="{0ED379C0-86F1-4F59-9F02-D7A44455B033}"/>
    <cellStyle name="Vírgula 4 2 2 3 2 5 2 3 2" xfId="20837" xr:uid="{3C160645-2898-42FF-9155-EDDE42130D09}"/>
    <cellStyle name="Vírgula 4 2 2 3 2 5 2 3 2 2" xfId="45412" xr:uid="{B1EF07CB-5424-403C-B960-F597E5537E9E}"/>
    <cellStyle name="Vírgula 4 2 2 3 2 5 2 3 3" xfId="33124" xr:uid="{227DFEE0-A263-45E9-9289-8582B78198E5}"/>
    <cellStyle name="Vírgula 4 2 2 3 2 5 2 4" xfId="14693" xr:uid="{DA3DC1AD-1DFB-479C-BAEE-7EFA4941E6C8}"/>
    <cellStyle name="Vírgula 4 2 2 3 2 5 2 4 2" xfId="39268" xr:uid="{A383AAF9-384C-40BC-BEE1-E04D4AB9FD89}"/>
    <cellStyle name="Vírgula 4 2 2 3 2 5 2 5" xfId="26981" xr:uid="{FF0BCE15-6844-4001-86C5-714BA7D64277}"/>
    <cellStyle name="Vírgula 4 2 2 3 2 5 3" xfId="3941" xr:uid="{8D865CC8-E7CA-4BE0-9FA6-CF0A2E555DBB}"/>
    <cellStyle name="Vírgula 4 2 2 3 2 5 3 2" xfId="10085" xr:uid="{F5B764E9-0DEF-4275-BAEA-2CE90AB09E5A}"/>
    <cellStyle name="Vírgula 4 2 2 3 2 5 3 2 2" xfId="22373" xr:uid="{8DBC59DC-4C4B-41D7-B00E-B03EF94462D8}"/>
    <cellStyle name="Vírgula 4 2 2 3 2 5 3 2 2 2" xfId="46948" xr:uid="{41D7B2CC-C660-4A46-A852-6BD3A708B9D9}"/>
    <cellStyle name="Vírgula 4 2 2 3 2 5 3 2 3" xfId="34660" xr:uid="{7959510B-A134-476A-83DD-D88BE4A5914D}"/>
    <cellStyle name="Vírgula 4 2 2 3 2 5 3 3" xfId="16229" xr:uid="{57E0D5F9-BDC4-45F4-BBD8-DC999951D858}"/>
    <cellStyle name="Vírgula 4 2 2 3 2 5 3 3 2" xfId="40804" xr:uid="{BED70A0F-E1CB-4664-9A5B-ABEB2AF250C3}"/>
    <cellStyle name="Vírgula 4 2 2 3 2 5 3 4" xfId="28517" xr:uid="{FEAFBDB8-B97E-4030-A459-3A0108B3F836}"/>
    <cellStyle name="Vírgula 4 2 2 3 2 5 4" xfId="7013" xr:uid="{75C32D20-9C4D-4405-A38D-38A9DE8F7ACF}"/>
    <cellStyle name="Vírgula 4 2 2 3 2 5 4 2" xfId="19301" xr:uid="{53A7AA18-76D1-4536-A669-00804AAEAC8E}"/>
    <cellStyle name="Vírgula 4 2 2 3 2 5 4 2 2" xfId="43876" xr:uid="{AFCD22E1-2A45-4A5D-B3FA-4645A05E8D18}"/>
    <cellStyle name="Vírgula 4 2 2 3 2 5 4 3" xfId="31588" xr:uid="{01C9E398-8F9B-47D6-A12E-8E62DD00F7D1}"/>
    <cellStyle name="Vírgula 4 2 2 3 2 5 5" xfId="13157" xr:uid="{A9B12932-2DBA-46D1-BECF-610E2F0D6673}"/>
    <cellStyle name="Vírgula 4 2 2 3 2 5 5 2" xfId="37732" xr:uid="{A1F31188-66EB-4192-83CD-93B59F06A715}"/>
    <cellStyle name="Vírgula 4 2 2 3 2 5 6" xfId="25445" xr:uid="{C8EC98FF-E1D7-4CE8-B579-6DEA41A78146}"/>
    <cellStyle name="Vírgula 4 2 2 3 2 6" xfId="1637" xr:uid="{2F0E258E-8CFC-4567-93E5-612098078F76}"/>
    <cellStyle name="Vírgula 4 2 2 3 2 6 2" xfId="4709" xr:uid="{82670380-CC10-4796-82BA-2B1043BF8B88}"/>
    <cellStyle name="Vírgula 4 2 2 3 2 6 2 2" xfId="10853" xr:uid="{2ECA11C1-9C8A-449E-A9A9-A97996E67F01}"/>
    <cellStyle name="Vírgula 4 2 2 3 2 6 2 2 2" xfId="23141" xr:uid="{CE9EA386-2CA5-46D1-9291-92B63905E9DB}"/>
    <cellStyle name="Vírgula 4 2 2 3 2 6 2 2 2 2" xfId="47716" xr:uid="{EC4A8AD8-3123-41F1-9708-90BC8015EC6D}"/>
    <cellStyle name="Vírgula 4 2 2 3 2 6 2 2 3" xfId="35428" xr:uid="{34E9F535-ED00-4C85-BFA4-25D70BC3D90E}"/>
    <cellStyle name="Vírgula 4 2 2 3 2 6 2 3" xfId="16997" xr:uid="{ED483B49-2B57-4DA4-8DDD-1BFCFEA3D5F7}"/>
    <cellStyle name="Vírgula 4 2 2 3 2 6 2 3 2" xfId="41572" xr:uid="{A323896C-9AD9-42BD-9A1D-E32D1A458C74}"/>
    <cellStyle name="Vírgula 4 2 2 3 2 6 2 4" xfId="29285" xr:uid="{14F6ABBB-2EE6-4852-B214-78DBEBEDAC34}"/>
    <cellStyle name="Vírgula 4 2 2 3 2 6 3" xfId="7781" xr:uid="{0801909E-D8A4-49A5-A3F3-933265EAE3D7}"/>
    <cellStyle name="Vírgula 4 2 2 3 2 6 3 2" xfId="20069" xr:uid="{5A935CC8-3D71-4A79-99CB-9F806AD0AE12}"/>
    <cellStyle name="Vírgula 4 2 2 3 2 6 3 2 2" xfId="44644" xr:uid="{C5388AE1-0F1A-4A59-A28C-7CF431397FF5}"/>
    <cellStyle name="Vírgula 4 2 2 3 2 6 3 3" xfId="32356" xr:uid="{96C5DF52-D3B1-4C13-BED7-111041BBA709}"/>
    <cellStyle name="Vírgula 4 2 2 3 2 6 4" xfId="13925" xr:uid="{AB61461B-5868-44D8-AB31-4CC4F425E197}"/>
    <cellStyle name="Vírgula 4 2 2 3 2 6 4 2" xfId="38500" xr:uid="{470D8393-0CF1-4BD3-B9A1-2C174CE1D54C}"/>
    <cellStyle name="Vírgula 4 2 2 3 2 6 5" xfId="26213" xr:uid="{7C186DA0-09AB-4B23-BCE9-9407952A6412}"/>
    <cellStyle name="Vírgula 4 2 2 3 2 7" xfId="3173" xr:uid="{6DBAD842-4C59-4612-A2C8-373FB26A27A4}"/>
    <cellStyle name="Vírgula 4 2 2 3 2 7 2" xfId="9317" xr:uid="{0648A51D-6DC8-45E3-B1F8-F5A54C816EA2}"/>
    <cellStyle name="Vírgula 4 2 2 3 2 7 2 2" xfId="21605" xr:uid="{EC694A27-214E-407C-B24D-822304D5EB8B}"/>
    <cellStyle name="Vírgula 4 2 2 3 2 7 2 2 2" xfId="46180" xr:uid="{5B0E7456-1862-49AB-A810-1A3C2323EAF9}"/>
    <cellStyle name="Vírgula 4 2 2 3 2 7 2 3" xfId="33892" xr:uid="{CD9492DB-FD7D-4E03-9D30-E72BD6269A67}"/>
    <cellStyle name="Vírgula 4 2 2 3 2 7 3" xfId="15461" xr:uid="{7721829A-7369-4948-A30A-BCD1F3E95AFD}"/>
    <cellStyle name="Vírgula 4 2 2 3 2 7 3 2" xfId="40036" xr:uid="{8D6C03DD-6CB4-4DB5-8A28-74345BF14627}"/>
    <cellStyle name="Vírgula 4 2 2 3 2 7 4" xfId="27749" xr:uid="{359BB18B-2DCA-4F84-8016-EDE103D562FF}"/>
    <cellStyle name="Vírgula 4 2 2 3 2 8" xfId="6245" xr:uid="{82178D0C-218C-490D-8E1B-3F44F23152AE}"/>
    <cellStyle name="Vírgula 4 2 2 3 2 8 2" xfId="18533" xr:uid="{E49EB4DC-1670-4012-938C-27D86948A4D0}"/>
    <cellStyle name="Vírgula 4 2 2 3 2 8 2 2" xfId="43108" xr:uid="{0F3E2148-ABA5-429A-A3CE-7CC689772D60}"/>
    <cellStyle name="Vírgula 4 2 2 3 2 8 3" xfId="30820" xr:uid="{2573E66B-247A-4BDF-8F16-578AB17A44AA}"/>
    <cellStyle name="Vírgula 4 2 2 3 2 9" xfId="12389" xr:uid="{0374EDA8-3300-40BD-90D4-EF412D462BF4}"/>
    <cellStyle name="Vírgula 4 2 2 3 2 9 2" xfId="36964" xr:uid="{2246ECF8-89E4-45B4-90F5-D0E8AA42E447}"/>
    <cellStyle name="Vírgula 4 2 2 3 3" xfId="149" xr:uid="{61C23217-C530-40C6-B11C-AA7E638BE995}"/>
    <cellStyle name="Vírgula 4 2 2 3 3 2" xfId="341" xr:uid="{C581C4AF-54F3-4C5F-A02B-91AA9134D5EE}"/>
    <cellStyle name="Vírgula 4 2 2 3 3 2 2" xfId="725" xr:uid="{1405E36D-0F65-419A-A7BA-7F7A0CEA74EA}"/>
    <cellStyle name="Vírgula 4 2 2 3 3 2 2 2" xfId="1493" xr:uid="{06D3CE1C-49A9-4B0B-BDFE-52FEE912F1E6}"/>
    <cellStyle name="Vírgula 4 2 2 3 3 2 2 2 2" xfId="3029" xr:uid="{F1C464D6-7539-440E-BD4D-96D71AFF5E48}"/>
    <cellStyle name="Vírgula 4 2 2 3 3 2 2 2 2 2" xfId="6101" xr:uid="{7053650E-6245-4BF5-B2B4-23F2DC4790B4}"/>
    <cellStyle name="Vírgula 4 2 2 3 3 2 2 2 2 2 2" xfId="12245" xr:uid="{E0505625-C44F-4959-8787-F6FAB3EA265C}"/>
    <cellStyle name="Vírgula 4 2 2 3 3 2 2 2 2 2 2 2" xfId="24533" xr:uid="{B3680ACF-90AF-4244-986E-118F629DD984}"/>
    <cellStyle name="Vírgula 4 2 2 3 3 2 2 2 2 2 2 2 2" xfId="49108" xr:uid="{77E00EE1-D4CE-4817-B835-FACD3A85892A}"/>
    <cellStyle name="Vírgula 4 2 2 3 3 2 2 2 2 2 2 3" xfId="36820" xr:uid="{AB8323BE-30AE-400B-A749-EC681B59FEB2}"/>
    <cellStyle name="Vírgula 4 2 2 3 3 2 2 2 2 2 3" xfId="18389" xr:uid="{1E2C1593-062E-404D-933D-1DD0F722D3B6}"/>
    <cellStyle name="Vírgula 4 2 2 3 3 2 2 2 2 2 3 2" xfId="42964" xr:uid="{E285CB25-D14A-4DAF-81FB-DEB87340470E}"/>
    <cellStyle name="Vírgula 4 2 2 3 3 2 2 2 2 2 4" xfId="30676" xr:uid="{A7F1F963-4264-4F8E-9FBD-742B4AEAA7CC}"/>
    <cellStyle name="Vírgula 4 2 2 3 3 2 2 2 2 3" xfId="9173" xr:uid="{851569AF-BCAB-4B73-8CC3-C6A58F5EB8C7}"/>
    <cellStyle name="Vírgula 4 2 2 3 3 2 2 2 2 3 2" xfId="21461" xr:uid="{75A1236B-39E3-4397-8838-3DD4AB6F1CFF}"/>
    <cellStyle name="Vírgula 4 2 2 3 3 2 2 2 2 3 2 2" xfId="46036" xr:uid="{EB9C42F0-A1E0-4035-98B2-E65C9D0B5B75}"/>
    <cellStyle name="Vírgula 4 2 2 3 3 2 2 2 2 3 3" xfId="33748" xr:uid="{3326936B-8897-4AD9-88BE-2AC0B46FBA90}"/>
    <cellStyle name="Vírgula 4 2 2 3 3 2 2 2 2 4" xfId="15317" xr:uid="{43241FF0-F131-422F-837A-1A9232151197}"/>
    <cellStyle name="Vírgula 4 2 2 3 3 2 2 2 2 4 2" xfId="39892" xr:uid="{1922FE49-9872-4AE3-A7FA-F95743DCF11A}"/>
    <cellStyle name="Vírgula 4 2 2 3 3 2 2 2 2 5" xfId="27605" xr:uid="{ECF94120-03AC-4604-A3B2-7D7965C9E4D3}"/>
    <cellStyle name="Vírgula 4 2 2 3 3 2 2 2 3" xfId="4565" xr:uid="{A67984B1-0358-4631-9E05-CEE4F907E774}"/>
    <cellStyle name="Vírgula 4 2 2 3 3 2 2 2 3 2" xfId="10709" xr:uid="{B391C1DF-8EBA-4B01-A828-A4B7ABA3DDE2}"/>
    <cellStyle name="Vírgula 4 2 2 3 3 2 2 2 3 2 2" xfId="22997" xr:uid="{85BF586F-3C7C-48ED-AE0A-68C441319E69}"/>
    <cellStyle name="Vírgula 4 2 2 3 3 2 2 2 3 2 2 2" xfId="47572" xr:uid="{BD024944-1939-4770-8598-5F6F6F2343EF}"/>
    <cellStyle name="Vírgula 4 2 2 3 3 2 2 2 3 2 3" xfId="35284" xr:uid="{934F23D0-4073-460B-9C4C-9A3B7A9B887D}"/>
    <cellStyle name="Vírgula 4 2 2 3 3 2 2 2 3 3" xfId="16853" xr:uid="{39DB06EB-2269-47C2-914E-A82F3D0BCC1F}"/>
    <cellStyle name="Vírgula 4 2 2 3 3 2 2 2 3 3 2" xfId="41428" xr:uid="{F076E9BA-FA10-4BCA-A088-FC76A98B96B1}"/>
    <cellStyle name="Vírgula 4 2 2 3 3 2 2 2 3 4" xfId="29141" xr:uid="{6D46D738-1E67-4F98-B33D-709DFA4E3105}"/>
    <cellStyle name="Vírgula 4 2 2 3 3 2 2 2 4" xfId="7637" xr:uid="{A10ACDAB-F363-46A4-96D0-261BEF6736F1}"/>
    <cellStyle name="Vírgula 4 2 2 3 3 2 2 2 4 2" xfId="19925" xr:uid="{9480DE30-56D6-4ABD-A89B-BB4D6FF01EEF}"/>
    <cellStyle name="Vírgula 4 2 2 3 3 2 2 2 4 2 2" xfId="44500" xr:uid="{DC758732-3874-4AD2-802B-ED29CBF99E67}"/>
    <cellStyle name="Vírgula 4 2 2 3 3 2 2 2 4 3" xfId="32212" xr:uid="{EB9C52E9-46A9-4B9A-BE53-B8CE911DAEBC}"/>
    <cellStyle name="Vírgula 4 2 2 3 3 2 2 2 5" xfId="13781" xr:uid="{D4057BEE-6F24-49BB-8B26-8BC6B747BF8E}"/>
    <cellStyle name="Vírgula 4 2 2 3 3 2 2 2 5 2" xfId="38356" xr:uid="{3FDB3CA1-CC34-4EEF-8E72-8D9884026D5D}"/>
    <cellStyle name="Vírgula 4 2 2 3 3 2 2 2 6" xfId="26069" xr:uid="{2E3D78F8-2D87-41DC-814D-C4C43934A96D}"/>
    <cellStyle name="Vírgula 4 2 2 3 3 2 2 3" xfId="2261" xr:uid="{E0FF7A12-A20A-48A5-AA31-59F78463D470}"/>
    <cellStyle name="Vírgula 4 2 2 3 3 2 2 3 2" xfId="5333" xr:uid="{A446D95D-B799-4D31-ACCA-63DC195BB173}"/>
    <cellStyle name="Vírgula 4 2 2 3 3 2 2 3 2 2" xfId="11477" xr:uid="{B6F4DE4C-4831-46FE-B22F-049D548D7107}"/>
    <cellStyle name="Vírgula 4 2 2 3 3 2 2 3 2 2 2" xfId="23765" xr:uid="{B78FDB47-8559-4B30-8459-4C8DECC9ADDC}"/>
    <cellStyle name="Vírgula 4 2 2 3 3 2 2 3 2 2 2 2" xfId="48340" xr:uid="{E79D6470-B3DE-42C4-AC5D-EB5F6601F92D}"/>
    <cellStyle name="Vírgula 4 2 2 3 3 2 2 3 2 2 3" xfId="36052" xr:uid="{84F4824F-0EC9-407C-B5AE-9F28E1EF9A56}"/>
    <cellStyle name="Vírgula 4 2 2 3 3 2 2 3 2 3" xfId="17621" xr:uid="{EA51B952-6F4E-4D9E-919C-FE79633146E1}"/>
    <cellStyle name="Vírgula 4 2 2 3 3 2 2 3 2 3 2" xfId="42196" xr:uid="{DFD984E1-E824-48A7-9BA7-748EA0B0F328}"/>
    <cellStyle name="Vírgula 4 2 2 3 3 2 2 3 2 4" xfId="29909" xr:uid="{3AE90C57-E4F9-4298-8CBE-2D5485654D22}"/>
    <cellStyle name="Vírgula 4 2 2 3 3 2 2 3 3" xfId="8405" xr:uid="{D01416C7-B609-4756-AB0C-28E44AE4AE63}"/>
    <cellStyle name="Vírgula 4 2 2 3 3 2 2 3 3 2" xfId="20693" xr:uid="{7BDBAEF2-B630-4216-AA79-9FEFC4BCA097}"/>
    <cellStyle name="Vírgula 4 2 2 3 3 2 2 3 3 2 2" xfId="45268" xr:uid="{1DB6E96E-3C4A-4DC2-A97B-4C8C0A1DE4C8}"/>
    <cellStyle name="Vírgula 4 2 2 3 3 2 2 3 3 3" xfId="32980" xr:uid="{D0ACB60E-E6A4-4B80-B0CC-CB5170C6F049}"/>
    <cellStyle name="Vírgula 4 2 2 3 3 2 2 3 4" xfId="14549" xr:uid="{1E7E093A-00D1-4828-B6BF-F313C146471A}"/>
    <cellStyle name="Vírgula 4 2 2 3 3 2 2 3 4 2" xfId="39124" xr:uid="{06DE084A-8219-4CD1-AFEE-E1AF21A4CC81}"/>
    <cellStyle name="Vírgula 4 2 2 3 3 2 2 3 5" xfId="26837" xr:uid="{99F6FA16-E312-4977-93F6-DFA181A87BCE}"/>
    <cellStyle name="Vírgula 4 2 2 3 3 2 2 4" xfId="3797" xr:uid="{48FB2332-5045-43CB-8E07-90E69B3CEA3F}"/>
    <cellStyle name="Vírgula 4 2 2 3 3 2 2 4 2" xfId="9941" xr:uid="{2889FCF3-CFAB-41D7-96FE-D2C0621F7CE2}"/>
    <cellStyle name="Vírgula 4 2 2 3 3 2 2 4 2 2" xfId="22229" xr:uid="{83563D40-E7C7-4F24-9DCC-16A75AF3B892}"/>
    <cellStyle name="Vírgula 4 2 2 3 3 2 2 4 2 2 2" xfId="46804" xr:uid="{55D74BB0-F49C-4F53-A48F-24F8B54EAC9A}"/>
    <cellStyle name="Vírgula 4 2 2 3 3 2 2 4 2 3" xfId="34516" xr:uid="{8BC215BB-2481-47CA-B63D-A4520E4D2097}"/>
    <cellStyle name="Vírgula 4 2 2 3 3 2 2 4 3" xfId="16085" xr:uid="{57A84422-F810-486C-85D2-6EBCAC2565E8}"/>
    <cellStyle name="Vírgula 4 2 2 3 3 2 2 4 3 2" xfId="40660" xr:uid="{77382D11-689F-47DA-852E-320CC243297B}"/>
    <cellStyle name="Vírgula 4 2 2 3 3 2 2 4 4" xfId="28373" xr:uid="{C68BE90B-D022-404B-BA35-D0A1791C879B}"/>
    <cellStyle name="Vírgula 4 2 2 3 3 2 2 5" xfId="6869" xr:uid="{05426C5C-D953-4792-A401-BD5A9AD815D7}"/>
    <cellStyle name="Vírgula 4 2 2 3 3 2 2 5 2" xfId="19157" xr:uid="{94C23EA7-6E71-4876-A0FA-40842D4CFC98}"/>
    <cellStyle name="Vírgula 4 2 2 3 3 2 2 5 2 2" xfId="43732" xr:uid="{0616D369-63C5-403A-8F60-F053DDF1845E}"/>
    <cellStyle name="Vírgula 4 2 2 3 3 2 2 5 3" xfId="31444" xr:uid="{E2B8A026-B6A6-4E70-833E-D544DB40F233}"/>
    <cellStyle name="Vírgula 4 2 2 3 3 2 2 6" xfId="13013" xr:uid="{CA92D1CF-DCB1-41B8-8E4B-97FA2FBB22CF}"/>
    <cellStyle name="Vírgula 4 2 2 3 3 2 2 6 2" xfId="37588" xr:uid="{8EB9EA63-CF39-48C7-A6A7-C2F669BACA08}"/>
    <cellStyle name="Vírgula 4 2 2 3 3 2 2 7" xfId="25301" xr:uid="{D84F65FF-6DA5-4D37-9FC8-21AA560207FB}"/>
    <cellStyle name="Vírgula 4 2 2 3 3 2 3" xfId="1109" xr:uid="{EF874764-22C5-4156-978B-C73F7E15A975}"/>
    <cellStyle name="Vírgula 4 2 2 3 3 2 3 2" xfId="2645" xr:uid="{55F79DE0-63C6-427D-ABFE-172284126D77}"/>
    <cellStyle name="Vírgula 4 2 2 3 3 2 3 2 2" xfId="5717" xr:uid="{FBF2B0A5-A51B-4910-8FD0-0926943C3948}"/>
    <cellStyle name="Vírgula 4 2 2 3 3 2 3 2 2 2" xfId="11861" xr:uid="{95E92E8D-3345-40DA-A0D5-A5115437F0BB}"/>
    <cellStyle name="Vírgula 4 2 2 3 3 2 3 2 2 2 2" xfId="24149" xr:uid="{E4EF74C0-910D-4F08-98B0-982F52EDA92D}"/>
    <cellStyle name="Vírgula 4 2 2 3 3 2 3 2 2 2 2 2" xfId="48724" xr:uid="{6F1AAB9F-ABCB-46A2-A512-D3261C07562A}"/>
    <cellStyle name="Vírgula 4 2 2 3 3 2 3 2 2 2 3" xfId="36436" xr:uid="{76627B89-0A05-4AE4-AC0A-512D8592F130}"/>
    <cellStyle name="Vírgula 4 2 2 3 3 2 3 2 2 3" xfId="18005" xr:uid="{E322E544-0EB1-4E69-9B7C-09EF89D7B837}"/>
    <cellStyle name="Vírgula 4 2 2 3 3 2 3 2 2 3 2" xfId="42580" xr:uid="{91EADAE5-6AFE-4FFF-A44B-2B48AD7B93ED}"/>
    <cellStyle name="Vírgula 4 2 2 3 3 2 3 2 2 4" xfId="30292" xr:uid="{F08ED6AF-8E54-4E95-81CA-E5B0CBF1913D}"/>
    <cellStyle name="Vírgula 4 2 2 3 3 2 3 2 3" xfId="8789" xr:uid="{6CFBECFA-AC74-47E7-B357-17BEC1505046}"/>
    <cellStyle name="Vírgula 4 2 2 3 3 2 3 2 3 2" xfId="21077" xr:uid="{BB8AAF28-D98C-4A3C-9D81-1E802CE9C0A5}"/>
    <cellStyle name="Vírgula 4 2 2 3 3 2 3 2 3 2 2" xfId="45652" xr:uid="{71E87B5A-E5BF-4CFB-8B9B-E1B2BD227F57}"/>
    <cellStyle name="Vírgula 4 2 2 3 3 2 3 2 3 3" xfId="33364" xr:uid="{0CCCDDD9-CD68-4434-AA6A-2010291E309B}"/>
    <cellStyle name="Vírgula 4 2 2 3 3 2 3 2 4" xfId="14933" xr:uid="{FCBE2F93-4652-471E-ACB7-53F2D57B99D3}"/>
    <cellStyle name="Vírgula 4 2 2 3 3 2 3 2 4 2" xfId="39508" xr:uid="{69BFBA75-85D2-4346-9978-E7A29EDD0F91}"/>
    <cellStyle name="Vírgula 4 2 2 3 3 2 3 2 5" xfId="27221" xr:uid="{502A9CB4-C1C0-47C6-8CE8-205F229C212A}"/>
    <cellStyle name="Vírgula 4 2 2 3 3 2 3 3" xfId="4181" xr:uid="{69A9D95D-7A49-4027-B2CB-E06573E34343}"/>
    <cellStyle name="Vírgula 4 2 2 3 3 2 3 3 2" xfId="10325" xr:uid="{0873D371-4453-4E1C-84DD-8A901AE8E860}"/>
    <cellStyle name="Vírgula 4 2 2 3 3 2 3 3 2 2" xfId="22613" xr:uid="{0A39A512-4D70-483F-9EEC-3DB15B482A83}"/>
    <cellStyle name="Vírgula 4 2 2 3 3 2 3 3 2 2 2" xfId="47188" xr:uid="{BF521F64-35D3-4139-81BA-A348B58067F3}"/>
    <cellStyle name="Vírgula 4 2 2 3 3 2 3 3 2 3" xfId="34900" xr:uid="{4DDE92E1-3A16-43FD-80BE-932B9B47E164}"/>
    <cellStyle name="Vírgula 4 2 2 3 3 2 3 3 3" xfId="16469" xr:uid="{BA0C36BC-2A38-4D9C-B308-3E988E16B858}"/>
    <cellStyle name="Vírgula 4 2 2 3 3 2 3 3 3 2" xfId="41044" xr:uid="{388CC02B-02BE-4285-80E5-0A8E68C49159}"/>
    <cellStyle name="Vírgula 4 2 2 3 3 2 3 3 4" xfId="28757" xr:uid="{46804C56-5843-471D-B77C-9F340EAD38DA}"/>
    <cellStyle name="Vírgula 4 2 2 3 3 2 3 4" xfId="7253" xr:uid="{5928BED2-7683-47EC-A2B3-11795FD80154}"/>
    <cellStyle name="Vírgula 4 2 2 3 3 2 3 4 2" xfId="19541" xr:uid="{44F93196-7598-49FB-88E3-CA992B6CC40C}"/>
    <cellStyle name="Vírgula 4 2 2 3 3 2 3 4 2 2" xfId="44116" xr:uid="{496C553E-4E8A-4EAD-9BF3-99CAC5103BB1}"/>
    <cellStyle name="Vírgula 4 2 2 3 3 2 3 4 3" xfId="31828" xr:uid="{DF4C3DFC-1F30-4BE3-8320-9DC0B8449A41}"/>
    <cellStyle name="Vírgula 4 2 2 3 3 2 3 5" xfId="13397" xr:uid="{191C2DB9-ED6C-4F37-B141-EC3713E1A052}"/>
    <cellStyle name="Vírgula 4 2 2 3 3 2 3 5 2" xfId="37972" xr:uid="{B5F92D2E-AE24-4B9A-BCAF-9BF313EBF5AE}"/>
    <cellStyle name="Vírgula 4 2 2 3 3 2 3 6" xfId="25685" xr:uid="{E1950E59-8A2E-4A8D-AED5-69B4649AD28A}"/>
    <cellStyle name="Vírgula 4 2 2 3 3 2 4" xfId="1877" xr:uid="{5DDFE31B-5185-426C-858F-E3ED8634B25E}"/>
    <cellStyle name="Vírgula 4 2 2 3 3 2 4 2" xfId="4949" xr:uid="{D46ED5EB-8CBE-477A-8373-1620720969DD}"/>
    <cellStyle name="Vírgula 4 2 2 3 3 2 4 2 2" xfId="11093" xr:uid="{54F6EC12-0BF1-41F1-824F-BE6D2D76F875}"/>
    <cellStyle name="Vírgula 4 2 2 3 3 2 4 2 2 2" xfId="23381" xr:uid="{494B9D19-475D-40E9-A82D-E66B54E7A7D2}"/>
    <cellStyle name="Vírgula 4 2 2 3 3 2 4 2 2 2 2" xfId="47956" xr:uid="{15066AF9-3858-41B3-9A11-E3B341C5E99C}"/>
    <cellStyle name="Vírgula 4 2 2 3 3 2 4 2 2 3" xfId="35668" xr:uid="{4523D9EC-85EF-4242-A281-A15C4BA0E31E}"/>
    <cellStyle name="Vírgula 4 2 2 3 3 2 4 2 3" xfId="17237" xr:uid="{7F831E2C-8F84-4300-BECC-74014F7D89BC}"/>
    <cellStyle name="Vírgula 4 2 2 3 3 2 4 2 3 2" xfId="41812" xr:uid="{6631278E-CBED-4C00-96DF-43DF05C20D2E}"/>
    <cellStyle name="Vírgula 4 2 2 3 3 2 4 2 4" xfId="29525" xr:uid="{404C1D05-29AC-4C9B-A95C-6C62DC425E24}"/>
    <cellStyle name="Vírgula 4 2 2 3 3 2 4 3" xfId="8021" xr:uid="{34559A16-518A-4505-A292-89A6D12A8636}"/>
    <cellStyle name="Vírgula 4 2 2 3 3 2 4 3 2" xfId="20309" xr:uid="{BE04790C-DB41-4102-878D-BC181E984BE0}"/>
    <cellStyle name="Vírgula 4 2 2 3 3 2 4 3 2 2" xfId="44884" xr:uid="{F88C8D16-3656-4264-94D8-8F3C24EAE152}"/>
    <cellStyle name="Vírgula 4 2 2 3 3 2 4 3 3" xfId="32596" xr:uid="{8CFE9EA9-ABCE-40D6-BFB9-6CA1F284D48B}"/>
    <cellStyle name="Vírgula 4 2 2 3 3 2 4 4" xfId="14165" xr:uid="{6F362B40-4FC7-4AD0-9E7F-54AD2EE759D9}"/>
    <cellStyle name="Vírgula 4 2 2 3 3 2 4 4 2" xfId="38740" xr:uid="{BC327C38-B42E-4986-9321-F08D86C29B0B}"/>
    <cellStyle name="Vírgula 4 2 2 3 3 2 4 5" xfId="26453" xr:uid="{48332178-853B-482A-85C7-0DB3171C1E81}"/>
    <cellStyle name="Vírgula 4 2 2 3 3 2 5" xfId="3413" xr:uid="{89B3D091-C8E5-4A6A-BDCC-93A13BAB7F41}"/>
    <cellStyle name="Vírgula 4 2 2 3 3 2 5 2" xfId="9557" xr:uid="{B9C7EA0F-3C29-4A75-8E6D-DE22DFBC061C}"/>
    <cellStyle name="Vírgula 4 2 2 3 3 2 5 2 2" xfId="21845" xr:uid="{48B0838E-387E-41DD-A7C8-CCBC703B64B6}"/>
    <cellStyle name="Vírgula 4 2 2 3 3 2 5 2 2 2" xfId="46420" xr:uid="{F7B7F6BA-1C46-42DB-B194-3792F4596517}"/>
    <cellStyle name="Vírgula 4 2 2 3 3 2 5 2 3" xfId="34132" xr:uid="{EAF6D237-E57C-4237-B17C-9202692D4B77}"/>
    <cellStyle name="Vírgula 4 2 2 3 3 2 5 3" xfId="15701" xr:uid="{2C890225-F400-4273-8BD8-2F72E4A68FC5}"/>
    <cellStyle name="Vírgula 4 2 2 3 3 2 5 3 2" xfId="40276" xr:uid="{3C7D6C38-6556-46AC-87B0-95AE7B0C8A21}"/>
    <cellStyle name="Vírgula 4 2 2 3 3 2 5 4" xfId="27989" xr:uid="{CCEF75EA-B4E9-452B-BE5D-BDC86595072F}"/>
    <cellStyle name="Vírgula 4 2 2 3 3 2 6" xfId="6485" xr:uid="{43223B65-9A47-4032-9D11-281DF13C599D}"/>
    <cellStyle name="Vírgula 4 2 2 3 3 2 6 2" xfId="18773" xr:uid="{E4BE8811-9477-4C2B-A2CE-FFDA8F868665}"/>
    <cellStyle name="Vírgula 4 2 2 3 3 2 6 2 2" xfId="43348" xr:uid="{5976B6EF-02C7-4517-9E94-E430E457E1FD}"/>
    <cellStyle name="Vírgula 4 2 2 3 3 2 6 3" xfId="31060" xr:uid="{18796E94-BCD9-45A9-82D2-79AF94190C17}"/>
    <cellStyle name="Vírgula 4 2 2 3 3 2 7" xfId="12629" xr:uid="{AE5E49B3-8F1E-43AE-8FC8-E311BEB131D0}"/>
    <cellStyle name="Vírgula 4 2 2 3 3 2 7 2" xfId="37204" xr:uid="{62FA1433-63BF-450B-ABDF-E9293A974669}"/>
    <cellStyle name="Vírgula 4 2 2 3 3 2 8" xfId="24917" xr:uid="{7F0020D2-2991-4E5A-9200-EB667E55919D}"/>
    <cellStyle name="Vírgula 4 2 2 3 3 3" xfId="533" xr:uid="{ABA5AB16-3CFD-4566-80CB-38E482581E29}"/>
    <cellStyle name="Vírgula 4 2 2 3 3 3 2" xfId="1301" xr:uid="{CDC04B6E-2706-41AC-8B98-223F324B9422}"/>
    <cellStyle name="Vírgula 4 2 2 3 3 3 2 2" xfId="2837" xr:uid="{D66E02DC-330D-4051-9F40-40BBAD814290}"/>
    <cellStyle name="Vírgula 4 2 2 3 3 3 2 2 2" xfId="5909" xr:uid="{5C23D961-7EF2-4938-A886-AA0E14682ACA}"/>
    <cellStyle name="Vírgula 4 2 2 3 3 3 2 2 2 2" xfId="12053" xr:uid="{FCEB2556-5DC3-40CE-A379-84BA2E89FFD2}"/>
    <cellStyle name="Vírgula 4 2 2 3 3 3 2 2 2 2 2" xfId="24341" xr:uid="{01CE6F26-5A07-4F9B-95C4-95EBA5830614}"/>
    <cellStyle name="Vírgula 4 2 2 3 3 3 2 2 2 2 2 2" xfId="48916" xr:uid="{F52BF441-8120-46AD-AA40-D72292C2555D}"/>
    <cellStyle name="Vírgula 4 2 2 3 3 3 2 2 2 2 3" xfId="36628" xr:uid="{462CEEBF-4291-40B3-B04D-C9C595CA6A24}"/>
    <cellStyle name="Vírgula 4 2 2 3 3 3 2 2 2 3" xfId="18197" xr:uid="{7164AEBA-8CB8-4851-BDC5-A6255D0B372A}"/>
    <cellStyle name="Vírgula 4 2 2 3 3 3 2 2 2 3 2" xfId="42772" xr:uid="{93718245-8F2C-44EA-BCF5-F87C58D6CCB3}"/>
    <cellStyle name="Vírgula 4 2 2 3 3 3 2 2 2 4" xfId="30484" xr:uid="{61A15D8D-195E-414D-A864-044531A075D8}"/>
    <cellStyle name="Vírgula 4 2 2 3 3 3 2 2 3" xfId="8981" xr:uid="{6F4B7BFA-AAD0-488A-84C9-110B985DC355}"/>
    <cellStyle name="Vírgula 4 2 2 3 3 3 2 2 3 2" xfId="21269" xr:uid="{3D77AE72-526E-4027-9C6A-F7CBC0973619}"/>
    <cellStyle name="Vírgula 4 2 2 3 3 3 2 2 3 2 2" xfId="45844" xr:uid="{8BE7A3BC-2CD5-4A6D-A0D6-F3EE1A57A271}"/>
    <cellStyle name="Vírgula 4 2 2 3 3 3 2 2 3 3" xfId="33556" xr:uid="{44DBB5FE-CDA3-4FA4-87CF-C1F8199F5E96}"/>
    <cellStyle name="Vírgula 4 2 2 3 3 3 2 2 4" xfId="15125" xr:uid="{3F7C9B11-19B7-4C08-99C8-2E30F9F5CE43}"/>
    <cellStyle name="Vírgula 4 2 2 3 3 3 2 2 4 2" xfId="39700" xr:uid="{310FD868-78B3-48CA-B1FB-F39546839714}"/>
    <cellStyle name="Vírgula 4 2 2 3 3 3 2 2 5" xfId="27413" xr:uid="{6B8BDFC5-87A7-4176-9813-BD55B214F8B0}"/>
    <cellStyle name="Vírgula 4 2 2 3 3 3 2 3" xfId="4373" xr:uid="{F3D9480F-68FA-4A2A-99F6-F19A7B2D0ECB}"/>
    <cellStyle name="Vírgula 4 2 2 3 3 3 2 3 2" xfId="10517" xr:uid="{D84D3264-7936-4753-96E1-65AF49ABC8A3}"/>
    <cellStyle name="Vírgula 4 2 2 3 3 3 2 3 2 2" xfId="22805" xr:uid="{1443233B-120A-4DD5-A397-BB587BDA6A18}"/>
    <cellStyle name="Vírgula 4 2 2 3 3 3 2 3 2 2 2" xfId="47380" xr:uid="{831D15F2-1829-4B7C-BB67-AB2A076A5A65}"/>
    <cellStyle name="Vírgula 4 2 2 3 3 3 2 3 2 3" xfId="35092" xr:uid="{1C2287E8-95BA-48E5-B591-C82B79454B8D}"/>
    <cellStyle name="Vírgula 4 2 2 3 3 3 2 3 3" xfId="16661" xr:uid="{20FED259-E92F-44BD-B5DE-5A459A5B4CB1}"/>
    <cellStyle name="Vírgula 4 2 2 3 3 3 2 3 3 2" xfId="41236" xr:uid="{167D0963-1263-4CB1-B1FF-F386AC89BFC7}"/>
    <cellStyle name="Vírgula 4 2 2 3 3 3 2 3 4" xfId="28949" xr:uid="{0B8B99E9-5C0C-442B-B516-EDD33916AB1D}"/>
    <cellStyle name="Vírgula 4 2 2 3 3 3 2 4" xfId="7445" xr:uid="{631BB4EC-0EFE-44AA-8F54-D72C89174636}"/>
    <cellStyle name="Vírgula 4 2 2 3 3 3 2 4 2" xfId="19733" xr:uid="{032C5677-23DF-4927-BBFC-0F63B7ACCECA}"/>
    <cellStyle name="Vírgula 4 2 2 3 3 3 2 4 2 2" xfId="44308" xr:uid="{9492BC74-7FF5-4995-A75E-7C96BAAC9E58}"/>
    <cellStyle name="Vírgula 4 2 2 3 3 3 2 4 3" xfId="32020" xr:uid="{6401A454-0C5F-4FF4-A53E-D81675B11D31}"/>
    <cellStyle name="Vírgula 4 2 2 3 3 3 2 5" xfId="13589" xr:uid="{7C2A2978-A8DE-44A0-A5F9-848A15C285B9}"/>
    <cellStyle name="Vírgula 4 2 2 3 3 3 2 5 2" xfId="38164" xr:uid="{F228803C-A339-4419-B111-F2DF1DA6D1B9}"/>
    <cellStyle name="Vírgula 4 2 2 3 3 3 2 6" xfId="25877" xr:uid="{AB5EC86B-9924-46CC-9219-64B29CAE1DD3}"/>
    <cellStyle name="Vírgula 4 2 2 3 3 3 3" xfId="2069" xr:uid="{3E4823B0-9FBF-4C5D-906E-EDE8E77C5B94}"/>
    <cellStyle name="Vírgula 4 2 2 3 3 3 3 2" xfId="5141" xr:uid="{3FC14527-C825-42DB-A3F9-79035C385D59}"/>
    <cellStyle name="Vírgula 4 2 2 3 3 3 3 2 2" xfId="11285" xr:uid="{6DB10019-AF71-4000-886B-26C5A072B369}"/>
    <cellStyle name="Vírgula 4 2 2 3 3 3 3 2 2 2" xfId="23573" xr:uid="{2452348D-1DEF-4461-9F78-F755BD45FF34}"/>
    <cellStyle name="Vírgula 4 2 2 3 3 3 3 2 2 2 2" xfId="48148" xr:uid="{D9FCF55E-9F28-4BA4-9EE2-D7768FAD81A7}"/>
    <cellStyle name="Vírgula 4 2 2 3 3 3 3 2 2 3" xfId="35860" xr:uid="{F305133F-CE4A-4E06-8C74-AA85EB3436AF}"/>
    <cellStyle name="Vírgula 4 2 2 3 3 3 3 2 3" xfId="17429" xr:uid="{3C93D76E-7AF4-4C8D-9905-71A85B907ED0}"/>
    <cellStyle name="Vírgula 4 2 2 3 3 3 3 2 3 2" xfId="42004" xr:uid="{B4FD3D7F-A449-4AEC-B848-33000B0B1D36}"/>
    <cellStyle name="Vírgula 4 2 2 3 3 3 3 2 4" xfId="29717" xr:uid="{FC3C8AB9-6CE3-498C-BB25-601ABF9C1299}"/>
    <cellStyle name="Vírgula 4 2 2 3 3 3 3 3" xfId="8213" xr:uid="{CD28E742-4884-4475-9EE1-D8A3F095A636}"/>
    <cellStyle name="Vírgula 4 2 2 3 3 3 3 3 2" xfId="20501" xr:uid="{B0903AD1-29BD-4F9E-96DF-BDEC12916D12}"/>
    <cellStyle name="Vírgula 4 2 2 3 3 3 3 3 2 2" xfId="45076" xr:uid="{165E609B-F886-4359-94C2-A932D682D6FE}"/>
    <cellStyle name="Vírgula 4 2 2 3 3 3 3 3 3" xfId="32788" xr:uid="{2BAA9BC4-8684-4842-AD11-566BEE50E789}"/>
    <cellStyle name="Vírgula 4 2 2 3 3 3 3 4" xfId="14357" xr:uid="{573F2BB9-2137-43ED-811D-6E0F907C85DA}"/>
    <cellStyle name="Vírgula 4 2 2 3 3 3 3 4 2" xfId="38932" xr:uid="{ABBF3AA4-6208-4C79-9222-D6AA406A67DE}"/>
    <cellStyle name="Vírgula 4 2 2 3 3 3 3 5" xfId="26645" xr:uid="{100E1BC4-FDA2-4761-A6F2-923B116D36D4}"/>
    <cellStyle name="Vírgula 4 2 2 3 3 3 4" xfId="3605" xr:uid="{20C592EC-26FB-4AE7-8FD5-0BE8410A865A}"/>
    <cellStyle name="Vírgula 4 2 2 3 3 3 4 2" xfId="9749" xr:uid="{2CD69E0B-56FF-4C56-8FDA-4440123A0909}"/>
    <cellStyle name="Vírgula 4 2 2 3 3 3 4 2 2" xfId="22037" xr:uid="{499B330C-3398-462F-ADD8-B0312EA58D99}"/>
    <cellStyle name="Vírgula 4 2 2 3 3 3 4 2 2 2" xfId="46612" xr:uid="{6B6CC019-BEA5-4DB8-A189-7750877ABE51}"/>
    <cellStyle name="Vírgula 4 2 2 3 3 3 4 2 3" xfId="34324" xr:uid="{4B0B2D42-C8F2-47E3-9100-51A0B44C955D}"/>
    <cellStyle name="Vírgula 4 2 2 3 3 3 4 3" xfId="15893" xr:uid="{721BBCAF-784C-4518-A0CF-B2BD69F1EA74}"/>
    <cellStyle name="Vírgula 4 2 2 3 3 3 4 3 2" xfId="40468" xr:uid="{33A8FE13-4BFA-4EBB-B3D5-C0D0A217D41D}"/>
    <cellStyle name="Vírgula 4 2 2 3 3 3 4 4" xfId="28181" xr:uid="{47A0C109-95DE-47C7-9324-9421331DD7EB}"/>
    <cellStyle name="Vírgula 4 2 2 3 3 3 5" xfId="6677" xr:uid="{FDB3F81E-CDEB-414E-9F69-7CD78FF29253}"/>
    <cellStyle name="Vírgula 4 2 2 3 3 3 5 2" xfId="18965" xr:uid="{AE91638F-F1C7-46A1-8F91-BCC306E5C11D}"/>
    <cellStyle name="Vírgula 4 2 2 3 3 3 5 2 2" xfId="43540" xr:uid="{418ED50F-9ED6-4DB8-AE67-505294AC525B}"/>
    <cellStyle name="Vírgula 4 2 2 3 3 3 5 3" xfId="31252" xr:uid="{3C34B342-2BC3-475C-81F8-1F1916A8F6CF}"/>
    <cellStyle name="Vírgula 4 2 2 3 3 3 6" xfId="12821" xr:uid="{2692474C-2509-44CB-B6FE-1397D55561BA}"/>
    <cellStyle name="Vírgula 4 2 2 3 3 3 6 2" xfId="37396" xr:uid="{3DE9D8C1-765C-453A-B2CB-59F0DC0004E2}"/>
    <cellStyle name="Vírgula 4 2 2 3 3 3 7" xfId="25109" xr:uid="{CF36D019-8BF1-4512-8B7D-3F90D8D6C979}"/>
    <cellStyle name="Vírgula 4 2 2 3 3 4" xfId="917" xr:uid="{EABD69D4-A835-4677-B39C-48110A881702}"/>
    <cellStyle name="Vírgula 4 2 2 3 3 4 2" xfId="2453" xr:uid="{EF3641E8-DF21-4157-B830-D5AE1BC6A85F}"/>
    <cellStyle name="Vírgula 4 2 2 3 3 4 2 2" xfId="5525" xr:uid="{0AB053A3-DF18-4034-AC33-764CA212B640}"/>
    <cellStyle name="Vírgula 4 2 2 3 3 4 2 2 2" xfId="11669" xr:uid="{5AD0C0CE-2065-419D-803F-24FD996A8D6A}"/>
    <cellStyle name="Vírgula 4 2 2 3 3 4 2 2 2 2" xfId="23957" xr:uid="{C638F6D3-6FF0-4030-B018-C38D5475940E}"/>
    <cellStyle name="Vírgula 4 2 2 3 3 4 2 2 2 2 2" xfId="48532" xr:uid="{423DE476-E09C-44DD-AEB6-CD58FEBA9D0F}"/>
    <cellStyle name="Vírgula 4 2 2 3 3 4 2 2 2 3" xfId="36244" xr:uid="{D0187808-5CE8-4011-8724-38354BB2D3AE}"/>
    <cellStyle name="Vírgula 4 2 2 3 3 4 2 2 3" xfId="17813" xr:uid="{23EEF00A-EC3A-4776-9EDF-6F5254E06BD5}"/>
    <cellStyle name="Vírgula 4 2 2 3 3 4 2 2 3 2" xfId="42388" xr:uid="{E7EE1D6D-1D1E-4C31-B8D3-E0C2E6947E6A}"/>
    <cellStyle name="Vírgula 4 2 2 3 3 4 2 2 4" xfId="30100" xr:uid="{7C1F7A76-85F8-4B0D-AE7C-1C557639530C}"/>
    <cellStyle name="Vírgula 4 2 2 3 3 4 2 3" xfId="8597" xr:uid="{E41C393E-5785-4AA6-9517-F35FE6B52F11}"/>
    <cellStyle name="Vírgula 4 2 2 3 3 4 2 3 2" xfId="20885" xr:uid="{EDB23DBC-BB90-4813-B54B-F2F936453D71}"/>
    <cellStyle name="Vírgula 4 2 2 3 3 4 2 3 2 2" xfId="45460" xr:uid="{7F3A0E9C-07CA-4DE6-A6A7-68F46B8B9617}"/>
    <cellStyle name="Vírgula 4 2 2 3 3 4 2 3 3" xfId="33172" xr:uid="{5B26DF84-26AB-4C57-8AD4-76F3F7C0668F}"/>
    <cellStyle name="Vírgula 4 2 2 3 3 4 2 4" xfId="14741" xr:uid="{DB19ACA0-6EB3-4CCA-8302-779EEB1B0733}"/>
    <cellStyle name="Vírgula 4 2 2 3 3 4 2 4 2" xfId="39316" xr:uid="{0AF80931-46B0-42CA-8405-439B7656F517}"/>
    <cellStyle name="Vírgula 4 2 2 3 3 4 2 5" xfId="27029" xr:uid="{CB253E65-D505-4C12-8993-BC4415FD5777}"/>
    <cellStyle name="Vírgula 4 2 2 3 3 4 3" xfId="3989" xr:uid="{715689C4-9947-484F-A189-8E28E303D618}"/>
    <cellStyle name="Vírgula 4 2 2 3 3 4 3 2" xfId="10133" xr:uid="{B698BFFF-9717-4BDB-BD4A-2D3102D4794B}"/>
    <cellStyle name="Vírgula 4 2 2 3 3 4 3 2 2" xfId="22421" xr:uid="{978AA765-2A26-4A97-8CAC-4450AB92166B}"/>
    <cellStyle name="Vírgula 4 2 2 3 3 4 3 2 2 2" xfId="46996" xr:uid="{BD64054D-AB22-4A5E-8A89-CC103A2A5592}"/>
    <cellStyle name="Vírgula 4 2 2 3 3 4 3 2 3" xfId="34708" xr:uid="{5AA80E30-DA0C-4C0E-9208-3CDBE89E0021}"/>
    <cellStyle name="Vírgula 4 2 2 3 3 4 3 3" xfId="16277" xr:uid="{86E49ABF-1D4B-49A5-BB63-AB56F25DC209}"/>
    <cellStyle name="Vírgula 4 2 2 3 3 4 3 3 2" xfId="40852" xr:uid="{CE85E346-1EBE-4938-8ADE-322D2BAB2659}"/>
    <cellStyle name="Vírgula 4 2 2 3 3 4 3 4" xfId="28565" xr:uid="{89A01025-B834-4727-BCF8-B7FC64097763}"/>
    <cellStyle name="Vírgula 4 2 2 3 3 4 4" xfId="7061" xr:uid="{DE6B4FBB-7763-46C7-9D94-5A8D163B6F5F}"/>
    <cellStyle name="Vírgula 4 2 2 3 3 4 4 2" xfId="19349" xr:uid="{A32E25FB-6BB0-47EE-8B27-A2F3500BFC8D}"/>
    <cellStyle name="Vírgula 4 2 2 3 3 4 4 2 2" xfId="43924" xr:uid="{008774AB-4727-4365-A1BF-A0A3FE05F4FC}"/>
    <cellStyle name="Vírgula 4 2 2 3 3 4 4 3" xfId="31636" xr:uid="{3C481D47-6C54-4AF0-AC19-F2055C4A92E6}"/>
    <cellStyle name="Vírgula 4 2 2 3 3 4 5" xfId="13205" xr:uid="{6C6239AD-4483-4C3D-9D37-3AFD10B9F8C1}"/>
    <cellStyle name="Vírgula 4 2 2 3 3 4 5 2" xfId="37780" xr:uid="{F3DFDCDB-98DA-45A3-AA85-E7CDA20C9896}"/>
    <cellStyle name="Vírgula 4 2 2 3 3 4 6" xfId="25493" xr:uid="{35C55733-B363-489E-AD1E-0EF0209E5E82}"/>
    <cellStyle name="Vírgula 4 2 2 3 3 5" xfId="1685" xr:uid="{14DDF070-C218-465A-AD38-BA3BAE5B4EC0}"/>
    <cellStyle name="Vírgula 4 2 2 3 3 5 2" xfId="4757" xr:uid="{C9472F09-50CC-4322-AA7B-F6E3A7A7EB68}"/>
    <cellStyle name="Vírgula 4 2 2 3 3 5 2 2" xfId="10901" xr:uid="{E81A96F5-B119-4EEB-887D-1C3F8B44396E}"/>
    <cellStyle name="Vírgula 4 2 2 3 3 5 2 2 2" xfId="23189" xr:uid="{D39F3AC2-39B0-459F-97D4-4D38DDEC5D81}"/>
    <cellStyle name="Vírgula 4 2 2 3 3 5 2 2 2 2" xfId="47764" xr:uid="{4B3DDE68-9F5E-4FF6-AA86-CB4DF43AEBF4}"/>
    <cellStyle name="Vírgula 4 2 2 3 3 5 2 2 3" xfId="35476" xr:uid="{B9654E59-77DC-41A1-8341-DD46D875F64F}"/>
    <cellStyle name="Vírgula 4 2 2 3 3 5 2 3" xfId="17045" xr:uid="{217655D8-FC11-4F6E-B5DA-BFB1B8EAD734}"/>
    <cellStyle name="Vírgula 4 2 2 3 3 5 2 3 2" xfId="41620" xr:uid="{1FCA55BD-7524-4FB2-8E33-8520F4149130}"/>
    <cellStyle name="Vírgula 4 2 2 3 3 5 2 4" xfId="29333" xr:uid="{4BB95577-D750-48CA-A9D6-1CD67A1995E4}"/>
    <cellStyle name="Vírgula 4 2 2 3 3 5 3" xfId="7829" xr:uid="{A69F6563-BC7A-4803-B30F-B8B41DB496F7}"/>
    <cellStyle name="Vírgula 4 2 2 3 3 5 3 2" xfId="20117" xr:uid="{D85B0D2C-E13C-4145-B301-777E3E6CB75E}"/>
    <cellStyle name="Vírgula 4 2 2 3 3 5 3 2 2" xfId="44692" xr:uid="{235E7BBB-94E2-41DD-9089-1B95CD5FE1F0}"/>
    <cellStyle name="Vírgula 4 2 2 3 3 5 3 3" xfId="32404" xr:uid="{92B0DFF4-244B-4A5F-8E35-C9F2FB57DC99}"/>
    <cellStyle name="Vírgula 4 2 2 3 3 5 4" xfId="13973" xr:uid="{5967E34B-5077-4F3A-86DD-69CCCDEEB49F}"/>
    <cellStyle name="Vírgula 4 2 2 3 3 5 4 2" xfId="38548" xr:uid="{F3516A26-7B71-467E-83F6-54C914E70E46}"/>
    <cellStyle name="Vírgula 4 2 2 3 3 5 5" xfId="26261" xr:uid="{F4F7F41A-0D53-43C3-839F-DAD51E534EA9}"/>
    <cellStyle name="Vírgula 4 2 2 3 3 6" xfId="3221" xr:uid="{BBCA22A1-1E7E-40EA-8272-7CECAA7BF58D}"/>
    <cellStyle name="Vírgula 4 2 2 3 3 6 2" xfId="9365" xr:uid="{99F2D0E5-7E5C-440A-A9C8-C046545F3AC1}"/>
    <cellStyle name="Vírgula 4 2 2 3 3 6 2 2" xfId="21653" xr:uid="{A30B23D6-8D84-4BC4-B4F9-1877050D8E52}"/>
    <cellStyle name="Vírgula 4 2 2 3 3 6 2 2 2" xfId="46228" xr:uid="{B9CFEE07-1558-4340-8288-9354E45AADD4}"/>
    <cellStyle name="Vírgula 4 2 2 3 3 6 2 3" xfId="33940" xr:uid="{C409A3A1-A2D6-4DFD-9BCA-01BF4F84E789}"/>
    <cellStyle name="Vírgula 4 2 2 3 3 6 3" xfId="15509" xr:uid="{1CECFE6E-5082-4AA0-A056-5BE36D566AE6}"/>
    <cellStyle name="Vírgula 4 2 2 3 3 6 3 2" xfId="40084" xr:uid="{345DF767-716E-47CF-889A-CC0F2E29B61E}"/>
    <cellStyle name="Vírgula 4 2 2 3 3 6 4" xfId="27797" xr:uid="{7F4DD6BA-62DB-4058-814D-F4EC6776B4C3}"/>
    <cellStyle name="Vírgula 4 2 2 3 3 7" xfId="6293" xr:uid="{760710FA-A80D-4587-9D58-0583E5BD915C}"/>
    <cellStyle name="Vírgula 4 2 2 3 3 7 2" xfId="18581" xr:uid="{2BFC7745-32E8-4798-A409-25516BE6433F}"/>
    <cellStyle name="Vírgula 4 2 2 3 3 7 2 2" xfId="43156" xr:uid="{DD9E2D15-7E4C-4AA8-8DCD-45EE47FD051A}"/>
    <cellStyle name="Vírgula 4 2 2 3 3 7 3" xfId="30868" xr:uid="{0E2761EE-7C06-4DAA-B3EE-A792A8C94928}"/>
    <cellStyle name="Vírgula 4 2 2 3 3 8" xfId="12437" xr:uid="{BB403BEE-5B46-4B58-82E1-B0BDA8435F7C}"/>
    <cellStyle name="Vírgula 4 2 2 3 3 8 2" xfId="37012" xr:uid="{B29448EF-9EE7-46ED-A9B7-D86506CBC29C}"/>
    <cellStyle name="Vírgula 4 2 2 3 3 9" xfId="24725" xr:uid="{DBA5076D-BD7B-4907-ADBA-FF2A21B081D0}"/>
    <cellStyle name="Vírgula 4 2 2 3 4" xfId="245" xr:uid="{054B6D23-998C-4A69-B64C-A746D6762119}"/>
    <cellStyle name="Vírgula 4 2 2 3 4 2" xfId="629" xr:uid="{A73D4A1B-956D-408F-9FB3-673E6ECAE1F5}"/>
    <cellStyle name="Vírgula 4 2 2 3 4 2 2" xfId="1397" xr:uid="{FD0D2725-9FFF-481E-9EE4-3730E89C6177}"/>
    <cellStyle name="Vírgula 4 2 2 3 4 2 2 2" xfId="2933" xr:uid="{7660C4C6-3324-42B6-AEBE-C8ED846195A0}"/>
    <cellStyle name="Vírgula 4 2 2 3 4 2 2 2 2" xfId="6005" xr:uid="{9FBCB48E-03E3-4B6B-8AB0-F0848109795F}"/>
    <cellStyle name="Vírgula 4 2 2 3 4 2 2 2 2 2" xfId="12149" xr:uid="{1D683601-98FB-4053-9741-3D4E0D94DE41}"/>
    <cellStyle name="Vírgula 4 2 2 3 4 2 2 2 2 2 2" xfId="24437" xr:uid="{39082F65-DD15-4E90-BA11-1B2844BDCD45}"/>
    <cellStyle name="Vírgula 4 2 2 3 4 2 2 2 2 2 2 2" xfId="49012" xr:uid="{C437BB4F-2B4A-454B-BE56-CE1FE09C8474}"/>
    <cellStyle name="Vírgula 4 2 2 3 4 2 2 2 2 2 3" xfId="36724" xr:uid="{81490282-DF66-4E91-B58C-B0A3F70332C7}"/>
    <cellStyle name="Vírgula 4 2 2 3 4 2 2 2 2 3" xfId="18293" xr:uid="{ADF44770-A67B-446D-ADD2-E5004716400F}"/>
    <cellStyle name="Vírgula 4 2 2 3 4 2 2 2 2 3 2" xfId="42868" xr:uid="{C374206E-9198-4986-8D1A-143672E35DD3}"/>
    <cellStyle name="Vírgula 4 2 2 3 4 2 2 2 2 4" xfId="30580" xr:uid="{48C0B369-2945-476F-B02B-6A613E44C89A}"/>
    <cellStyle name="Vírgula 4 2 2 3 4 2 2 2 3" xfId="9077" xr:uid="{22FB157C-9387-4C1E-BCB1-100059DBB38D}"/>
    <cellStyle name="Vírgula 4 2 2 3 4 2 2 2 3 2" xfId="21365" xr:uid="{63C63872-C3FE-41A7-9BCF-2E01ED2742BE}"/>
    <cellStyle name="Vírgula 4 2 2 3 4 2 2 2 3 2 2" xfId="45940" xr:uid="{8C1940DE-171C-4339-A2D4-24B6D8910098}"/>
    <cellStyle name="Vírgula 4 2 2 3 4 2 2 2 3 3" xfId="33652" xr:uid="{16D73AAC-1BA3-4563-939E-39005FBD0619}"/>
    <cellStyle name="Vírgula 4 2 2 3 4 2 2 2 4" xfId="15221" xr:uid="{0A605F42-3EDD-4553-BF73-690A0B6B2AD3}"/>
    <cellStyle name="Vírgula 4 2 2 3 4 2 2 2 4 2" xfId="39796" xr:uid="{DCB4D6DB-8FDB-4FF7-8C33-DB2DA30D19DF}"/>
    <cellStyle name="Vírgula 4 2 2 3 4 2 2 2 5" xfId="27509" xr:uid="{37B8B6C0-3C78-4E7F-B1BE-A28942DF1157}"/>
    <cellStyle name="Vírgula 4 2 2 3 4 2 2 3" xfId="4469" xr:uid="{60906A43-581E-4F8B-8A43-15C9CAC5C244}"/>
    <cellStyle name="Vírgula 4 2 2 3 4 2 2 3 2" xfId="10613" xr:uid="{4E0453A0-A0CE-448F-9197-8D318353EE63}"/>
    <cellStyle name="Vírgula 4 2 2 3 4 2 2 3 2 2" xfId="22901" xr:uid="{75DD14C8-3A13-4A9C-85F9-6DBAFEC471B8}"/>
    <cellStyle name="Vírgula 4 2 2 3 4 2 2 3 2 2 2" xfId="47476" xr:uid="{B6EA6FA1-5A90-4C76-85DB-C18820043ED8}"/>
    <cellStyle name="Vírgula 4 2 2 3 4 2 2 3 2 3" xfId="35188" xr:uid="{10C40F7B-9C87-4770-81B8-63C2E5F0E16B}"/>
    <cellStyle name="Vírgula 4 2 2 3 4 2 2 3 3" xfId="16757" xr:uid="{0DCF62D1-1A92-4675-A049-9DD03910B52F}"/>
    <cellStyle name="Vírgula 4 2 2 3 4 2 2 3 3 2" xfId="41332" xr:uid="{C42D4547-E34B-4B70-A160-95C4BA9C16E2}"/>
    <cellStyle name="Vírgula 4 2 2 3 4 2 2 3 4" xfId="29045" xr:uid="{1F6FF027-19D2-425B-BE17-4E13BC1B5425}"/>
    <cellStyle name="Vírgula 4 2 2 3 4 2 2 4" xfId="7541" xr:uid="{38F7CFA8-A475-495D-8BD0-936C7AA52066}"/>
    <cellStyle name="Vírgula 4 2 2 3 4 2 2 4 2" xfId="19829" xr:uid="{8DA77106-D663-4F11-A6D5-536EED3E7313}"/>
    <cellStyle name="Vírgula 4 2 2 3 4 2 2 4 2 2" xfId="44404" xr:uid="{1C8E7A88-A102-4780-A8F6-59885F1A02F8}"/>
    <cellStyle name="Vírgula 4 2 2 3 4 2 2 4 3" xfId="32116" xr:uid="{CA29BABA-2911-43BB-AFF7-A179A1D2221C}"/>
    <cellStyle name="Vírgula 4 2 2 3 4 2 2 5" xfId="13685" xr:uid="{A719497D-0927-4E3A-84A1-6EE80A88182A}"/>
    <cellStyle name="Vírgula 4 2 2 3 4 2 2 5 2" xfId="38260" xr:uid="{5EC34940-4AB4-47CD-B969-D097504A93D1}"/>
    <cellStyle name="Vírgula 4 2 2 3 4 2 2 6" xfId="25973" xr:uid="{77F0A97D-D9A8-4416-9BB7-8A79246D9154}"/>
    <cellStyle name="Vírgula 4 2 2 3 4 2 3" xfId="2165" xr:uid="{DF267227-E66E-47E2-AEBA-96D1E596426C}"/>
    <cellStyle name="Vírgula 4 2 2 3 4 2 3 2" xfId="5237" xr:uid="{8B28516C-BAC4-467F-86ED-7C7496A3B43B}"/>
    <cellStyle name="Vírgula 4 2 2 3 4 2 3 2 2" xfId="11381" xr:uid="{F38AC3C9-011C-4C03-B224-DD42087FCCE3}"/>
    <cellStyle name="Vírgula 4 2 2 3 4 2 3 2 2 2" xfId="23669" xr:uid="{F493625E-09B8-4865-AF17-8D075964A1D5}"/>
    <cellStyle name="Vírgula 4 2 2 3 4 2 3 2 2 2 2" xfId="48244" xr:uid="{81081E40-B5E5-4640-8B32-184DCED37726}"/>
    <cellStyle name="Vírgula 4 2 2 3 4 2 3 2 2 3" xfId="35956" xr:uid="{5EEC3D9C-D615-4530-A350-261B7A78BFE3}"/>
    <cellStyle name="Vírgula 4 2 2 3 4 2 3 2 3" xfId="17525" xr:uid="{5A9528CB-1E97-4044-BAE8-307C64BF5C73}"/>
    <cellStyle name="Vírgula 4 2 2 3 4 2 3 2 3 2" xfId="42100" xr:uid="{E397FA53-C73F-452C-8400-7EACF9DC4727}"/>
    <cellStyle name="Vírgula 4 2 2 3 4 2 3 2 4" xfId="29813" xr:uid="{AF388DB8-04F0-4F29-B409-70026DDB5D1E}"/>
    <cellStyle name="Vírgula 4 2 2 3 4 2 3 3" xfId="8309" xr:uid="{72DACDEE-D9FA-4447-A66F-4B815B275BBC}"/>
    <cellStyle name="Vírgula 4 2 2 3 4 2 3 3 2" xfId="20597" xr:uid="{DBE6A491-66A1-4907-AB42-08EF41E4CA26}"/>
    <cellStyle name="Vírgula 4 2 2 3 4 2 3 3 2 2" xfId="45172" xr:uid="{F15FF82A-59E8-4EE4-8DE8-71089B249487}"/>
    <cellStyle name="Vírgula 4 2 2 3 4 2 3 3 3" xfId="32884" xr:uid="{C2934492-ED5C-4924-A795-5070FFF5F7C8}"/>
    <cellStyle name="Vírgula 4 2 2 3 4 2 3 4" xfId="14453" xr:uid="{03F1C9C2-0EDB-4255-B88F-C8E86BBEA582}"/>
    <cellStyle name="Vírgula 4 2 2 3 4 2 3 4 2" xfId="39028" xr:uid="{BD9B0C8D-BC86-4880-94F2-C5204C530ED8}"/>
    <cellStyle name="Vírgula 4 2 2 3 4 2 3 5" xfId="26741" xr:uid="{709379E7-C98B-4929-8AE6-064E0066DB1D}"/>
    <cellStyle name="Vírgula 4 2 2 3 4 2 4" xfId="3701" xr:uid="{160C50A0-F790-43D4-96C8-682A590983C6}"/>
    <cellStyle name="Vírgula 4 2 2 3 4 2 4 2" xfId="9845" xr:uid="{08E43879-7C91-4224-B1AF-C32A65D13021}"/>
    <cellStyle name="Vírgula 4 2 2 3 4 2 4 2 2" xfId="22133" xr:uid="{180E810B-27D5-4C17-AEDC-2A6C416E39E9}"/>
    <cellStyle name="Vírgula 4 2 2 3 4 2 4 2 2 2" xfId="46708" xr:uid="{ADCE5C69-D08E-4E31-B0BD-AF76B8008F3E}"/>
    <cellStyle name="Vírgula 4 2 2 3 4 2 4 2 3" xfId="34420" xr:uid="{177ED3D2-E2E6-4B31-9CE3-4DA18FAF217B}"/>
    <cellStyle name="Vírgula 4 2 2 3 4 2 4 3" xfId="15989" xr:uid="{6C5E6853-7F4F-4D48-A9AD-468B083394EF}"/>
    <cellStyle name="Vírgula 4 2 2 3 4 2 4 3 2" xfId="40564" xr:uid="{EDB0F77C-A35F-4A87-946A-22F059E3FD95}"/>
    <cellStyle name="Vírgula 4 2 2 3 4 2 4 4" xfId="28277" xr:uid="{20D4C70C-FE1D-46BE-A531-E52AB3A2D4CB}"/>
    <cellStyle name="Vírgula 4 2 2 3 4 2 5" xfId="6773" xr:uid="{9F9C01EB-9AE8-4D83-910D-3689BC53FD5A}"/>
    <cellStyle name="Vírgula 4 2 2 3 4 2 5 2" xfId="19061" xr:uid="{34517127-5F57-4BE3-9BD1-3F937B743386}"/>
    <cellStyle name="Vírgula 4 2 2 3 4 2 5 2 2" xfId="43636" xr:uid="{5174EED9-2B42-427B-B955-AF7D72A4E2AA}"/>
    <cellStyle name="Vírgula 4 2 2 3 4 2 5 3" xfId="31348" xr:uid="{39C609C7-176E-4CA8-9D5C-2B573B56311F}"/>
    <cellStyle name="Vírgula 4 2 2 3 4 2 6" xfId="12917" xr:uid="{1E251A7D-D435-4D9C-9B1D-29FB04676CCF}"/>
    <cellStyle name="Vírgula 4 2 2 3 4 2 6 2" xfId="37492" xr:uid="{0887DE20-1C69-4701-8B6D-DC283805C63D}"/>
    <cellStyle name="Vírgula 4 2 2 3 4 2 7" xfId="25205" xr:uid="{DC0D6824-9819-40E1-9308-057873E45F5E}"/>
    <cellStyle name="Vírgula 4 2 2 3 4 3" xfId="1013" xr:uid="{0980C825-FA0D-45DC-AD94-4C6704883A64}"/>
    <cellStyle name="Vírgula 4 2 2 3 4 3 2" xfId="2549" xr:uid="{DA7169BD-26F9-409D-B147-17EC2ADDE88F}"/>
    <cellStyle name="Vírgula 4 2 2 3 4 3 2 2" xfId="5621" xr:uid="{0298B246-8A47-4D25-81A0-AB2C5542B2C1}"/>
    <cellStyle name="Vírgula 4 2 2 3 4 3 2 2 2" xfId="11765" xr:uid="{8D23AF41-0243-47BF-8BE6-8AB41CE58971}"/>
    <cellStyle name="Vírgula 4 2 2 3 4 3 2 2 2 2" xfId="24053" xr:uid="{3F027981-5655-4163-B1F9-85948EB4B628}"/>
    <cellStyle name="Vírgula 4 2 2 3 4 3 2 2 2 2 2" xfId="48628" xr:uid="{BB3B13B5-D5D2-43B3-B7AE-FA0D75ABC7B3}"/>
    <cellStyle name="Vírgula 4 2 2 3 4 3 2 2 2 3" xfId="36340" xr:uid="{21BD1A57-16D4-4489-81D2-490CDED0547B}"/>
    <cellStyle name="Vírgula 4 2 2 3 4 3 2 2 3" xfId="17909" xr:uid="{C4517FB4-E0BF-493F-840B-F46A17B0FF8E}"/>
    <cellStyle name="Vírgula 4 2 2 3 4 3 2 2 3 2" xfId="42484" xr:uid="{519DD884-EB74-447A-87E3-6B46EDD2D9FA}"/>
    <cellStyle name="Vírgula 4 2 2 3 4 3 2 2 4" xfId="30196" xr:uid="{1B942635-1093-4A31-B9A5-D9F93527875A}"/>
    <cellStyle name="Vírgula 4 2 2 3 4 3 2 3" xfId="8693" xr:uid="{0D5F1E69-4435-4F86-964B-C81138168A53}"/>
    <cellStyle name="Vírgula 4 2 2 3 4 3 2 3 2" xfId="20981" xr:uid="{5B5FCE00-52EE-4F09-A3BF-B8AB7222B08F}"/>
    <cellStyle name="Vírgula 4 2 2 3 4 3 2 3 2 2" xfId="45556" xr:uid="{C562A29F-9D0C-4BE1-A8D7-E2FB8F154703}"/>
    <cellStyle name="Vírgula 4 2 2 3 4 3 2 3 3" xfId="33268" xr:uid="{43B821A8-CC80-43E7-8F59-49CF7C4437A4}"/>
    <cellStyle name="Vírgula 4 2 2 3 4 3 2 4" xfId="14837" xr:uid="{50359EA6-7C7E-4C44-9B28-6A5A135D443A}"/>
    <cellStyle name="Vírgula 4 2 2 3 4 3 2 4 2" xfId="39412" xr:uid="{4E37758B-9D29-4A28-9030-A41A8C2D1537}"/>
    <cellStyle name="Vírgula 4 2 2 3 4 3 2 5" xfId="27125" xr:uid="{C3179794-9837-4AD1-AD1C-072FB833AA8F}"/>
    <cellStyle name="Vírgula 4 2 2 3 4 3 3" xfId="4085" xr:uid="{187C4FD1-1894-44E3-976D-D1158928AD4C}"/>
    <cellStyle name="Vírgula 4 2 2 3 4 3 3 2" xfId="10229" xr:uid="{EA4BD54E-829E-471B-8672-C284A10C98C2}"/>
    <cellStyle name="Vírgula 4 2 2 3 4 3 3 2 2" xfId="22517" xr:uid="{F50D68E6-7AB1-41F4-BB80-54B5F6FFF2F3}"/>
    <cellStyle name="Vírgula 4 2 2 3 4 3 3 2 2 2" xfId="47092" xr:uid="{89957461-8F2A-4E83-99CA-1BEA17989F9A}"/>
    <cellStyle name="Vírgula 4 2 2 3 4 3 3 2 3" xfId="34804" xr:uid="{3C25FEDB-EC55-41A5-95DF-FEAF5F07FB6F}"/>
    <cellStyle name="Vírgula 4 2 2 3 4 3 3 3" xfId="16373" xr:uid="{67979AEC-A9D3-4B5F-AAC3-7B07A190B059}"/>
    <cellStyle name="Vírgula 4 2 2 3 4 3 3 3 2" xfId="40948" xr:uid="{1D5380AB-9467-47F1-9ADC-04A7A0D02F57}"/>
    <cellStyle name="Vírgula 4 2 2 3 4 3 3 4" xfId="28661" xr:uid="{26A68EA8-D607-478A-8D8B-3F3B1C9535CD}"/>
    <cellStyle name="Vírgula 4 2 2 3 4 3 4" xfId="7157" xr:uid="{F774FEAA-3387-4C29-A35B-8B51FEC83D0F}"/>
    <cellStyle name="Vírgula 4 2 2 3 4 3 4 2" xfId="19445" xr:uid="{15A67662-4BE6-415E-9DBE-CE8307257C2B}"/>
    <cellStyle name="Vírgula 4 2 2 3 4 3 4 2 2" xfId="44020" xr:uid="{D14AE346-F53E-40C5-BD19-C0847CF7F2F4}"/>
    <cellStyle name="Vírgula 4 2 2 3 4 3 4 3" xfId="31732" xr:uid="{9EEAC476-5B97-4F4A-8449-520755EE97BE}"/>
    <cellStyle name="Vírgula 4 2 2 3 4 3 5" xfId="13301" xr:uid="{40FEAFA0-9013-4C22-AE16-D5D99A6BED4E}"/>
    <cellStyle name="Vírgula 4 2 2 3 4 3 5 2" xfId="37876" xr:uid="{96675DDF-CA3F-4DA4-BC0B-85F77B7DA6ED}"/>
    <cellStyle name="Vírgula 4 2 2 3 4 3 6" xfId="25589" xr:uid="{2E821F6A-1AF6-455C-8502-28D993DEF9BC}"/>
    <cellStyle name="Vírgula 4 2 2 3 4 4" xfId="1781" xr:uid="{CA59E0A1-D083-4930-81A7-166485111188}"/>
    <cellStyle name="Vírgula 4 2 2 3 4 4 2" xfId="4853" xr:uid="{B27C852E-4614-4C61-95B6-65C8D8D4A999}"/>
    <cellStyle name="Vírgula 4 2 2 3 4 4 2 2" xfId="10997" xr:uid="{F8CE054C-0788-4A44-99C0-DA61AFDA62C6}"/>
    <cellStyle name="Vírgula 4 2 2 3 4 4 2 2 2" xfId="23285" xr:uid="{7A62A916-3704-49C3-8D6E-A528F76E0633}"/>
    <cellStyle name="Vírgula 4 2 2 3 4 4 2 2 2 2" xfId="47860" xr:uid="{AB3E73BD-DDEE-4685-A1CA-3CF355124FFC}"/>
    <cellStyle name="Vírgula 4 2 2 3 4 4 2 2 3" xfId="35572" xr:uid="{27AEE45B-C1DB-4BAF-AD87-DE8BF24850E3}"/>
    <cellStyle name="Vírgula 4 2 2 3 4 4 2 3" xfId="17141" xr:uid="{09937682-3B64-4772-AE0F-E0D8B35D73D8}"/>
    <cellStyle name="Vírgula 4 2 2 3 4 4 2 3 2" xfId="41716" xr:uid="{EB93F639-80BA-4F38-8259-3934E2F3445F}"/>
    <cellStyle name="Vírgula 4 2 2 3 4 4 2 4" xfId="29429" xr:uid="{D1930866-AE1A-47EA-A18D-723A5CA58B22}"/>
    <cellStyle name="Vírgula 4 2 2 3 4 4 3" xfId="7925" xr:uid="{9DA7CD08-37DB-46C9-8A14-2A9B5CEBD69A}"/>
    <cellStyle name="Vírgula 4 2 2 3 4 4 3 2" xfId="20213" xr:uid="{18D0793F-07E5-41D9-8587-6A47245BEDD6}"/>
    <cellStyle name="Vírgula 4 2 2 3 4 4 3 2 2" xfId="44788" xr:uid="{74F17C6F-222E-42E2-980C-47B12FDA41B6}"/>
    <cellStyle name="Vírgula 4 2 2 3 4 4 3 3" xfId="32500" xr:uid="{74448EC2-325C-472A-B723-127864A3D255}"/>
    <cellStyle name="Vírgula 4 2 2 3 4 4 4" xfId="14069" xr:uid="{3CFA3B52-E129-49C3-8B21-EA428EDD1EBE}"/>
    <cellStyle name="Vírgula 4 2 2 3 4 4 4 2" xfId="38644" xr:uid="{543B046E-D8C7-4398-B27D-83E0C0871DF7}"/>
    <cellStyle name="Vírgula 4 2 2 3 4 4 5" xfId="26357" xr:uid="{882894CA-A41F-4A6C-8FB4-BF4DC83D9A95}"/>
    <cellStyle name="Vírgula 4 2 2 3 4 5" xfId="3317" xr:uid="{904BD95C-B660-469D-9604-94C681CA8397}"/>
    <cellStyle name="Vírgula 4 2 2 3 4 5 2" xfId="9461" xr:uid="{952410E5-525D-4016-BA30-9189F425DE34}"/>
    <cellStyle name="Vírgula 4 2 2 3 4 5 2 2" xfId="21749" xr:uid="{4FEDE4D7-5FAD-4DED-8C1F-CE8980088BD9}"/>
    <cellStyle name="Vírgula 4 2 2 3 4 5 2 2 2" xfId="46324" xr:uid="{62647ADE-B0DB-4219-9AB3-FE059AE7366F}"/>
    <cellStyle name="Vírgula 4 2 2 3 4 5 2 3" xfId="34036" xr:uid="{FBE0B86B-585C-4B0B-92DD-02098190A304}"/>
    <cellStyle name="Vírgula 4 2 2 3 4 5 3" xfId="15605" xr:uid="{BCFD20D4-5DDE-422B-BC06-C8B1BBD3681D}"/>
    <cellStyle name="Vírgula 4 2 2 3 4 5 3 2" xfId="40180" xr:uid="{F1EE0469-4539-4DE6-8C33-DBE3E125E6FE}"/>
    <cellStyle name="Vírgula 4 2 2 3 4 5 4" xfId="27893" xr:uid="{F93153E7-5B12-4B3D-A40E-3ED265CAE667}"/>
    <cellStyle name="Vírgula 4 2 2 3 4 6" xfId="6389" xr:uid="{A3ED53DB-915F-43B9-A300-0FFA1526912F}"/>
    <cellStyle name="Vírgula 4 2 2 3 4 6 2" xfId="18677" xr:uid="{0B98414C-1909-4B5E-9B8A-42B1F2C78A1B}"/>
    <cellStyle name="Vírgula 4 2 2 3 4 6 2 2" xfId="43252" xr:uid="{DEB94F23-4BC4-4C6A-847F-0F2062C9749B}"/>
    <cellStyle name="Vírgula 4 2 2 3 4 6 3" xfId="30964" xr:uid="{30EF6DCE-2112-4D89-8422-D94F5A571A49}"/>
    <cellStyle name="Vírgula 4 2 2 3 4 7" xfId="12533" xr:uid="{6C6B3420-8FD8-45BE-AF71-242AB221BB2B}"/>
    <cellStyle name="Vírgula 4 2 2 3 4 7 2" xfId="37108" xr:uid="{CEB07979-3078-4CF6-8195-5A5821C623F5}"/>
    <cellStyle name="Vírgula 4 2 2 3 4 8" xfId="24821" xr:uid="{D718C245-F808-487F-8DB7-6F9504E4A93B}"/>
    <cellStyle name="Vírgula 4 2 2 3 5" xfId="437" xr:uid="{58E8D621-743C-4CD6-A107-3E2F58055FAB}"/>
    <cellStyle name="Vírgula 4 2 2 3 5 2" xfId="1205" xr:uid="{70D82EA0-5D08-4B22-8DAE-F953E0AC6489}"/>
    <cellStyle name="Vírgula 4 2 2 3 5 2 2" xfId="2741" xr:uid="{785899A0-DDAA-4BC5-9D5E-8297D52A0F60}"/>
    <cellStyle name="Vírgula 4 2 2 3 5 2 2 2" xfId="5813" xr:uid="{ACAAABB3-9F98-4387-A5E7-92838A34F9C9}"/>
    <cellStyle name="Vírgula 4 2 2 3 5 2 2 2 2" xfId="11957" xr:uid="{4B2F6D07-8B72-4DA2-BFFC-FE99E75EA515}"/>
    <cellStyle name="Vírgula 4 2 2 3 5 2 2 2 2 2" xfId="24245" xr:uid="{C419C4EA-68EB-45E3-8400-018755BF547A}"/>
    <cellStyle name="Vírgula 4 2 2 3 5 2 2 2 2 2 2" xfId="48820" xr:uid="{CDA2DF46-AB51-4840-8720-96E9AD851803}"/>
    <cellStyle name="Vírgula 4 2 2 3 5 2 2 2 2 3" xfId="36532" xr:uid="{AF417686-CE01-4660-924B-DF62E1FB361F}"/>
    <cellStyle name="Vírgula 4 2 2 3 5 2 2 2 3" xfId="18101" xr:uid="{A000FE4D-DAAB-4B0E-8351-810A8D385D21}"/>
    <cellStyle name="Vírgula 4 2 2 3 5 2 2 2 3 2" xfId="42676" xr:uid="{72FB1790-BA33-416E-90BA-D34457B6BCCD}"/>
    <cellStyle name="Vírgula 4 2 2 3 5 2 2 2 4" xfId="30388" xr:uid="{F2177E14-6CF0-435D-8BA7-6627A03DD0C2}"/>
    <cellStyle name="Vírgula 4 2 2 3 5 2 2 3" xfId="8885" xr:uid="{997668AE-6049-416C-AC66-C6705BF7A761}"/>
    <cellStyle name="Vírgula 4 2 2 3 5 2 2 3 2" xfId="21173" xr:uid="{841DA276-13F3-4AFB-B6DD-8C5EB0E8B288}"/>
    <cellStyle name="Vírgula 4 2 2 3 5 2 2 3 2 2" xfId="45748" xr:uid="{412B2BF2-57F6-49C9-83F2-E85DF3A0A401}"/>
    <cellStyle name="Vírgula 4 2 2 3 5 2 2 3 3" xfId="33460" xr:uid="{7B51CFE0-44A1-4A73-9AD5-B92D505F02E3}"/>
    <cellStyle name="Vírgula 4 2 2 3 5 2 2 4" xfId="15029" xr:uid="{5FF4C41F-EC6B-4027-8B1C-85DC7DE5C16A}"/>
    <cellStyle name="Vírgula 4 2 2 3 5 2 2 4 2" xfId="39604" xr:uid="{D1482395-0CDC-4A30-8932-768F53379A07}"/>
    <cellStyle name="Vírgula 4 2 2 3 5 2 2 5" xfId="27317" xr:uid="{21DE2997-FAB4-4C00-9549-CF8BB0FB72AF}"/>
    <cellStyle name="Vírgula 4 2 2 3 5 2 3" xfId="4277" xr:uid="{0A077F7C-3B42-4CEB-9874-68FCB02FDD72}"/>
    <cellStyle name="Vírgula 4 2 2 3 5 2 3 2" xfId="10421" xr:uid="{CAAC9CD2-ADC6-4B0A-9197-0C1BC40A3B66}"/>
    <cellStyle name="Vírgula 4 2 2 3 5 2 3 2 2" xfId="22709" xr:uid="{F36C0F23-9F1E-419D-BA38-206B97A5B42D}"/>
    <cellStyle name="Vírgula 4 2 2 3 5 2 3 2 2 2" xfId="47284" xr:uid="{46C147E5-94ED-4B7F-B3F2-01927D3C6BB3}"/>
    <cellStyle name="Vírgula 4 2 2 3 5 2 3 2 3" xfId="34996" xr:uid="{CB5694D6-53C7-40F2-864E-01335F795791}"/>
    <cellStyle name="Vírgula 4 2 2 3 5 2 3 3" xfId="16565" xr:uid="{BE9EEB2B-D5C5-42C2-87DD-9236BD387AEA}"/>
    <cellStyle name="Vírgula 4 2 2 3 5 2 3 3 2" xfId="41140" xr:uid="{09C926FE-C140-4D35-A867-6817F967AA8E}"/>
    <cellStyle name="Vírgula 4 2 2 3 5 2 3 4" xfId="28853" xr:uid="{7CE579F8-4E22-4046-8F5A-CDBB17ED7C7B}"/>
    <cellStyle name="Vírgula 4 2 2 3 5 2 4" xfId="7349" xr:uid="{FFA4EF42-2288-4B86-A1B8-566D0010BC96}"/>
    <cellStyle name="Vírgula 4 2 2 3 5 2 4 2" xfId="19637" xr:uid="{2DFA94AF-AC64-46FA-9970-55E6832579AE}"/>
    <cellStyle name="Vírgula 4 2 2 3 5 2 4 2 2" xfId="44212" xr:uid="{CD7339EC-7CAB-47B8-9020-396315A2F405}"/>
    <cellStyle name="Vírgula 4 2 2 3 5 2 4 3" xfId="31924" xr:uid="{13BEFA58-E3B2-4C93-94E1-A08F3AD0777F}"/>
    <cellStyle name="Vírgula 4 2 2 3 5 2 5" xfId="13493" xr:uid="{5956D07F-AA65-4A5B-AD2D-8D8862D7FC6B}"/>
    <cellStyle name="Vírgula 4 2 2 3 5 2 5 2" xfId="38068" xr:uid="{AAC9DCAC-4A0F-4E2A-A1AC-3B5056F40E7C}"/>
    <cellStyle name="Vírgula 4 2 2 3 5 2 6" xfId="25781" xr:uid="{589D0D7E-983E-4F00-A3E3-47EA0BEBA4F1}"/>
    <cellStyle name="Vírgula 4 2 2 3 5 3" xfId="1973" xr:uid="{D2691F86-B62A-4A72-A786-5ED6F7D792DF}"/>
    <cellStyle name="Vírgula 4 2 2 3 5 3 2" xfId="5045" xr:uid="{95C325BF-E323-403F-9317-6D925EDD6A7B}"/>
    <cellStyle name="Vírgula 4 2 2 3 5 3 2 2" xfId="11189" xr:uid="{7BFA5AD5-7C5F-4832-ABB2-88A443BBA766}"/>
    <cellStyle name="Vírgula 4 2 2 3 5 3 2 2 2" xfId="23477" xr:uid="{0D6F5524-B88D-4BE4-B0A3-B04FF2A801F4}"/>
    <cellStyle name="Vírgula 4 2 2 3 5 3 2 2 2 2" xfId="48052" xr:uid="{E02E954C-CE45-4C26-8703-CD7F658B5452}"/>
    <cellStyle name="Vírgula 4 2 2 3 5 3 2 2 3" xfId="35764" xr:uid="{8079B262-AE62-4FC3-9CE5-F225F4022430}"/>
    <cellStyle name="Vírgula 4 2 2 3 5 3 2 3" xfId="17333" xr:uid="{991714FB-9E0B-4216-A63B-CD065A4ABBDB}"/>
    <cellStyle name="Vírgula 4 2 2 3 5 3 2 3 2" xfId="41908" xr:uid="{AC8732DF-3C85-40D4-817B-B65B22C75A2E}"/>
    <cellStyle name="Vírgula 4 2 2 3 5 3 2 4" xfId="29621" xr:uid="{491A176D-5C81-4698-AEC7-28DC76BEC573}"/>
    <cellStyle name="Vírgula 4 2 2 3 5 3 3" xfId="8117" xr:uid="{BE561D2B-9E33-4CF2-82D4-13FF3EBC7097}"/>
    <cellStyle name="Vírgula 4 2 2 3 5 3 3 2" xfId="20405" xr:uid="{59A2FAEE-32A6-4E74-9F20-63C0923C2AF1}"/>
    <cellStyle name="Vírgula 4 2 2 3 5 3 3 2 2" xfId="44980" xr:uid="{7D807C5D-6907-4090-B473-21A681BC2177}"/>
    <cellStyle name="Vírgula 4 2 2 3 5 3 3 3" xfId="32692" xr:uid="{C5B60FC5-FE2E-4FF7-AE29-E8206344740B}"/>
    <cellStyle name="Vírgula 4 2 2 3 5 3 4" xfId="14261" xr:uid="{33D95B17-5B72-4D36-8127-3F93066F2831}"/>
    <cellStyle name="Vírgula 4 2 2 3 5 3 4 2" xfId="38836" xr:uid="{126ADC61-2CE2-476D-8C37-7E5736049417}"/>
    <cellStyle name="Vírgula 4 2 2 3 5 3 5" xfId="26549" xr:uid="{56657838-14AE-4F41-AAA9-9E57D25BBAD1}"/>
    <cellStyle name="Vírgula 4 2 2 3 5 4" xfId="3509" xr:uid="{87A000EE-6D88-48AE-965D-B1FA34FCFE22}"/>
    <cellStyle name="Vírgula 4 2 2 3 5 4 2" xfId="9653" xr:uid="{74784646-FD0C-477C-BD11-39303E02CA60}"/>
    <cellStyle name="Vírgula 4 2 2 3 5 4 2 2" xfId="21941" xr:uid="{03CE4AA6-8595-47D4-9343-171D3DA8BAD6}"/>
    <cellStyle name="Vírgula 4 2 2 3 5 4 2 2 2" xfId="46516" xr:uid="{9AA08F78-AAE1-4DDD-AA54-F2CAA9CD2F20}"/>
    <cellStyle name="Vírgula 4 2 2 3 5 4 2 3" xfId="34228" xr:uid="{BBCBA927-4EEB-46AF-AEC5-89428B39023F}"/>
    <cellStyle name="Vírgula 4 2 2 3 5 4 3" xfId="15797" xr:uid="{995437A9-7895-480E-A2D1-C10A16E5897B}"/>
    <cellStyle name="Vírgula 4 2 2 3 5 4 3 2" xfId="40372" xr:uid="{ACD8A958-67FA-44E3-ACB1-D0C176973B2C}"/>
    <cellStyle name="Vírgula 4 2 2 3 5 4 4" xfId="28085" xr:uid="{2F33B4B5-EC3B-4841-AEEC-D9842F8BD796}"/>
    <cellStyle name="Vírgula 4 2 2 3 5 5" xfId="6581" xr:uid="{97A2FE26-2115-4411-A48F-B87005073E47}"/>
    <cellStyle name="Vírgula 4 2 2 3 5 5 2" xfId="18869" xr:uid="{984906FB-B218-431F-9E4F-0B6931DEC701}"/>
    <cellStyle name="Vírgula 4 2 2 3 5 5 2 2" xfId="43444" xr:uid="{47161DE5-305A-4926-B871-31F7A210B055}"/>
    <cellStyle name="Vírgula 4 2 2 3 5 5 3" xfId="31156" xr:uid="{75FD5525-7EA8-462A-85D5-295EE1E14F6B}"/>
    <cellStyle name="Vírgula 4 2 2 3 5 6" xfId="12725" xr:uid="{A9B0954A-71E7-41A5-AA1C-DBCF68B1A253}"/>
    <cellStyle name="Vírgula 4 2 2 3 5 6 2" xfId="37300" xr:uid="{E6E1A29C-58E1-48CE-B7F7-A7274531D774}"/>
    <cellStyle name="Vírgula 4 2 2 3 5 7" xfId="25013" xr:uid="{E2B700B3-DC55-4F17-BC1C-260BF52E197B}"/>
    <cellStyle name="Vírgula 4 2 2 3 6" xfId="821" xr:uid="{C936EF58-5EE6-4E86-9115-DDC5FFF4C892}"/>
    <cellStyle name="Vírgula 4 2 2 3 6 2" xfId="2357" xr:uid="{4DB4E2C8-3275-4420-95F5-DDF9909794B2}"/>
    <cellStyle name="Vírgula 4 2 2 3 6 2 2" xfId="5429" xr:uid="{C502DFD6-C6B8-44E7-8DF1-C283E92AF671}"/>
    <cellStyle name="Vírgula 4 2 2 3 6 2 2 2" xfId="11573" xr:uid="{3C6A81BB-64F8-443A-A33C-00728F513351}"/>
    <cellStyle name="Vírgula 4 2 2 3 6 2 2 2 2" xfId="23861" xr:uid="{A3C14F8F-7730-4BAB-B89C-7F16783D40DA}"/>
    <cellStyle name="Vírgula 4 2 2 3 6 2 2 2 2 2" xfId="48436" xr:uid="{E9D45018-436C-40D8-9592-F5BAB6C188FF}"/>
    <cellStyle name="Vírgula 4 2 2 3 6 2 2 2 3" xfId="36148" xr:uid="{F8E68176-11CB-4AC8-9575-2B65A14DFB7D}"/>
    <cellStyle name="Vírgula 4 2 2 3 6 2 2 3" xfId="17717" xr:uid="{11D0D8E5-7CF9-46CF-8735-8CB347028D0F}"/>
    <cellStyle name="Vírgula 4 2 2 3 6 2 2 3 2" xfId="42292" xr:uid="{A3DD6927-B02A-42AA-AEC4-E6E4151360AC}"/>
    <cellStyle name="Vírgula 4 2 2 3 6 2 2 4" xfId="30004" xr:uid="{7BE5EFB2-D6DA-4649-8DB8-C74DB82712D7}"/>
    <cellStyle name="Vírgula 4 2 2 3 6 2 3" xfId="8501" xr:uid="{F9272CF7-3CCB-40DA-8564-CD4600D30929}"/>
    <cellStyle name="Vírgula 4 2 2 3 6 2 3 2" xfId="20789" xr:uid="{6274FAEB-3AEE-4F36-9110-233F5AC07835}"/>
    <cellStyle name="Vírgula 4 2 2 3 6 2 3 2 2" xfId="45364" xr:uid="{A8372B81-036E-407D-836B-1B674933F643}"/>
    <cellStyle name="Vírgula 4 2 2 3 6 2 3 3" xfId="33076" xr:uid="{98AB17D9-C3D0-47AF-99D8-9A62885D11B2}"/>
    <cellStyle name="Vírgula 4 2 2 3 6 2 4" xfId="14645" xr:uid="{5AF4C66A-7D49-4589-934E-EEB7ADF3AB71}"/>
    <cellStyle name="Vírgula 4 2 2 3 6 2 4 2" xfId="39220" xr:uid="{5FD28C29-84FB-4537-AB9A-C7BD3DC4D45D}"/>
    <cellStyle name="Vírgula 4 2 2 3 6 2 5" xfId="26933" xr:uid="{8E18FEA0-0E61-4959-8B6C-ACD4F30BD82F}"/>
    <cellStyle name="Vírgula 4 2 2 3 6 3" xfId="3893" xr:uid="{5AACE235-0DBB-4472-BF6C-67BEC2391968}"/>
    <cellStyle name="Vírgula 4 2 2 3 6 3 2" xfId="10037" xr:uid="{1C0FAA42-20F1-4B66-B77B-F98E42D024D6}"/>
    <cellStyle name="Vírgula 4 2 2 3 6 3 2 2" xfId="22325" xr:uid="{F5B45715-5007-44B0-9E59-762BFFAA8362}"/>
    <cellStyle name="Vírgula 4 2 2 3 6 3 2 2 2" xfId="46900" xr:uid="{652CB823-5FE0-4584-B64F-FCC664C58ABC}"/>
    <cellStyle name="Vírgula 4 2 2 3 6 3 2 3" xfId="34612" xr:uid="{C055B10B-B9A7-440F-9482-39E0D4520772}"/>
    <cellStyle name="Vírgula 4 2 2 3 6 3 3" xfId="16181" xr:uid="{9B1554EC-4438-4B5A-9F88-6194752EBB68}"/>
    <cellStyle name="Vírgula 4 2 2 3 6 3 3 2" xfId="40756" xr:uid="{40688A16-9DAC-4A03-862F-89FAB21A3744}"/>
    <cellStyle name="Vírgula 4 2 2 3 6 3 4" xfId="28469" xr:uid="{BDD9E6A8-45F0-4B38-B329-B93AB0A6620D}"/>
    <cellStyle name="Vírgula 4 2 2 3 6 4" xfId="6965" xr:uid="{762743D3-F3E0-4003-98F0-126F3AABD770}"/>
    <cellStyle name="Vírgula 4 2 2 3 6 4 2" xfId="19253" xr:uid="{97DC7EE0-5EC8-4A4D-B192-2F0FC6A487E9}"/>
    <cellStyle name="Vírgula 4 2 2 3 6 4 2 2" xfId="43828" xr:uid="{90AC20DB-4184-419E-BDE0-288486BC0CB8}"/>
    <cellStyle name="Vírgula 4 2 2 3 6 4 3" xfId="31540" xr:uid="{292954AA-11B7-4B03-9A01-5812A80CBC84}"/>
    <cellStyle name="Vírgula 4 2 2 3 6 5" xfId="13109" xr:uid="{D3104F95-7B47-49EA-936F-372CA8418F7D}"/>
    <cellStyle name="Vírgula 4 2 2 3 6 5 2" xfId="37684" xr:uid="{07FD4B3E-3AB0-4F4E-A59C-71B11DE3F925}"/>
    <cellStyle name="Vírgula 4 2 2 3 6 6" xfId="25397" xr:uid="{8EE0D28D-6F95-4BDE-A624-6A99EBC72CD0}"/>
    <cellStyle name="Vírgula 4 2 2 3 7" xfId="1589" xr:uid="{27155D6D-9CE9-4CB9-BD35-DE70404EB4C6}"/>
    <cellStyle name="Vírgula 4 2 2 3 7 2" xfId="4661" xr:uid="{1294E536-BD8B-4807-95FE-8A00B6C77FA0}"/>
    <cellStyle name="Vírgula 4 2 2 3 7 2 2" xfId="10805" xr:uid="{F08018C0-FE69-4B22-9BA8-48B46A4AB1FD}"/>
    <cellStyle name="Vírgula 4 2 2 3 7 2 2 2" xfId="23093" xr:uid="{D61D4E36-D2D8-4162-8492-CB4E8ADB023F}"/>
    <cellStyle name="Vírgula 4 2 2 3 7 2 2 2 2" xfId="47668" xr:uid="{39121199-5037-4043-8EE9-E5857D1EDCF2}"/>
    <cellStyle name="Vírgula 4 2 2 3 7 2 2 3" xfId="35380" xr:uid="{D94EAD92-D16C-4FCC-A493-B72A9AE0272C}"/>
    <cellStyle name="Vírgula 4 2 2 3 7 2 3" xfId="16949" xr:uid="{41FF2151-F905-4E28-BE50-EFBB04AD2714}"/>
    <cellStyle name="Vírgula 4 2 2 3 7 2 3 2" xfId="41524" xr:uid="{86804292-6DD9-4571-984A-A69A65C3310E}"/>
    <cellStyle name="Vírgula 4 2 2 3 7 2 4" xfId="29237" xr:uid="{8FE0A065-F002-42A5-9C8A-41F7B3EDF3D4}"/>
    <cellStyle name="Vírgula 4 2 2 3 7 3" xfId="7733" xr:uid="{7E54093A-3769-47B0-9E3F-0D70E37720DB}"/>
    <cellStyle name="Vírgula 4 2 2 3 7 3 2" xfId="20021" xr:uid="{6380DA67-9EE7-465F-89CC-1E52379C8B62}"/>
    <cellStyle name="Vírgula 4 2 2 3 7 3 2 2" xfId="44596" xr:uid="{2D401DAD-1D34-4F04-8BC9-1FB5C8DEC560}"/>
    <cellStyle name="Vírgula 4 2 2 3 7 3 3" xfId="32308" xr:uid="{7B7E7E78-DDA9-4D66-A19D-AD0B45C65554}"/>
    <cellStyle name="Vírgula 4 2 2 3 7 4" xfId="13877" xr:uid="{4BF99DDD-1A18-410F-9FA4-D955CC771462}"/>
    <cellStyle name="Vírgula 4 2 2 3 7 4 2" xfId="38452" xr:uid="{1CF5155C-BDF4-47A2-A95D-8C97D19974EF}"/>
    <cellStyle name="Vírgula 4 2 2 3 7 5" xfId="26165" xr:uid="{F98F321D-DCD5-433C-8D67-F46A06764E4B}"/>
    <cellStyle name="Vírgula 4 2 2 3 8" xfId="3125" xr:uid="{A2559C66-7400-47C4-9BB3-B16FBBD27271}"/>
    <cellStyle name="Vírgula 4 2 2 3 8 2" xfId="9269" xr:uid="{7F12380C-92A5-4DEE-A2F1-8F34B7A177BA}"/>
    <cellStyle name="Vírgula 4 2 2 3 8 2 2" xfId="21557" xr:uid="{FF0F566D-12F4-435B-ACD4-5730A7464ACD}"/>
    <cellStyle name="Vírgula 4 2 2 3 8 2 2 2" xfId="46132" xr:uid="{E9E6F2AF-394E-4C0E-8A1E-DD52F2D990B7}"/>
    <cellStyle name="Vírgula 4 2 2 3 8 2 3" xfId="33844" xr:uid="{F740BD6A-706D-4FFE-90E3-0624F4799755}"/>
    <cellStyle name="Vírgula 4 2 2 3 8 3" xfId="15413" xr:uid="{FD8A9E5D-B1B0-41EF-A8B3-44795424E44F}"/>
    <cellStyle name="Vírgula 4 2 2 3 8 3 2" xfId="39988" xr:uid="{6B0BF977-C992-4E04-9439-839D35E6CBF2}"/>
    <cellStyle name="Vírgula 4 2 2 3 8 4" xfId="27701" xr:uid="{825C6591-0F18-465D-B6F2-5DE5B319AA8A}"/>
    <cellStyle name="Vírgula 4 2 2 3 9" xfId="6197" xr:uid="{40450A76-6ECE-41BE-88B9-1310FD538DD8}"/>
    <cellStyle name="Vírgula 4 2 2 3 9 2" xfId="18485" xr:uid="{9B61385B-4770-4DDF-8A6D-8C47B791D63C}"/>
    <cellStyle name="Vírgula 4 2 2 3 9 2 2" xfId="43060" xr:uid="{68572B46-A85C-4B1A-AF6A-3B6D06DB0169}"/>
    <cellStyle name="Vírgula 4 2 2 3 9 3" xfId="30772" xr:uid="{CCBEBF3F-955E-4D36-96A1-85E18B529FED}"/>
    <cellStyle name="Vírgula 4 2 2 4" xfId="77" xr:uid="{447A5D7E-C636-4024-BA74-B8234861B041}"/>
    <cellStyle name="Vírgula 4 2 2 4 10" xfId="24653" xr:uid="{21958FBA-8F9F-477C-B87E-DE649F3CCD06}"/>
    <cellStyle name="Vírgula 4 2 2 4 2" xfId="173" xr:uid="{825A1D0A-15CB-4675-A39E-D920F66E66C5}"/>
    <cellStyle name="Vírgula 4 2 2 4 2 2" xfId="365" xr:uid="{B041B30F-9A49-40E3-B2F6-38EC1C3C2A5F}"/>
    <cellStyle name="Vírgula 4 2 2 4 2 2 2" xfId="749" xr:uid="{3AF0522F-2A5B-4235-A01B-81490BB35335}"/>
    <cellStyle name="Vírgula 4 2 2 4 2 2 2 2" xfId="1517" xr:uid="{7600B5B5-028E-4EEC-99F3-AF8E611EE94A}"/>
    <cellStyle name="Vírgula 4 2 2 4 2 2 2 2 2" xfId="3053" xr:uid="{F86CE2BC-EEC4-4C89-8388-83495414FFC9}"/>
    <cellStyle name="Vírgula 4 2 2 4 2 2 2 2 2 2" xfId="6125" xr:uid="{0003104D-2C96-490F-8847-514348DA8E0D}"/>
    <cellStyle name="Vírgula 4 2 2 4 2 2 2 2 2 2 2" xfId="12269" xr:uid="{26F89323-FA18-4D04-BF02-D651EA883D21}"/>
    <cellStyle name="Vírgula 4 2 2 4 2 2 2 2 2 2 2 2" xfId="24557" xr:uid="{9A19374E-D0A0-43BB-9734-E838ACA1BC18}"/>
    <cellStyle name="Vírgula 4 2 2 4 2 2 2 2 2 2 2 2 2" xfId="49132" xr:uid="{0646B1B4-32EB-46D5-8396-4155659A22B0}"/>
    <cellStyle name="Vírgula 4 2 2 4 2 2 2 2 2 2 2 3" xfId="36844" xr:uid="{5AEDA537-F777-4791-AD56-E41C018F2466}"/>
    <cellStyle name="Vírgula 4 2 2 4 2 2 2 2 2 2 3" xfId="18413" xr:uid="{5A5067F1-33FB-4BBE-BB06-41384F138D92}"/>
    <cellStyle name="Vírgula 4 2 2 4 2 2 2 2 2 2 3 2" xfId="42988" xr:uid="{CC11EC23-C94C-4EE5-8D22-888078AFF45A}"/>
    <cellStyle name="Vírgula 4 2 2 4 2 2 2 2 2 2 4" xfId="30700" xr:uid="{655E4455-3F14-4B9F-B43D-742D7B945303}"/>
    <cellStyle name="Vírgula 4 2 2 4 2 2 2 2 2 3" xfId="9197" xr:uid="{D1A9AB11-612E-479A-8C78-D042C6973B8E}"/>
    <cellStyle name="Vírgula 4 2 2 4 2 2 2 2 2 3 2" xfId="21485" xr:uid="{5D412476-38E7-4D5B-AF81-9C8E6ACBC0D3}"/>
    <cellStyle name="Vírgula 4 2 2 4 2 2 2 2 2 3 2 2" xfId="46060" xr:uid="{D12D2FC6-F575-400D-AE6A-AE56740A7D71}"/>
    <cellStyle name="Vírgula 4 2 2 4 2 2 2 2 2 3 3" xfId="33772" xr:uid="{D90828E2-58CF-437C-A81E-32E53E124306}"/>
    <cellStyle name="Vírgula 4 2 2 4 2 2 2 2 2 4" xfId="15341" xr:uid="{B7DA5252-8C1A-406C-8628-D0A987743896}"/>
    <cellStyle name="Vírgula 4 2 2 4 2 2 2 2 2 4 2" xfId="39916" xr:uid="{292C50FB-85DB-43BC-B79F-66B06435FF38}"/>
    <cellStyle name="Vírgula 4 2 2 4 2 2 2 2 2 5" xfId="27629" xr:uid="{CFF111EE-906C-4310-8ABE-C94A21FEF442}"/>
    <cellStyle name="Vírgula 4 2 2 4 2 2 2 2 3" xfId="4589" xr:uid="{53D4541F-E64C-43DD-8AED-75BAA21C0022}"/>
    <cellStyle name="Vírgula 4 2 2 4 2 2 2 2 3 2" xfId="10733" xr:uid="{1265DC73-7CCF-4E55-A83D-3F1CEBF1C3AB}"/>
    <cellStyle name="Vírgula 4 2 2 4 2 2 2 2 3 2 2" xfId="23021" xr:uid="{8E90E6F0-99A1-464D-9DC3-319172013BE2}"/>
    <cellStyle name="Vírgula 4 2 2 4 2 2 2 2 3 2 2 2" xfId="47596" xr:uid="{2A6EFBA1-C978-44CC-AA76-1B5DE94855A9}"/>
    <cellStyle name="Vírgula 4 2 2 4 2 2 2 2 3 2 3" xfId="35308" xr:uid="{F0CA6002-3A8A-45B5-B01D-395ECABEB498}"/>
    <cellStyle name="Vírgula 4 2 2 4 2 2 2 2 3 3" xfId="16877" xr:uid="{C7C86D75-67D1-4403-B209-CE34DBF9D203}"/>
    <cellStyle name="Vírgula 4 2 2 4 2 2 2 2 3 3 2" xfId="41452" xr:uid="{094FDA6F-40D6-4B8E-BC4D-F21734E3601A}"/>
    <cellStyle name="Vírgula 4 2 2 4 2 2 2 2 3 4" xfId="29165" xr:uid="{D5915D27-1716-4671-A8FE-8FE936503BFE}"/>
    <cellStyle name="Vírgula 4 2 2 4 2 2 2 2 4" xfId="7661" xr:uid="{E1FA4716-3FF4-4EE7-8AA6-CC1696CDA0BC}"/>
    <cellStyle name="Vírgula 4 2 2 4 2 2 2 2 4 2" xfId="19949" xr:uid="{8B0531E8-E8BB-4701-8234-4B8171458690}"/>
    <cellStyle name="Vírgula 4 2 2 4 2 2 2 2 4 2 2" xfId="44524" xr:uid="{26D8F0B8-07D7-42BF-8316-A3BC23D25E7E}"/>
    <cellStyle name="Vírgula 4 2 2 4 2 2 2 2 4 3" xfId="32236" xr:uid="{D07C4533-ADAF-4DAD-AC5D-6BDDBA556ACC}"/>
    <cellStyle name="Vírgula 4 2 2 4 2 2 2 2 5" xfId="13805" xr:uid="{53358582-39FD-4763-97B7-008940911F67}"/>
    <cellStyle name="Vírgula 4 2 2 4 2 2 2 2 5 2" xfId="38380" xr:uid="{B8B8D4D2-3514-4FD5-9F17-BD2DB0D74287}"/>
    <cellStyle name="Vírgula 4 2 2 4 2 2 2 2 6" xfId="26093" xr:uid="{89CC2922-8D89-4D0D-BDE2-6401C8F0A1DF}"/>
    <cellStyle name="Vírgula 4 2 2 4 2 2 2 3" xfId="2285" xr:uid="{BF9EB8A8-5B07-4ED8-AD96-51C2372D2058}"/>
    <cellStyle name="Vírgula 4 2 2 4 2 2 2 3 2" xfId="5357" xr:uid="{916C28D7-FB4E-47CC-BC45-831D2CBA6026}"/>
    <cellStyle name="Vírgula 4 2 2 4 2 2 2 3 2 2" xfId="11501" xr:uid="{E61639A7-9CCF-4719-BCDD-32CE0B589D17}"/>
    <cellStyle name="Vírgula 4 2 2 4 2 2 2 3 2 2 2" xfId="23789" xr:uid="{591BBD31-F669-4834-9B28-02F325118FBE}"/>
    <cellStyle name="Vírgula 4 2 2 4 2 2 2 3 2 2 2 2" xfId="48364" xr:uid="{8F92635D-E899-4C96-A8EE-8EB78A2353EA}"/>
    <cellStyle name="Vírgula 4 2 2 4 2 2 2 3 2 2 3" xfId="36076" xr:uid="{4CE1EC32-E54E-4C09-9ED2-CD0E415FA9BA}"/>
    <cellStyle name="Vírgula 4 2 2 4 2 2 2 3 2 3" xfId="17645" xr:uid="{86E54F44-E532-4CD1-B20B-5232BCA6709F}"/>
    <cellStyle name="Vírgula 4 2 2 4 2 2 2 3 2 3 2" xfId="42220" xr:uid="{58623E6B-5505-42F5-BA20-C1458B10AA36}"/>
    <cellStyle name="Vírgula 4 2 2 4 2 2 2 3 2 4" xfId="29933" xr:uid="{C7828300-0831-42DD-836E-79D01B64F106}"/>
    <cellStyle name="Vírgula 4 2 2 4 2 2 2 3 3" xfId="8429" xr:uid="{580B8404-F82E-4521-9C58-E7C0B25E621F}"/>
    <cellStyle name="Vírgula 4 2 2 4 2 2 2 3 3 2" xfId="20717" xr:uid="{D312FD4B-71AA-43FB-ACFB-4D27CDCD3B12}"/>
    <cellStyle name="Vírgula 4 2 2 4 2 2 2 3 3 2 2" xfId="45292" xr:uid="{79C02405-2CEF-445F-B614-128193A6C72E}"/>
    <cellStyle name="Vírgula 4 2 2 4 2 2 2 3 3 3" xfId="33004" xr:uid="{F8BEE763-39F6-49A5-9989-E7C9D8C28538}"/>
    <cellStyle name="Vírgula 4 2 2 4 2 2 2 3 4" xfId="14573" xr:uid="{8A14F790-82C8-405B-9993-7BEED8455F7D}"/>
    <cellStyle name="Vírgula 4 2 2 4 2 2 2 3 4 2" xfId="39148" xr:uid="{238E0D70-03DA-4091-B5C7-1D351608EAAA}"/>
    <cellStyle name="Vírgula 4 2 2 4 2 2 2 3 5" xfId="26861" xr:uid="{540D089F-38DC-42C7-8BA1-252121069352}"/>
    <cellStyle name="Vírgula 4 2 2 4 2 2 2 4" xfId="3821" xr:uid="{582FDCE8-BCA9-4BC0-B3B8-25B879EE4582}"/>
    <cellStyle name="Vírgula 4 2 2 4 2 2 2 4 2" xfId="9965" xr:uid="{21C61406-4E95-471E-8929-EAF264A24E42}"/>
    <cellStyle name="Vírgula 4 2 2 4 2 2 2 4 2 2" xfId="22253" xr:uid="{D9EDC4BF-0E5E-409C-9AAE-D244B8C543F3}"/>
    <cellStyle name="Vírgula 4 2 2 4 2 2 2 4 2 2 2" xfId="46828" xr:uid="{F5DC5C75-5340-40A1-BC9D-038F48B3B158}"/>
    <cellStyle name="Vírgula 4 2 2 4 2 2 2 4 2 3" xfId="34540" xr:uid="{8717C14C-E3C5-413A-A25F-883CA1332636}"/>
    <cellStyle name="Vírgula 4 2 2 4 2 2 2 4 3" xfId="16109" xr:uid="{337B0E01-416E-47D4-BFD4-B41D4CA0CE98}"/>
    <cellStyle name="Vírgula 4 2 2 4 2 2 2 4 3 2" xfId="40684" xr:uid="{9676EBC8-2A27-400A-917E-4CCE8AF0EEF7}"/>
    <cellStyle name="Vírgula 4 2 2 4 2 2 2 4 4" xfId="28397" xr:uid="{2D73F937-407C-4EA7-A533-E8645FC802EB}"/>
    <cellStyle name="Vírgula 4 2 2 4 2 2 2 5" xfId="6893" xr:uid="{C59D3054-45C1-4DE5-901C-D1921B13B343}"/>
    <cellStyle name="Vírgula 4 2 2 4 2 2 2 5 2" xfId="19181" xr:uid="{1B9705CF-21F0-480B-9DEE-6B10DBB3C1C9}"/>
    <cellStyle name="Vírgula 4 2 2 4 2 2 2 5 2 2" xfId="43756" xr:uid="{A6BD24D3-CC92-4682-A37C-E684BC001F6E}"/>
    <cellStyle name="Vírgula 4 2 2 4 2 2 2 5 3" xfId="31468" xr:uid="{B4EFF8A7-736F-478F-9AEB-00AF91F7AAF1}"/>
    <cellStyle name="Vírgula 4 2 2 4 2 2 2 6" xfId="13037" xr:uid="{E4E36C04-B18C-4BB8-9FDF-0A25A426AB66}"/>
    <cellStyle name="Vírgula 4 2 2 4 2 2 2 6 2" xfId="37612" xr:uid="{BF7E8BA2-DCA0-480E-B3EE-71E1232D824B}"/>
    <cellStyle name="Vírgula 4 2 2 4 2 2 2 7" xfId="25325" xr:uid="{DDA8E2F0-D27D-4E86-811C-9F429AC618BA}"/>
    <cellStyle name="Vírgula 4 2 2 4 2 2 3" xfId="1133" xr:uid="{65CE69A9-C2CF-4933-8B30-978C58CB38D4}"/>
    <cellStyle name="Vírgula 4 2 2 4 2 2 3 2" xfId="2669" xr:uid="{EBE01987-13B6-45DA-9477-0BE178FBD37C}"/>
    <cellStyle name="Vírgula 4 2 2 4 2 2 3 2 2" xfId="5741" xr:uid="{2D95A998-2BF5-477E-A8F5-2AEEABEE6E5C}"/>
    <cellStyle name="Vírgula 4 2 2 4 2 2 3 2 2 2" xfId="11885" xr:uid="{121D7BBE-9581-48B1-AAEC-1E9EC682EFED}"/>
    <cellStyle name="Vírgula 4 2 2 4 2 2 3 2 2 2 2" xfId="24173" xr:uid="{0135EC2B-7E09-44D4-9207-D9135BE7F29A}"/>
    <cellStyle name="Vírgula 4 2 2 4 2 2 3 2 2 2 2 2" xfId="48748" xr:uid="{BBBE6D57-96C3-41E7-BFA4-CC8733F54F7E}"/>
    <cellStyle name="Vírgula 4 2 2 4 2 2 3 2 2 2 3" xfId="36460" xr:uid="{CFDE7A36-8C3C-406C-991C-F345FE0062A1}"/>
    <cellStyle name="Vírgula 4 2 2 4 2 2 3 2 2 3" xfId="18029" xr:uid="{8C59E17C-F709-492B-A349-CF30B34AE6A7}"/>
    <cellStyle name="Vírgula 4 2 2 4 2 2 3 2 2 3 2" xfId="42604" xr:uid="{0D54DAAC-2E31-45AF-9142-1E3A6F90B9D8}"/>
    <cellStyle name="Vírgula 4 2 2 4 2 2 3 2 2 4" xfId="30316" xr:uid="{A15C18D9-363A-4512-B94E-0100A57DB790}"/>
    <cellStyle name="Vírgula 4 2 2 4 2 2 3 2 3" xfId="8813" xr:uid="{3AABD5F5-B35D-4DC9-BEAE-0E2952B146CF}"/>
    <cellStyle name="Vírgula 4 2 2 4 2 2 3 2 3 2" xfId="21101" xr:uid="{F6BBF2AB-4631-4DA6-B2E5-AE671F10CF97}"/>
    <cellStyle name="Vírgula 4 2 2 4 2 2 3 2 3 2 2" xfId="45676" xr:uid="{855AF22D-BB0A-4B31-8D81-53AECDF9D5F8}"/>
    <cellStyle name="Vírgula 4 2 2 4 2 2 3 2 3 3" xfId="33388" xr:uid="{CFEA5031-F871-4C44-9A33-ECBD81161C97}"/>
    <cellStyle name="Vírgula 4 2 2 4 2 2 3 2 4" xfId="14957" xr:uid="{65462D96-AF51-406F-8818-B1112AB3E1E3}"/>
    <cellStyle name="Vírgula 4 2 2 4 2 2 3 2 4 2" xfId="39532" xr:uid="{79933355-77B7-44F3-95C6-7F2D79B84FC0}"/>
    <cellStyle name="Vírgula 4 2 2 4 2 2 3 2 5" xfId="27245" xr:uid="{B4F108A7-3CF6-41D4-943D-5BA2498CC5F6}"/>
    <cellStyle name="Vírgula 4 2 2 4 2 2 3 3" xfId="4205" xr:uid="{57414A67-827D-40BF-8348-F29FABF1552E}"/>
    <cellStyle name="Vírgula 4 2 2 4 2 2 3 3 2" xfId="10349" xr:uid="{CE44BC72-2B0A-4B18-A4C0-D757049AE3C6}"/>
    <cellStyle name="Vírgula 4 2 2 4 2 2 3 3 2 2" xfId="22637" xr:uid="{F19509C5-7526-462B-B709-3A83AB2D9DB0}"/>
    <cellStyle name="Vírgula 4 2 2 4 2 2 3 3 2 2 2" xfId="47212" xr:uid="{8D40A357-CAA3-4286-B73A-6EEBDC95FC68}"/>
    <cellStyle name="Vírgula 4 2 2 4 2 2 3 3 2 3" xfId="34924" xr:uid="{5CCC762D-C951-4D1D-966F-589410C1D4C3}"/>
    <cellStyle name="Vírgula 4 2 2 4 2 2 3 3 3" xfId="16493" xr:uid="{741E57E6-27A0-45B9-B937-75F2FBCC58BB}"/>
    <cellStyle name="Vírgula 4 2 2 4 2 2 3 3 3 2" xfId="41068" xr:uid="{4ED39576-19B7-4838-8021-5A0F69AF2A62}"/>
    <cellStyle name="Vírgula 4 2 2 4 2 2 3 3 4" xfId="28781" xr:uid="{7CE9F893-7D5A-4075-BC89-D7B7A185434D}"/>
    <cellStyle name="Vírgula 4 2 2 4 2 2 3 4" xfId="7277" xr:uid="{791A54F4-3941-4F9B-BBEB-A16F2CDFBF7A}"/>
    <cellStyle name="Vírgula 4 2 2 4 2 2 3 4 2" xfId="19565" xr:uid="{562E2BB2-B69B-4ADC-9D57-2B98A6943D19}"/>
    <cellStyle name="Vírgula 4 2 2 4 2 2 3 4 2 2" xfId="44140" xr:uid="{631340E2-3655-4AF7-869E-825E85937BBA}"/>
    <cellStyle name="Vírgula 4 2 2 4 2 2 3 4 3" xfId="31852" xr:uid="{9319D4F7-D2F4-44A3-B1AA-EB0E24DF30BD}"/>
    <cellStyle name="Vírgula 4 2 2 4 2 2 3 5" xfId="13421" xr:uid="{41776951-E507-4210-AAD4-4886224BBC0B}"/>
    <cellStyle name="Vírgula 4 2 2 4 2 2 3 5 2" xfId="37996" xr:uid="{3C2F3C48-D363-4FE8-8A4C-D7B4AA5FEDB5}"/>
    <cellStyle name="Vírgula 4 2 2 4 2 2 3 6" xfId="25709" xr:uid="{386520D4-A2EB-4773-AB23-93AF18EE37D9}"/>
    <cellStyle name="Vírgula 4 2 2 4 2 2 4" xfId="1901" xr:uid="{A9C96A2F-D74A-4DA5-A0F7-1E8DEBD0442E}"/>
    <cellStyle name="Vírgula 4 2 2 4 2 2 4 2" xfId="4973" xr:uid="{DD529388-04A5-4546-BEC3-7D6DEDAC8690}"/>
    <cellStyle name="Vírgula 4 2 2 4 2 2 4 2 2" xfId="11117" xr:uid="{95ECE0F7-CB6A-464D-BCE0-321550636C33}"/>
    <cellStyle name="Vírgula 4 2 2 4 2 2 4 2 2 2" xfId="23405" xr:uid="{14E7E7CF-6E56-471E-B90E-9A82E100CDD0}"/>
    <cellStyle name="Vírgula 4 2 2 4 2 2 4 2 2 2 2" xfId="47980" xr:uid="{7521D16A-6BB1-47D7-941F-45BDB79EEAE5}"/>
    <cellStyle name="Vírgula 4 2 2 4 2 2 4 2 2 3" xfId="35692" xr:uid="{F4125108-26D5-4A4A-B944-9822B63D5F23}"/>
    <cellStyle name="Vírgula 4 2 2 4 2 2 4 2 3" xfId="17261" xr:uid="{81D5F11E-A342-4988-A488-0C9086255B81}"/>
    <cellStyle name="Vírgula 4 2 2 4 2 2 4 2 3 2" xfId="41836" xr:uid="{A318DC1F-F0DC-4459-8819-69663B9DF06B}"/>
    <cellStyle name="Vírgula 4 2 2 4 2 2 4 2 4" xfId="29549" xr:uid="{DD000796-7EB0-4CB1-9625-E5D1F2E8034F}"/>
    <cellStyle name="Vírgula 4 2 2 4 2 2 4 3" xfId="8045" xr:uid="{934A27EF-C741-4503-9075-2135163E1124}"/>
    <cellStyle name="Vírgula 4 2 2 4 2 2 4 3 2" xfId="20333" xr:uid="{CA79E6A7-A8B4-4D2F-8DF7-8B23EC661420}"/>
    <cellStyle name="Vírgula 4 2 2 4 2 2 4 3 2 2" xfId="44908" xr:uid="{BE6DD931-C144-4906-93B1-E82933091E04}"/>
    <cellStyle name="Vírgula 4 2 2 4 2 2 4 3 3" xfId="32620" xr:uid="{D2EAAB1B-3E7D-4BF7-8FE2-E2746BCF1E9E}"/>
    <cellStyle name="Vírgula 4 2 2 4 2 2 4 4" xfId="14189" xr:uid="{BB346A5B-BCC9-4BAE-B874-355821C6737E}"/>
    <cellStyle name="Vírgula 4 2 2 4 2 2 4 4 2" xfId="38764" xr:uid="{8070DC02-B2BF-4724-B067-1339483A35C2}"/>
    <cellStyle name="Vírgula 4 2 2 4 2 2 4 5" xfId="26477" xr:uid="{72D2C544-4F43-4C35-B5C6-1D9F3AD81217}"/>
    <cellStyle name="Vírgula 4 2 2 4 2 2 5" xfId="3437" xr:uid="{4F2CE01A-F639-4FF8-91D5-CE43FE8F16A3}"/>
    <cellStyle name="Vírgula 4 2 2 4 2 2 5 2" xfId="9581" xr:uid="{6ABB972C-D664-46C5-A82F-02D241B0DE6A}"/>
    <cellStyle name="Vírgula 4 2 2 4 2 2 5 2 2" xfId="21869" xr:uid="{EDAEDC5A-4DB6-4ED8-B154-9F5ED162FB78}"/>
    <cellStyle name="Vírgula 4 2 2 4 2 2 5 2 2 2" xfId="46444" xr:uid="{4957B80E-92E8-45EB-873A-DE4EB937E2D4}"/>
    <cellStyle name="Vírgula 4 2 2 4 2 2 5 2 3" xfId="34156" xr:uid="{97486C6F-326D-457D-A187-2BC5F7C3EA0A}"/>
    <cellStyle name="Vírgula 4 2 2 4 2 2 5 3" xfId="15725" xr:uid="{1DA740C0-7B17-4FB6-8A3C-6F8914E2D89C}"/>
    <cellStyle name="Vírgula 4 2 2 4 2 2 5 3 2" xfId="40300" xr:uid="{0FB92221-38AB-47B8-B171-C16654128B51}"/>
    <cellStyle name="Vírgula 4 2 2 4 2 2 5 4" xfId="28013" xr:uid="{9BB3C5EB-0A8F-4EA2-9668-A9A98351AC4F}"/>
    <cellStyle name="Vírgula 4 2 2 4 2 2 6" xfId="6509" xr:uid="{DE9D6ADD-D9AA-4C72-B93F-17C188C38A6A}"/>
    <cellStyle name="Vírgula 4 2 2 4 2 2 6 2" xfId="18797" xr:uid="{3451EA96-17AA-4983-B355-EF45B8689C00}"/>
    <cellStyle name="Vírgula 4 2 2 4 2 2 6 2 2" xfId="43372" xr:uid="{97BE36B6-C23E-42BF-8126-0F1866A47A2F}"/>
    <cellStyle name="Vírgula 4 2 2 4 2 2 6 3" xfId="31084" xr:uid="{DB8A6EE5-349F-494F-9073-E0E58BBD1A0E}"/>
    <cellStyle name="Vírgula 4 2 2 4 2 2 7" xfId="12653" xr:uid="{72B37DB2-F9DB-4BA4-BDE9-5C91CB431C9A}"/>
    <cellStyle name="Vírgula 4 2 2 4 2 2 7 2" xfId="37228" xr:uid="{DF7D447F-B869-4EB3-9717-1337AC105E53}"/>
    <cellStyle name="Vírgula 4 2 2 4 2 2 8" xfId="24941" xr:uid="{B8FDF384-F004-4AB5-B282-73F1A8B20FC6}"/>
    <cellStyle name="Vírgula 4 2 2 4 2 3" xfId="557" xr:uid="{C30810DB-DAD8-4023-AB31-16E6B95CDAFF}"/>
    <cellStyle name="Vírgula 4 2 2 4 2 3 2" xfId="1325" xr:uid="{F55B7659-C3EF-43AA-913C-2F7B7CE3A999}"/>
    <cellStyle name="Vírgula 4 2 2 4 2 3 2 2" xfId="2861" xr:uid="{96B7B5EC-1A1C-4D1E-883E-BDC4867A2655}"/>
    <cellStyle name="Vírgula 4 2 2 4 2 3 2 2 2" xfId="5933" xr:uid="{E52FB6CE-696F-4E8B-9752-7B368954E575}"/>
    <cellStyle name="Vírgula 4 2 2 4 2 3 2 2 2 2" xfId="12077" xr:uid="{DA158936-DD38-4677-BD67-E51A5FFDC4B3}"/>
    <cellStyle name="Vírgula 4 2 2 4 2 3 2 2 2 2 2" xfId="24365" xr:uid="{F19840AA-35E8-4976-9A07-DA0D3976452F}"/>
    <cellStyle name="Vírgula 4 2 2 4 2 3 2 2 2 2 2 2" xfId="48940" xr:uid="{CE29626A-EACD-44DB-ADF5-506EF0615C7B}"/>
    <cellStyle name="Vírgula 4 2 2 4 2 3 2 2 2 2 3" xfId="36652" xr:uid="{8F929FFD-8460-4732-9DA1-AAECD8F6AF88}"/>
    <cellStyle name="Vírgula 4 2 2 4 2 3 2 2 2 3" xfId="18221" xr:uid="{BAAC8DE9-839A-4A39-97CE-FFB60A9F198C}"/>
    <cellStyle name="Vírgula 4 2 2 4 2 3 2 2 2 3 2" xfId="42796" xr:uid="{78DB07C9-80F0-49A9-8955-C3BEDB619778}"/>
    <cellStyle name="Vírgula 4 2 2 4 2 3 2 2 2 4" xfId="30508" xr:uid="{BB63FBE2-16DF-4495-97DB-0EA1EEB5066C}"/>
    <cellStyle name="Vírgula 4 2 2 4 2 3 2 2 3" xfId="9005" xr:uid="{9313CF4E-0DEE-4883-A63A-5D1F217E968F}"/>
    <cellStyle name="Vírgula 4 2 2 4 2 3 2 2 3 2" xfId="21293" xr:uid="{7EBEA91D-025F-4E10-976B-B3AD765AFB04}"/>
    <cellStyle name="Vírgula 4 2 2 4 2 3 2 2 3 2 2" xfId="45868" xr:uid="{313F43B3-3121-4F67-89BF-2F8A38C918D2}"/>
    <cellStyle name="Vírgula 4 2 2 4 2 3 2 2 3 3" xfId="33580" xr:uid="{E2E33C94-6BAF-4459-91F3-90CE5AE4ACAC}"/>
    <cellStyle name="Vírgula 4 2 2 4 2 3 2 2 4" xfId="15149" xr:uid="{7F3BA070-03AA-45BE-BCFD-056D2356CF64}"/>
    <cellStyle name="Vírgula 4 2 2 4 2 3 2 2 4 2" xfId="39724" xr:uid="{7445B2A1-6E67-4260-B380-6293DFFCBD7B}"/>
    <cellStyle name="Vírgula 4 2 2 4 2 3 2 2 5" xfId="27437" xr:uid="{DBAC4A19-EB6B-4676-97C9-B777C187319C}"/>
    <cellStyle name="Vírgula 4 2 2 4 2 3 2 3" xfId="4397" xr:uid="{5CB2ECE9-E52C-44A7-B086-027AB6DB113F}"/>
    <cellStyle name="Vírgula 4 2 2 4 2 3 2 3 2" xfId="10541" xr:uid="{4DDBF4DE-E4F6-4483-813B-32669E4DD9C9}"/>
    <cellStyle name="Vírgula 4 2 2 4 2 3 2 3 2 2" xfId="22829" xr:uid="{9C9879A5-4725-4E61-A72F-202C6577E6BA}"/>
    <cellStyle name="Vírgula 4 2 2 4 2 3 2 3 2 2 2" xfId="47404" xr:uid="{567BFDBD-D80E-434D-A507-A8C385D7C1D2}"/>
    <cellStyle name="Vírgula 4 2 2 4 2 3 2 3 2 3" xfId="35116" xr:uid="{4667B3B7-AC99-404E-92AF-5A97963A0BCB}"/>
    <cellStyle name="Vírgula 4 2 2 4 2 3 2 3 3" xfId="16685" xr:uid="{CBDC8CA5-F837-491E-ADDE-4DB2D81171DE}"/>
    <cellStyle name="Vírgula 4 2 2 4 2 3 2 3 3 2" xfId="41260" xr:uid="{0BF9E05D-F421-4159-ADAD-F656838C6834}"/>
    <cellStyle name="Vírgula 4 2 2 4 2 3 2 3 4" xfId="28973" xr:uid="{25B98D42-4AAE-4C3B-8753-209E93930FD0}"/>
    <cellStyle name="Vírgula 4 2 2 4 2 3 2 4" xfId="7469" xr:uid="{E391F8B3-F553-48D2-8310-6D33F81441E6}"/>
    <cellStyle name="Vírgula 4 2 2 4 2 3 2 4 2" xfId="19757" xr:uid="{4512D2C6-74BB-4762-B990-55862A383212}"/>
    <cellStyle name="Vírgula 4 2 2 4 2 3 2 4 2 2" xfId="44332" xr:uid="{C381F056-0742-4360-A480-7F993035F3CA}"/>
    <cellStyle name="Vírgula 4 2 2 4 2 3 2 4 3" xfId="32044" xr:uid="{5765F34F-A004-424B-87D5-7E99C6F6F895}"/>
    <cellStyle name="Vírgula 4 2 2 4 2 3 2 5" xfId="13613" xr:uid="{71FBC3D7-87C9-4517-82B8-CDA0CBC7EEED}"/>
    <cellStyle name="Vírgula 4 2 2 4 2 3 2 5 2" xfId="38188" xr:uid="{DD9FC205-1848-40A7-9C86-F5544473EF1D}"/>
    <cellStyle name="Vírgula 4 2 2 4 2 3 2 6" xfId="25901" xr:uid="{80E1E607-51FF-48F2-9E34-270EEF0FB3FC}"/>
    <cellStyle name="Vírgula 4 2 2 4 2 3 3" xfId="2093" xr:uid="{A75AA42B-F96E-48A9-BF5F-757B15333C35}"/>
    <cellStyle name="Vírgula 4 2 2 4 2 3 3 2" xfId="5165" xr:uid="{6FAE480C-F8FD-4AC6-B5D6-2506A67547DF}"/>
    <cellStyle name="Vírgula 4 2 2 4 2 3 3 2 2" xfId="11309" xr:uid="{B7777DE1-F532-473E-8DCE-B6AB23AAF7C2}"/>
    <cellStyle name="Vírgula 4 2 2 4 2 3 3 2 2 2" xfId="23597" xr:uid="{16720C4A-0426-4C07-B3F0-D2CCBFCF3837}"/>
    <cellStyle name="Vírgula 4 2 2 4 2 3 3 2 2 2 2" xfId="48172" xr:uid="{C063F94D-B849-42C2-A273-82D8F3247A13}"/>
    <cellStyle name="Vírgula 4 2 2 4 2 3 3 2 2 3" xfId="35884" xr:uid="{CE6EC995-5583-4C87-B859-7F314E226642}"/>
    <cellStyle name="Vírgula 4 2 2 4 2 3 3 2 3" xfId="17453" xr:uid="{618A4157-5D25-42F7-B398-C28714545407}"/>
    <cellStyle name="Vírgula 4 2 2 4 2 3 3 2 3 2" xfId="42028" xr:uid="{0E681D7E-D474-42F4-A715-6E17F13A2397}"/>
    <cellStyle name="Vírgula 4 2 2 4 2 3 3 2 4" xfId="29741" xr:uid="{A2AAF764-D773-4020-B06A-94BF514B95C1}"/>
    <cellStyle name="Vírgula 4 2 2 4 2 3 3 3" xfId="8237" xr:uid="{2A946897-D175-42CD-A895-C4BAD4EC9134}"/>
    <cellStyle name="Vírgula 4 2 2 4 2 3 3 3 2" xfId="20525" xr:uid="{0C34F99F-EA3C-4FD0-AD2F-3F259835E2A7}"/>
    <cellStyle name="Vírgula 4 2 2 4 2 3 3 3 2 2" xfId="45100" xr:uid="{DC4245EB-A2F8-4111-8410-40F25072E59A}"/>
    <cellStyle name="Vírgula 4 2 2 4 2 3 3 3 3" xfId="32812" xr:uid="{F1FA0259-02B1-4723-9202-81FCA7F73A73}"/>
    <cellStyle name="Vírgula 4 2 2 4 2 3 3 4" xfId="14381" xr:uid="{D0A65E83-FB03-4057-93BB-9BA7069E6F27}"/>
    <cellStyle name="Vírgula 4 2 2 4 2 3 3 4 2" xfId="38956" xr:uid="{38D5501A-0F2C-47F7-A871-E2481BB9E3A2}"/>
    <cellStyle name="Vírgula 4 2 2 4 2 3 3 5" xfId="26669" xr:uid="{B23EC966-239A-412F-AE54-ADA0EDAAEFAF}"/>
    <cellStyle name="Vírgula 4 2 2 4 2 3 4" xfId="3629" xr:uid="{D83B8C86-3AF4-4A63-96F6-1972D630840C}"/>
    <cellStyle name="Vírgula 4 2 2 4 2 3 4 2" xfId="9773" xr:uid="{7E25787B-3DEE-445E-94DE-7E4AFE635DE8}"/>
    <cellStyle name="Vírgula 4 2 2 4 2 3 4 2 2" xfId="22061" xr:uid="{89945BB0-3082-4388-9AAD-E8C8C9A37245}"/>
    <cellStyle name="Vírgula 4 2 2 4 2 3 4 2 2 2" xfId="46636" xr:uid="{B7207D38-DED3-436C-A8D8-3F16A9E7C2E2}"/>
    <cellStyle name="Vírgula 4 2 2 4 2 3 4 2 3" xfId="34348" xr:uid="{B6BD7DE2-02BF-41A5-9DB1-27AEE517A4C8}"/>
    <cellStyle name="Vírgula 4 2 2 4 2 3 4 3" xfId="15917" xr:uid="{823CC157-6517-4D89-A935-49920CC873EB}"/>
    <cellStyle name="Vírgula 4 2 2 4 2 3 4 3 2" xfId="40492" xr:uid="{29CC93DA-F404-40B0-A741-3D8C9752A1EC}"/>
    <cellStyle name="Vírgula 4 2 2 4 2 3 4 4" xfId="28205" xr:uid="{06926569-79D8-4461-81A3-30905DBA13A0}"/>
    <cellStyle name="Vírgula 4 2 2 4 2 3 5" xfId="6701" xr:uid="{71962AB6-879F-4B4F-A241-F1402C7B734D}"/>
    <cellStyle name="Vírgula 4 2 2 4 2 3 5 2" xfId="18989" xr:uid="{6C7B6DE6-1160-4466-9D8E-96DB0986DE45}"/>
    <cellStyle name="Vírgula 4 2 2 4 2 3 5 2 2" xfId="43564" xr:uid="{6D00B5CD-6CFF-47B1-AD26-68263AF5746C}"/>
    <cellStyle name="Vírgula 4 2 2 4 2 3 5 3" xfId="31276" xr:uid="{7277AEC0-D48A-4219-96A4-EDFEAF2E32F4}"/>
    <cellStyle name="Vírgula 4 2 2 4 2 3 6" xfId="12845" xr:uid="{DCDF3F98-DD83-46BD-8516-23F33995D09B}"/>
    <cellStyle name="Vírgula 4 2 2 4 2 3 6 2" xfId="37420" xr:uid="{2645418D-ED87-4DEF-83DD-D38ACB8E245B}"/>
    <cellStyle name="Vírgula 4 2 2 4 2 3 7" xfId="25133" xr:uid="{AE8CDECC-3BC1-4201-86B2-00A4502A6C1B}"/>
    <cellStyle name="Vírgula 4 2 2 4 2 4" xfId="941" xr:uid="{719CC367-B407-43CE-BC98-52AAA08A0D61}"/>
    <cellStyle name="Vírgula 4 2 2 4 2 4 2" xfId="2477" xr:uid="{22AE3EAF-FBDA-49F7-A384-57E8C35CF351}"/>
    <cellStyle name="Vírgula 4 2 2 4 2 4 2 2" xfId="5549" xr:uid="{BD5B6EF8-295D-43CA-994E-521AA963B968}"/>
    <cellStyle name="Vírgula 4 2 2 4 2 4 2 2 2" xfId="11693" xr:uid="{3F1C9C99-6AEC-4AC8-9BFD-515BF02684AC}"/>
    <cellStyle name="Vírgula 4 2 2 4 2 4 2 2 2 2" xfId="23981" xr:uid="{D362BCAD-A889-4422-A5B4-CCAF06A6055B}"/>
    <cellStyle name="Vírgula 4 2 2 4 2 4 2 2 2 2 2" xfId="48556" xr:uid="{DD9C1896-CE8B-47DA-8ED3-BFDFFAB2A249}"/>
    <cellStyle name="Vírgula 4 2 2 4 2 4 2 2 2 3" xfId="36268" xr:uid="{ACF458C3-D395-47D4-821A-1254B14006AC}"/>
    <cellStyle name="Vírgula 4 2 2 4 2 4 2 2 3" xfId="17837" xr:uid="{EDE631D2-5B90-47BC-943D-FA124D28046A}"/>
    <cellStyle name="Vírgula 4 2 2 4 2 4 2 2 3 2" xfId="42412" xr:uid="{9B60B017-5D0D-4ADC-99A3-A0F909AEF89D}"/>
    <cellStyle name="Vírgula 4 2 2 4 2 4 2 2 4" xfId="30124" xr:uid="{C56097B3-7377-473C-8943-D79605A1C432}"/>
    <cellStyle name="Vírgula 4 2 2 4 2 4 2 3" xfId="8621" xr:uid="{D109A60A-C8BD-49A9-9597-CB03C8641B5C}"/>
    <cellStyle name="Vírgula 4 2 2 4 2 4 2 3 2" xfId="20909" xr:uid="{3C8EAB08-298C-452C-A2BE-1DE5E9436F2E}"/>
    <cellStyle name="Vírgula 4 2 2 4 2 4 2 3 2 2" xfId="45484" xr:uid="{D4EBC7E5-3308-442D-A50B-1857803A1657}"/>
    <cellStyle name="Vírgula 4 2 2 4 2 4 2 3 3" xfId="33196" xr:uid="{83CA5D95-B1CA-4D96-BE64-59374D5BF153}"/>
    <cellStyle name="Vírgula 4 2 2 4 2 4 2 4" xfId="14765" xr:uid="{3764CD69-35FD-4897-B962-3B41F0466380}"/>
    <cellStyle name="Vírgula 4 2 2 4 2 4 2 4 2" xfId="39340" xr:uid="{B8A22F2C-634A-4D2C-95E9-CAD7CA29B156}"/>
    <cellStyle name="Vírgula 4 2 2 4 2 4 2 5" xfId="27053" xr:uid="{E1620966-F366-4DC0-B879-6623424B2B9E}"/>
    <cellStyle name="Vírgula 4 2 2 4 2 4 3" xfId="4013" xr:uid="{5227FFD1-A8E7-43C8-8281-E74F42AA4AAC}"/>
    <cellStyle name="Vírgula 4 2 2 4 2 4 3 2" xfId="10157" xr:uid="{86CFF844-B413-4B53-97CA-3A0149A968FD}"/>
    <cellStyle name="Vírgula 4 2 2 4 2 4 3 2 2" xfId="22445" xr:uid="{12B2C394-030C-405E-96FF-BE146EC9A1F9}"/>
    <cellStyle name="Vírgula 4 2 2 4 2 4 3 2 2 2" xfId="47020" xr:uid="{A91E090C-2D18-4855-99BE-2F0E6918223F}"/>
    <cellStyle name="Vírgula 4 2 2 4 2 4 3 2 3" xfId="34732" xr:uid="{DBD6E2DC-0FCC-4B9C-9BE6-71C910453BF1}"/>
    <cellStyle name="Vírgula 4 2 2 4 2 4 3 3" xfId="16301" xr:uid="{7FAF007A-992C-4938-99D6-952551C9BEC9}"/>
    <cellStyle name="Vírgula 4 2 2 4 2 4 3 3 2" xfId="40876" xr:uid="{4DD245EC-BE78-4813-98E9-081FEE603A87}"/>
    <cellStyle name="Vírgula 4 2 2 4 2 4 3 4" xfId="28589" xr:uid="{974F8E69-1D7C-402C-888A-F8DF87843705}"/>
    <cellStyle name="Vírgula 4 2 2 4 2 4 4" xfId="7085" xr:uid="{FF3A9C26-B3CF-4A47-8C1C-F54EE141BE9D}"/>
    <cellStyle name="Vírgula 4 2 2 4 2 4 4 2" xfId="19373" xr:uid="{5CADCFCA-9739-4CAD-BB86-C0BE7FE33282}"/>
    <cellStyle name="Vírgula 4 2 2 4 2 4 4 2 2" xfId="43948" xr:uid="{B37B5B86-D23A-4027-B436-817C8BA35067}"/>
    <cellStyle name="Vírgula 4 2 2 4 2 4 4 3" xfId="31660" xr:uid="{B19F3AF4-B2CE-406B-A609-A39B674E37D9}"/>
    <cellStyle name="Vírgula 4 2 2 4 2 4 5" xfId="13229" xr:uid="{F4825F81-E68B-44F4-8B37-158657B86582}"/>
    <cellStyle name="Vírgula 4 2 2 4 2 4 5 2" xfId="37804" xr:uid="{E9670AEF-03CB-4F1F-8575-2CD3879EA5A2}"/>
    <cellStyle name="Vírgula 4 2 2 4 2 4 6" xfId="25517" xr:uid="{4C6F6CCC-4928-49C9-9B53-2BC19D48C418}"/>
    <cellStyle name="Vírgula 4 2 2 4 2 5" xfId="1709" xr:uid="{E40AA2D8-EA51-4F21-9A00-FC82155FEB46}"/>
    <cellStyle name="Vírgula 4 2 2 4 2 5 2" xfId="4781" xr:uid="{FF3D8CF8-75A3-4724-BEDA-41AC2B42935F}"/>
    <cellStyle name="Vírgula 4 2 2 4 2 5 2 2" xfId="10925" xr:uid="{AD0DE096-711B-410B-8118-959101469C3C}"/>
    <cellStyle name="Vírgula 4 2 2 4 2 5 2 2 2" xfId="23213" xr:uid="{CA7FC8AB-5B42-4342-B75A-845A03AA5DC1}"/>
    <cellStyle name="Vírgula 4 2 2 4 2 5 2 2 2 2" xfId="47788" xr:uid="{DDB3F1F8-5A98-4E24-95F9-F6544ECB1FBB}"/>
    <cellStyle name="Vírgula 4 2 2 4 2 5 2 2 3" xfId="35500" xr:uid="{EC50C8A8-8BF9-4462-BA12-CEB8E7805B40}"/>
    <cellStyle name="Vírgula 4 2 2 4 2 5 2 3" xfId="17069" xr:uid="{776FA98A-1FF6-4AE4-B6AE-DD3C4BDD1138}"/>
    <cellStyle name="Vírgula 4 2 2 4 2 5 2 3 2" xfId="41644" xr:uid="{FBECEBE4-96C5-4084-BFE1-3A758893AB31}"/>
    <cellStyle name="Vírgula 4 2 2 4 2 5 2 4" xfId="29357" xr:uid="{A7C34106-20D0-4DB5-A4EC-6F482EB6E1ED}"/>
    <cellStyle name="Vírgula 4 2 2 4 2 5 3" xfId="7853" xr:uid="{6C995818-B179-464E-8E5C-357FFEE37E50}"/>
    <cellStyle name="Vírgula 4 2 2 4 2 5 3 2" xfId="20141" xr:uid="{217BFF11-C8BD-4F69-9B84-B8BB2FBD7428}"/>
    <cellStyle name="Vírgula 4 2 2 4 2 5 3 2 2" xfId="44716" xr:uid="{4C9F1526-DC89-4ECD-8B36-AE93843951B6}"/>
    <cellStyle name="Vírgula 4 2 2 4 2 5 3 3" xfId="32428" xr:uid="{1D32F449-AA50-4037-8942-4D646A426D7B}"/>
    <cellStyle name="Vírgula 4 2 2 4 2 5 4" xfId="13997" xr:uid="{FBDE7180-550C-4C26-8597-FB8B9B6CE172}"/>
    <cellStyle name="Vírgula 4 2 2 4 2 5 4 2" xfId="38572" xr:uid="{CC6D4F83-8837-494E-B776-324A8B42C53E}"/>
    <cellStyle name="Vírgula 4 2 2 4 2 5 5" xfId="26285" xr:uid="{680235DF-95E3-495B-9910-974261FF2B66}"/>
    <cellStyle name="Vírgula 4 2 2 4 2 6" xfId="3245" xr:uid="{5F87B215-5CBD-475D-B657-42AFCB8AB77E}"/>
    <cellStyle name="Vírgula 4 2 2 4 2 6 2" xfId="9389" xr:uid="{4892BCC7-C38D-4377-BF88-8EF6615FAA11}"/>
    <cellStyle name="Vírgula 4 2 2 4 2 6 2 2" xfId="21677" xr:uid="{7824B841-1D21-4A1F-8614-9A49C242A535}"/>
    <cellStyle name="Vírgula 4 2 2 4 2 6 2 2 2" xfId="46252" xr:uid="{26AD0836-961F-4EDD-8F63-0BCCB71196B4}"/>
    <cellStyle name="Vírgula 4 2 2 4 2 6 2 3" xfId="33964" xr:uid="{B7FB892D-B4E1-4E1B-9C59-DE621DEC5285}"/>
    <cellStyle name="Vírgula 4 2 2 4 2 6 3" xfId="15533" xr:uid="{38CE7B04-9B9B-46BE-8732-48309C215EB2}"/>
    <cellStyle name="Vírgula 4 2 2 4 2 6 3 2" xfId="40108" xr:uid="{778684B8-453B-407D-92AB-AEB6BFDD7B33}"/>
    <cellStyle name="Vírgula 4 2 2 4 2 6 4" xfId="27821" xr:uid="{C0D27311-B39D-46C6-B2AD-BA0143B760B4}"/>
    <cellStyle name="Vírgula 4 2 2 4 2 7" xfId="6317" xr:uid="{813CABE1-DA20-4E4A-BB5B-2140F68632D3}"/>
    <cellStyle name="Vírgula 4 2 2 4 2 7 2" xfId="18605" xr:uid="{E52ACD9D-BE46-4D42-8163-EE5E85E23126}"/>
    <cellStyle name="Vírgula 4 2 2 4 2 7 2 2" xfId="43180" xr:uid="{EEEA632E-F649-4A24-9118-0D142762A939}"/>
    <cellStyle name="Vírgula 4 2 2 4 2 7 3" xfId="30892" xr:uid="{5B0127B5-2BBB-4F8C-8B9F-B5F2197BA776}"/>
    <cellStyle name="Vírgula 4 2 2 4 2 8" xfId="12461" xr:uid="{A437E388-33E1-4871-A798-FAB85E58D1E1}"/>
    <cellStyle name="Vírgula 4 2 2 4 2 8 2" xfId="37036" xr:uid="{A3134083-438E-4178-991C-0200AD23A1E5}"/>
    <cellStyle name="Vírgula 4 2 2 4 2 9" xfId="24749" xr:uid="{BE91CB58-A062-45F5-8355-87C1CECE280D}"/>
    <cellStyle name="Vírgula 4 2 2 4 3" xfId="269" xr:uid="{511A6F5E-300C-47D1-B97F-D703E1A115EC}"/>
    <cellStyle name="Vírgula 4 2 2 4 3 2" xfId="653" xr:uid="{BE717ACA-292E-4B38-9D26-86642784F2FD}"/>
    <cellStyle name="Vírgula 4 2 2 4 3 2 2" xfId="1421" xr:uid="{5E65C2C7-B507-41BC-AB8E-03674DBF4AC4}"/>
    <cellStyle name="Vírgula 4 2 2 4 3 2 2 2" xfId="2957" xr:uid="{661812C4-E006-40A4-8166-4F9A70443313}"/>
    <cellStyle name="Vírgula 4 2 2 4 3 2 2 2 2" xfId="6029" xr:uid="{3A74F84C-B323-4F62-9D37-A8D9C557EAD8}"/>
    <cellStyle name="Vírgula 4 2 2 4 3 2 2 2 2 2" xfId="12173" xr:uid="{885AE367-6B68-4D75-8BED-966B4DD74427}"/>
    <cellStyle name="Vírgula 4 2 2 4 3 2 2 2 2 2 2" xfId="24461" xr:uid="{CDA9ADA7-875D-4664-950C-27D90C699092}"/>
    <cellStyle name="Vírgula 4 2 2 4 3 2 2 2 2 2 2 2" xfId="49036" xr:uid="{4DF6AA25-23C1-4D57-9C25-AF3A9AAF2C6E}"/>
    <cellStyle name="Vírgula 4 2 2 4 3 2 2 2 2 2 3" xfId="36748" xr:uid="{D8743E0E-D6D0-46AF-9291-CC37FC3D9CC8}"/>
    <cellStyle name="Vírgula 4 2 2 4 3 2 2 2 2 3" xfId="18317" xr:uid="{6AC9C536-753D-492B-8488-D629B1ADDDAA}"/>
    <cellStyle name="Vírgula 4 2 2 4 3 2 2 2 2 3 2" xfId="42892" xr:uid="{E7C750BB-ABEA-4A68-B87C-7F65A910FC47}"/>
    <cellStyle name="Vírgula 4 2 2 4 3 2 2 2 2 4" xfId="30604" xr:uid="{3133C688-FE7F-4CB8-88BD-04D177DE1CAD}"/>
    <cellStyle name="Vírgula 4 2 2 4 3 2 2 2 3" xfId="9101" xr:uid="{79C436B5-0DB4-43F7-B486-23C822831E65}"/>
    <cellStyle name="Vírgula 4 2 2 4 3 2 2 2 3 2" xfId="21389" xr:uid="{562177B7-39AE-4F60-A1BD-E796C7DCE413}"/>
    <cellStyle name="Vírgula 4 2 2 4 3 2 2 2 3 2 2" xfId="45964" xr:uid="{29BFCAA8-F63F-45AA-A043-63EFCEF54C3F}"/>
    <cellStyle name="Vírgula 4 2 2 4 3 2 2 2 3 3" xfId="33676" xr:uid="{47F8B287-4FD3-4FC4-BC70-3E8F207EF5BB}"/>
    <cellStyle name="Vírgula 4 2 2 4 3 2 2 2 4" xfId="15245" xr:uid="{0A2B9D4B-DB6D-458F-B87B-375BA98D8BD8}"/>
    <cellStyle name="Vírgula 4 2 2 4 3 2 2 2 4 2" xfId="39820" xr:uid="{D52F5DC5-153A-4A29-9DDF-645856C1D3AF}"/>
    <cellStyle name="Vírgula 4 2 2 4 3 2 2 2 5" xfId="27533" xr:uid="{89E40BA6-71FC-441A-9304-584D4C748BA6}"/>
    <cellStyle name="Vírgula 4 2 2 4 3 2 2 3" xfId="4493" xr:uid="{01079617-0216-4BD6-9772-9FAF4A4D5FAE}"/>
    <cellStyle name="Vírgula 4 2 2 4 3 2 2 3 2" xfId="10637" xr:uid="{D39E29C9-310D-4EFD-91F7-44487F01923C}"/>
    <cellStyle name="Vírgula 4 2 2 4 3 2 2 3 2 2" xfId="22925" xr:uid="{FE24B869-A1D3-42A7-8C5C-C24E650945DD}"/>
    <cellStyle name="Vírgula 4 2 2 4 3 2 2 3 2 2 2" xfId="47500" xr:uid="{FBC5057C-920E-40CF-868A-E97C2A06A60D}"/>
    <cellStyle name="Vírgula 4 2 2 4 3 2 2 3 2 3" xfId="35212" xr:uid="{4B477ACC-4DB6-45C8-B902-9895EEE6150B}"/>
    <cellStyle name="Vírgula 4 2 2 4 3 2 2 3 3" xfId="16781" xr:uid="{3220F270-ADA8-4DC7-A989-C37F190C623B}"/>
    <cellStyle name="Vírgula 4 2 2 4 3 2 2 3 3 2" xfId="41356" xr:uid="{4CF4DFC1-6781-4BE4-86C2-13C41E2A92CB}"/>
    <cellStyle name="Vírgula 4 2 2 4 3 2 2 3 4" xfId="29069" xr:uid="{31B2DEA0-5EBA-4896-9C95-E34BE58BDD36}"/>
    <cellStyle name="Vírgula 4 2 2 4 3 2 2 4" xfId="7565" xr:uid="{8A78C9FC-ACC0-44DB-B544-FC4D6F4707F0}"/>
    <cellStyle name="Vírgula 4 2 2 4 3 2 2 4 2" xfId="19853" xr:uid="{5B448EF5-A526-47CD-B9D1-26C08EC630A5}"/>
    <cellStyle name="Vírgula 4 2 2 4 3 2 2 4 2 2" xfId="44428" xr:uid="{49A04F30-6808-4FF4-ACB9-BA087C4C78A4}"/>
    <cellStyle name="Vírgula 4 2 2 4 3 2 2 4 3" xfId="32140" xr:uid="{4E8DF65C-D6CD-41A3-B857-97324BB7A107}"/>
    <cellStyle name="Vírgula 4 2 2 4 3 2 2 5" xfId="13709" xr:uid="{0C927F51-AFA5-459D-813E-A0E0D7EFF9DC}"/>
    <cellStyle name="Vírgula 4 2 2 4 3 2 2 5 2" xfId="38284" xr:uid="{EACF4713-136A-41A5-A2D2-CBA09F19E6C4}"/>
    <cellStyle name="Vírgula 4 2 2 4 3 2 2 6" xfId="25997" xr:uid="{FDA72D61-CFCA-4D01-9A28-79A2AAAEE071}"/>
    <cellStyle name="Vírgula 4 2 2 4 3 2 3" xfId="2189" xr:uid="{FDEB9820-B990-49A2-BBFD-A1DC199F20D6}"/>
    <cellStyle name="Vírgula 4 2 2 4 3 2 3 2" xfId="5261" xr:uid="{95E0160F-9434-421A-B230-2CFE9E37A2CE}"/>
    <cellStyle name="Vírgula 4 2 2 4 3 2 3 2 2" xfId="11405" xr:uid="{26506043-CEA8-4F63-ABE5-34CBB28711A4}"/>
    <cellStyle name="Vírgula 4 2 2 4 3 2 3 2 2 2" xfId="23693" xr:uid="{E18EEF31-35E9-432D-B461-028527F47337}"/>
    <cellStyle name="Vírgula 4 2 2 4 3 2 3 2 2 2 2" xfId="48268" xr:uid="{C9493BFA-1EE8-4D51-A975-C9FA9AE82CE4}"/>
    <cellStyle name="Vírgula 4 2 2 4 3 2 3 2 2 3" xfId="35980" xr:uid="{EE01BD77-798C-43A5-9C66-D74D743A794C}"/>
    <cellStyle name="Vírgula 4 2 2 4 3 2 3 2 3" xfId="17549" xr:uid="{80DBAD1A-765E-4794-9DFD-AE2F8F83B631}"/>
    <cellStyle name="Vírgula 4 2 2 4 3 2 3 2 3 2" xfId="42124" xr:uid="{3DBB5FFA-348B-4870-9792-A40557A81F6B}"/>
    <cellStyle name="Vírgula 4 2 2 4 3 2 3 2 4" xfId="29837" xr:uid="{DE6866D2-92CC-4239-B87E-215EBFE3A8E5}"/>
    <cellStyle name="Vírgula 4 2 2 4 3 2 3 3" xfId="8333" xr:uid="{257BF681-99DD-4104-9CF7-7017A2F1ED1F}"/>
    <cellStyle name="Vírgula 4 2 2 4 3 2 3 3 2" xfId="20621" xr:uid="{F7410948-9943-4D1F-B459-052ED41C0299}"/>
    <cellStyle name="Vírgula 4 2 2 4 3 2 3 3 2 2" xfId="45196" xr:uid="{7766628C-6B0F-4099-BCC5-C933A2284DB0}"/>
    <cellStyle name="Vírgula 4 2 2 4 3 2 3 3 3" xfId="32908" xr:uid="{597F5C2C-D534-48D5-B443-87241059D52C}"/>
    <cellStyle name="Vírgula 4 2 2 4 3 2 3 4" xfId="14477" xr:uid="{06D52914-2D92-4CCD-9931-D4251A7E40F8}"/>
    <cellStyle name="Vírgula 4 2 2 4 3 2 3 4 2" xfId="39052" xr:uid="{50AA87A0-620E-4253-AD28-EE9D4849EEFC}"/>
    <cellStyle name="Vírgula 4 2 2 4 3 2 3 5" xfId="26765" xr:uid="{5CDB4BA6-C145-4145-A7E6-C744512F27AF}"/>
    <cellStyle name="Vírgula 4 2 2 4 3 2 4" xfId="3725" xr:uid="{4C8A8BB8-C4ED-4D37-A6FA-09B958BD52F0}"/>
    <cellStyle name="Vírgula 4 2 2 4 3 2 4 2" xfId="9869" xr:uid="{B46ECE86-575B-40B6-9CED-733AD31001D7}"/>
    <cellStyle name="Vírgula 4 2 2 4 3 2 4 2 2" xfId="22157" xr:uid="{0E21E33D-1D07-4F93-ABD7-85F8AEE5E189}"/>
    <cellStyle name="Vírgula 4 2 2 4 3 2 4 2 2 2" xfId="46732" xr:uid="{1429615D-C55F-414C-8636-F1FB4F3BF9DF}"/>
    <cellStyle name="Vírgula 4 2 2 4 3 2 4 2 3" xfId="34444" xr:uid="{FB692319-F4E0-4F2B-BFBA-18A2920EF41A}"/>
    <cellStyle name="Vírgula 4 2 2 4 3 2 4 3" xfId="16013" xr:uid="{14456598-C794-408B-AE42-B2D06AF733E4}"/>
    <cellStyle name="Vírgula 4 2 2 4 3 2 4 3 2" xfId="40588" xr:uid="{74DB037F-AF8B-4764-B3E6-8774C68A721C}"/>
    <cellStyle name="Vírgula 4 2 2 4 3 2 4 4" xfId="28301" xr:uid="{01D3FB77-9289-4496-B788-316E88343C9F}"/>
    <cellStyle name="Vírgula 4 2 2 4 3 2 5" xfId="6797" xr:uid="{7D7583F4-2E1D-4F37-A9E8-0DCD16A97EDA}"/>
    <cellStyle name="Vírgula 4 2 2 4 3 2 5 2" xfId="19085" xr:uid="{831D3FEE-C382-4C53-9E7D-514DA3706C15}"/>
    <cellStyle name="Vírgula 4 2 2 4 3 2 5 2 2" xfId="43660" xr:uid="{452C8DE8-760A-4F51-B570-A281177DEC38}"/>
    <cellStyle name="Vírgula 4 2 2 4 3 2 5 3" xfId="31372" xr:uid="{41DCDEDF-4A8B-4599-B405-C12736F8793F}"/>
    <cellStyle name="Vírgula 4 2 2 4 3 2 6" xfId="12941" xr:uid="{1922DFEF-351B-4219-83DE-73F5BC2DA823}"/>
    <cellStyle name="Vírgula 4 2 2 4 3 2 6 2" xfId="37516" xr:uid="{99DAB52A-0163-4179-8348-B205345F4748}"/>
    <cellStyle name="Vírgula 4 2 2 4 3 2 7" xfId="25229" xr:uid="{0E9F9BEA-9346-4D10-8D79-D1ECADD7E6E5}"/>
    <cellStyle name="Vírgula 4 2 2 4 3 3" xfId="1037" xr:uid="{E1E7713D-ADFA-4FBF-85A5-C7ED0310D280}"/>
    <cellStyle name="Vírgula 4 2 2 4 3 3 2" xfId="2573" xr:uid="{F362AF9C-75D5-4BE7-BF3A-5B78F49DE2B7}"/>
    <cellStyle name="Vírgula 4 2 2 4 3 3 2 2" xfId="5645" xr:uid="{604FC081-070A-479E-8CDA-47532AFC2EB0}"/>
    <cellStyle name="Vírgula 4 2 2 4 3 3 2 2 2" xfId="11789" xr:uid="{C9E223F4-B11B-4530-819E-F626728A2852}"/>
    <cellStyle name="Vírgula 4 2 2 4 3 3 2 2 2 2" xfId="24077" xr:uid="{AA115E74-5EB3-4F28-B9F3-9DD4EB6DC35E}"/>
    <cellStyle name="Vírgula 4 2 2 4 3 3 2 2 2 2 2" xfId="48652" xr:uid="{6A70B9E4-C694-434A-B77E-EA3C56C45E32}"/>
    <cellStyle name="Vírgula 4 2 2 4 3 3 2 2 2 3" xfId="36364" xr:uid="{1CEEDE43-3AEE-49FE-AE9A-1AE00C9B74E4}"/>
    <cellStyle name="Vírgula 4 2 2 4 3 3 2 2 3" xfId="17933" xr:uid="{6BA52AB1-956B-4D2B-903F-3C55AA4ED663}"/>
    <cellStyle name="Vírgula 4 2 2 4 3 3 2 2 3 2" xfId="42508" xr:uid="{8BE4B47E-8E03-4D15-9EB7-9F273C219CA3}"/>
    <cellStyle name="Vírgula 4 2 2 4 3 3 2 2 4" xfId="30220" xr:uid="{0F8B97EF-8DDB-4847-8F65-89C7909B6BD2}"/>
    <cellStyle name="Vírgula 4 2 2 4 3 3 2 3" xfId="8717" xr:uid="{97277DE2-FE6B-4767-9873-6E1252E25E11}"/>
    <cellStyle name="Vírgula 4 2 2 4 3 3 2 3 2" xfId="21005" xr:uid="{4A6C6F2B-E503-4D37-A692-1EBA6F459A60}"/>
    <cellStyle name="Vírgula 4 2 2 4 3 3 2 3 2 2" xfId="45580" xr:uid="{FDA8DD4D-A5A3-408F-9ABA-7E211C2B9BFB}"/>
    <cellStyle name="Vírgula 4 2 2 4 3 3 2 3 3" xfId="33292" xr:uid="{F4AA0B65-607C-481D-BBD5-146831C441B9}"/>
    <cellStyle name="Vírgula 4 2 2 4 3 3 2 4" xfId="14861" xr:uid="{A5E2E32B-E1AB-464A-9600-10B4077D6CD4}"/>
    <cellStyle name="Vírgula 4 2 2 4 3 3 2 4 2" xfId="39436" xr:uid="{BC39B409-3610-4693-8911-4871097A1530}"/>
    <cellStyle name="Vírgula 4 2 2 4 3 3 2 5" xfId="27149" xr:uid="{10481DC8-FC3E-4F17-B514-2614623E2899}"/>
    <cellStyle name="Vírgula 4 2 2 4 3 3 3" xfId="4109" xr:uid="{3F2A9E73-FE65-4C01-B57E-7C605BC8E381}"/>
    <cellStyle name="Vírgula 4 2 2 4 3 3 3 2" xfId="10253" xr:uid="{DBF24836-1F4A-441A-B6BD-832A0FCAC4BC}"/>
    <cellStyle name="Vírgula 4 2 2 4 3 3 3 2 2" xfId="22541" xr:uid="{67F8F29C-BFC3-41DC-B733-6607DC208328}"/>
    <cellStyle name="Vírgula 4 2 2 4 3 3 3 2 2 2" xfId="47116" xr:uid="{2F3168C8-E0B1-40D3-8079-209EE5A93FEA}"/>
    <cellStyle name="Vírgula 4 2 2 4 3 3 3 2 3" xfId="34828" xr:uid="{BA547366-8FB0-4B55-B804-912474CEE8EF}"/>
    <cellStyle name="Vírgula 4 2 2 4 3 3 3 3" xfId="16397" xr:uid="{8F7845FA-5909-4E78-8395-FABB83D16555}"/>
    <cellStyle name="Vírgula 4 2 2 4 3 3 3 3 2" xfId="40972" xr:uid="{D04A91CE-B218-4CD8-9B38-FFEE08AE126C}"/>
    <cellStyle name="Vírgula 4 2 2 4 3 3 3 4" xfId="28685" xr:uid="{5D081005-0035-4BD8-B280-698F6D087A87}"/>
    <cellStyle name="Vírgula 4 2 2 4 3 3 4" xfId="7181" xr:uid="{21FF12C6-0AB5-414D-91A5-0B27BF10A36C}"/>
    <cellStyle name="Vírgula 4 2 2 4 3 3 4 2" xfId="19469" xr:uid="{109147AB-39C1-4DD7-B79F-2FA3C63301A9}"/>
    <cellStyle name="Vírgula 4 2 2 4 3 3 4 2 2" xfId="44044" xr:uid="{3CBAFBEC-5314-4429-A154-36BF71796858}"/>
    <cellStyle name="Vírgula 4 2 2 4 3 3 4 3" xfId="31756" xr:uid="{5A96DFCD-0ED9-4C0B-AC1F-91DB3A08C9BF}"/>
    <cellStyle name="Vírgula 4 2 2 4 3 3 5" xfId="13325" xr:uid="{4767D2CB-FC80-4694-B3BB-6C4014385E10}"/>
    <cellStyle name="Vírgula 4 2 2 4 3 3 5 2" xfId="37900" xr:uid="{D55576C3-A298-419E-84D3-4D6A2E393B1A}"/>
    <cellStyle name="Vírgula 4 2 2 4 3 3 6" xfId="25613" xr:uid="{B42ED736-5EDA-4C07-9EEF-7D5ABD85E0DB}"/>
    <cellStyle name="Vírgula 4 2 2 4 3 4" xfId="1805" xr:uid="{A7901ED4-A8DE-43D6-8CD3-063D3D1F0D36}"/>
    <cellStyle name="Vírgula 4 2 2 4 3 4 2" xfId="4877" xr:uid="{6C3A1992-E9C5-4888-AB22-CFADFA4608E6}"/>
    <cellStyle name="Vírgula 4 2 2 4 3 4 2 2" xfId="11021" xr:uid="{789E0ECA-E11A-4D4C-AA99-8C740F1CDCF9}"/>
    <cellStyle name="Vírgula 4 2 2 4 3 4 2 2 2" xfId="23309" xr:uid="{615D618E-FA65-4059-A292-EB3CBB4A30CF}"/>
    <cellStyle name="Vírgula 4 2 2 4 3 4 2 2 2 2" xfId="47884" xr:uid="{C37746B1-18F0-4BC4-B77D-B8E8CE3C5DA4}"/>
    <cellStyle name="Vírgula 4 2 2 4 3 4 2 2 3" xfId="35596" xr:uid="{D3E1935E-4D5A-4D45-8A3B-F52534453B3E}"/>
    <cellStyle name="Vírgula 4 2 2 4 3 4 2 3" xfId="17165" xr:uid="{2D0E060D-B54E-4A57-8587-07D30A8B1F9E}"/>
    <cellStyle name="Vírgula 4 2 2 4 3 4 2 3 2" xfId="41740" xr:uid="{8F2BB250-1E7E-4504-8A6B-BAF7A176E91F}"/>
    <cellStyle name="Vírgula 4 2 2 4 3 4 2 4" xfId="29453" xr:uid="{EF1CEC15-2143-4628-832E-8AED07FE28DD}"/>
    <cellStyle name="Vírgula 4 2 2 4 3 4 3" xfId="7949" xr:uid="{882FDB6E-4E66-4B40-8F06-78C301B65C80}"/>
    <cellStyle name="Vírgula 4 2 2 4 3 4 3 2" xfId="20237" xr:uid="{382E0038-9FD5-4CCA-9059-FBA1DBFC23E9}"/>
    <cellStyle name="Vírgula 4 2 2 4 3 4 3 2 2" xfId="44812" xr:uid="{7B016E66-C117-41FE-8ED6-594DA4C4D309}"/>
    <cellStyle name="Vírgula 4 2 2 4 3 4 3 3" xfId="32524" xr:uid="{3380EEF7-B40F-4D76-9D16-C12A838ACA0A}"/>
    <cellStyle name="Vírgula 4 2 2 4 3 4 4" xfId="14093" xr:uid="{9C0D9D31-A4B4-42FA-9EFC-D45887DEDD86}"/>
    <cellStyle name="Vírgula 4 2 2 4 3 4 4 2" xfId="38668" xr:uid="{7601FF03-8887-4040-9EB2-A8176DE888EB}"/>
    <cellStyle name="Vírgula 4 2 2 4 3 4 5" xfId="26381" xr:uid="{7B5CB60E-D483-4C5B-BDA9-F0341E78A4E9}"/>
    <cellStyle name="Vírgula 4 2 2 4 3 5" xfId="3341" xr:uid="{CEE0624A-76E8-42B7-BD25-8F9F1DA537AF}"/>
    <cellStyle name="Vírgula 4 2 2 4 3 5 2" xfId="9485" xr:uid="{77B044B8-5E61-4D85-BAA8-6E37D0B2E005}"/>
    <cellStyle name="Vírgula 4 2 2 4 3 5 2 2" xfId="21773" xr:uid="{1E361D26-5A32-4A67-AFAB-B3F173208955}"/>
    <cellStyle name="Vírgula 4 2 2 4 3 5 2 2 2" xfId="46348" xr:uid="{CBE44EF3-E9E0-4B05-AF98-A5CD6A130458}"/>
    <cellStyle name="Vírgula 4 2 2 4 3 5 2 3" xfId="34060" xr:uid="{7028F261-697D-4679-889A-8D37DE1A013B}"/>
    <cellStyle name="Vírgula 4 2 2 4 3 5 3" xfId="15629" xr:uid="{AF90FF24-A293-40E5-A853-80B8F0B16024}"/>
    <cellStyle name="Vírgula 4 2 2 4 3 5 3 2" xfId="40204" xr:uid="{831A5506-EDF7-497A-9C97-93F9B6005FF7}"/>
    <cellStyle name="Vírgula 4 2 2 4 3 5 4" xfId="27917" xr:uid="{607F8158-FD4D-4512-B7DC-9E91C98F2D39}"/>
    <cellStyle name="Vírgula 4 2 2 4 3 6" xfId="6413" xr:uid="{1320CC18-250E-42AC-BEE5-5CB60491AEE8}"/>
    <cellStyle name="Vírgula 4 2 2 4 3 6 2" xfId="18701" xr:uid="{E9BBBE6D-33A6-4C65-9188-034FF0422C3D}"/>
    <cellStyle name="Vírgula 4 2 2 4 3 6 2 2" xfId="43276" xr:uid="{FE426015-C58D-4BA9-B1FD-E4248859F6FD}"/>
    <cellStyle name="Vírgula 4 2 2 4 3 6 3" xfId="30988" xr:uid="{E587198F-0746-41F4-835A-1D26CE1AEB18}"/>
    <cellStyle name="Vírgula 4 2 2 4 3 7" xfId="12557" xr:uid="{0FAC9022-8F61-4BE1-A673-1359FEACC1A2}"/>
    <cellStyle name="Vírgula 4 2 2 4 3 7 2" xfId="37132" xr:uid="{00599F2C-D46A-4D49-A832-51EF4EB61023}"/>
    <cellStyle name="Vírgula 4 2 2 4 3 8" xfId="24845" xr:uid="{FC25078B-6005-4D84-A654-7C2473848911}"/>
    <cellStyle name="Vírgula 4 2 2 4 4" xfId="461" xr:uid="{3D08539D-FA2F-4EF4-94F3-877BDCA5B7C0}"/>
    <cellStyle name="Vírgula 4 2 2 4 4 2" xfId="1229" xr:uid="{B6F041A2-969B-4DB9-B4FC-F20527D7BF5C}"/>
    <cellStyle name="Vírgula 4 2 2 4 4 2 2" xfId="2765" xr:uid="{E05D7697-22C5-4D12-B0B6-B14D6ECEBAE9}"/>
    <cellStyle name="Vírgula 4 2 2 4 4 2 2 2" xfId="5837" xr:uid="{3AFEAFB0-1993-4DDA-8509-B9FBE6F2ED44}"/>
    <cellStyle name="Vírgula 4 2 2 4 4 2 2 2 2" xfId="11981" xr:uid="{058B40CF-5EB9-404C-A22C-F1742595628F}"/>
    <cellStyle name="Vírgula 4 2 2 4 4 2 2 2 2 2" xfId="24269" xr:uid="{CC290F59-B7AE-4974-A311-AEEAA3BA8BEE}"/>
    <cellStyle name="Vírgula 4 2 2 4 4 2 2 2 2 2 2" xfId="48844" xr:uid="{78598922-3D9F-42A8-88C1-81A3A7A581A1}"/>
    <cellStyle name="Vírgula 4 2 2 4 4 2 2 2 2 3" xfId="36556" xr:uid="{827058C3-3AE9-43A8-90A7-FC846F3C2AB8}"/>
    <cellStyle name="Vírgula 4 2 2 4 4 2 2 2 3" xfId="18125" xr:uid="{0411379A-76F2-4FC7-B60A-70058FD84432}"/>
    <cellStyle name="Vírgula 4 2 2 4 4 2 2 2 3 2" xfId="42700" xr:uid="{E4BA9E67-4206-49DF-9EE6-8C951B9D5DEA}"/>
    <cellStyle name="Vírgula 4 2 2 4 4 2 2 2 4" xfId="30412" xr:uid="{77BB40E5-5BA9-440D-B6A0-D47EE1F53C77}"/>
    <cellStyle name="Vírgula 4 2 2 4 4 2 2 3" xfId="8909" xr:uid="{4BAEC08D-1827-417D-80DE-BC624420FD58}"/>
    <cellStyle name="Vírgula 4 2 2 4 4 2 2 3 2" xfId="21197" xr:uid="{3EEC98DF-479E-429A-B34E-4D454B808FE3}"/>
    <cellStyle name="Vírgula 4 2 2 4 4 2 2 3 2 2" xfId="45772" xr:uid="{F0D74F9A-FEA6-4828-AF09-BF55C090B10A}"/>
    <cellStyle name="Vírgula 4 2 2 4 4 2 2 3 3" xfId="33484" xr:uid="{FE0FE474-F283-44E1-87AD-9EA95CF9A0C3}"/>
    <cellStyle name="Vírgula 4 2 2 4 4 2 2 4" xfId="15053" xr:uid="{2114E321-7085-4FA4-9567-B20BC021F3C7}"/>
    <cellStyle name="Vírgula 4 2 2 4 4 2 2 4 2" xfId="39628" xr:uid="{31FCAB67-72D2-44F8-AA39-B88957011B71}"/>
    <cellStyle name="Vírgula 4 2 2 4 4 2 2 5" xfId="27341" xr:uid="{9C51DF3E-11EB-4AA3-9EEB-9CFDBFEDFCC5}"/>
    <cellStyle name="Vírgula 4 2 2 4 4 2 3" xfId="4301" xr:uid="{BDFA1F93-C033-4031-AEC1-72CD61932CB4}"/>
    <cellStyle name="Vírgula 4 2 2 4 4 2 3 2" xfId="10445" xr:uid="{50838DB6-C3DD-4530-B64A-F4DBCAA8C783}"/>
    <cellStyle name="Vírgula 4 2 2 4 4 2 3 2 2" xfId="22733" xr:uid="{87ADEA5A-A5DD-4BFC-8F71-0C59F678E59E}"/>
    <cellStyle name="Vírgula 4 2 2 4 4 2 3 2 2 2" xfId="47308" xr:uid="{320ED022-34AD-4754-83AB-FEB6BC3C17C0}"/>
    <cellStyle name="Vírgula 4 2 2 4 4 2 3 2 3" xfId="35020" xr:uid="{326BAB47-40AE-4EA9-B554-2DF4ADE3019E}"/>
    <cellStyle name="Vírgula 4 2 2 4 4 2 3 3" xfId="16589" xr:uid="{51EA8715-63A2-4632-BC06-FECB20807D21}"/>
    <cellStyle name="Vírgula 4 2 2 4 4 2 3 3 2" xfId="41164" xr:uid="{8691FAAC-A6CC-42A5-BB8A-273AE92EE4D4}"/>
    <cellStyle name="Vírgula 4 2 2 4 4 2 3 4" xfId="28877" xr:uid="{EDC70BF3-7022-47DB-BE7A-CDA3E4DE4CA2}"/>
    <cellStyle name="Vírgula 4 2 2 4 4 2 4" xfId="7373" xr:uid="{0317AF90-80F5-4C41-ABF1-FF055895E7C3}"/>
    <cellStyle name="Vírgula 4 2 2 4 4 2 4 2" xfId="19661" xr:uid="{4DF6D1F1-B248-4F4E-9C88-60FD35D0BBF7}"/>
    <cellStyle name="Vírgula 4 2 2 4 4 2 4 2 2" xfId="44236" xr:uid="{AF282DB1-BF14-4D21-A798-45856C0ADF00}"/>
    <cellStyle name="Vírgula 4 2 2 4 4 2 4 3" xfId="31948" xr:uid="{54FDAF72-B235-4ECE-8D00-F15DA50C42C0}"/>
    <cellStyle name="Vírgula 4 2 2 4 4 2 5" xfId="13517" xr:uid="{0E6F2C29-35F2-441E-A912-728C832CB467}"/>
    <cellStyle name="Vírgula 4 2 2 4 4 2 5 2" xfId="38092" xr:uid="{655098DB-1424-48B5-93BE-FDDDE48230D1}"/>
    <cellStyle name="Vírgula 4 2 2 4 4 2 6" xfId="25805" xr:uid="{F35CAC81-7B0F-4B88-B638-9F4A2A5D8408}"/>
    <cellStyle name="Vírgula 4 2 2 4 4 3" xfId="1997" xr:uid="{9172C18E-BAE2-4BBE-8246-8980D8979BEF}"/>
    <cellStyle name="Vírgula 4 2 2 4 4 3 2" xfId="5069" xr:uid="{BC3993AB-C54A-462E-8E03-EA9A16054263}"/>
    <cellStyle name="Vírgula 4 2 2 4 4 3 2 2" xfId="11213" xr:uid="{33F80257-8C15-4119-B24A-233DB3EDF9DE}"/>
    <cellStyle name="Vírgula 4 2 2 4 4 3 2 2 2" xfId="23501" xr:uid="{C5F94C09-31BD-4DD7-90FE-0ACE31876C57}"/>
    <cellStyle name="Vírgula 4 2 2 4 4 3 2 2 2 2" xfId="48076" xr:uid="{13E30A14-7983-4674-A53D-665FDF0680FE}"/>
    <cellStyle name="Vírgula 4 2 2 4 4 3 2 2 3" xfId="35788" xr:uid="{64860BB5-C921-4179-B613-ABD335AF80FF}"/>
    <cellStyle name="Vírgula 4 2 2 4 4 3 2 3" xfId="17357" xr:uid="{A820430A-468D-44A0-BE18-DCA6EE9A7FAE}"/>
    <cellStyle name="Vírgula 4 2 2 4 4 3 2 3 2" xfId="41932" xr:uid="{9344A1E8-A9F7-4353-894E-FDA2E994D4A4}"/>
    <cellStyle name="Vírgula 4 2 2 4 4 3 2 4" xfId="29645" xr:uid="{65A0AE3F-5AC6-43D0-B28B-90FCBE1C35C2}"/>
    <cellStyle name="Vírgula 4 2 2 4 4 3 3" xfId="8141" xr:uid="{E6553F25-D378-44E0-BDE6-831AFCDA646E}"/>
    <cellStyle name="Vírgula 4 2 2 4 4 3 3 2" xfId="20429" xr:uid="{F4B2E6E0-A6DA-4DAB-8101-C023FDF6628D}"/>
    <cellStyle name="Vírgula 4 2 2 4 4 3 3 2 2" xfId="45004" xr:uid="{FF49DFA6-131A-48A9-B607-DC9D812183D9}"/>
    <cellStyle name="Vírgula 4 2 2 4 4 3 3 3" xfId="32716" xr:uid="{C547A50F-6C50-4B25-884A-C53B708828A3}"/>
    <cellStyle name="Vírgula 4 2 2 4 4 3 4" xfId="14285" xr:uid="{7B61072C-B99C-4C27-A3DE-38B7496787D4}"/>
    <cellStyle name="Vírgula 4 2 2 4 4 3 4 2" xfId="38860" xr:uid="{D968DE3A-F970-414B-83E9-4D778F165B19}"/>
    <cellStyle name="Vírgula 4 2 2 4 4 3 5" xfId="26573" xr:uid="{FF5C210F-78D5-49CC-8C0C-C3AAB92EAE4C}"/>
    <cellStyle name="Vírgula 4 2 2 4 4 4" xfId="3533" xr:uid="{42CAA3AC-8FE4-4539-B894-8BDACDE93F20}"/>
    <cellStyle name="Vírgula 4 2 2 4 4 4 2" xfId="9677" xr:uid="{F9DB1D4C-B652-4379-BABB-17D873464858}"/>
    <cellStyle name="Vírgula 4 2 2 4 4 4 2 2" xfId="21965" xr:uid="{19425079-927A-4B5B-B133-82832E51BB5B}"/>
    <cellStyle name="Vírgula 4 2 2 4 4 4 2 2 2" xfId="46540" xr:uid="{D54C68CE-45D1-4EE0-8E49-6A87DA21428B}"/>
    <cellStyle name="Vírgula 4 2 2 4 4 4 2 3" xfId="34252" xr:uid="{E8695CE3-E316-44ED-B862-0025A5CBB6BE}"/>
    <cellStyle name="Vírgula 4 2 2 4 4 4 3" xfId="15821" xr:uid="{EB5F440A-649C-4725-BBE6-C6CBD49D68EF}"/>
    <cellStyle name="Vírgula 4 2 2 4 4 4 3 2" xfId="40396" xr:uid="{CEA24B86-8E0F-4D6D-BF3E-DF7C18259393}"/>
    <cellStyle name="Vírgula 4 2 2 4 4 4 4" xfId="28109" xr:uid="{D81A34CD-BF11-48A3-BDFD-5E827E914E7B}"/>
    <cellStyle name="Vírgula 4 2 2 4 4 5" xfId="6605" xr:uid="{92832F56-DC59-4034-AC12-C4381C8CC7D9}"/>
    <cellStyle name="Vírgula 4 2 2 4 4 5 2" xfId="18893" xr:uid="{FB29B82E-677D-428E-BEFB-DD4BE72CB34F}"/>
    <cellStyle name="Vírgula 4 2 2 4 4 5 2 2" xfId="43468" xr:uid="{C8C698FF-BE42-4625-B553-83957672E6B4}"/>
    <cellStyle name="Vírgula 4 2 2 4 4 5 3" xfId="31180" xr:uid="{6458FB73-8FF0-45A6-A39B-4C136B6EA883}"/>
    <cellStyle name="Vírgula 4 2 2 4 4 6" xfId="12749" xr:uid="{F16B4DBC-CA95-4912-AEB9-D6198C905DE9}"/>
    <cellStyle name="Vírgula 4 2 2 4 4 6 2" xfId="37324" xr:uid="{7F5965B8-EF85-4131-BC70-8D657583985C}"/>
    <cellStyle name="Vírgula 4 2 2 4 4 7" xfId="25037" xr:uid="{24346EED-8F28-482D-9C4E-0B337F540A7A}"/>
    <cellStyle name="Vírgula 4 2 2 4 5" xfId="845" xr:uid="{52F57847-A83C-4235-8002-C110AB10AAF1}"/>
    <cellStyle name="Vírgula 4 2 2 4 5 2" xfId="2381" xr:uid="{FB5BC426-03F2-44DF-A8AC-B216CCE8A0BF}"/>
    <cellStyle name="Vírgula 4 2 2 4 5 2 2" xfId="5453" xr:uid="{2E349E96-5B40-4053-997F-30D6DA2666B9}"/>
    <cellStyle name="Vírgula 4 2 2 4 5 2 2 2" xfId="11597" xr:uid="{C0ECDC77-019F-49EC-BC13-D9151E9E516E}"/>
    <cellStyle name="Vírgula 4 2 2 4 5 2 2 2 2" xfId="23885" xr:uid="{08EA1856-5067-4BCF-AE9C-34C47B6A464F}"/>
    <cellStyle name="Vírgula 4 2 2 4 5 2 2 2 2 2" xfId="48460" xr:uid="{62651C63-3ABC-4A41-9C30-7767BC14F456}"/>
    <cellStyle name="Vírgula 4 2 2 4 5 2 2 2 3" xfId="36172" xr:uid="{AF3D30C2-C1DE-44AD-80EC-97627200003C}"/>
    <cellStyle name="Vírgula 4 2 2 4 5 2 2 3" xfId="17741" xr:uid="{DEEDD5F1-154D-45AF-A628-A26FB6F2110C}"/>
    <cellStyle name="Vírgula 4 2 2 4 5 2 2 3 2" xfId="42316" xr:uid="{0780A522-571E-4A31-95F5-193CC09D43DC}"/>
    <cellStyle name="Vírgula 4 2 2 4 5 2 2 4" xfId="30028" xr:uid="{C71F953C-0524-4A0C-8F44-2F6685779CAF}"/>
    <cellStyle name="Vírgula 4 2 2 4 5 2 3" xfId="8525" xr:uid="{A7A69136-BC06-47F2-A9C3-92FEF56CC3D9}"/>
    <cellStyle name="Vírgula 4 2 2 4 5 2 3 2" xfId="20813" xr:uid="{BC499329-2D57-45AA-8183-B1DFE39017A8}"/>
    <cellStyle name="Vírgula 4 2 2 4 5 2 3 2 2" xfId="45388" xr:uid="{A2864036-58C6-4115-97EC-9BF237C01FDC}"/>
    <cellStyle name="Vírgula 4 2 2 4 5 2 3 3" xfId="33100" xr:uid="{0A9E77E5-FA33-4FC4-9BB9-04FD3688989F}"/>
    <cellStyle name="Vírgula 4 2 2 4 5 2 4" xfId="14669" xr:uid="{571B3022-BE0E-4C61-8012-513F7C77E9ED}"/>
    <cellStyle name="Vírgula 4 2 2 4 5 2 4 2" xfId="39244" xr:uid="{C0FF9B42-F01B-4AFA-9E30-176D29F00845}"/>
    <cellStyle name="Vírgula 4 2 2 4 5 2 5" xfId="26957" xr:uid="{00864381-31DB-4F9E-8F15-D3F2F926ACF3}"/>
    <cellStyle name="Vírgula 4 2 2 4 5 3" xfId="3917" xr:uid="{7A815EC2-6C1C-495D-8533-C48A2E338D0F}"/>
    <cellStyle name="Vírgula 4 2 2 4 5 3 2" xfId="10061" xr:uid="{029328FF-E468-41C7-84DD-98E2336B0E6F}"/>
    <cellStyle name="Vírgula 4 2 2 4 5 3 2 2" xfId="22349" xr:uid="{EC976BAB-18A6-40EF-8ABC-CC6E51DC1075}"/>
    <cellStyle name="Vírgula 4 2 2 4 5 3 2 2 2" xfId="46924" xr:uid="{3049F75E-49AC-40A2-85F8-FA8824C3B854}"/>
    <cellStyle name="Vírgula 4 2 2 4 5 3 2 3" xfId="34636" xr:uid="{12C2AB74-D2EA-4C92-ADDD-6CD3ADC18E5C}"/>
    <cellStyle name="Vírgula 4 2 2 4 5 3 3" xfId="16205" xr:uid="{635F1E8E-6520-445F-BBC8-A13DBF10C524}"/>
    <cellStyle name="Vírgula 4 2 2 4 5 3 3 2" xfId="40780" xr:uid="{A21CA968-E4EC-4949-84F2-7EDBF8D4A8E3}"/>
    <cellStyle name="Vírgula 4 2 2 4 5 3 4" xfId="28493" xr:uid="{DCBCE12E-4FC9-4863-A836-692E0333EA65}"/>
    <cellStyle name="Vírgula 4 2 2 4 5 4" xfId="6989" xr:uid="{B39F163F-D8B6-45A4-B5B7-F54778463516}"/>
    <cellStyle name="Vírgula 4 2 2 4 5 4 2" xfId="19277" xr:uid="{05828A39-4F21-43EC-9C63-6DD2C63F2E28}"/>
    <cellStyle name="Vírgula 4 2 2 4 5 4 2 2" xfId="43852" xr:uid="{D675805A-150E-46EF-9E29-0ED953087DC2}"/>
    <cellStyle name="Vírgula 4 2 2 4 5 4 3" xfId="31564" xr:uid="{171B8C0B-6291-482F-9A34-A459493F45F8}"/>
    <cellStyle name="Vírgula 4 2 2 4 5 5" xfId="13133" xr:uid="{7D3524C1-8EB0-442D-AE4C-6A4A5A2BB972}"/>
    <cellStyle name="Vírgula 4 2 2 4 5 5 2" xfId="37708" xr:uid="{17802784-12D6-472B-AFF8-E77B15D3CD66}"/>
    <cellStyle name="Vírgula 4 2 2 4 5 6" xfId="25421" xr:uid="{0BA3D9F0-0CDD-47B8-BCC3-746BEBC55AF1}"/>
    <cellStyle name="Vírgula 4 2 2 4 6" xfId="1613" xr:uid="{ACD3F185-9994-423F-86DC-AC74EA38AC07}"/>
    <cellStyle name="Vírgula 4 2 2 4 6 2" xfId="4685" xr:uid="{26BE9E03-65EF-42B0-AFED-848DA37C771B}"/>
    <cellStyle name="Vírgula 4 2 2 4 6 2 2" xfId="10829" xr:uid="{5BC2F546-1137-43BE-911F-24F56E4C3C4A}"/>
    <cellStyle name="Vírgula 4 2 2 4 6 2 2 2" xfId="23117" xr:uid="{B3512B5B-4D25-4CBF-B046-CBCF84C3AFF2}"/>
    <cellStyle name="Vírgula 4 2 2 4 6 2 2 2 2" xfId="47692" xr:uid="{15728A8B-7488-418F-A944-4B2029F2BCAA}"/>
    <cellStyle name="Vírgula 4 2 2 4 6 2 2 3" xfId="35404" xr:uid="{09FC057C-38D6-4624-AF77-CB737EFF9972}"/>
    <cellStyle name="Vírgula 4 2 2 4 6 2 3" xfId="16973" xr:uid="{EB42AD20-B325-4755-AF23-F12C4CDC170E}"/>
    <cellStyle name="Vírgula 4 2 2 4 6 2 3 2" xfId="41548" xr:uid="{C393E09B-405B-46AF-A384-B0DDA53EAD8A}"/>
    <cellStyle name="Vírgula 4 2 2 4 6 2 4" xfId="29261" xr:uid="{89C901A6-13DA-47BE-8398-62D80274A993}"/>
    <cellStyle name="Vírgula 4 2 2 4 6 3" xfId="7757" xr:uid="{EDC8D9E8-2233-4ECB-87B9-44001E9B22B3}"/>
    <cellStyle name="Vírgula 4 2 2 4 6 3 2" xfId="20045" xr:uid="{BEC083AA-9CA7-40DB-87E5-53BF824476FE}"/>
    <cellStyle name="Vírgula 4 2 2 4 6 3 2 2" xfId="44620" xr:uid="{37ACF919-CD6E-4DB5-BB77-2545E30D15C8}"/>
    <cellStyle name="Vírgula 4 2 2 4 6 3 3" xfId="32332" xr:uid="{13A9F429-66B6-40A2-A57A-57C01AC5E7B6}"/>
    <cellStyle name="Vírgula 4 2 2 4 6 4" xfId="13901" xr:uid="{B69419D7-AB3C-4B43-9FCF-F6DB4D57F0D7}"/>
    <cellStyle name="Vírgula 4 2 2 4 6 4 2" xfId="38476" xr:uid="{D2F09C6B-686F-4CBE-AFF0-8384C938F17B}"/>
    <cellStyle name="Vírgula 4 2 2 4 6 5" xfId="26189" xr:uid="{3D9C297A-90A0-4249-B574-45D833C5953C}"/>
    <cellStyle name="Vírgula 4 2 2 4 7" xfId="3149" xr:uid="{561198D7-A44A-4C3F-878D-60DE68F65C7B}"/>
    <cellStyle name="Vírgula 4 2 2 4 7 2" xfId="9293" xr:uid="{EE6304F8-D177-4FCC-842B-0C0F7CABA154}"/>
    <cellStyle name="Vírgula 4 2 2 4 7 2 2" xfId="21581" xr:uid="{70B95D01-30AB-4FBC-BF56-B86C295D4AE7}"/>
    <cellStyle name="Vírgula 4 2 2 4 7 2 2 2" xfId="46156" xr:uid="{015D7E74-AF2B-49A1-8192-92F20B00A3A7}"/>
    <cellStyle name="Vírgula 4 2 2 4 7 2 3" xfId="33868" xr:uid="{14CF7349-E12C-4F0A-9748-4261DF6A9A93}"/>
    <cellStyle name="Vírgula 4 2 2 4 7 3" xfId="15437" xr:uid="{AAB4F9C9-C88D-47F0-9A71-C8A04C4E2B1A}"/>
    <cellStyle name="Vírgula 4 2 2 4 7 3 2" xfId="40012" xr:uid="{465A7715-957D-47C7-A15F-81A6B9E502B5}"/>
    <cellStyle name="Vírgula 4 2 2 4 7 4" xfId="27725" xr:uid="{CBC525D9-8AA2-45B5-BE86-31DBD36865D0}"/>
    <cellStyle name="Vírgula 4 2 2 4 8" xfId="6221" xr:uid="{0CAA5C8E-0333-4389-A464-D4C27D814A3E}"/>
    <cellStyle name="Vírgula 4 2 2 4 8 2" xfId="18509" xr:uid="{9AEF89D5-B71C-41CD-A04D-11F3EEAA3616}"/>
    <cellStyle name="Vírgula 4 2 2 4 8 2 2" xfId="43084" xr:uid="{79C95E09-F350-4408-A037-1695BFF32158}"/>
    <cellStyle name="Vírgula 4 2 2 4 8 3" xfId="30796" xr:uid="{2A461214-AF1D-4E94-AA91-F78C3B81CC9B}"/>
    <cellStyle name="Vírgula 4 2 2 4 9" xfId="12365" xr:uid="{F3C77A14-08E5-4D4A-8BAB-7A225F01CF00}"/>
    <cellStyle name="Vírgula 4 2 2 4 9 2" xfId="36940" xr:uid="{4CE9E472-8E72-4A38-825A-8878C171B2D1}"/>
    <cellStyle name="Vírgula 4 2 2 5" xfId="125" xr:uid="{C98AAC07-3A50-4F19-8BCD-63442754C051}"/>
    <cellStyle name="Vírgula 4 2 2 5 2" xfId="317" xr:uid="{82EF7215-D874-418A-BDB7-5201F088F8B2}"/>
    <cellStyle name="Vírgula 4 2 2 5 2 2" xfId="701" xr:uid="{792914B9-E4DD-415F-9484-F2074371AA3E}"/>
    <cellStyle name="Vírgula 4 2 2 5 2 2 2" xfId="1469" xr:uid="{4DEE5846-B442-4E7C-A687-FA08D6929A0C}"/>
    <cellStyle name="Vírgula 4 2 2 5 2 2 2 2" xfId="3005" xr:uid="{07588826-382D-4D28-AF68-9F9079042578}"/>
    <cellStyle name="Vírgula 4 2 2 5 2 2 2 2 2" xfId="6077" xr:uid="{B4F0D72B-AAED-4A4B-A303-A1D56F5CED19}"/>
    <cellStyle name="Vírgula 4 2 2 5 2 2 2 2 2 2" xfId="12221" xr:uid="{150EEA5B-5BFF-4537-8F8E-250D3E16AA52}"/>
    <cellStyle name="Vírgula 4 2 2 5 2 2 2 2 2 2 2" xfId="24509" xr:uid="{938DA9E3-69D5-45E5-B2D5-335448764BBA}"/>
    <cellStyle name="Vírgula 4 2 2 5 2 2 2 2 2 2 2 2" xfId="49084" xr:uid="{28B0671F-C428-4EF9-AC03-AE6DECBA7048}"/>
    <cellStyle name="Vírgula 4 2 2 5 2 2 2 2 2 2 3" xfId="36796" xr:uid="{4A734275-E5AD-4957-A48A-7A1757F6F511}"/>
    <cellStyle name="Vírgula 4 2 2 5 2 2 2 2 2 3" xfId="18365" xr:uid="{BD401D25-370E-4878-96DD-68BB785DD903}"/>
    <cellStyle name="Vírgula 4 2 2 5 2 2 2 2 2 3 2" xfId="42940" xr:uid="{9ED4C5BE-A42A-44EA-B838-C03FBDF17E00}"/>
    <cellStyle name="Vírgula 4 2 2 5 2 2 2 2 2 4" xfId="30652" xr:uid="{01BC21FB-2304-476B-89D5-9E925DD5B531}"/>
    <cellStyle name="Vírgula 4 2 2 5 2 2 2 2 3" xfId="9149" xr:uid="{6173681F-C003-4D59-8EE6-0C7C9EE9F702}"/>
    <cellStyle name="Vírgula 4 2 2 5 2 2 2 2 3 2" xfId="21437" xr:uid="{ECB9AB84-2AFE-475D-91A4-CA2963EA03A9}"/>
    <cellStyle name="Vírgula 4 2 2 5 2 2 2 2 3 2 2" xfId="46012" xr:uid="{5A6DECA2-F244-4483-B66D-FDC36D7A7339}"/>
    <cellStyle name="Vírgula 4 2 2 5 2 2 2 2 3 3" xfId="33724" xr:uid="{2CC2E63F-32C5-4718-A9C0-0337640EDF5A}"/>
    <cellStyle name="Vírgula 4 2 2 5 2 2 2 2 4" xfId="15293" xr:uid="{B93397DF-05D3-4D83-BC58-A2826441BCFA}"/>
    <cellStyle name="Vírgula 4 2 2 5 2 2 2 2 4 2" xfId="39868" xr:uid="{C8254CC6-F430-475B-B09D-A4F9F7B11026}"/>
    <cellStyle name="Vírgula 4 2 2 5 2 2 2 2 5" xfId="27581" xr:uid="{6D3251B3-CA0E-4685-BC2D-BFCC1D51F6EB}"/>
    <cellStyle name="Vírgula 4 2 2 5 2 2 2 3" xfId="4541" xr:uid="{FFAAA84F-C5C4-46E1-A69C-9B681D78E07B}"/>
    <cellStyle name="Vírgula 4 2 2 5 2 2 2 3 2" xfId="10685" xr:uid="{E15282B8-E2A1-474B-AB6A-AFEE152CF17E}"/>
    <cellStyle name="Vírgula 4 2 2 5 2 2 2 3 2 2" xfId="22973" xr:uid="{4E2DA01C-BE71-4656-BA96-D6B8AFEF14E5}"/>
    <cellStyle name="Vírgula 4 2 2 5 2 2 2 3 2 2 2" xfId="47548" xr:uid="{4702F09B-908F-497E-B9C5-EA1ECB25F370}"/>
    <cellStyle name="Vírgula 4 2 2 5 2 2 2 3 2 3" xfId="35260" xr:uid="{B86191DC-0705-4C97-AAD7-71B68A856316}"/>
    <cellStyle name="Vírgula 4 2 2 5 2 2 2 3 3" xfId="16829" xr:uid="{4B3F5944-4F79-47B4-8E73-F570D2E9A3A7}"/>
    <cellStyle name="Vírgula 4 2 2 5 2 2 2 3 3 2" xfId="41404" xr:uid="{81A0B00C-B960-406D-B770-B6009ED57906}"/>
    <cellStyle name="Vírgula 4 2 2 5 2 2 2 3 4" xfId="29117" xr:uid="{0DE80A31-D1DE-4AD1-BD51-0361E9AB03A4}"/>
    <cellStyle name="Vírgula 4 2 2 5 2 2 2 4" xfId="7613" xr:uid="{F8D346A5-FBDA-451E-8562-BED7A9EF3880}"/>
    <cellStyle name="Vírgula 4 2 2 5 2 2 2 4 2" xfId="19901" xr:uid="{16A039F1-D676-4CA7-9CF2-B9848EC7A323}"/>
    <cellStyle name="Vírgula 4 2 2 5 2 2 2 4 2 2" xfId="44476" xr:uid="{5EAAFE81-DDED-46CE-B1F4-1730C56F1E48}"/>
    <cellStyle name="Vírgula 4 2 2 5 2 2 2 4 3" xfId="32188" xr:uid="{4DBFCA96-A2E9-476C-97D0-EAA1896547F2}"/>
    <cellStyle name="Vírgula 4 2 2 5 2 2 2 5" xfId="13757" xr:uid="{68EA777E-6F1B-44B7-828B-B846496E4866}"/>
    <cellStyle name="Vírgula 4 2 2 5 2 2 2 5 2" xfId="38332" xr:uid="{0C70E72A-0A70-4086-990C-A488FB249B07}"/>
    <cellStyle name="Vírgula 4 2 2 5 2 2 2 6" xfId="26045" xr:uid="{C887A370-D195-4A58-8D14-B43EE8EED4F2}"/>
    <cellStyle name="Vírgula 4 2 2 5 2 2 3" xfId="2237" xr:uid="{C5D9A17C-4A75-4D25-9163-E01D26CF9DA3}"/>
    <cellStyle name="Vírgula 4 2 2 5 2 2 3 2" xfId="5309" xr:uid="{9146C2B8-360D-49A7-8246-44043370437F}"/>
    <cellStyle name="Vírgula 4 2 2 5 2 2 3 2 2" xfId="11453" xr:uid="{F4F10996-20FC-42B2-BD33-BD2CB89CCEE2}"/>
    <cellStyle name="Vírgula 4 2 2 5 2 2 3 2 2 2" xfId="23741" xr:uid="{98DD4E57-39B1-4D70-A2F9-1E47D63A97B4}"/>
    <cellStyle name="Vírgula 4 2 2 5 2 2 3 2 2 2 2" xfId="48316" xr:uid="{3A9E4196-4649-447F-857A-7B2B1F9DB52D}"/>
    <cellStyle name="Vírgula 4 2 2 5 2 2 3 2 2 3" xfId="36028" xr:uid="{E08678B7-67CB-42DD-AD43-86B0F0906EB7}"/>
    <cellStyle name="Vírgula 4 2 2 5 2 2 3 2 3" xfId="17597" xr:uid="{85727F71-FCD4-4A56-8602-62B641931658}"/>
    <cellStyle name="Vírgula 4 2 2 5 2 2 3 2 3 2" xfId="42172" xr:uid="{7741C07D-335D-431A-9064-961E03A2D366}"/>
    <cellStyle name="Vírgula 4 2 2 5 2 2 3 2 4" xfId="29885" xr:uid="{E786B990-00A9-4D2D-8BCC-FB8632822E1D}"/>
    <cellStyle name="Vírgula 4 2 2 5 2 2 3 3" xfId="8381" xr:uid="{E3137D9A-08FC-4201-BDDC-1E42E49178CE}"/>
    <cellStyle name="Vírgula 4 2 2 5 2 2 3 3 2" xfId="20669" xr:uid="{ECFE8D97-948D-45B0-8556-26A70B0DC1DC}"/>
    <cellStyle name="Vírgula 4 2 2 5 2 2 3 3 2 2" xfId="45244" xr:uid="{09C97824-1F09-4121-8544-C3AE7F4EA748}"/>
    <cellStyle name="Vírgula 4 2 2 5 2 2 3 3 3" xfId="32956" xr:uid="{9684FD4D-DD7C-4C77-9F39-032A027F8C30}"/>
    <cellStyle name="Vírgula 4 2 2 5 2 2 3 4" xfId="14525" xr:uid="{D29FF2E2-97CC-495A-AC87-E85E8ECF4F02}"/>
    <cellStyle name="Vírgula 4 2 2 5 2 2 3 4 2" xfId="39100" xr:uid="{E329C260-E871-41C9-8FE3-839A11F1432C}"/>
    <cellStyle name="Vírgula 4 2 2 5 2 2 3 5" xfId="26813" xr:uid="{E053D74B-4179-4567-811F-E996229D430B}"/>
    <cellStyle name="Vírgula 4 2 2 5 2 2 4" xfId="3773" xr:uid="{61FC31FC-7443-4392-AD26-8805AE5A9074}"/>
    <cellStyle name="Vírgula 4 2 2 5 2 2 4 2" xfId="9917" xr:uid="{17158899-F9B3-41D1-AF25-D51513F510F8}"/>
    <cellStyle name="Vírgula 4 2 2 5 2 2 4 2 2" xfId="22205" xr:uid="{02E907A7-F85A-412F-BAA7-7D77CBF65C00}"/>
    <cellStyle name="Vírgula 4 2 2 5 2 2 4 2 2 2" xfId="46780" xr:uid="{E57CD6B6-8DC7-47CD-B4AB-4F90AF702FCF}"/>
    <cellStyle name="Vírgula 4 2 2 5 2 2 4 2 3" xfId="34492" xr:uid="{745BC478-3CF5-483B-9AEB-1AB3F0525FB0}"/>
    <cellStyle name="Vírgula 4 2 2 5 2 2 4 3" xfId="16061" xr:uid="{B3C868E3-60DD-4F08-9EAE-1841B525E489}"/>
    <cellStyle name="Vírgula 4 2 2 5 2 2 4 3 2" xfId="40636" xr:uid="{042548D5-1728-4F10-BA2C-59F0474490AB}"/>
    <cellStyle name="Vírgula 4 2 2 5 2 2 4 4" xfId="28349" xr:uid="{23D66030-552B-49D0-970D-C82EBA77804D}"/>
    <cellStyle name="Vírgula 4 2 2 5 2 2 5" xfId="6845" xr:uid="{AD5E7ABE-CFD6-4DAD-82D4-F2CEC6AEA437}"/>
    <cellStyle name="Vírgula 4 2 2 5 2 2 5 2" xfId="19133" xr:uid="{BE94F4F9-F54F-47EB-AEE2-6222F3F69E6A}"/>
    <cellStyle name="Vírgula 4 2 2 5 2 2 5 2 2" xfId="43708" xr:uid="{7515F0F1-1419-4D1B-A77D-92363AD7A46E}"/>
    <cellStyle name="Vírgula 4 2 2 5 2 2 5 3" xfId="31420" xr:uid="{53679261-E0EF-4080-AA00-64966087E29A}"/>
    <cellStyle name="Vírgula 4 2 2 5 2 2 6" xfId="12989" xr:uid="{0F229CA8-8EC8-47C7-917B-E2620ABD9752}"/>
    <cellStyle name="Vírgula 4 2 2 5 2 2 6 2" xfId="37564" xr:uid="{920234CB-AE11-485E-82A4-4CA1C248E465}"/>
    <cellStyle name="Vírgula 4 2 2 5 2 2 7" xfId="25277" xr:uid="{E99A2EF8-D17E-4FD2-BCDD-65FAFDA5DF85}"/>
    <cellStyle name="Vírgula 4 2 2 5 2 3" xfId="1085" xr:uid="{E6C27B0A-D295-4E1A-BF13-96A05335F8C8}"/>
    <cellStyle name="Vírgula 4 2 2 5 2 3 2" xfId="2621" xr:uid="{836D3BB7-5181-4406-AEA9-790936837BFF}"/>
    <cellStyle name="Vírgula 4 2 2 5 2 3 2 2" xfId="5693" xr:uid="{C0389387-6FA8-43ED-BD70-0593CEF6D0EE}"/>
    <cellStyle name="Vírgula 4 2 2 5 2 3 2 2 2" xfId="11837" xr:uid="{05DD575E-6A27-4AF3-A186-87C7F4426CD6}"/>
    <cellStyle name="Vírgula 4 2 2 5 2 3 2 2 2 2" xfId="24125" xr:uid="{312565D8-5F28-43CA-89F6-F829159C6F43}"/>
    <cellStyle name="Vírgula 4 2 2 5 2 3 2 2 2 2 2" xfId="48700" xr:uid="{48B9D1AF-25F9-4AB0-B083-E7FD58BF9384}"/>
    <cellStyle name="Vírgula 4 2 2 5 2 3 2 2 2 3" xfId="36412" xr:uid="{4520B531-F480-47F9-8FA8-F3B0A26FACE2}"/>
    <cellStyle name="Vírgula 4 2 2 5 2 3 2 2 3" xfId="17981" xr:uid="{D59BFE4C-01C7-4353-B7AE-7901AE4B71DC}"/>
    <cellStyle name="Vírgula 4 2 2 5 2 3 2 2 3 2" xfId="42556" xr:uid="{6456A1A6-D312-4680-98A2-3539459BAA93}"/>
    <cellStyle name="Vírgula 4 2 2 5 2 3 2 2 4" xfId="30268" xr:uid="{36A768FB-EB93-4787-BFE4-ED511CA919BB}"/>
    <cellStyle name="Vírgula 4 2 2 5 2 3 2 3" xfId="8765" xr:uid="{1140354D-4CF8-4589-BA6C-E3895518FF31}"/>
    <cellStyle name="Vírgula 4 2 2 5 2 3 2 3 2" xfId="21053" xr:uid="{D59D0CC0-0823-4C6E-963F-29D1B09BDAF1}"/>
    <cellStyle name="Vírgula 4 2 2 5 2 3 2 3 2 2" xfId="45628" xr:uid="{1B4CF083-A351-4C99-80AF-70F973369F32}"/>
    <cellStyle name="Vírgula 4 2 2 5 2 3 2 3 3" xfId="33340" xr:uid="{8252AE44-6341-4EB6-BC92-921ECEA5B83A}"/>
    <cellStyle name="Vírgula 4 2 2 5 2 3 2 4" xfId="14909" xr:uid="{468A597B-D135-47F6-9FBA-E0A4A0CB1F6C}"/>
    <cellStyle name="Vírgula 4 2 2 5 2 3 2 4 2" xfId="39484" xr:uid="{D05DED9A-90F7-49D1-AA25-5BF9DE434A68}"/>
    <cellStyle name="Vírgula 4 2 2 5 2 3 2 5" xfId="27197" xr:uid="{4E512220-4C76-4117-9A17-D044AB373514}"/>
    <cellStyle name="Vírgula 4 2 2 5 2 3 3" xfId="4157" xr:uid="{AEC047DB-6FD4-4EDC-9858-C584BA395700}"/>
    <cellStyle name="Vírgula 4 2 2 5 2 3 3 2" xfId="10301" xr:uid="{6CE14FA6-7597-492A-B81C-CD09B62F1894}"/>
    <cellStyle name="Vírgula 4 2 2 5 2 3 3 2 2" xfId="22589" xr:uid="{98689DE9-EBB6-4DFC-9515-18B0189B19D4}"/>
    <cellStyle name="Vírgula 4 2 2 5 2 3 3 2 2 2" xfId="47164" xr:uid="{BF3BFF41-25B6-4810-B3C8-65F214603137}"/>
    <cellStyle name="Vírgula 4 2 2 5 2 3 3 2 3" xfId="34876" xr:uid="{FC56E398-FD33-4B7E-A792-E1BF91853B2B}"/>
    <cellStyle name="Vírgula 4 2 2 5 2 3 3 3" xfId="16445" xr:uid="{274773F3-8256-491B-9751-FD2F1485CFCC}"/>
    <cellStyle name="Vírgula 4 2 2 5 2 3 3 3 2" xfId="41020" xr:uid="{1B96729F-B08C-45B0-A208-F6694FBBCCCD}"/>
    <cellStyle name="Vírgula 4 2 2 5 2 3 3 4" xfId="28733" xr:uid="{9B7E8829-9064-4F44-B668-A433A999038E}"/>
    <cellStyle name="Vírgula 4 2 2 5 2 3 4" xfId="7229" xr:uid="{92BEBF89-865C-4270-BA50-99EDFAE94027}"/>
    <cellStyle name="Vírgula 4 2 2 5 2 3 4 2" xfId="19517" xr:uid="{06C1BDDF-0F96-496F-935C-82B1166A6091}"/>
    <cellStyle name="Vírgula 4 2 2 5 2 3 4 2 2" xfId="44092" xr:uid="{23C9D9F2-8887-485F-AD06-1EA8CD3EECE1}"/>
    <cellStyle name="Vírgula 4 2 2 5 2 3 4 3" xfId="31804" xr:uid="{6DC19C0D-AA0E-4D17-8497-D91CCC7E9552}"/>
    <cellStyle name="Vírgula 4 2 2 5 2 3 5" xfId="13373" xr:uid="{A158CFCD-4007-4938-9CD6-77D6EC9BDCB1}"/>
    <cellStyle name="Vírgula 4 2 2 5 2 3 5 2" xfId="37948" xr:uid="{AF0AEC05-8F6A-44C9-B816-74D5D1E0D572}"/>
    <cellStyle name="Vírgula 4 2 2 5 2 3 6" xfId="25661" xr:uid="{B8A3CE96-5B4F-454B-900D-A0A98EAA7581}"/>
    <cellStyle name="Vírgula 4 2 2 5 2 4" xfId="1853" xr:uid="{94E5CD4E-5BAA-4193-9111-807845ECEAB2}"/>
    <cellStyle name="Vírgula 4 2 2 5 2 4 2" xfId="4925" xr:uid="{F67550F6-3945-48F2-9276-73906427B51B}"/>
    <cellStyle name="Vírgula 4 2 2 5 2 4 2 2" xfId="11069" xr:uid="{DBBD309B-C600-49A9-9662-81C7123C870C}"/>
    <cellStyle name="Vírgula 4 2 2 5 2 4 2 2 2" xfId="23357" xr:uid="{78BB3C39-BD7C-4C25-BE46-6BA566FC4EBB}"/>
    <cellStyle name="Vírgula 4 2 2 5 2 4 2 2 2 2" xfId="47932" xr:uid="{F44F23D7-3EEB-4EE4-B34C-3257054B9D59}"/>
    <cellStyle name="Vírgula 4 2 2 5 2 4 2 2 3" xfId="35644" xr:uid="{C9319AFB-EAF3-476B-A47A-734F45DA9F6F}"/>
    <cellStyle name="Vírgula 4 2 2 5 2 4 2 3" xfId="17213" xr:uid="{F2D0D2B9-107F-4A11-9D03-DD42862B1588}"/>
    <cellStyle name="Vírgula 4 2 2 5 2 4 2 3 2" xfId="41788" xr:uid="{5FEE627D-84DB-4537-BD24-9BF3BA29CAC3}"/>
    <cellStyle name="Vírgula 4 2 2 5 2 4 2 4" xfId="29501" xr:uid="{76F9F75E-AF63-4986-8BC4-B76E1892D0F0}"/>
    <cellStyle name="Vírgula 4 2 2 5 2 4 3" xfId="7997" xr:uid="{3F0FCD33-E50C-4774-AC72-9BDF665BDF9E}"/>
    <cellStyle name="Vírgula 4 2 2 5 2 4 3 2" xfId="20285" xr:uid="{3996E4CC-6A96-479E-8E4C-239A094577AE}"/>
    <cellStyle name="Vírgula 4 2 2 5 2 4 3 2 2" xfId="44860" xr:uid="{B6D30249-692A-491E-B13E-0A922409BB69}"/>
    <cellStyle name="Vírgula 4 2 2 5 2 4 3 3" xfId="32572" xr:uid="{BE37488B-4832-4AF6-A6FE-466C16FA4280}"/>
    <cellStyle name="Vírgula 4 2 2 5 2 4 4" xfId="14141" xr:uid="{8826DB5C-332C-49AB-8580-073C4F7DA4AD}"/>
    <cellStyle name="Vírgula 4 2 2 5 2 4 4 2" xfId="38716" xr:uid="{46EA3E22-32C1-4AA3-A772-7ECE2416DCD2}"/>
    <cellStyle name="Vírgula 4 2 2 5 2 4 5" xfId="26429" xr:uid="{15446ECE-B257-4A7E-AD25-9D4FA78F60C7}"/>
    <cellStyle name="Vírgula 4 2 2 5 2 5" xfId="3389" xr:uid="{B274E787-DF2D-4F39-8418-5F657C10C709}"/>
    <cellStyle name="Vírgula 4 2 2 5 2 5 2" xfId="9533" xr:uid="{8F819430-4185-4226-9BB6-702CBC3AF58E}"/>
    <cellStyle name="Vírgula 4 2 2 5 2 5 2 2" xfId="21821" xr:uid="{813166BE-90C0-4334-8067-15504981093E}"/>
    <cellStyle name="Vírgula 4 2 2 5 2 5 2 2 2" xfId="46396" xr:uid="{65529D0C-7EF0-4615-9423-64D3C2DE2369}"/>
    <cellStyle name="Vírgula 4 2 2 5 2 5 2 3" xfId="34108" xr:uid="{E7951222-37AA-4D55-A432-B7A76C57C501}"/>
    <cellStyle name="Vírgula 4 2 2 5 2 5 3" xfId="15677" xr:uid="{DF5E2DCA-FEC4-4419-9A91-EFD65F13B33D}"/>
    <cellStyle name="Vírgula 4 2 2 5 2 5 3 2" xfId="40252" xr:uid="{9625C012-218C-4EAA-B5E4-6698F1265C4A}"/>
    <cellStyle name="Vírgula 4 2 2 5 2 5 4" xfId="27965" xr:uid="{3CB70F1F-5C98-43C4-B344-B8B8A223B585}"/>
    <cellStyle name="Vírgula 4 2 2 5 2 6" xfId="6461" xr:uid="{DB49B7F4-843B-4492-B580-66B6160E8FC4}"/>
    <cellStyle name="Vírgula 4 2 2 5 2 6 2" xfId="18749" xr:uid="{1176D738-6C77-4118-BBA5-3DF723E3523A}"/>
    <cellStyle name="Vírgula 4 2 2 5 2 6 2 2" xfId="43324" xr:uid="{6CC58ACA-E660-4BA9-8739-41C7D5020B95}"/>
    <cellStyle name="Vírgula 4 2 2 5 2 6 3" xfId="31036" xr:uid="{51B35BD1-21C9-4F4A-9A12-CB55F07F0628}"/>
    <cellStyle name="Vírgula 4 2 2 5 2 7" xfId="12605" xr:uid="{69161DDB-CBCA-4C61-9DC8-1E868ADF2AB3}"/>
    <cellStyle name="Vírgula 4 2 2 5 2 7 2" xfId="37180" xr:uid="{262CADEE-87F8-450B-82D0-A17D92B947AC}"/>
    <cellStyle name="Vírgula 4 2 2 5 2 8" xfId="24893" xr:uid="{987F14F3-C0EF-4077-B5FF-47787243550B}"/>
    <cellStyle name="Vírgula 4 2 2 5 3" xfId="509" xr:uid="{FEA7FE6E-23E0-4D26-B922-72D5E449B018}"/>
    <cellStyle name="Vírgula 4 2 2 5 3 2" xfId="1277" xr:uid="{9C7F9871-9F35-4025-80BA-7F4C366CCF0E}"/>
    <cellStyle name="Vírgula 4 2 2 5 3 2 2" xfId="2813" xr:uid="{126DEF0C-2245-4D15-9380-3D2349D6ADAC}"/>
    <cellStyle name="Vírgula 4 2 2 5 3 2 2 2" xfId="5885" xr:uid="{27E23B2A-B933-40CF-B708-35B2DCBB542D}"/>
    <cellStyle name="Vírgula 4 2 2 5 3 2 2 2 2" xfId="12029" xr:uid="{2D5B9B73-9E43-4A97-B839-811C3DF17217}"/>
    <cellStyle name="Vírgula 4 2 2 5 3 2 2 2 2 2" xfId="24317" xr:uid="{E56EFB5E-6881-4FC3-8093-CB1AC3EA4AE9}"/>
    <cellStyle name="Vírgula 4 2 2 5 3 2 2 2 2 2 2" xfId="48892" xr:uid="{842A5C86-BF10-42B7-991E-DBEB10972D55}"/>
    <cellStyle name="Vírgula 4 2 2 5 3 2 2 2 2 3" xfId="36604" xr:uid="{E5B522F5-670C-4312-8CFD-F7FDF612261A}"/>
    <cellStyle name="Vírgula 4 2 2 5 3 2 2 2 3" xfId="18173" xr:uid="{ABFCE2B5-F189-424D-A1D4-FD9EB596A2E9}"/>
    <cellStyle name="Vírgula 4 2 2 5 3 2 2 2 3 2" xfId="42748" xr:uid="{150C80B2-E8EE-44E9-A7CA-D434B771F391}"/>
    <cellStyle name="Vírgula 4 2 2 5 3 2 2 2 4" xfId="30460" xr:uid="{8B674EA0-EC68-4A4C-9983-1AC44B05955D}"/>
    <cellStyle name="Vírgula 4 2 2 5 3 2 2 3" xfId="8957" xr:uid="{B30A21D7-225E-442B-B355-DB7F2512E816}"/>
    <cellStyle name="Vírgula 4 2 2 5 3 2 2 3 2" xfId="21245" xr:uid="{DA2B053C-D562-43C9-82A8-31B6FA18D3A4}"/>
    <cellStyle name="Vírgula 4 2 2 5 3 2 2 3 2 2" xfId="45820" xr:uid="{E26F1364-865F-41A7-A37A-148CC59A0AE2}"/>
    <cellStyle name="Vírgula 4 2 2 5 3 2 2 3 3" xfId="33532" xr:uid="{6EF78357-89C7-4A30-9147-77BF5F94D1D8}"/>
    <cellStyle name="Vírgula 4 2 2 5 3 2 2 4" xfId="15101" xr:uid="{44B4D6D0-67DA-4D04-A8CD-38D769C16F16}"/>
    <cellStyle name="Vírgula 4 2 2 5 3 2 2 4 2" xfId="39676" xr:uid="{2B3422BF-B60F-4A51-96F7-BED7FB452780}"/>
    <cellStyle name="Vírgula 4 2 2 5 3 2 2 5" xfId="27389" xr:uid="{65EC612B-B0F4-4E8F-AAC7-D78AFB37E762}"/>
    <cellStyle name="Vírgula 4 2 2 5 3 2 3" xfId="4349" xr:uid="{1B562A5F-8DF4-4C13-BD1C-C8FC99479C2D}"/>
    <cellStyle name="Vírgula 4 2 2 5 3 2 3 2" xfId="10493" xr:uid="{777A9C59-E867-4B9A-9F7A-5072EDEE0889}"/>
    <cellStyle name="Vírgula 4 2 2 5 3 2 3 2 2" xfId="22781" xr:uid="{A6540159-A435-421C-94E2-96161A2A36DB}"/>
    <cellStyle name="Vírgula 4 2 2 5 3 2 3 2 2 2" xfId="47356" xr:uid="{DB47C279-3B65-45C7-B3E1-A33FF8C5E2AD}"/>
    <cellStyle name="Vírgula 4 2 2 5 3 2 3 2 3" xfId="35068" xr:uid="{2A43CDEC-0767-435B-B383-107367D5C056}"/>
    <cellStyle name="Vírgula 4 2 2 5 3 2 3 3" xfId="16637" xr:uid="{B35F74C4-3166-4CF5-BFD4-88BAD0F52E63}"/>
    <cellStyle name="Vírgula 4 2 2 5 3 2 3 3 2" xfId="41212" xr:uid="{1C09B3E0-764D-48FD-984B-FAF21A3463A8}"/>
    <cellStyle name="Vírgula 4 2 2 5 3 2 3 4" xfId="28925" xr:uid="{890005A3-A3CE-4D4B-9BB5-257C23070A26}"/>
    <cellStyle name="Vírgula 4 2 2 5 3 2 4" xfId="7421" xr:uid="{B9C284BE-361E-464C-A7D4-1DAEC3411F40}"/>
    <cellStyle name="Vírgula 4 2 2 5 3 2 4 2" xfId="19709" xr:uid="{D028616B-A8CB-46DB-825A-E20108B61673}"/>
    <cellStyle name="Vírgula 4 2 2 5 3 2 4 2 2" xfId="44284" xr:uid="{F2444A2A-C925-488E-8B96-53B1574AC7BA}"/>
    <cellStyle name="Vírgula 4 2 2 5 3 2 4 3" xfId="31996" xr:uid="{76B626AA-726E-4831-BFBA-D786A0343D2F}"/>
    <cellStyle name="Vírgula 4 2 2 5 3 2 5" xfId="13565" xr:uid="{BE13D43E-BAD8-4C96-908A-426B4140A17D}"/>
    <cellStyle name="Vírgula 4 2 2 5 3 2 5 2" xfId="38140" xr:uid="{8660F995-5931-41AE-BE69-45DDB5713942}"/>
    <cellStyle name="Vírgula 4 2 2 5 3 2 6" xfId="25853" xr:uid="{9E6588FA-2EC7-40F3-9C09-5EA05045DDDC}"/>
    <cellStyle name="Vírgula 4 2 2 5 3 3" xfId="2045" xr:uid="{7F18E942-8610-4924-85BB-B0B4FABFC2E3}"/>
    <cellStyle name="Vírgula 4 2 2 5 3 3 2" xfId="5117" xr:uid="{8940C243-E440-422C-AA01-B032ABE1E864}"/>
    <cellStyle name="Vírgula 4 2 2 5 3 3 2 2" xfId="11261" xr:uid="{859A0640-75A1-49FD-8B44-56EE1459FBED}"/>
    <cellStyle name="Vírgula 4 2 2 5 3 3 2 2 2" xfId="23549" xr:uid="{9E9F54FA-0621-456A-9BF6-41FD498575D9}"/>
    <cellStyle name="Vírgula 4 2 2 5 3 3 2 2 2 2" xfId="48124" xr:uid="{205B63FC-819D-423E-90D2-DAA45B233349}"/>
    <cellStyle name="Vírgula 4 2 2 5 3 3 2 2 3" xfId="35836" xr:uid="{46DEAF0F-DC8F-49E1-A567-0BF56A30DD98}"/>
    <cellStyle name="Vírgula 4 2 2 5 3 3 2 3" xfId="17405" xr:uid="{69189CDA-FC7E-4D25-AFA0-8075A4DDCA11}"/>
    <cellStyle name="Vírgula 4 2 2 5 3 3 2 3 2" xfId="41980" xr:uid="{651F3377-8A58-4A95-BA88-7041EA9A84F5}"/>
    <cellStyle name="Vírgula 4 2 2 5 3 3 2 4" xfId="29693" xr:uid="{0EDBBC1D-FB6B-480E-AE35-22B6FE8362E4}"/>
    <cellStyle name="Vírgula 4 2 2 5 3 3 3" xfId="8189" xr:uid="{70CF719A-0624-47E8-99F6-7D55B2DADD55}"/>
    <cellStyle name="Vírgula 4 2 2 5 3 3 3 2" xfId="20477" xr:uid="{0C235ACD-4AF5-4192-A20C-458E43738C9C}"/>
    <cellStyle name="Vírgula 4 2 2 5 3 3 3 2 2" xfId="45052" xr:uid="{1481EEB3-7900-46D9-802D-A0109ACBFAF4}"/>
    <cellStyle name="Vírgula 4 2 2 5 3 3 3 3" xfId="32764" xr:uid="{7FE071B3-72D0-4D07-A919-58F66F3E0CBD}"/>
    <cellStyle name="Vírgula 4 2 2 5 3 3 4" xfId="14333" xr:uid="{DE1560E3-34BC-403B-AF37-3E0F23466F56}"/>
    <cellStyle name="Vírgula 4 2 2 5 3 3 4 2" xfId="38908" xr:uid="{375BFE3A-5482-4815-BCFE-9B2A295CABC2}"/>
    <cellStyle name="Vírgula 4 2 2 5 3 3 5" xfId="26621" xr:uid="{0CA7EB52-31CC-4F94-8679-C665B30C8DCB}"/>
    <cellStyle name="Vírgula 4 2 2 5 3 4" xfId="3581" xr:uid="{7F9A5AEC-8569-4994-87F2-B8E7AAB1076E}"/>
    <cellStyle name="Vírgula 4 2 2 5 3 4 2" xfId="9725" xr:uid="{6D164F74-DAD6-47B3-9C3E-176A25D70607}"/>
    <cellStyle name="Vírgula 4 2 2 5 3 4 2 2" xfId="22013" xr:uid="{24F37249-5840-4E81-8C0C-38BEC9811C83}"/>
    <cellStyle name="Vírgula 4 2 2 5 3 4 2 2 2" xfId="46588" xr:uid="{B83E8C8D-C899-4A1A-A2B8-D468E3FFEF2B}"/>
    <cellStyle name="Vírgula 4 2 2 5 3 4 2 3" xfId="34300" xr:uid="{17D27666-879F-4499-B091-B11B2D840FDB}"/>
    <cellStyle name="Vírgula 4 2 2 5 3 4 3" xfId="15869" xr:uid="{B8FE3609-3CAF-46AA-B4DD-28C976159DEE}"/>
    <cellStyle name="Vírgula 4 2 2 5 3 4 3 2" xfId="40444" xr:uid="{9CD6CBE5-A997-40A1-8A93-F1EB368EDF02}"/>
    <cellStyle name="Vírgula 4 2 2 5 3 4 4" xfId="28157" xr:uid="{DF708922-1492-4626-8F34-1B84303BAA0D}"/>
    <cellStyle name="Vírgula 4 2 2 5 3 5" xfId="6653" xr:uid="{20DD5CD9-F360-4675-8A36-1719AD3980E1}"/>
    <cellStyle name="Vírgula 4 2 2 5 3 5 2" xfId="18941" xr:uid="{B7E588D5-1798-473A-8418-C35E79D8E1F1}"/>
    <cellStyle name="Vírgula 4 2 2 5 3 5 2 2" xfId="43516" xr:uid="{99011A1E-EB43-44E3-A941-E4C01CA161A4}"/>
    <cellStyle name="Vírgula 4 2 2 5 3 5 3" xfId="31228" xr:uid="{CE790A74-330D-45B7-B403-792798755E24}"/>
    <cellStyle name="Vírgula 4 2 2 5 3 6" xfId="12797" xr:uid="{B157F93A-2CC0-4A5C-9B40-C2C1DDED8764}"/>
    <cellStyle name="Vírgula 4 2 2 5 3 6 2" xfId="37372" xr:uid="{A58DEE71-5E29-479D-81AC-CC05CCCDCE33}"/>
    <cellStyle name="Vírgula 4 2 2 5 3 7" xfId="25085" xr:uid="{454D2415-C35E-4231-B78B-A7B7925DAD5E}"/>
    <cellStyle name="Vírgula 4 2 2 5 4" xfId="893" xr:uid="{0D0CC9B8-D4CC-416D-8596-9D222D38BC27}"/>
    <cellStyle name="Vírgula 4 2 2 5 4 2" xfId="2429" xr:uid="{5D5C991C-1C2E-4794-9E07-0C79BE34CD52}"/>
    <cellStyle name="Vírgula 4 2 2 5 4 2 2" xfId="5501" xr:uid="{ABD28140-D6E7-49BA-9EC7-B4D953BBA544}"/>
    <cellStyle name="Vírgula 4 2 2 5 4 2 2 2" xfId="11645" xr:uid="{A236E45F-4F9A-4BD7-BE89-3ED16F03DB75}"/>
    <cellStyle name="Vírgula 4 2 2 5 4 2 2 2 2" xfId="23933" xr:uid="{49F3CD4D-EC9B-46F9-9B84-ECE94F65E4CA}"/>
    <cellStyle name="Vírgula 4 2 2 5 4 2 2 2 2 2" xfId="48508" xr:uid="{73DBE974-D1AE-4615-9231-448B44E51384}"/>
    <cellStyle name="Vírgula 4 2 2 5 4 2 2 2 3" xfId="36220" xr:uid="{8F2C5E35-5CE7-4164-98E3-3EEB05B8AF98}"/>
    <cellStyle name="Vírgula 4 2 2 5 4 2 2 3" xfId="17789" xr:uid="{6CA3CBFB-5371-4191-B2EB-810910E9D0D5}"/>
    <cellStyle name="Vírgula 4 2 2 5 4 2 2 3 2" xfId="42364" xr:uid="{D9A7B6A9-B97A-4207-AA24-3FFA2BF76D8B}"/>
    <cellStyle name="Vírgula 4 2 2 5 4 2 2 4" xfId="30076" xr:uid="{DC2E0342-6846-409E-994F-342490D33BEB}"/>
    <cellStyle name="Vírgula 4 2 2 5 4 2 3" xfId="8573" xr:uid="{978E3091-ACEA-470F-A843-9BEB0419B795}"/>
    <cellStyle name="Vírgula 4 2 2 5 4 2 3 2" xfId="20861" xr:uid="{76DCC2D7-AFCA-42AF-B867-11717FFA5E93}"/>
    <cellStyle name="Vírgula 4 2 2 5 4 2 3 2 2" xfId="45436" xr:uid="{74DB883D-E3D6-49EF-8B9C-991EE121A304}"/>
    <cellStyle name="Vírgula 4 2 2 5 4 2 3 3" xfId="33148" xr:uid="{207CCEA3-02BB-4B39-9B4A-8EB46E27B4DB}"/>
    <cellStyle name="Vírgula 4 2 2 5 4 2 4" xfId="14717" xr:uid="{8B4ED68F-F249-451B-8AD9-054D7180EF7D}"/>
    <cellStyle name="Vírgula 4 2 2 5 4 2 4 2" xfId="39292" xr:uid="{73474D11-DFE7-4563-889C-95EEFE7E7E30}"/>
    <cellStyle name="Vírgula 4 2 2 5 4 2 5" xfId="27005" xr:uid="{83BFFF76-F95F-4473-9AB0-8DCD6B114D71}"/>
    <cellStyle name="Vírgula 4 2 2 5 4 3" xfId="3965" xr:uid="{226B2030-68A6-45D1-9296-37E4E6C7644F}"/>
    <cellStyle name="Vírgula 4 2 2 5 4 3 2" xfId="10109" xr:uid="{6F4BC398-13D5-4BCC-9642-9A6346A78E6C}"/>
    <cellStyle name="Vírgula 4 2 2 5 4 3 2 2" xfId="22397" xr:uid="{82723E45-7859-46FC-B962-10DAF85BA630}"/>
    <cellStyle name="Vírgula 4 2 2 5 4 3 2 2 2" xfId="46972" xr:uid="{60090C70-0EB5-4CA1-8EA8-020D959E4301}"/>
    <cellStyle name="Vírgula 4 2 2 5 4 3 2 3" xfId="34684" xr:uid="{CA202DEF-94C1-4B39-B819-E5D57C24A45E}"/>
    <cellStyle name="Vírgula 4 2 2 5 4 3 3" xfId="16253" xr:uid="{38912531-7AA8-4225-BDDA-C13DF51D9EC8}"/>
    <cellStyle name="Vírgula 4 2 2 5 4 3 3 2" xfId="40828" xr:uid="{B8FE2C76-6241-49CE-ADB9-A7F65F361167}"/>
    <cellStyle name="Vírgula 4 2 2 5 4 3 4" xfId="28541" xr:uid="{A665A436-2B9D-4493-90E4-D62879D3F401}"/>
    <cellStyle name="Vírgula 4 2 2 5 4 4" xfId="7037" xr:uid="{BA993384-59E6-4394-A258-58D10474346F}"/>
    <cellStyle name="Vírgula 4 2 2 5 4 4 2" xfId="19325" xr:uid="{7F382151-FDB1-4E01-AAC2-E4C5958859B7}"/>
    <cellStyle name="Vírgula 4 2 2 5 4 4 2 2" xfId="43900" xr:uid="{25E78A63-8107-48B7-AFD5-E32B1FAFACF4}"/>
    <cellStyle name="Vírgula 4 2 2 5 4 4 3" xfId="31612" xr:uid="{EF6953E1-B892-4C71-B038-AA9CEDBDCEF4}"/>
    <cellStyle name="Vírgula 4 2 2 5 4 5" xfId="13181" xr:uid="{A673B10A-EED9-48FF-BF52-EC8535F85D24}"/>
    <cellStyle name="Vírgula 4 2 2 5 4 5 2" xfId="37756" xr:uid="{B945ACF1-A862-4AD4-8EFC-9E3E684AC067}"/>
    <cellStyle name="Vírgula 4 2 2 5 4 6" xfId="25469" xr:uid="{49C81C7C-950B-4150-A412-919624EDFEB9}"/>
    <cellStyle name="Vírgula 4 2 2 5 5" xfId="1661" xr:uid="{B643E941-4E4C-4A4D-869F-2E03E67A1993}"/>
    <cellStyle name="Vírgula 4 2 2 5 5 2" xfId="4733" xr:uid="{C7A6A62B-4AEC-4F90-B1A1-81FAC98C07AA}"/>
    <cellStyle name="Vírgula 4 2 2 5 5 2 2" xfId="10877" xr:uid="{6FFBF117-F48B-4CEA-895B-1FEC5BBA2764}"/>
    <cellStyle name="Vírgula 4 2 2 5 5 2 2 2" xfId="23165" xr:uid="{F2996F50-65D4-4D98-BD8F-5AC10DE66231}"/>
    <cellStyle name="Vírgula 4 2 2 5 5 2 2 2 2" xfId="47740" xr:uid="{75C5ED77-B018-4308-84AA-92CBFE2F6685}"/>
    <cellStyle name="Vírgula 4 2 2 5 5 2 2 3" xfId="35452" xr:uid="{DD943CA9-689B-406E-908B-DE722E480EEE}"/>
    <cellStyle name="Vírgula 4 2 2 5 5 2 3" xfId="17021" xr:uid="{3FEA5C6F-9A7A-4967-89CC-CD372E231FE3}"/>
    <cellStyle name="Vírgula 4 2 2 5 5 2 3 2" xfId="41596" xr:uid="{12874F7A-5F31-46E6-80E9-5F1EDFF37FBD}"/>
    <cellStyle name="Vírgula 4 2 2 5 5 2 4" xfId="29309" xr:uid="{127B1799-9DA1-43F4-99C7-4808B93FBCCC}"/>
    <cellStyle name="Vírgula 4 2 2 5 5 3" xfId="7805" xr:uid="{E8934222-4CF7-464B-ABEC-E928F3F5909D}"/>
    <cellStyle name="Vírgula 4 2 2 5 5 3 2" xfId="20093" xr:uid="{5EC79029-966F-4F56-933C-E0F4E201858F}"/>
    <cellStyle name="Vírgula 4 2 2 5 5 3 2 2" xfId="44668" xr:uid="{DABD2AD6-71AF-42A2-8D89-5951B2D4D01F}"/>
    <cellStyle name="Vírgula 4 2 2 5 5 3 3" xfId="32380" xr:uid="{F429142D-02BC-44CD-A4F9-BD9BDB175BC3}"/>
    <cellStyle name="Vírgula 4 2 2 5 5 4" xfId="13949" xr:uid="{8B73929F-54AF-4B78-A06C-2B078D474491}"/>
    <cellStyle name="Vírgula 4 2 2 5 5 4 2" xfId="38524" xr:uid="{B09AFE72-DBA1-46E5-9C57-1255D9931DCD}"/>
    <cellStyle name="Vírgula 4 2 2 5 5 5" xfId="26237" xr:uid="{B108170C-A977-4B4F-975F-1AF649483EEE}"/>
    <cellStyle name="Vírgula 4 2 2 5 6" xfId="3197" xr:uid="{6242FBB5-E2A0-4C4E-BBFA-E98BD9A204B9}"/>
    <cellStyle name="Vírgula 4 2 2 5 6 2" xfId="9341" xr:uid="{13DB6736-B9B3-4E46-AD27-BDF043ABC0F6}"/>
    <cellStyle name="Vírgula 4 2 2 5 6 2 2" xfId="21629" xr:uid="{7F883D33-A5B7-408F-8D31-1313BB3B994C}"/>
    <cellStyle name="Vírgula 4 2 2 5 6 2 2 2" xfId="46204" xr:uid="{892E9A88-02C8-44F4-9D3A-461A1DC4A16D}"/>
    <cellStyle name="Vírgula 4 2 2 5 6 2 3" xfId="33916" xr:uid="{C974211A-00C5-4C50-A3C6-312211AB16DB}"/>
    <cellStyle name="Vírgula 4 2 2 5 6 3" xfId="15485" xr:uid="{9973C8A0-3501-43BB-BF2D-2722060890D8}"/>
    <cellStyle name="Vírgula 4 2 2 5 6 3 2" xfId="40060" xr:uid="{9C8C8B92-8E90-4BF7-BEC1-00E2F38366FC}"/>
    <cellStyle name="Vírgula 4 2 2 5 6 4" xfId="27773" xr:uid="{64467C3C-E4C7-4E57-982D-1783A3E9B234}"/>
    <cellStyle name="Vírgula 4 2 2 5 7" xfId="6269" xr:uid="{C7F53ED3-8E44-46C1-B0E3-6CE25F989DA3}"/>
    <cellStyle name="Vírgula 4 2 2 5 7 2" xfId="18557" xr:uid="{BB85AD12-7923-4080-AC92-CE8A6B9F1F28}"/>
    <cellStyle name="Vírgula 4 2 2 5 7 2 2" xfId="43132" xr:uid="{6B3AB7E8-1AE1-42CA-8E6B-1A73AB00729B}"/>
    <cellStyle name="Vírgula 4 2 2 5 7 3" xfId="30844" xr:uid="{64C137FE-B88B-4D4E-8C06-A04DC7121FFB}"/>
    <cellStyle name="Vírgula 4 2 2 5 8" xfId="12413" xr:uid="{9E6514E8-FA8D-4622-897A-BD3ACC610F3F}"/>
    <cellStyle name="Vírgula 4 2 2 5 8 2" xfId="36988" xr:uid="{E17A683D-1B96-4F5D-91E3-76303BB56C57}"/>
    <cellStyle name="Vírgula 4 2 2 5 9" xfId="24701" xr:uid="{7B231711-4DF1-45E2-B0C4-3E96AE84EDE9}"/>
    <cellStyle name="Vírgula 4 2 2 6" xfId="221" xr:uid="{D0BB55A5-58A3-4A93-80B9-628A99B64309}"/>
    <cellStyle name="Vírgula 4 2 2 6 2" xfId="605" xr:uid="{A478CCBC-E247-4C7F-80C1-EF8BDD44DD11}"/>
    <cellStyle name="Vírgula 4 2 2 6 2 2" xfId="1373" xr:uid="{4D989778-652E-4D75-AFA7-D0731079FD9B}"/>
    <cellStyle name="Vírgula 4 2 2 6 2 2 2" xfId="2909" xr:uid="{2133F3BC-7212-4386-B4FA-D6F2B0423BEE}"/>
    <cellStyle name="Vírgula 4 2 2 6 2 2 2 2" xfId="5981" xr:uid="{30BA3FB8-0C68-4F40-8B60-BCA96DEDCB5E}"/>
    <cellStyle name="Vírgula 4 2 2 6 2 2 2 2 2" xfId="12125" xr:uid="{B450F1B0-EF22-47A4-8EFD-301B5E605993}"/>
    <cellStyle name="Vírgula 4 2 2 6 2 2 2 2 2 2" xfId="24413" xr:uid="{93D51077-EF86-4716-85DA-FF45F45C991B}"/>
    <cellStyle name="Vírgula 4 2 2 6 2 2 2 2 2 2 2" xfId="48988" xr:uid="{96139649-2959-48FD-A128-8100B9BD1F26}"/>
    <cellStyle name="Vírgula 4 2 2 6 2 2 2 2 2 3" xfId="36700" xr:uid="{5479EE15-8946-4F20-983D-A340454D0B05}"/>
    <cellStyle name="Vírgula 4 2 2 6 2 2 2 2 3" xfId="18269" xr:uid="{09586818-6A94-4085-B4B8-E3E115F0F12A}"/>
    <cellStyle name="Vírgula 4 2 2 6 2 2 2 2 3 2" xfId="42844" xr:uid="{2B82F316-F529-48C2-99A4-6BE81A04EA26}"/>
    <cellStyle name="Vírgula 4 2 2 6 2 2 2 2 4" xfId="30556" xr:uid="{76E244B8-B62B-43B9-8ED7-ACD513023F5C}"/>
    <cellStyle name="Vírgula 4 2 2 6 2 2 2 3" xfId="9053" xr:uid="{385F9AE4-6060-4782-9243-EAB472A54EDA}"/>
    <cellStyle name="Vírgula 4 2 2 6 2 2 2 3 2" xfId="21341" xr:uid="{C5BC4AF0-2259-49BE-9009-35213BE1054A}"/>
    <cellStyle name="Vírgula 4 2 2 6 2 2 2 3 2 2" xfId="45916" xr:uid="{16B051E9-74E0-41E8-84AE-7AFC67E3F0E7}"/>
    <cellStyle name="Vírgula 4 2 2 6 2 2 2 3 3" xfId="33628" xr:uid="{F83B2BAB-7434-4A0A-98DF-C80EC64F6A2E}"/>
    <cellStyle name="Vírgula 4 2 2 6 2 2 2 4" xfId="15197" xr:uid="{F985FB18-D2CD-4F7D-8A75-06781B30501A}"/>
    <cellStyle name="Vírgula 4 2 2 6 2 2 2 4 2" xfId="39772" xr:uid="{35062079-B71D-439B-8E23-56685E2765C7}"/>
    <cellStyle name="Vírgula 4 2 2 6 2 2 2 5" xfId="27485" xr:uid="{E2A8B167-4CB6-4E47-9198-EFBBC66AF670}"/>
    <cellStyle name="Vírgula 4 2 2 6 2 2 3" xfId="4445" xr:uid="{75115670-DC2F-48E8-8DC2-135D562145DE}"/>
    <cellStyle name="Vírgula 4 2 2 6 2 2 3 2" xfId="10589" xr:uid="{63591AFA-F415-4384-A1B3-3254F15BFD29}"/>
    <cellStyle name="Vírgula 4 2 2 6 2 2 3 2 2" xfId="22877" xr:uid="{80559AB1-FEF4-4FA2-9A00-0F8CCFE21888}"/>
    <cellStyle name="Vírgula 4 2 2 6 2 2 3 2 2 2" xfId="47452" xr:uid="{985960A7-1E6E-48E1-BF4E-66D652AAD2E7}"/>
    <cellStyle name="Vírgula 4 2 2 6 2 2 3 2 3" xfId="35164" xr:uid="{C2296570-D5D0-4481-8668-2B8ABF856412}"/>
    <cellStyle name="Vírgula 4 2 2 6 2 2 3 3" xfId="16733" xr:uid="{E44DB7C6-3BAB-43D9-88E2-8A06F552223C}"/>
    <cellStyle name="Vírgula 4 2 2 6 2 2 3 3 2" xfId="41308" xr:uid="{4BA0CD8D-BC05-4203-A14A-93DCFE4494A3}"/>
    <cellStyle name="Vírgula 4 2 2 6 2 2 3 4" xfId="29021" xr:uid="{F15CBF2A-89A0-40BA-94CD-66A5E296F6BE}"/>
    <cellStyle name="Vírgula 4 2 2 6 2 2 4" xfId="7517" xr:uid="{1FCE4359-D0FF-4CC8-89C4-4D1CF7603216}"/>
    <cellStyle name="Vírgula 4 2 2 6 2 2 4 2" xfId="19805" xr:uid="{E81AF62A-9EE7-4B81-BE44-CDB41A060CBA}"/>
    <cellStyle name="Vírgula 4 2 2 6 2 2 4 2 2" xfId="44380" xr:uid="{B3B8976B-91BE-4317-9D50-ACA57F785C49}"/>
    <cellStyle name="Vírgula 4 2 2 6 2 2 4 3" xfId="32092" xr:uid="{5DFFA3A1-3FAE-4019-80AA-4BCF6CE22093}"/>
    <cellStyle name="Vírgula 4 2 2 6 2 2 5" xfId="13661" xr:uid="{BA4250BC-FEE2-46D7-BD07-68935E9FE006}"/>
    <cellStyle name="Vírgula 4 2 2 6 2 2 5 2" xfId="38236" xr:uid="{EF75D01E-AF75-475F-9BCD-CD70B4FE396D}"/>
    <cellStyle name="Vírgula 4 2 2 6 2 2 6" xfId="25949" xr:uid="{213944A2-7294-4578-B75A-567B2F392B13}"/>
    <cellStyle name="Vírgula 4 2 2 6 2 3" xfId="2141" xr:uid="{F8D01FF5-AEF8-4F6D-84E5-C31F559B1E35}"/>
    <cellStyle name="Vírgula 4 2 2 6 2 3 2" xfId="5213" xr:uid="{CC60ACF5-1785-4FE6-BA24-BB0BC5EDD94E}"/>
    <cellStyle name="Vírgula 4 2 2 6 2 3 2 2" xfId="11357" xr:uid="{41B1AB95-93D1-4538-B958-40CCACE5DB85}"/>
    <cellStyle name="Vírgula 4 2 2 6 2 3 2 2 2" xfId="23645" xr:uid="{5773E740-5DF6-45AD-A867-2FA1836E78CA}"/>
    <cellStyle name="Vírgula 4 2 2 6 2 3 2 2 2 2" xfId="48220" xr:uid="{F8E745BE-60B2-4369-9EC3-90789A5E8BF2}"/>
    <cellStyle name="Vírgula 4 2 2 6 2 3 2 2 3" xfId="35932" xr:uid="{48476D79-F24F-4AAC-8CCE-6D56203C6CDF}"/>
    <cellStyle name="Vírgula 4 2 2 6 2 3 2 3" xfId="17501" xr:uid="{B8D4547D-0228-4C46-8436-523A225247F4}"/>
    <cellStyle name="Vírgula 4 2 2 6 2 3 2 3 2" xfId="42076" xr:uid="{6EAFA3C7-2A83-4530-8D3E-F7E52BD3664A}"/>
    <cellStyle name="Vírgula 4 2 2 6 2 3 2 4" xfId="29789" xr:uid="{6400C380-BB1A-47DF-A912-45C0129B41B4}"/>
    <cellStyle name="Vírgula 4 2 2 6 2 3 3" xfId="8285" xr:uid="{F21DFC25-2177-4D0F-9CE4-46190C7B8FDC}"/>
    <cellStyle name="Vírgula 4 2 2 6 2 3 3 2" xfId="20573" xr:uid="{F99C0AD5-D276-4C94-9156-13810A498888}"/>
    <cellStyle name="Vírgula 4 2 2 6 2 3 3 2 2" xfId="45148" xr:uid="{EF66516D-7132-4A72-99BF-1093EB150F50}"/>
    <cellStyle name="Vírgula 4 2 2 6 2 3 3 3" xfId="32860" xr:uid="{2105CDD3-D29D-4722-B8AA-F769A6A2CE2D}"/>
    <cellStyle name="Vírgula 4 2 2 6 2 3 4" xfId="14429" xr:uid="{00C0F3CD-AF9B-4C42-B66C-4E6121AF84C8}"/>
    <cellStyle name="Vírgula 4 2 2 6 2 3 4 2" xfId="39004" xr:uid="{88395E0B-4B42-4A60-B525-0398DAD92EE1}"/>
    <cellStyle name="Vírgula 4 2 2 6 2 3 5" xfId="26717" xr:uid="{F96BA2E3-ACFE-4B13-B206-E3E9FD6A64B4}"/>
    <cellStyle name="Vírgula 4 2 2 6 2 4" xfId="3677" xr:uid="{738DC04E-4E17-4176-A642-0FC1C3DD2651}"/>
    <cellStyle name="Vírgula 4 2 2 6 2 4 2" xfId="9821" xr:uid="{B39E902E-AD3C-43B5-91F2-0A7290A564A0}"/>
    <cellStyle name="Vírgula 4 2 2 6 2 4 2 2" xfId="22109" xr:uid="{1BA7FEAB-4B83-47B8-8EC0-F4F9053C1CDE}"/>
    <cellStyle name="Vírgula 4 2 2 6 2 4 2 2 2" xfId="46684" xr:uid="{75883046-8285-4DB4-8E73-001B4258086B}"/>
    <cellStyle name="Vírgula 4 2 2 6 2 4 2 3" xfId="34396" xr:uid="{F84D0829-31C0-4899-B085-FE637B6B5EE1}"/>
    <cellStyle name="Vírgula 4 2 2 6 2 4 3" xfId="15965" xr:uid="{7FE92177-0E41-4B5D-9623-D8B98806BAE1}"/>
    <cellStyle name="Vírgula 4 2 2 6 2 4 3 2" xfId="40540" xr:uid="{96959951-A6DC-4CFA-9024-929ACDB4DB06}"/>
    <cellStyle name="Vírgula 4 2 2 6 2 4 4" xfId="28253" xr:uid="{4E16227E-D618-4061-965D-A1103EE5B9A7}"/>
    <cellStyle name="Vírgula 4 2 2 6 2 5" xfId="6749" xr:uid="{6EB4FE08-63EA-43B9-BFE7-A9E420741F81}"/>
    <cellStyle name="Vírgula 4 2 2 6 2 5 2" xfId="19037" xr:uid="{667AA90C-3C04-4DDC-A24F-D77E9FC5921B}"/>
    <cellStyle name="Vírgula 4 2 2 6 2 5 2 2" xfId="43612" xr:uid="{D7171AB4-D1B0-4037-9E1E-D966FCBEB75A}"/>
    <cellStyle name="Vírgula 4 2 2 6 2 5 3" xfId="31324" xr:uid="{F3DD7E17-F2FB-4991-BB12-C659D614C238}"/>
    <cellStyle name="Vírgula 4 2 2 6 2 6" xfId="12893" xr:uid="{3931058F-B10C-4F67-96DD-51DCFDC9D646}"/>
    <cellStyle name="Vírgula 4 2 2 6 2 6 2" xfId="37468" xr:uid="{F9364C67-0935-46F8-9DB5-A4DD28A9B8BF}"/>
    <cellStyle name="Vírgula 4 2 2 6 2 7" xfId="25181" xr:uid="{EFA753D1-5831-4895-B0B6-26F34AFDB962}"/>
    <cellStyle name="Vírgula 4 2 2 6 3" xfId="989" xr:uid="{A3EBED1C-CCB2-4D1C-BF75-126DEDCE24F9}"/>
    <cellStyle name="Vírgula 4 2 2 6 3 2" xfId="2525" xr:uid="{A4FD8019-6066-45AD-BC9F-895C4B051107}"/>
    <cellStyle name="Vírgula 4 2 2 6 3 2 2" xfId="5597" xr:uid="{1E46D111-A859-43A0-8A9E-32DBAC747552}"/>
    <cellStyle name="Vírgula 4 2 2 6 3 2 2 2" xfId="11741" xr:uid="{8A285D11-6790-41DC-B7A7-9FEE9D65CBEF}"/>
    <cellStyle name="Vírgula 4 2 2 6 3 2 2 2 2" xfId="24029" xr:uid="{0DC1380D-5F36-40F6-98BB-C2294965AA25}"/>
    <cellStyle name="Vírgula 4 2 2 6 3 2 2 2 2 2" xfId="48604" xr:uid="{100B8FFA-5C8B-4D10-A2D9-2F5566B7E2BD}"/>
    <cellStyle name="Vírgula 4 2 2 6 3 2 2 2 3" xfId="36316" xr:uid="{5964398F-D8F5-4F1B-B267-9E5D66DEA336}"/>
    <cellStyle name="Vírgula 4 2 2 6 3 2 2 3" xfId="17885" xr:uid="{BCFDCEE2-FE04-44CF-A321-EAF2E4C19B9D}"/>
    <cellStyle name="Vírgula 4 2 2 6 3 2 2 3 2" xfId="42460" xr:uid="{91FD320A-DDCF-4010-B3D6-3042C666F173}"/>
    <cellStyle name="Vírgula 4 2 2 6 3 2 2 4" xfId="30172" xr:uid="{96C24992-1560-46E3-A790-E55B18B43B69}"/>
    <cellStyle name="Vírgula 4 2 2 6 3 2 3" xfId="8669" xr:uid="{67A0F88A-CE3E-4237-942F-4500CB7EDCC7}"/>
    <cellStyle name="Vírgula 4 2 2 6 3 2 3 2" xfId="20957" xr:uid="{A51E651B-D250-4D2C-B463-1265026D5256}"/>
    <cellStyle name="Vírgula 4 2 2 6 3 2 3 2 2" xfId="45532" xr:uid="{B6D915C6-BA02-40E2-808C-4B4BDB4A1830}"/>
    <cellStyle name="Vírgula 4 2 2 6 3 2 3 3" xfId="33244" xr:uid="{09E9EAA1-E73D-46E5-8DE1-4D2F90F5E4E3}"/>
    <cellStyle name="Vírgula 4 2 2 6 3 2 4" xfId="14813" xr:uid="{42B60199-1278-49CF-B55C-8A1F6791B217}"/>
    <cellStyle name="Vírgula 4 2 2 6 3 2 4 2" xfId="39388" xr:uid="{63A9816A-4AB3-4D41-993A-43009C2D6376}"/>
    <cellStyle name="Vírgula 4 2 2 6 3 2 5" xfId="27101" xr:uid="{0CBF052A-82D5-426B-ADDB-C7DC5051A2BC}"/>
    <cellStyle name="Vírgula 4 2 2 6 3 3" xfId="4061" xr:uid="{6AC56797-0A92-4939-BB0C-2F3B036BE0CC}"/>
    <cellStyle name="Vírgula 4 2 2 6 3 3 2" xfId="10205" xr:uid="{ED70BBD7-5BA2-42C3-9491-434F8525A6BC}"/>
    <cellStyle name="Vírgula 4 2 2 6 3 3 2 2" xfId="22493" xr:uid="{E5EE8604-311A-426C-A881-D32242243F10}"/>
    <cellStyle name="Vírgula 4 2 2 6 3 3 2 2 2" xfId="47068" xr:uid="{8820FF27-734D-4873-B957-845822DD6BB8}"/>
    <cellStyle name="Vírgula 4 2 2 6 3 3 2 3" xfId="34780" xr:uid="{40AC7748-52B5-4F2F-A17D-049605748C50}"/>
    <cellStyle name="Vírgula 4 2 2 6 3 3 3" xfId="16349" xr:uid="{A20E8E67-BBA5-4CE3-AB34-2915BCF99265}"/>
    <cellStyle name="Vírgula 4 2 2 6 3 3 3 2" xfId="40924" xr:uid="{53D593C5-1F2C-4EEA-8453-7B051657B0A7}"/>
    <cellStyle name="Vírgula 4 2 2 6 3 3 4" xfId="28637" xr:uid="{DAE20693-C628-4BDA-8355-5694DCF28B59}"/>
    <cellStyle name="Vírgula 4 2 2 6 3 4" xfId="7133" xr:uid="{ED66D698-4C35-492F-92CB-1ADDDBEB6BB8}"/>
    <cellStyle name="Vírgula 4 2 2 6 3 4 2" xfId="19421" xr:uid="{9F7BC8A5-6F47-4B82-BBC3-25E7F4C0B2D4}"/>
    <cellStyle name="Vírgula 4 2 2 6 3 4 2 2" xfId="43996" xr:uid="{DE2A85A1-65B6-4A26-B8AB-C01A7B4BF773}"/>
    <cellStyle name="Vírgula 4 2 2 6 3 4 3" xfId="31708" xr:uid="{02628C92-AF83-48DC-BFBE-E62ADAC468DD}"/>
    <cellStyle name="Vírgula 4 2 2 6 3 5" xfId="13277" xr:uid="{BC3687B4-0D8C-481D-9681-39D7D2A297A9}"/>
    <cellStyle name="Vírgula 4 2 2 6 3 5 2" xfId="37852" xr:uid="{C6DE6A0C-FD94-42A8-8681-21DA4358D4EF}"/>
    <cellStyle name="Vírgula 4 2 2 6 3 6" xfId="25565" xr:uid="{BB9A1C74-5D93-4123-96B9-A40F2E568199}"/>
    <cellStyle name="Vírgula 4 2 2 6 4" xfId="1757" xr:uid="{53712BFC-5564-4D5F-83F7-10CAB5E3D090}"/>
    <cellStyle name="Vírgula 4 2 2 6 4 2" xfId="4829" xr:uid="{A1893362-6B4B-438F-B5D6-B6D0686E5F46}"/>
    <cellStyle name="Vírgula 4 2 2 6 4 2 2" xfId="10973" xr:uid="{52530470-FD21-434B-80C8-583D21C49276}"/>
    <cellStyle name="Vírgula 4 2 2 6 4 2 2 2" xfId="23261" xr:uid="{2EBC69AC-2306-4753-80CB-BF85613F4C27}"/>
    <cellStyle name="Vírgula 4 2 2 6 4 2 2 2 2" xfId="47836" xr:uid="{7C231E84-75BA-413C-8CAE-2596EBFC6D62}"/>
    <cellStyle name="Vírgula 4 2 2 6 4 2 2 3" xfId="35548" xr:uid="{0990FCA1-7211-4A72-889C-9F2E16A12E15}"/>
    <cellStyle name="Vírgula 4 2 2 6 4 2 3" xfId="17117" xr:uid="{2A36D741-0754-4B04-8E44-28207F08CD8A}"/>
    <cellStyle name="Vírgula 4 2 2 6 4 2 3 2" xfId="41692" xr:uid="{FC28C253-DED2-40BD-B466-46B100670F00}"/>
    <cellStyle name="Vírgula 4 2 2 6 4 2 4" xfId="29405" xr:uid="{70812E6C-C780-480B-B03E-1700CA1A9646}"/>
    <cellStyle name="Vírgula 4 2 2 6 4 3" xfId="7901" xr:uid="{44E58EBD-E581-4DE5-BC36-2F56F18CF047}"/>
    <cellStyle name="Vírgula 4 2 2 6 4 3 2" xfId="20189" xr:uid="{9CAEC206-AD00-4EFD-A4FA-CAA849491B1B}"/>
    <cellStyle name="Vírgula 4 2 2 6 4 3 2 2" xfId="44764" xr:uid="{A3FCD101-1726-441F-8C73-905ABBD9EFDC}"/>
    <cellStyle name="Vírgula 4 2 2 6 4 3 3" xfId="32476" xr:uid="{CD7D711F-64CC-4CD4-8AB5-3451B8A85B13}"/>
    <cellStyle name="Vírgula 4 2 2 6 4 4" xfId="14045" xr:uid="{C2301D8D-9F5B-44F7-8B2E-3380D97E14D5}"/>
    <cellStyle name="Vírgula 4 2 2 6 4 4 2" xfId="38620" xr:uid="{95EA3892-B73C-4D82-A0ED-22224AC4F9E1}"/>
    <cellStyle name="Vírgula 4 2 2 6 4 5" xfId="26333" xr:uid="{F6F68291-A598-4C94-87C0-D91024D7F352}"/>
    <cellStyle name="Vírgula 4 2 2 6 5" xfId="3293" xr:uid="{40A10DFD-3A5E-4534-BAED-F905EC142672}"/>
    <cellStyle name="Vírgula 4 2 2 6 5 2" xfId="9437" xr:uid="{02127A60-CBC5-4638-8F82-6ED294C82E81}"/>
    <cellStyle name="Vírgula 4 2 2 6 5 2 2" xfId="21725" xr:uid="{8C20E429-D196-447D-BF0F-861BCEFB3430}"/>
    <cellStyle name="Vírgula 4 2 2 6 5 2 2 2" xfId="46300" xr:uid="{4573D114-0C7B-4C6D-9863-BDEFDFA99F91}"/>
    <cellStyle name="Vírgula 4 2 2 6 5 2 3" xfId="34012" xr:uid="{681A1A93-B1F9-417B-A7E5-5202CAE635E9}"/>
    <cellStyle name="Vírgula 4 2 2 6 5 3" xfId="15581" xr:uid="{E91A96B4-A8F1-48F5-9033-24079EA9DCA1}"/>
    <cellStyle name="Vírgula 4 2 2 6 5 3 2" xfId="40156" xr:uid="{3D93DF9B-4F6A-4A94-82D9-BE6FA3C09D88}"/>
    <cellStyle name="Vírgula 4 2 2 6 5 4" xfId="27869" xr:uid="{159CD098-37CC-4D1F-98C0-D10AA0696510}"/>
    <cellStyle name="Vírgula 4 2 2 6 6" xfId="6365" xr:uid="{E21941D2-70F9-403B-BBF8-2030B169FC09}"/>
    <cellStyle name="Vírgula 4 2 2 6 6 2" xfId="18653" xr:uid="{6365931F-EE4A-4E70-ADBB-B21ADADC3D1E}"/>
    <cellStyle name="Vírgula 4 2 2 6 6 2 2" xfId="43228" xr:uid="{E7E5988C-3EA6-42F1-804F-98CC8BDB5663}"/>
    <cellStyle name="Vírgula 4 2 2 6 6 3" xfId="30940" xr:uid="{D18A088F-3D3A-4F6E-B8DF-D36041217B5E}"/>
    <cellStyle name="Vírgula 4 2 2 6 7" xfId="12509" xr:uid="{D4FB9646-5517-495D-B9CC-BC92E1823154}"/>
    <cellStyle name="Vírgula 4 2 2 6 7 2" xfId="37084" xr:uid="{2579CD7A-F2DA-44CA-B035-EFE736CB02D7}"/>
    <cellStyle name="Vírgula 4 2 2 6 8" xfId="24797" xr:uid="{C123F090-0F72-4D22-B23D-064376A2B26C}"/>
    <cellStyle name="Vírgula 4 2 2 7" xfId="413" xr:uid="{03AC6107-2433-4D29-A106-EBC14A1F20D1}"/>
    <cellStyle name="Vírgula 4 2 2 7 2" xfId="1181" xr:uid="{1B363954-65E0-4D88-8DE2-5EA0550EB86F}"/>
    <cellStyle name="Vírgula 4 2 2 7 2 2" xfId="2717" xr:uid="{7C279392-5A08-4C6A-BEFA-D13C41D7B6CD}"/>
    <cellStyle name="Vírgula 4 2 2 7 2 2 2" xfId="5789" xr:uid="{02954CB3-B431-4148-97F2-BB46E0880F0A}"/>
    <cellStyle name="Vírgula 4 2 2 7 2 2 2 2" xfId="11933" xr:uid="{73F4CB71-14A1-4A27-9B31-1CB6CDB91FAC}"/>
    <cellStyle name="Vírgula 4 2 2 7 2 2 2 2 2" xfId="24221" xr:uid="{48176BC9-CBB8-44F5-B2BF-EF1B291ADFF0}"/>
    <cellStyle name="Vírgula 4 2 2 7 2 2 2 2 2 2" xfId="48796" xr:uid="{F627D1DF-697F-4F06-A515-225C84CE3A1D}"/>
    <cellStyle name="Vírgula 4 2 2 7 2 2 2 2 3" xfId="36508" xr:uid="{486FA41F-DA11-4446-AF6B-C859DA48C50B}"/>
    <cellStyle name="Vírgula 4 2 2 7 2 2 2 3" xfId="18077" xr:uid="{85D72737-956D-4673-A4B9-C62D27A8DEDD}"/>
    <cellStyle name="Vírgula 4 2 2 7 2 2 2 3 2" xfId="42652" xr:uid="{B723744E-9168-4065-8A63-9C2845868863}"/>
    <cellStyle name="Vírgula 4 2 2 7 2 2 2 4" xfId="30364" xr:uid="{1F67C007-9A4A-42CC-95D8-E9B5D923BC72}"/>
    <cellStyle name="Vírgula 4 2 2 7 2 2 3" xfId="8861" xr:uid="{F6EF442C-27BB-4934-96C4-484161E59450}"/>
    <cellStyle name="Vírgula 4 2 2 7 2 2 3 2" xfId="21149" xr:uid="{5D536C15-D7E9-492B-8603-F95B67953EC5}"/>
    <cellStyle name="Vírgula 4 2 2 7 2 2 3 2 2" xfId="45724" xr:uid="{CE4A8035-1FD3-4A0B-8F71-07C554B0B577}"/>
    <cellStyle name="Vírgula 4 2 2 7 2 2 3 3" xfId="33436" xr:uid="{C8CD5E4A-04E8-4542-ACB2-7EEFE9EA8350}"/>
    <cellStyle name="Vírgula 4 2 2 7 2 2 4" xfId="15005" xr:uid="{A373734C-FB4E-48B7-8CFD-E992A5914C65}"/>
    <cellStyle name="Vírgula 4 2 2 7 2 2 4 2" xfId="39580" xr:uid="{059DD86F-32C7-4EC5-AB9A-125ED664559C}"/>
    <cellStyle name="Vírgula 4 2 2 7 2 2 5" xfId="27293" xr:uid="{54BB6055-8B22-483B-AD46-F6ADB38DC821}"/>
    <cellStyle name="Vírgula 4 2 2 7 2 3" xfId="4253" xr:uid="{F488EA3E-390D-4211-B7DB-259B105EEA76}"/>
    <cellStyle name="Vírgula 4 2 2 7 2 3 2" xfId="10397" xr:uid="{06CBDD11-DB39-4E54-B8A0-EDA2F3F993CF}"/>
    <cellStyle name="Vírgula 4 2 2 7 2 3 2 2" xfId="22685" xr:uid="{FE100714-D47A-42AA-A472-AC7D9BB8D2A7}"/>
    <cellStyle name="Vírgula 4 2 2 7 2 3 2 2 2" xfId="47260" xr:uid="{94297AD1-F699-43C2-B832-A2CC3E79D422}"/>
    <cellStyle name="Vírgula 4 2 2 7 2 3 2 3" xfId="34972" xr:uid="{08100388-44EC-486F-8B45-8D9AD91AC84D}"/>
    <cellStyle name="Vírgula 4 2 2 7 2 3 3" xfId="16541" xr:uid="{376AAC7E-E84C-4FF8-B498-20ED21B16453}"/>
    <cellStyle name="Vírgula 4 2 2 7 2 3 3 2" xfId="41116" xr:uid="{0522A0ED-1663-43EC-BD5D-BC721800A493}"/>
    <cellStyle name="Vírgula 4 2 2 7 2 3 4" xfId="28829" xr:uid="{ADBAC17D-EE47-421C-9635-9705F74F879A}"/>
    <cellStyle name="Vírgula 4 2 2 7 2 4" xfId="7325" xr:uid="{E034DBCE-6453-49D4-B2CF-4E8B4A2D9502}"/>
    <cellStyle name="Vírgula 4 2 2 7 2 4 2" xfId="19613" xr:uid="{F8E76B13-0972-4B9C-8BF9-EAED3BB8A7A2}"/>
    <cellStyle name="Vírgula 4 2 2 7 2 4 2 2" xfId="44188" xr:uid="{B2324094-B8DF-4CCD-9422-4262EFDC5110}"/>
    <cellStyle name="Vírgula 4 2 2 7 2 4 3" xfId="31900" xr:uid="{C7CADA56-4803-47EE-9A46-75973F699B40}"/>
    <cellStyle name="Vírgula 4 2 2 7 2 5" xfId="13469" xr:uid="{D6C91342-A056-4B5A-9B52-807122E0AECA}"/>
    <cellStyle name="Vírgula 4 2 2 7 2 5 2" xfId="38044" xr:uid="{C7A649BD-1E52-4FCE-83BF-1B3726E664FE}"/>
    <cellStyle name="Vírgula 4 2 2 7 2 6" xfId="25757" xr:uid="{488072B9-7288-4703-890B-DB442E32D59A}"/>
    <cellStyle name="Vírgula 4 2 2 7 3" xfId="1949" xr:uid="{9AF8BF80-B943-4B43-9322-F89FB3B87756}"/>
    <cellStyle name="Vírgula 4 2 2 7 3 2" xfId="5021" xr:uid="{D1DB6904-3010-41E2-B8E0-56C63BCA27A2}"/>
    <cellStyle name="Vírgula 4 2 2 7 3 2 2" xfId="11165" xr:uid="{6C5D79F8-912F-440F-9486-348245254D6F}"/>
    <cellStyle name="Vírgula 4 2 2 7 3 2 2 2" xfId="23453" xr:uid="{C3F2CAFC-40E2-4BDA-BFD1-7B22432778A0}"/>
    <cellStyle name="Vírgula 4 2 2 7 3 2 2 2 2" xfId="48028" xr:uid="{A8318356-3157-40AE-A194-C66F18C99ED6}"/>
    <cellStyle name="Vírgula 4 2 2 7 3 2 2 3" xfId="35740" xr:uid="{C50C5759-C115-4BFC-9011-14F71C32FD15}"/>
    <cellStyle name="Vírgula 4 2 2 7 3 2 3" xfId="17309" xr:uid="{16014260-38FB-40B4-88CC-91897CB06C3F}"/>
    <cellStyle name="Vírgula 4 2 2 7 3 2 3 2" xfId="41884" xr:uid="{9DB639EA-DB0D-4EFD-B202-E8396A5863F2}"/>
    <cellStyle name="Vírgula 4 2 2 7 3 2 4" xfId="29597" xr:uid="{2D896314-5B7E-414B-978B-BFBC343A3336}"/>
    <cellStyle name="Vírgula 4 2 2 7 3 3" xfId="8093" xr:uid="{ECE86D23-E5A6-4502-A26A-FC0CBA5F162C}"/>
    <cellStyle name="Vírgula 4 2 2 7 3 3 2" xfId="20381" xr:uid="{AFC8DC4A-4995-4A45-9FA7-400B3B989CA7}"/>
    <cellStyle name="Vírgula 4 2 2 7 3 3 2 2" xfId="44956" xr:uid="{12338C78-3E27-4583-BE22-BC15BD750A3D}"/>
    <cellStyle name="Vírgula 4 2 2 7 3 3 3" xfId="32668" xr:uid="{DF2BD405-790B-4579-B8CB-2F1AA05C00B3}"/>
    <cellStyle name="Vírgula 4 2 2 7 3 4" xfId="14237" xr:uid="{C874DA5E-C85F-4BF0-91CA-D6FB6CE223B2}"/>
    <cellStyle name="Vírgula 4 2 2 7 3 4 2" xfId="38812" xr:uid="{F77301C0-FA13-4975-AB1F-C118D27FCD7A}"/>
    <cellStyle name="Vírgula 4 2 2 7 3 5" xfId="26525" xr:uid="{2428DE70-717F-4F7E-A530-7B092E8A05A7}"/>
    <cellStyle name="Vírgula 4 2 2 7 4" xfId="3485" xr:uid="{58970989-23B9-49E3-BE8A-2AA74D5A236D}"/>
    <cellStyle name="Vírgula 4 2 2 7 4 2" xfId="9629" xr:uid="{88F3D19B-2118-44FA-B4FC-C5C8A542AFD8}"/>
    <cellStyle name="Vírgula 4 2 2 7 4 2 2" xfId="21917" xr:uid="{A9E33727-82E6-46A1-8D04-7A7FDCF0AE9C}"/>
    <cellStyle name="Vírgula 4 2 2 7 4 2 2 2" xfId="46492" xr:uid="{52201D6A-5016-4DE4-A1B0-3057144ABA13}"/>
    <cellStyle name="Vírgula 4 2 2 7 4 2 3" xfId="34204" xr:uid="{4BF76AA9-4D79-40ED-A412-44F44543ACB1}"/>
    <cellStyle name="Vírgula 4 2 2 7 4 3" xfId="15773" xr:uid="{F040A5F3-0213-47A7-8296-FA1567FDAE8D}"/>
    <cellStyle name="Vírgula 4 2 2 7 4 3 2" xfId="40348" xr:uid="{7CD2D23A-988D-4826-9459-6C5418842CE5}"/>
    <cellStyle name="Vírgula 4 2 2 7 4 4" xfId="28061" xr:uid="{E496C80E-A737-4974-9C88-F2F94B7064AF}"/>
    <cellStyle name="Vírgula 4 2 2 7 5" xfId="6557" xr:uid="{D4B4AD5B-21E0-42A7-BD52-B56D6DD3EAA7}"/>
    <cellStyle name="Vírgula 4 2 2 7 5 2" xfId="18845" xr:uid="{4F059330-895A-470C-AD54-5CB279D9A36F}"/>
    <cellStyle name="Vírgula 4 2 2 7 5 2 2" xfId="43420" xr:uid="{997AD6C2-91F1-4B8B-A623-BE8EDCBAC86F}"/>
    <cellStyle name="Vírgula 4 2 2 7 5 3" xfId="31132" xr:uid="{FAA732CD-FD9B-499A-A964-A903A5E8B566}"/>
    <cellStyle name="Vírgula 4 2 2 7 6" xfId="12701" xr:uid="{68CE4549-5D20-408F-A47E-E556C95BDFE3}"/>
    <cellStyle name="Vírgula 4 2 2 7 6 2" xfId="37276" xr:uid="{D88011CF-CD62-4FD2-BE1F-422EF77D2A1D}"/>
    <cellStyle name="Vírgula 4 2 2 7 7" xfId="24989" xr:uid="{F6BB787F-F374-4AAC-9EC5-AB1DDBFBF426}"/>
    <cellStyle name="Vírgula 4 2 2 8" xfId="797" xr:uid="{C4E477E5-670D-4971-A94E-CC695D5964D7}"/>
    <cellStyle name="Vírgula 4 2 2 8 2" xfId="2333" xr:uid="{11AC7C42-A674-44D1-B0DB-B547F41826C0}"/>
    <cellStyle name="Vírgula 4 2 2 8 2 2" xfId="5405" xr:uid="{F0BC69C9-C5A4-4E35-9CE9-46B8D7E6436C}"/>
    <cellStyle name="Vírgula 4 2 2 8 2 2 2" xfId="11549" xr:uid="{ABC9B299-488E-4C87-B237-388F296E771D}"/>
    <cellStyle name="Vírgula 4 2 2 8 2 2 2 2" xfId="23837" xr:uid="{EA004298-24E7-4FE5-93CE-277672644422}"/>
    <cellStyle name="Vírgula 4 2 2 8 2 2 2 2 2" xfId="48412" xr:uid="{753D0680-F76C-4027-A554-7E0B902C7070}"/>
    <cellStyle name="Vírgula 4 2 2 8 2 2 2 3" xfId="36124" xr:uid="{2D9B2960-C9FD-42D5-B920-A04B4874C0A0}"/>
    <cellStyle name="Vírgula 4 2 2 8 2 2 3" xfId="17693" xr:uid="{F8B5EBB2-3024-4B6D-81A4-D13F7D5391C0}"/>
    <cellStyle name="Vírgula 4 2 2 8 2 2 3 2" xfId="42268" xr:uid="{EAEF5D43-E210-4486-8F24-C1BFF53BFE6E}"/>
    <cellStyle name="Vírgula 4 2 2 8 2 2 4" xfId="29980" xr:uid="{CE32461A-DDBC-4A36-A24B-D038AAE7AF80}"/>
    <cellStyle name="Vírgula 4 2 2 8 2 3" xfId="8477" xr:uid="{FFA659E1-0135-42AB-BEAE-1F40D7DC9A18}"/>
    <cellStyle name="Vírgula 4 2 2 8 2 3 2" xfId="20765" xr:uid="{BD266802-9510-4F12-880D-E74DE517B6D9}"/>
    <cellStyle name="Vírgula 4 2 2 8 2 3 2 2" xfId="45340" xr:uid="{5F7083EA-FEDB-4F6D-8DFA-2B54025EB67D}"/>
    <cellStyle name="Vírgula 4 2 2 8 2 3 3" xfId="33052" xr:uid="{6FA7AF15-6687-4A96-8BE9-F1401BD1A61E}"/>
    <cellStyle name="Vírgula 4 2 2 8 2 4" xfId="14621" xr:uid="{9A3A5A62-2B3E-4487-B728-B7A3C341D917}"/>
    <cellStyle name="Vírgula 4 2 2 8 2 4 2" xfId="39196" xr:uid="{2086F8B9-FA31-46F4-9605-0C712B176F91}"/>
    <cellStyle name="Vírgula 4 2 2 8 2 5" xfId="26909" xr:uid="{853A268F-CA61-4762-B732-0974E8925D17}"/>
    <cellStyle name="Vírgula 4 2 2 8 3" xfId="3869" xr:uid="{001EFE52-00F8-41C4-A8E1-C4A26DA2D6CE}"/>
    <cellStyle name="Vírgula 4 2 2 8 3 2" xfId="10013" xr:uid="{BAC1B560-C045-4BB4-B13B-2AD581EDB5B5}"/>
    <cellStyle name="Vírgula 4 2 2 8 3 2 2" xfId="22301" xr:uid="{207E25C8-A323-4FA4-B7E7-371988CFC38B}"/>
    <cellStyle name="Vírgula 4 2 2 8 3 2 2 2" xfId="46876" xr:uid="{AA2BA74C-BCF2-45ED-B9AC-C918E0F5B891}"/>
    <cellStyle name="Vírgula 4 2 2 8 3 2 3" xfId="34588" xr:uid="{55FA8DF7-8B9B-477E-9A70-CDEEB6FB42E7}"/>
    <cellStyle name="Vírgula 4 2 2 8 3 3" xfId="16157" xr:uid="{65F431CF-C5C1-48A6-9633-A4C9EA715E68}"/>
    <cellStyle name="Vírgula 4 2 2 8 3 3 2" xfId="40732" xr:uid="{1E56AF5C-3859-42D0-AA46-984B2D4552E1}"/>
    <cellStyle name="Vírgula 4 2 2 8 3 4" xfId="28445" xr:uid="{87724FD3-C56F-44BF-931F-AD7BCAEDBC8C}"/>
    <cellStyle name="Vírgula 4 2 2 8 4" xfId="6941" xr:uid="{74A2CF3A-2796-4702-9782-DDC828A50B14}"/>
    <cellStyle name="Vírgula 4 2 2 8 4 2" xfId="19229" xr:uid="{F9FDD31C-C5CC-4726-93BE-CEC9183C3CE9}"/>
    <cellStyle name="Vírgula 4 2 2 8 4 2 2" xfId="43804" xr:uid="{38E63DA7-45A5-4494-9B43-AB3E15971F4B}"/>
    <cellStyle name="Vírgula 4 2 2 8 4 3" xfId="31516" xr:uid="{9C5FDB51-44EE-4FF3-A826-FCFA9BAF3451}"/>
    <cellStyle name="Vírgula 4 2 2 8 5" xfId="13085" xr:uid="{098664FC-0A31-49AE-833D-FC40D5995BDF}"/>
    <cellStyle name="Vírgula 4 2 2 8 5 2" xfId="37660" xr:uid="{9537AC4E-6546-4A8C-921C-462A1BE649A1}"/>
    <cellStyle name="Vírgula 4 2 2 8 6" xfId="25373" xr:uid="{97E21A04-9C17-4478-8B88-CD8B14E62A85}"/>
    <cellStyle name="Vírgula 4 2 2 9" xfId="1565" xr:uid="{07909F89-BDA2-4DC2-A4E3-7B2B46D8C1CF}"/>
    <cellStyle name="Vírgula 4 2 2 9 2" xfId="4637" xr:uid="{24BC5CA9-0211-4163-B377-E5F04444902D}"/>
    <cellStyle name="Vírgula 4 2 2 9 2 2" xfId="10781" xr:uid="{2A3AF3B0-1360-49FB-875C-FA2B13B76AB9}"/>
    <cellStyle name="Vírgula 4 2 2 9 2 2 2" xfId="23069" xr:uid="{B665020D-8469-41B8-9FA5-21D5B11DB168}"/>
    <cellStyle name="Vírgula 4 2 2 9 2 2 2 2" xfId="47644" xr:uid="{A724856C-0E2C-4C2D-BE59-BF7003B0ADCC}"/>
    <cellStyle name="Vírgula 4 2 2 9 2 2 3" xfId="35356" xr:uid="{EAC32E01-0C90-499E-94E8-B0693BDD49FA}"/>
    <cellStyle name="Vírgula 4 2 2 9 2 3" xfId="16925" xr:uid="{1F98DFA9-DD68-479C-9B4B-C5FA6411EDD5}"/>
    <cellStyle name="Vírgula 4 2 2 9 2 3 2" xfId="41500" xr:uid="{34A6BF25-9593-4829-8DBB-D045CFEC0F56}"/>
    <cellStyle name="Vírgula 4 2 2 9 2 4" xfId="29213" xr:uid="{B21B3979-17F3-48BB-BBC8-65D14BD7EADF}"/>
    <cellStyle name="Vírgula 4 2 2 9 3" xfId="7709" xr:uid="{482B1F9D-9E9D-4AD1-8FC0-DE27C548C67D}"/>
    <cellStyle name="Vírgula 4 2 2 9 3 2" xfId="19997" xr:uid="{E8FF4D04-AFE0-49EE-8C45-BA05CDBDEC6E}"/>
    <cellStyle name="Vírgula 4 2 2 9 3 2 2" xfId="44572" xr:uid="{91153448-CA17-4920-9ED5-264193E6F4A2}"/>
    <cellStyle name="Vírgula 4 2 2 9 3 3" xfId="32284" xr:uid="{5C11A576-376B-4BDA-A006-344245B70E85}"/>
    <cellStyle name="Vírgula 4 2 2 9 4" xfId="13853" xr:uid="{01DF0C24-0782-4EC3-9DA5-7B6A27F1A016}"/>
    <cellStyle name="Vírgula 4 2 2 9 4 2" xfId="38428" xr:uid="{55605BEC-47CA-4C60-A69C-4C61E8DBFC91}"/>
    <cellStyle name="Vírgula 4 2 2 9 5" xfId="26141" xr:uid="{2C463F20-9D5D-4C87-8816-23B1EDA2B5DA}"/>
    <cellStyle name="Vírgula 4 2 3" xfId="35" xr:uid="{A25A340B-0009-4A9F-BD59-0659EBCB6B4F}"/>
    <cellStyle name="Vírgula 4 2 3 10" xfId="6179" xr:uid="{A5663BF2-9F64-402B-9678-2683E4A217D2}"/>
    <cellStyle name="Vírgula 4 2 3 10 2" xfId="18467" xr:uid="{47780F6D-A693-4D6D-B9D3-41BA9BCBEE87}"/>
    <cellStyle name="Vírgula 4 2 3 10 2 2" xfId="43042" xr:uid="{C63C22B6-9FF2-4B14-BE2F-A7D20A13B66B}"/>
    <cellStyle name="Vírgula 4 2 3 10 3" xfId="30754" xr:uid="{7D4282BA-639B-4C73-B008-2C8614BFDB79}"/>
    <cellStyle name="Vírgula 4 2 3 11" xfId="12323" xr:uid="{92F04AEC-0F46-40EE-8687-4EE989CBD9CC}"/>
    <cellStyle name="Vírgula 4 2 3 11 2" xfId="36898" xr:uid="{D4BC51CE-5D47-4620-8268-7C433320AF2E}"/>
    <cellStyle name="Vírgula 4 2 3 12" xfId="24611" xr:uid="{A38E5A4F-EDFE-4869-BE34-B93BB1B82EE9}"/>
    <cellStyle name="Vírgula 4 2 3 2" xfId="59" xr:uid="{A5C91A1A-4E91-4FBF-942A-66B0EC93BCA1}"/>
    <cellStyle name="Vírgula 4 2 3 2 10" xfId="12347" xr:uid="{A8A2CAAE-B5B1-4D56-BBCD-E190491F8160}"/>
    <cellStyle name="Vírgula 4 2 3 2 10 2" xfId="36922" xr:uid="{E679DC0F-5C09-4693-B0AE-8E9BB00CE787}"/>
    <cellStyle name="Vírgula 4 2 3 2 11" xfId="24635" xr:uid="{6D8B1375-E3FF-4ECC-A3EB-09BB18CC1AB9}"/>
    <cellStyle name="Vírgula 4 2 3 2 2" xfId="107" xr:uid="{80DC46DB-282E-4B97-9360-C80E76E918F3}"/>
    <cellStyle name="Vírgula 4 2 3 2 2 10" xfId="24683" xr:uid="{4E2A37A1-DB2C-4FB8-876D-B34538735BB0}"/>
    <cellStyle name="Vírgula 4 2 3 2 2 2" xfId="203" xr:uid="{2BAB7FE8-C435-40D7-8F36-B79421F50895}"/>
    <cellStyle name="Vírgula 4 2 3 2 2 2 2" xfId="395" xr:uid="{3727E252-064C-44B8-BA82-64E15273A74F}"/>
    <cellStyle name="Vírgula 4 2 3 2 2 2 2 2" xfId="779" xr:uid="{432F6EDA-F286-43D4-8871-8238C37B7410}"/>
    <cellStyle name="Vírgula 4 2 3 2 2 2 2 2 2" xfId="1547" xr:uid="{B61DC978-3043-4E3B-9A62-769FFCBF8E94}"/>
    <cellStyle name="Vírgula 4 2 3 2 2 2 2 2 2 2" xfId="3083" xr:uid="{3F52AAB9-EEF6-498A-B6F4-16A2EE76D07A}"/>
    <cellStyle name="Vírgula 4 2 3 2 2 2 2 2 2 2 2" xfId="6155" xr:uid="{2F35D397-DE2E-412C-ACAE-7F7E5BA489C3}"/>
    <cellStyle name="Vírgula 4 2 3 2 2 2 2 2 2 2 2 2" xfId="12299" xr:uid="{2494015C-C210-4B88-B4EE-CF272854014E}"/>
    <cellStyle name="Vírgula 4 2 3 2 2 2 2 2 2 2 2 2 2" xfId="24587" xr:uid="{C9F967C7-E931-4715-90F0-748416694E87}"/>
    <cellStyle name="Vírgula 4 2 3 2 2 2 2 2 2 2 2 2 2 2" xfId="49162" xr:uid="{31DE03D5-6B13-429A-8D0B-BDB65254012A}"/>
    <cellStyle name="Vírgula 4 2 3 2 2 2 2 2 2 2 2 2 3" xfId="36874" xr:uid="{E4C07EBE-B024-4330-82CB-6FEB9B899D0F}"/>
    <cellStyle name="Vírgula 4 2 3 2 2 2 2 2 2 2 2 3" xfId="18443" xr:uid="{5B89D8F1-D658-4C57-8519-CE7D2ADDE698}"/>
    <cellStyle name="Vírgula 4 2 3 2 2 2 2 2 2 2 2 3 2" xfId="43018" xr:uid="{D23167C7-A688-41CD-9274-DF6B42C78DE1}"/>
    <cellStyle name="Vírgula 4 2 3 2 2 2 2 2 2 2 2 4" xfId="30730" xr:uid="{D9A22CAA-0231-40A9-80F7-31AB8EDBD2FE}"/>
    <cellStyle name="Vírgula 4 2 3 2 2 2 2 2 2 2 3" xfId="9227" xr:uid="{558FD230-EB39-4FD0-BA34-915B6E0EC939}"/>
    <cellStyle name="Vírgula 4 2 3 2 2 2 2 2 2 2 3 2" xfId="21515" xr:uid="{3681A5DD-5E7A-4F79-A684-DCCE418567B7}"/>
    <cellStyle name="Vírgula 4 2 3 2 2 2 2 2 2 2 3 2 2" xfId="46090" xr:uid="{BF198887-F214-4F20-8AB0-16993194C39B}"/>
    <cellStyle name="Vírgula 4 2 3 2 2 2 2 2 2 2 3 3" xfId="33802" xr:uid="{24B818A7-C9B7-43F4-8A95-2C83DBE3FBE2}"/>
    <cellStyle name="Vírgula 4 2 3 2 2 2 2 2 2 2 4" xfId="15371" xr:uid="{5CE47BB1-6021-495B-9895-14863C9A5852}"/>
    <cellStyle name="Vírgula 4 2 3 2 2 2 2 2 2 2 4 2" xfId="39946" xr:uid="{10D65752-88A6-42CA-A8B2-E6BCD810A95D}"/>
    <cellStyle name="Vírgula 4 2 3 2 2 2 2 2 2 2 5" xfId="27659" xr:uid="{7824F07C-A1F5-40C7-82EE-3A710E551C97}"/>
    <cellStyle name="Vírgula 4 2 3 2 2 2 2 2 2 3" xfId="4619" xr:uid="{64165143-B87F-43C6-A48A-FEC74B74DE09}"/>
    <cellStyle name="Vírgula 4 2 3 2 2 2 2 2 2 3 2" xfId="10763" xr:uid="{79D56FEE-4651-4350-A05E-91379BAA450B}"/>
    <cellStyle name="Vírgula 4 2 3 2 2 2 2 2 2 3 2 2" xfId="23051" xr:uid="{8BBB668B-AAAB-477F-9105-77945DDB3F12}"/>
    <cellStyle name="Vírgula 4 2 3 2 2 2 2 2 2 3 2 2 2" xfId="47626" xr:uid="{4E459728-DD20-4725-86EF-475B123F331C}"/>
    <cellStyle name="Vírgula 4 2 3 2 2 2 2 2 2 3 2 3" xfId="35338" xr:uid="{1E856410-FBEE-4981-85BB-0BA9D4A917EE}"/>
    <cellStyle name="Vírgula 4 2 3 2 2 2 2 2 2 3 3" xfId="16907" xr:uid="{7CAB6EFC-2333-446A-BED1-F05C3FCA709A}"/>
    <cellStyle name="Vírgula 4 2 3 2 2 2 2 2 2 3 3 2" xfId="41482" xr:uid="{D9224069-0887-4CA4-809B-05493D4F5F85}"/>
    <cellStyle name="Vírgula 4 2 3 2 2 2 2 2 2 3 4" xfId="29195" xr:uid="{6DB6F1B8-C825-4968-B327-90E867004215}"/>
    <cellStyle name="Vírgula 4 2 3 2 2 2 2 2 2 4" xfId="7691" xr:uid="{D8685A9D-F5E7-4703-AA15-BCADB255E765}"/>
    <cellStyle name="Vírgula 4 2 3 2 2 2 2 2 2 4 2" xfId="19979" xr:uid="{4EF920C2-03ED-4B1D-9090-520F9BA6A63C}"/>
    <cellStyle name="Vírgula 4 2 3 2 2 2 2 2 2 4 2 2" xfId="44554" xr:uid="{3983228C-8526-48EA-B7BD-6798297E50A4}"/>
    <cellStyle name="Vírgula 4 2 3 2 2 2 2 2 2 4 3" xfId="32266" xr:uid="{D08D03D5-1F29-4285-81BF-C047F924B466}"/>
    <cellStyle name="Vírgula 4 2 3 2 2 2 2 2 2 5" xfId="13835" xr:uid="{150EB2E5-4306-438A-BE87-B2EAFA2ADB8F}"/>
    <cellStyle name="Vírgula 4 2 3 2 2 2 2 2 2 5 2" xfId="38410" xr:uid="{9B806C50-A1AC-4318-BE80-B9883735F5B1}"/>
    <cellStyle name="Vírgula 4 2 3 2 2 2 2 2 2 6" xfId="26123" xr:uid="{EBBE8C58-DD5B-4CF1-8E9F-AF01B194DAD8}"/>
    <cellStyle name="Vírgula 4 2 3 2 2 2 2 2 3" xfId="2315" xr:uid="{3D874D88-352E-4028-BA27-8BD706F267DE}"/>
    <cellStyle name="Vírgula 4 2 3 2 2 2 2 2 3 2" xfId="5387" xr:uid="{4D28159B-FDA4-4AE5-8A1B-50F5EC35007B}"/>
    <cellStyle name="Vírgula 4 2 3 2 2 2 2 2 3 2 2" xfId="11531" xr:uid="{19F78A27-ABB6-41EC-A342-1C5964C3CC73}"/>
    <cellStyle name="Vírgula 4 2 3 2 2 2 2 2 3 2 2 2" xfId="23819" xr:uid="{9F24923E-B230-4701-BAF5-948342944774}"/>
    <cellStyle name="Vírgula 4 2 3 2 2 2 2 2 3 2 2 2 2" xfId="48394" xr:uid="{4B788DE7-E62F-4F23-922D-2EAF50DFA870}"/>
    <cellStyle name="Vírgula 4 2 3 2 2 2 2 2 3 2 2 3" xfId="36106" xr:uid="{FF05279A-09A6-4E64-95E9-7421A5406E9C}"/>
    <cellStyle name="Vírgula 4 2 3 2 2 2 2 2 3 2 3" xfId="17675" xr:uid="{6341146F-8769-478F-B9FA-5D4422B04344}"/>
    <cellStyle name="Vírgula 4 2 3 2 2 2 2 2 3 2 3 2" xfId="42250" xr:uid="{A2D0414A-1C23-4E49-BD79-C6247970B99E}"/>
    <cellStyle name="Vírgula 4 2 3 2 2 2 2 2 3 2 4" xfId="29963" xr:uid="{8E04B8F2-47C9-4111-81E2-BE57B92D4331}"/>
    <cellStyle name="Vírgula 4 2 3 2 2 2 2 2 3 3" xfId="8459" xr:uid="{1F2A6E86-6215-4195-BFE4-40E889AD7D77}"/>
    <cellStyle name="Vírgula 4 2 3 2 2 2 2 2 3 3 2" xfId="20747" xr:uid="{B423EA91-291D-41F3-A1EE-2E531C4816A0}"/>
    <cellStyle name="Vírgula 4 2 3 2 2 2 2 2 3 3 2 2" xfId="45322" xr:uid="{C5023FBB-30A2-4F43-BA3F-7283C259EECB}"/>
    <cellStyle name="Vírgula 4 2 3 2 2 2 2 2 3 3 3" xfId="33034" xr:uid="{B2D72BAF-E82D-444C-877A-E73D78C7631E}"/>
    <cellStyle name="Vírgula 4 2 3 2 2 2 2 2 3 4" xfId="14603" xr:uid="{BCEB206C-9FED-4A5A-A0B2-22AAA0B9B409}"/>
    <cellStyle name="Vírgula 4 2 3 2 2 2 2 2 3 4 2" xfId="39178" xr:uid="{24445C61-4FA8-410A-A30B-F8D3B11EFDB1}"/>
    <cellStyle name="Vírgula 4 2 3 2 2 2 2 2 3 5" xfId="26891" xr:uid="{E8EA369A-089E-48A9-BC2C-9FCED7167E08}"/>
    <cellStyle name="Vírgula 4 2 3 2 2 2 2 2 4" xfId="3851" xr:uid="{C7162C72-F85F-42A1-960F-DF08B5CDF706}"/>
    <cellStyle name="Vírgula 4 2 3 2 2 2 2 2 4 2" xfId="9995" xr:uid="{131E9257-6988-43D0-9056-FC22BBD73903}"/>
    <cellStyle name="Vírgula 4 2 3 2 2 2 2 2 4 2 2" xfId="22283" xr:uid="{FEFED214-8A15-4651-B6FA-1A2F2D49B5F1}"/>
    <cellStyle name="Vírgula 4 2 3 2 2 2 2 2 4 2 2 2" xfId="46858" xr:uid="{A166F7DA-A4FF-4A27-969F-96F3C637CF6D}"/>
    <cellStyle name="Vírgula 4 2 3 2 2 2 2 2 4 2 3" xfId="34570" xr:uid="{143C74A4-5C5C-40DF-9777-6917C0304EEC}"/>
    <cellStyle name="Vírgula 4 2 3 2 2 2 2 2 4 3" xfId="16139" xr:uid="{D1CE02DB-2449-40A8-A2A4-B82206FEE68C}"/>
    <cellStyle name="Vírgula 4 2 3 2 2 2 2 2 4 3 2" xfId="40714" xr:uid="{3ECB775A-AF12-401A-AC83-D967E96D724B}"/>
    <cellStyle name="Vírgula 4 2 3 2 2 2 2 2 4 4" xfId="28427" xr:uid="{1CC7609D-B829-4EB0-BAED-B7C39677FD55}"/>
    <cellStyle name="Vírgula 4 2 3 2 2 2 2 2 5" xfId="6923" xr:uid="{9B9ED0FA-B385-45B2-AA0B-55F3628E3E0B}"/>
    <cellStyle name="Vírgula 4 2 3 2 2 2 2 2 5 2" xfId="19211" xr:uid="{A449E947-E54B-415B-A19E-E0E3FA196224}"/>
    <cellStyle name="Vírgula 4 2 3 2 2 2 2 2 5 2 2" xfId="43786" xr:uid="{E37A215E-19BA-418E-A53D-59EC88024E69}"/>
    <cellStyle name="Vírgula 4 2 3 2 2 2 2 2 5 3" xfId="31498" xr:uid="{B1B4E904-97CB-4EBA-9B45-AF80857904F7}"/>
    <cellStyle name="Vírgula 4 2 3 2 2 2 2 2 6" xfId="13067" xr:uid="{7AA874F6-04DD-4B0D-BE74-1F9F6CDAA0E0}"/>
    <cellStyle name="Vírgula 4 2 3 2 2 2 2 2 6 2" xfId="37642" xr:uid="{5D06212E-D884-4479-A57E-9020554F3195}"/>
    <cellStyle name="Vírgula 4 2 3 2 2 2 2 2 7" xfId="25355" xr:uid="{C72B2AA9-9AFC-4A8D-A65C-CB3F320AD2B4}"/>
    <cellStyle name="Vírgula 4 2 3 2 2 2 2 3" xfId="1163" xr:uid="{C3E4A05A-F821-4FBA-8376-6A420F221F54}"/>
    <cellStyle name="Vírgula 4 2 3 2 2 2 2 3 2" xfId="2699" xr:uid="{B031D861-DE86-426F-9DAE-F5D96D56146E}"/>
    <cellStyle name="Vírgula 4 2 3 2 2 2 2 3 2 2" xfId="5771" xr:uid="{B82CFA8E-4D6A-44F5-8556-2C58935C778A}"/>
    <cellStyle name="Vírgula 4 2 3 2 2 2 2 3 2 2 2" xfId="11915" xr:uid="{4D970C32-4F20-448F-BA1B-BF895B4648A0}"/>
    <cellStyle name="Vírgula 4 2 3 2 2 2 2 3 2 2 2 2" xfId="24203" xr:uid="{58F5DAA2-CED1-4E8A-A8DB-7D6B44287386}"/>
    <cellStyle name="Vírgula 4 2 3 2 2 2 2 3 2 2 2 2 2" xfId="48778" xr:uid="{8B50C418-CBFD-4FAF-A7B9-F3182D7D86AA}"/>
    <cellStyle name="Vírgula 4 2 3 2 2 2 2 3 2 2 2 3" xfId="36490" xr:uid="{767A8677-6F1C-4E61-95D7-A7755398EFE7}"/>
    <cellStyle name="Vírgula 4 2 3 2 2 2 2 3 2 2 3" xfId="18059" xr:uid="{9C0C86E4-7AFB-48CD-B71C-3DA1A29DF868}"/>
    <cellStyle name="Vírgula 4 2 3 2 2 2 2 3 2 2 3 2" xfId="42634" xr:uid="{E854E118-BAD9-4000-9829-26D7EF81A466}"/>
    <cellStyle name="Vírgula 4 2 3 2 2 2 2 3 2 2 4" xfId="30346" xr:uid="{71119477-D9D8-4155-883F-CC6BD25F377E}"/>
    <cellStyle name="Vírgula 4 2 3 2 2 2 2 3 2 3" xfId="8843" xr:uid="{E38B3CCC-FCA3-46E6-8F1A-037D891E9641}"/>
    <cellStyle name="Vírgula 4 2 3 2 2 2 2 3 2 3 2" xfId="21131" xr:uid="{819DF513-468B-4D3C-8840-F1170FDC563C}"/>
    <cellStyle name="Vírgula 4 2 3 2 2 2 2 3 2 3 2 2" xfId="45706" xr:uid="{8F852588-67C7-4EAF-A874-765C24DB11CE}"/>
    <cellStyle name="Vírgula 4 2 3 2 2 2 2 3 2 3 3" xfId="33418" xr:uid="{CA4D1889-E504-4459-BFB6-5BC7997184E2}"/>
    <cellStyle name="Vírgula 4 2 3 2 2 2 2 3 2 4" xfId="14987" xr:uid="{CD81E239-A5FF-4DCE-AC36-AD0D3B5DBF75}"/>
    <cellStyle name="Vírgula 4 2 3 2 2 2 2 3 2 4 2" xfId="39562" xr:uid="{496117CE-BA9F-4468-8C7B-77E3F739BF92}"/>
    <cellStyle name="Vírgula 4 2 3 2 2 2 2 3 2 5" xfId="27275" xr:uid="{866E595C-345E-47A5-A371-B9B307D5A7E2}"/>
    <cellStyle name="Vírgula 4 2 3 2 2 2 2 3 3" xfId="4235" xr:uid="{CEE6F1B3-8C7B-4DF2-9425-7577F87BB026}"/>
    <cellStyle name="Vírgula 4 2 3 2 2 2 2 3 3 2" xfId="10379" xr:uid="{17C2AB2C-B41F-4670-BF4F-1BA066DFBC9C}"/>
    <cellStyle name="Vírgula 4 2 3 2 2 2 2 3 3 2 2" xfId="22667" xr:uid="{E9505C88-C347-45FA-972E-1569B9C47C8E}"/>
    <cellStyle name="Vírgula 4 2 3 2 2 2 2 3 3 2 2 2" xfId="47242" xr:uid="{34EF6D94-B001-4E24-B315-80F4EA110F8A}"/>
    <cellStyle name="Vírgula 4 2 3 2 2 2 2 3 3 2 3" xfId="34954" xr:uid="{CB310665-3376-4BCC-948F-487DC9C86970}"/>
    <cellStyle name="Vírgula 4 2 3 2 2 2 2 3 3 3" xfId="16523" xr:uid="{0BC0F32D-9112-40EC-AF4A-1F5DDF7B1BB7}"/>
    <cellStyle name="Vírgula 4 2 3 2 2 2 2 3 3 3 2" xfId="41098" xr:uid="{1279E71B-767C-4687-BAD2-4891F2DB4B8A}"/>
    <cellStyle name="Vírgula 4 2 3 2 2 2 2 3 3 4" xfId="28811" xr:uid="{7F1C1976-CB01-4B01-98DC-29FC5D412A57}"/>
    <cellStyle name="Vírgula 4 2 3 2 2 2 2 3 4" xfId="7307" xr:uid="{59C44295-D7EB-4C26-9C68-6B25BB7B6B6A}"/>
    <cellStyle name="Vírgula 4 2 3 2 2 2 2 3 4 2" xfId="19595" xr:uid="{07E9C8A8-5F60-4F5D-83E4-366A543AA9A5}"/>
    <cellStyle name="Vírgula 4 2 3 2 2 2 2 3 4 2 2" xfId="44170" xr:uid="{CB35D96D-FCD6-425D-AA9B-162179B9F4B7}"/>
    <cellStyle name="Vírgula 4 2 3 2 2 2 2 3 4 3" xfId="31882" xr:uid="{A953F9BC-D0B3-4136-B312-C14176106827}"/>
    <cellStyle name="Vírgula 4 2 3 2 2 2 2 3 5" xfId="13451" xr:uid="{AAE9C70F-1315-43C1-A33B-E43B5FBCB00D}"/>
    <cellStyle name="Vírgula 4 2 3 2 2 2 2 3 5 2" xfId="38026" xr:uid="{F5A24353-16E0-4D65-BF7F-5311661384B8}"/>
    <cellStyle name="Vírgula 4 2 3 2 2 2 2 3 6" xfId="25739" xr:uid="{1A5F0287-97F0-40DD-9824-E654AB9B50F7}"/>
    <cellStyle name="Vírgula 4 2 3 2 2 2 2 4" xfId="1931" xr:uid="{051F15F5-E286-48A0-931D-0D28AE88B191}"/>
    <cellStyle name="Vírgula 4 2 3 2 2 2 2 4 2" xfId="5003" xr:uid="{342524E3-2774-414D-A346-9BCB7EB71CC0}"/>
    <cellStyle name="Vírgula 4 2 3 2 2 2 2 4 2 2" xfId="11147" xr:uid="{82BD636D-14A0-4F48-9752-9FE9500224F4}"/>
    <cellStyle name="Vírgula 4 2 3 2 2 2 2 4 2 2 2" xfId="23435" xr:uid="{B635A531-E872-4A6B-BF25-9CF9371CEC72}"/>
    <cellStyle name="Vírgula 4 2 3 2 2 2 2 4 2 2 2 2" xfId="48010" xr:uid="{84492F7D-94B0-45C3-8987-F69A9C8C5E46}"/>
    <cellStyle name="Vírgula 4 2 3 2 2 2 2 4 2 2 3" xfId="35722" xr:uid="{6849C3EB-44FF-42E9-835C-412CF7F0DE28}"/>
    <cellStyle name="Vírgula 4 2 3 2 2 2 2 4 2 3" xfId="17291" xr:uid="{E53F848E-5008-4156-BAD6-E358D6AC6018}"/>
    <cellStyle name="Vírgula 4 2 3 2 2 2 2 4 2 3 2" xfId="41866" xr:uid="{A88E24C1-6264-48C8-8793-3825C3651ADA}"/>
    <cellStyle name="Vírgula 4 2 3 2 2 2 2 4 2 4" xfId="29579" xr:uid="{C8BED670-7068-49D0-8325-5D35B95D0237}"/>
    <cellStyle name="Vírgula 4 2 3 2 2 2 2 4 3" xfId="8075" xr:uid="{3C67D451-987B-4F26-9820-84D2DA1C3E5A}"/>
    <cellStyle name="Vírgula 4 2 3 2 2 2 2 4 3 2" xfId="20363" xr:uid="{9C8336D7-D706-420C-BF80-5DDD775A38B7}"/>
    <cellStyle name="Vírgula 4 2 3 2 2 2 2 4 3 2 2" xfId="44938" xr:uid="{44CA260B-9648-4C7E-A2C3-CBE8873A3A5A}"/>
    <cellStyle name="Vírgula 4 2 3 2 2 2 2 4 3 3" xfId="32650" xr:uid="{C652470B-B85C-41B1-A3E6-E1486CAF75C9}"/>
    <cellStyle name="Vírgula 4 2 3 2 2 2 2 4 4" xfId="14219" xr:uid="{29669DEE-5397-49E0-BB4B-49FF097263F0}"/>
    <cellStyle name="Vírgula 4 2 3 2 2 2 2 4 4 2" xfId="38794" xr:uid="{902E0F32-7591-4ACA-A2D5-7673E95200FB}"/>
    <cellStyle name="Vírgula 4 2 3 2 2 2 2 4 5" xfId="26507" xr:uid="{E44962EE-99FF-434E-998F-386F0BFBF98C}"/>
    <cellStyle name="Vírgula 4 2 3 2 2 2 2 5" xfId="3467" xr:uid="{A3A1BF94-115F-4BE7-B598-A093C73F53F8}"/>
    <cellStyle name="Vírgula 4 2 3 2 2 2 2 5 2" xfId="9611" xr:uid="{81859709-4D66-47B0-835E-43C697C5E1DC}"/>
    <cellStyle name="Vírgula 4 2 3 2 2 2 2 5 2 2" xfId="21899" xr:uid="{6B181057-49DB-4CAF-ABE3-95E08BA5A71A}"/>
    <cellStyle name="Vírgula 4 2 3 2 2 2 2 5 2 2 2" xfId="46474" xr:uid="{79D2DA7F-0896-4E57-AE4D-6D0F0D551C5E}"/>
    <cellStyle name="Vírgula 4 2 3 2 2 2 2 5 2 3" xfId="34186" xr:uid="{CD5D2B42-D5AA-427B-88B1-63CB95A6E1AA}"/>
    <cellStyle name="Vírgula 4 2 3 2 2 2 2 5 3" xfId="15755" xr:uid="{C2E54D11-66B0-4753-BF44-BF38C8821A85}"/>
    <cellStyle name="Vírgula 4 2 3 2 2 2 2 5 3 2" xfId="40330" xr:uid="{D107939A-932E-461F-83DA-9F7C54171832}"/>
    <cellStyle name="Vírgula 4 2 3 2 2 2 2 5 4" xfId="28043" xr:uid="{D7F34ED6-C077-4929-A70F-1A1D0B57E76C}"/>
    <cellStyle name="Vírgula 4 2 3 2 2 2 2 6" xfId="6539" xr:uid="{8C5E13F3-44C1-4E14-BEEF-6B0F4D883304}"/>
    <cellStyle name="Vírgula 4 2 3 2 2 2 2 6 2" xfId="18827" xr:uid="{B5625B40-3C7A-4827-808F-050BB61B3076}"/>
    <cellStyle name="Vírgula 4 2 3 2 2 2 2 6 2 2" xfId="43402" xr:uid="{C5567ADC-000F-496A-9C6D-4BD820ECBFD0}"/>
    <cellStyle name="Vírgula 4 2 3 2 2 2 2 6 3" xfId="31114" xr:uid="{C4EC69F3-FC80-4049-882D-E68F4C939CDE}"/>
    <cellStyle name="Vírgula 4 2 3 2 2 2 2 7" xfId="12683" xr:uid="{7D2C7C51-501B-49D3-98E6-C2BF2E326D34}"/>
    <cellStyle name="Vírgula 4 2 3 2 2 2 2 7 2" xfId="37258" xr:uid="{75226977-0879-4E60-AE06-6850BC10BBC3}"/>
    <cellStyle name="Vírgula 4 2 3 2 2 2 2 8" xfId="24971" xr:uid="{6660383D-622A-4D64-932F-851DEFA1FE71}"/>
    <cellStyle name="Vírgula 4 2 3 2 2 2 3" xfId="587" xr:uid="{10DB5E3F-EB4E-42EC-9AD4-E27EDA540CEA}"/>
    <cellStyle name="Vírgula 4 2 3 2 2 2 3 2" xfId="1355" xr:uid="{7BDE9D69-93D5-4C2A-84EF-0BDFF090B35E}"/>
    <cellStyle name="Vírgula 4 2 3 2 2 2 3 2 2" xfId="2891" xr:uid="{DA24D51C-C412-43F3-B4DD-71749D506A0C}"/>
    <cellStyle name="Vírgula 4 2 3 2 2 2 3 2 2 2" xfId="5963" xr:uid="{A974EE74-E321-460E-B7FB-39A408192AB1}"/>
    <cellStyle name="Vírgula 4 2 3 2 2 2 3 2 2 2 2" xfId="12107" xr:uid="{263BA07A-3366-4B6C-942B-E4169B05B35A}"/>
    <cellStyle name="Vírgula 4 2 3 2 2 2 3 2 2 2 2 2" xfId="24395" xr:uid="{11B8C786-4783-4388-90E9-C421A90DB40D}"/>
    <cellStyle name="Vírgula 4 2 3 2 2 2 3 2 2 2 2 2 2" xfId="48970" xr:uid="{6E76F59F-B41E-49AD-A2A3-CFCDC5083024}"/>
    <cellStyle name="Vírgula 4 2 3 2 2 2 3 2 2 2 2 3" xfId="36682" xr:uid="{E436D9DF-0C2B-4DA3-917D-108A48A7EC7F}"/>
    <cellStyle name="Vírgula 4 2 3 2 2 2 3 2 2 2 3" xfId="18251" xr:uid="{901FFE5D-D8C6-4428-965F-87E01EC73CC9}"/>
    <cellStyle name="Vírgula 4 2 3 2 2 2 3 2 2 2 3 2" xfId="42826" xr:uid="{DCD52D8F-00A7-4691-9793-0E095AAAB835}"/>
    <cellStyle name="Vírgula 4 2 3 2 2 2 3 2 2 2 4" xfId="30538" xr:uid="{400C8942-7D04-4D0A-998B-F71E514C1B2C}"/>
    <cellStyle name="Vírgula 4 2 3 2 2 2 3 2 2 3" xfId="9035" xr:uid="{BEAA2102-769F-4C05-A4FC-E3E19E965681}"/>
    <cellStyle name="Vírgula 4 2 3 2 2 2 3 2 2 3 2" xfId="21323" xr:uid="{5981B135-9060-4F9E-87D0-E7CF574F004C}"/>
    <cellStyle name="Vírgula 4 2 3 2 2 2 3 2 2 3 2 2" xfId="45898" xr:uid="{4CE13AC8-93F9-495F-BE1B-5AEBF9C95FD9}"/>
    <cellStyle name="Vírgula 4 2 3 2 2 2 3 2 2 3 3" xfId="33610" xr:uid="{1A7A4A4D-6E9B-4E10-A796-92F8DC252ED3}"/>
    <cellStyle name="Vírgula 4 2 3 2 2 2 3 2 2 4" xfId="15179" xr:uid="{EDAC4A44-F9F5-47B0-BFEE-C1B6D1980CA6}"/>
    <cellStyle name="Vírgula 4 2 3 2 2 2 3 2 2 4 2" xfId="39754" xr:uid="{C707738C-DB32-4DD3-BF47-32323AAD1243}"/>
    <cellStyle name="Vírgula 4 2 3 2 2 2 3 2 2 5" xfId="27467" xr:uid="{0B60565F-AE88-4F2A-B7BB-1BE6D16AB417}"/>
    <cellStyle name="Vírgula 4 2 3 2 2 2 3 2 3" xfId="4427" xr:uid="{98BD1468-4E11-419C-8D05-4D2C5479EB2A}"/>
    <cellStyle name="Vírgula 4 2 3 2 2 2 3 2 3 2" xfId="10571" xr:uid="{F1B241C0-BA03-4715-8919-A575A8F3FC67}"/>
    <cellStyle name="Vírgula 4 2 3 2 2 2 3 2 3 2 2" xfId="22859" xr:uid="{863D24ED-66DE-4350-9640-2FF377CC3A8B}"/>
    <cellStyle name="Vírgula 4 2 3 2 2 2 3 2 3 2 2 2" xfId="47434" xr:uid="{E1123ED9-AC98-4596-A752-4C8C88828312}"/>
    <cellStyle name="Vírgula 4 2 3 2 2 2 3 2 3 2 3" xfId="35146" xr:uid="{56C9936B-0DE4-42A8-BDF7-311745929F64}"/>
    <cellStyle name="Vírgula 4 2 3 2 2 2 3 2 3 3" xfId="16715" xr:uid="{834355C9-2691-4DB1-B62E-D7C7A9108E6E}"/>
    <cellStyle name="Vírgula 4 2 3 2 2 2 3 2 3 3 2" xfId="41290" xr:uid="{D30B86E2-EB14-4FAF-AB6C-E7C838C4BA19}"/>
    <cellStyle name="Vírgula 4 2 3 2 2 2 3 2 3 4" xfId="29003" xr:uid="{EFE6DBCF-A4D2-413D-851D-E6BBF6E27BBC}"/>
    <cellStyle name="Vírgula 4 2 3 2 2 2 3 2 4" xfId="7499" xr:uid="{6304AE1A-56AF-45C4-8BB8-67954E4A6AA3}"/>
    <cellStyle name="Vírgula 4 2 3 2 2 2 3 2 4 2" xfId="19787" xr:uid="{CCFAFFB6-142C-4E22-AFB1-AF3AACA5FC08}"/>
    <cellStyle name="Vírgula 4 2 3 2 2 2 3 2 4 2 2" xfId="44362" xr:uid="{63470B24-1056-4DA3-BD18-B8CE0298EC91}"/>
    <cellStyle name="Vírgula 4 2 3 2 2 2 3 2 4 3" xfId="32074" xr:uid="{8A257ED0-6329-404A-981B-673F5E851D92}"/>
    <cellStyle name="Vírgula 4 2 3 2 2 2 3 2 5" xfId="13643" xr:uid="{9ACF96B4-1E2A-4B97-B27F-7FD313D753A7}"/>
    <cellStyle name="Vírgula 4 2 3 2 2 2 3 2 5 2" xfId="38218" xr:uid="{2ED2252A-BE36-43E4-BADF-6D870C4D6DE4}"/>
    <cellStyle name="Vírgula 4 2 3 2 2 2 3 2 6" xfId="25931" xr:uid="{BAE92E83-B181-4318-AD4F-1D632C76140E}"/>
    <cellStyle name="Vírgula 4 2 3 2 2 2 3 3" xfId="2123" xr:uid="{5EE93CAB-C05C-4328-BDEE-99BCE187DC7D}"/>
    <cellStyle name="Vírgula 4 2 3 2 2 2 3 3 2" xfId="5195" xr:uid="{17F8E8BA-7DBB-4534-85C7-BB1785F250D4}"/>
    <cellStyle name="Vírgula 4 2 3 2 2 2 3 3 2 2" xfId="11339" xr:uid="{DB3CE193-F3BE-47B7-8FBA-2FE8FFD08417}"/>
    <cellStyle name="Vírgula 4 2 3 2 2 2 3 3 2 2 2" xfId="23627" xr:uid="{56DF0A08-BEFE-4468-8445-B6A36B1D74C2}"/>
    <cellStyle name="Vírgula 4 2 3 2 2 2 3 3 2 2 2 2" xfId="48202" xr:uid="{06A7ED0F-B77C-44D0-BD1A-FCDFB4F35E88}"/>
    <cellStyle name="Vírgula 4 2 3 2 2 2 3 3 2 2 3" xfId="35914" xr:uid="{D4578721-3AD5-4CA8-A9D9-029973899FF4}"/>
    <cellStyle name="Vírgula 4 2 3 2 2 2 3 3 2 3" xfId="17483" xr:uid="{04E71461-647C-40C7-B783-5713333278BE}"/>
    <cellStyle name="Vírgula 4 2 3 2 2 2 3 3 2 3 2" xfId="42058" xr:uid="{C5231CBC-3B97-4A4B-B77A-A36D19722940}"/>
    <cellStyle name="Vírgula 4 2 3 2 2 2 3 3 2 4" xfId="29771" xr:uid="{3F84252E-4D95-4FD1-BB81-6A05B81A187A}"/>
    <cellStyle name="Vírgula 4 2 3 2 2 2 3 3 3" xfId="8267" xr:uid="{1FACB594-18DE-4A65-B1AC-BCB3BA822E26}"/>
    <cellStyle name="Vírgula 4 2 3 2 2 2 3 3 3 2" xfId="20555" xr:uid="{8131D1A9-8882-4A10-82E5-707110953462}"/>
    <cellStyle name="Vírgula 4 2 3 2 2 2 3 3 3 2 2" xfId="45130" xr:uid="{A69E5960-94D1-4659-8D29-68012422D9F1}"/>
    <cellStyle name="Vírgula 4 2 3 2 2 2 3 3 3 3" xfId="32842" xr:uid="{3A3D78AE-2134-4299-8BC0-C30DB83849EE}"/>
    <cellStyle name="Vírgula 4 2 3 2 2 2 3 3 4" xfId="14411" xr:uid="{99E3D3A8-53C6-43F1-80A2-C9520F6C5E7B}"/>
    <cellStyle name="Vírgula 4 2 3 2 2 2 3 3 4 2" xfId="38986" xr:uid="{625DA4F5-1E64-4A8B-A9B6-CB33DD8F6FFC}"/>
    <cellStyle name="Vírgula 4 2 3 2 2 2 3 3 5" xfId="26699" xr:uid="{CAF90CF3-93DB-4E8E-96B5-635E2D16B206}"/>
    <cellStyle name="Vírgula 4 2 3 2 2 2 3 4" xfId="3659" xr:uid="{42AFF761-F357-44F7-A28B-412973BF29CB}"/>
    <cellStyle name="Vírgula 4 2 3 2 2 2 3 4 2" xfId="9803" xr:uid="{A4E04EB4-3224-44BA-8B00-34684FD437B5}"/>
    <cellStyle name="Vírgula 4 2 3 2 2 2 3 4 2 2" xfId="22091" xr:uid="{7CF9A3C5-F234-46F1-BBC8-82AAFAA3DEED}"/>
    <cellStyle name="Vírgula 4 2 3 2 2 2 3 4 2 2 2" xfId="46666" xr:uid="{657FBC70-B3ED-4FA1-9258-ED00B2F80139}"/>
    <cellStyle name="Vírgula 4 2 3 2 2 2 3 4 2 3" xfId="34378" xr:uid="{FFF8C794-38B5-4F31-88FE-06F30BCFA7E7}"/>
    <cellStyle name="Vírgula 4 2 3 2 2 2 3 4 3" xfId="15947" xr:uid="{C2B53AE7-DAA5-43C3-A40A-5BF877C81D42}"/>
    <cellStyle name="Vírgula 4 2 3 2 2 2 3 4 3 2" xfId="40522" xr:uid="{4F8E187F-3FB7-42D8-B2C9-65436307BD56}"/>
    <cellStyle name="Vírgula 4 2 3 2 2 2 3 4 4" xfId="28235" xr:uid="{7D094DC4-7A0A-42CE-A401-383B36CC6543}"/>
    <cellStyle name="Vírgula 4 2 3 2 2 2 3 5" xfId="6731" xr:uid="{A13040AD-A9F6-48AD-BB4B-4B9944BC95FD}"/>
    <cellStyle name="Vírgula 4 2 3 2 2 2 3 5 2" xfId="19019" xr:uid="{FBEC488F-EAB8-41BC-907E-20679D097B1E}"/>
    <cellStyle name="Vírgula 4 2 3 2 2 2 3 5 2 2" xfId="43594" xr:uid="{78A435A7-AFCD-4B73-9173-3EC21F13B809}"/>
    <cellStyle name="Vírgula 4 2 3 2 2 2 3 5 3" xfId="31306" xr:uid="{122935F4-25EE-4313-BC1F-95DAE7BE931C}"/>
    <cellStyle name="Vírgula 4 2 3 2 2 2 3 6" xfId="12875" xr:uid="{63DB11BC-E0BB-445A-9CA0-B8808E0211D8}"/>
    <cellStyle name="Vírgula 4 2 3 2 2 2 3 6 2" xfId="37450" xr:uid="{2150C5FA-F773-49B8-B54B-5CE9873D0762}"/>
    <cellStyle name="Vírgula 4 2 3 2 2 2 3 7" xfId="25163" xr:uid="{FBB9E5E7-B72E-4D19-9DEF-C2315D550D3B}"/>
    <cellStyle name="Vírgula 4 2 3 2 2 2 4" xfId="971" xr:uid="{D9AE18B3-3120-4EBF-B012-900C96BD9BB0}"/>
    <cellStyle name="Vírgula 4 2 3 2 2 2 4 2" xfId="2507" xr:uid="{9021BB34-B644-43B7-8275-9300767544FC}"/>
    <cellStyle name="Vírgula 4 2 3 2 2 2 4 2 2" xfId="5579" xr:uid="{34DB53A3-CEB3-4F28-A699-CC7AAD485D51}"/>
    <cellStyle name="Vírgula 4 2 3 2 2 2 4 2 2 2" xfId="11723" xr:uid="{88F8A7F0-171D-44E0-A3A9-05427F63AE64}"/>
    <cellStyle name="Vírgula 4 2 3 2 2 2 4 2 2 2 2" xfId="24011" xr:uid="{3AF2DF11-2D3C-47FE-BAD3-D981D2D17398}"/>
    <cellStyle name="Vírgula 4 2 3 2 2 2 4 2 2 2 2 2" xfId="48586" xr:uid="{47CFF8F3-1812-476B-BDA6-FEADC0CE6BD5}"/>
    <cellStyle name="Vírgula 4 2 3 2 2 2 4 2 2 2 3" xfId="36298" xr:uid="{CE503B46-FA0F-4B0B-9C51-3AD5E8634E3C}"/>
    <cellStyle name="Vírgula 4 2 3 2 2 2 4 2 2 3" xfId="17867" xr:uid="{3788234E-CC90-4E2E-9571-740D55748B9F}"/>
    <cellStyle name="Vírgula 4 2 3 2 2 2 4 2 2 3 2" xfId="42442" xr:uid="{3CC9C1AE-148E-4251-9A43-046E19603DA4}"/>
    <cellStyle name="Vírgula 4 2 3 2 2 2 4 2 2 4" xfId="30154" xr:uid="{38C4F69C-A8AD-424A-94C1-21E5CB898EF7}"/>
    <cellStyle name="Vírgula 4 2 3 2 2 2 4 2 3" xfId="8651" xr:uid="{253F4F84-D3D2-47A9-9FC0-E6279488B854}"/>
    <cellStyle name="Vírgula 4 2 3 2 2 2 4 2 3 2" xfId="20939" xr:uid="{95621E81-12F0-4D4F-9A74-12383088DB5E}"/>
    <cellStyle name="Vírgula 4 2 3 2 2 2 4 2 3 2 2" xfId="45514" xr:uid="{6AA184A9-DEDF-453E-835E-5827E0715EC7}"/>
    <cellStyle name="Vírgula 4 2 3 2 2 2 4 2 3 3" xfId="33226" xr:uid="{84C8D23A-FD56-46DA-A3B1-6E5447D37C1E}"/>
    <cellStyle name="Vírgula 4 2 3 2 2 2 4 2 4" xfId="14795" xr:uid="{615BC72B-100D-4707-9B49-8DD8BD7015F1}"/>
    <cellStyle name="Vírgula 4 2 3 2 2 2 4 2 4 2" xfId="39370" xr:uid="{A704A0A8-A320-4513-B9A3-87293255C399}"/>
    <cellStyle name="Vírgula 4 2 3 2 2 2 4 2 5" xfId="27083" xr:uid="{FF371D60-CB42-4221-B34A-5963516B7A47}"/>
    <cellStyle name="Vírgula 4 2 3 2 2 2 4 3" xfId="4043" xr:uid="{B0CCD246-0518-46CA-B98D-9A892AA81F73}"/>
    <cellStyle name="Vírgula 4 2 3 2 2 2 4 3 2" xfId="10187" xr:uid="{2AFB48A9-1407-40CF-98B4-322DE1BC4DE4}"/>
    <cellStyle name="Vírgula 4 2 3 2 2 2 4 3 2 2" xfId="22475" xr:uid="{2112A505-7E30-49D6-97D3-7A20CE1AA9D9}"/>
    <cellStyle name="Vírgula 4 2 3 2 2 2 4 3 2 2 2" xfId="47050" xr:uid="{1A93D94D-4DEF-40A3-BADF-D4ACD834F0E4}"/>
    <cellStyle name="Vírgula 4 2 3 2 2 2 4 3 2 3" xfId="34762" xr:uid="{32CCF5CD-EF4F-4D01-938A-F8998B330DAC}"/>
    <cellStyle name="Vírgula 4 2 3 2 2 2 4 3 3" xfId="16331" xr:uid="{5CCD45BA-39EB-4671-9A8C-E4D6BB42F090}"/>
    <cellStyle name="Vírgula 4 2 3 2 2 2 4 3 3 2" xfId="40906" xr:uid="{A34BCDE8-3EC4-4556-99BE-F27815E45C4F}"/>
    <cellStyle name="Vírgula 4 2 3 2 2 2 4 3 4" xfId="28619" xr:uid="{D5AC5A25-980A-431D-AC06-06948B524B54}"/>
    <cellStyle name="Vírgula 4 2 3 2 2 2 4 4" xfId="7115" xr:uid="{33D49182-B062-41AE-AB50-1C71D68E095F}"/>
    <cellStyle name="Vírgula 4 2 3 2 2 2 4 4 2" xfId="19403" xr:uid="{4E1EA486-99EA-468C-91F2-F7BA25460891}"/>
    <cellStyle name="Vírgula 4 2 3 2 2 2 4 4 2 2" xfId="43978" xr:uid="{238235AD-F6D2-4E5D-BAA7-24127E2E1625}"/>
    <cellStyle name="Vírgula 4 2 3 2 2 2 4 4 3" xfId="31690" xr:uid="{BA5868E9-62A9-44E1-9999-83F7C866957A}"/>
    <cellStyle name="Vírgula 4 2 3 2 2 2 4 5" xfId="13259" xr:uid="{89C2D964-0E0F-43DB-9105-B135DD56EBDC}"/>
    <cellStyle name="Vírgula 4 2 3 2 2 2 4 5 2" xfId="37834" xr:uid="{9630CC2C-C61D-4623-B44E-0861BA66B24A}"/>
    <cellStyle name="Vírgula 4 2 3 2 2 2 4 6" xfId="25547" xr:uid="{B00FE324-721D-4453-8DE8-3B2AB290B159}"/>
    <cellStyle name="Vírgula 4 2 3 2 2 2 5" xfId="1739" xr:uid="{C0078426-DC28-49DB-A085-D988CC869E6E}"/>
    <cellStyle name="Vírgula 4 2 3 2 2 2 5 2" xfId="4811" xr:uid="{1CE1E825-1ACB-49E0-8034-4019CB84B12F}"/>
    <cellStyle name="Vírgula 4 2 3 2 2 2 5 2 2" xfId="10955" xr:uid="{FF60C10E-01D7-425A-874A-912AEE5B69EC}"/>
    <cellStyle name="Vírgula 4 2 3 2 2 2 5 2 2 2" xfId="23243" xr:uid="{19D6DD9D-E5A3-4566-BC1A-1DD3D92717F8}"/>
    <cellStyle name="Vírgula 4 2 3 2 2 2 5 2 2 2 2" xfId="47818" xr:uid="{CBE28110-9F6F-45FB-8581-5F0E81240C01}"/>
    <cellStyle name="Vírgula 4 2 3 2 2 2 5 2 2 3" xfId="35530" xr:uid="{BF9120D5-597C-4E14-8C93-BC01F27CC595}"/>
    <cellStyle name="Vírgula 4 2 3 2 2 2 5 2 3" xfId="17099" xr:uid="{9C9C4B35-3F57-45CB-9D97-9577CD94666A}"/>
    <cellStyle name="Vírgula 4 2 3 2 2 2 5 2 3 2" xfId="41674" xr:uid="{7B6DF173-D974-4E35-AAA4-8DBB31EDD9CD}"/>
    <cellStyle name="Vírgula 4 2 3 2 2 2 5 2 4" xfId="29387" xr:uid="{BA41F0C8-9456-4302-B313-F756B9156C05}"/>
    <cellStyle name="Vírgula 4 2 3 2 2 2 5 3" xfId="7883" xr:uid="{7F9F75D8-B63C-4B11-8D5C-D471276A461C}"/>
    <cellStyle name="Vírgula 4 2 3 2 2 2 5 3 2" xfId="20171" xr:uid="{06C97AC1-4209-4202-8DAD-2E64D1B7AB11}"/>
    <cellStyle name="Vírgula 4 2 3 2 2 2 5 3 2 2" xfId="44746" xr:uid="{1A66BCEB-09DC-41A7-ACBD-6ED896AEC2C0}"/>
    <cellStyle name="Vírgula 4 2 3 2 2 2 5 3 3" xfId="32458" xr:uid="{EA2E298B-64F7-40BB-87A3-19ECF04C9E9F}"/>
    <cellStyle name="Vírgula 4 2 3 2 2 2 5 4" xfId="14027" xr:uid="{17DDAE10-37CB-46FA-8F3D-4C0B40B05655}"/>
    <cellStyle name="Vírgula 4 2 3 2 2 2 5 4 2" xfId="38602" xr:uid="{7FA3655D-6FC2-42C7-8C92-448AB8D3A995}"/>
    <cellStyle name="Vírgula 4 2 3 2 2 2 5 5" xfId="26315" xr:uid="{EE85E3A7-4B51-4078-A1C0-29608AE16417}"/>
    <cellStyle name="Vírgula 4 2 3 2 2 2 6" xfId="3275" xr:uid="{959B1E0B-8A57-4BCB-8F78-C104B5826691}"/>
    <cellStyle name="Vírgula 4 2 3 2 2 2 6 2" xfId="9419" xr:uid="{7AFC24FB-DB62-43D0-848D-99D38E6D1CF2}"/>
    <cellStyle name="Vírgula 4 2 3 2 2 2 6 2 2" xfId="21707" xr:uid="{AD8736F9-D28A-4083-A0F1-8E78C7B634D6}"/>
    <cellStyle name="Vírgula 4 2 3 2 2 2 6 2 2 2" xfId="46282" xr:uid="{BF3015F5-5C1D-4217-B45A-49D7F97D5FC4}"/>
    <cellStyle name="Vírgula 4 2 3 2 2 2 6 2 3" xfId="33994" xr:uid="{BB93B6A6-463C-4FD7-8CE1-15F4436873CD}"/>
    <cellStyle name="Vírgula 4 2 3 2 2 2 6 3" xfId="15563" xr:uid="{F48F3BE6-B817-4175-9C11-31D4D877679A}"/>
    <cellStyle name="Vírgula 4 2 3 2 2 2 6 3 2" xfId="40138" xr:uid="{8C410C16-7611-4606-A56B-6A90B1871C59}"/>
    <cellStyle name="Vírgula 4 2 3 2 2 2 6 4" xfId="27851" xr:uid="{8B031AD5-855D-48D1-8828-8E74D0F2DE15}"/>
    <cellStyle name="Vírgula 4 2 3 2 2 2 7" xfId="6347" xr:uid="{A1B5BA7F-A3EB-4400-9B2E-03A5BC93ED4D}"/>
    <cellStyle name="Vírgula 4 2 3 2 2 2 7 2" xfId="18635" xr:uid="{01D489C9-0640-42DA-A56B-3E9A2872169A}"/>
    <cellStyle name="Vírgula 4 2 3 2 2 2 7 2 2" xfId="43210" xr:uid="{691DF173-435C-47CA-A55B-40E90719B72E}"/>
    <cellStyle name="Vírgula 4 2 3 2 2 2 7 3" xfId="30922" xr:uid="{75B48CB3-C827-4D78-840B-EA4AC710D45E}"/>
    <cellStyle name="Vírgula 4 2 3 2 2 2 8" xfId="12491" xr:uid="{29AC0D18-5867-443B-86DB-E5456CF1886A}"/>
    <cellStyle name="Vírgula 4 2 3 2 2 2 8 2" xfId="37066" xr:uid="{A1A79F4B-9404-4571-B7F7-BC696DE7D371}"/>
    <cellStyle name="Vírgula 4 2 3 2 2 2 9" xfId="24779" xr:uid="{60D18585-ED77-420D-9C2F-9C040DFC1D9B}"/>
    <cellStyle name="Vírgula 4 2 3 2 2 3" xfId="299" xr:uid="{6E176459-CFBF-4B4B-9A56-0EA79225A443}"/>
    <cellStyle name="Vírgula 4 2 3 2 2 3 2" xfId="683" xr:uid="{2FC5B714-58BF-41C8-B2C3-5A6A62A7B1EB}"/>
    <cellStyle name="Vírgula 4 2 3 2 2 3 2 2" xfId="1451" xr:uid="{6F0B7E7A-665B-4AF6-BBC6-FE8B679F8504}"/>
    <cellStyle name="Vírgula 4 2 3 2 2 3 2 2 2" xfId="2987" xr:uid="{8C95437F-90C2-4207-B497-C866914B3E9C}"/>
    <cellStyle name="Vírgula 4 2 3 2 2 3 2 2 2 2" xfId="6059" xr:uid="{AABDB208-18DB-47D2-958E-5D346B726378}"/>
    <cellStyle name="Vírgula 4 2 3 2 2 3 2 2 2 2 2" xfId="12203" xr:uid="{148A113E-7597-4FC4-B90D-3517BADDBBC0}"/>
    <cellStyle name="Vírgula 4 2 3 2 2 3 2 2 2 2 2 2" xfId="24491" xr:uid="{33831921-306B-4AD7-B0FB-8B5CE6A0199D}"/>
    <cellStyle name="Vírgula 4 2 3 2 2 3 2 2 2 2 2 2 2" xfId="49066" xr:uid="{15A1ACC2-A457-4A71-8406-21B0E1F0EF70}"/>
    <cellStyle name="Vírgula 4 2 3 2 2 3 2 2 2 2 2 3" xfId="36778" xr:uid="{C2649B19-AA16-452F-882B-4CBBBD745DA0}"/>
    <cellStyle name="Vírgula 4 2 3 2 2 3 2 2 2 2 3" xfId="18347" xr:uid="{6CDA1391-8C42-4089-825D-ED2B257F1A6B}"/>
    <cellStyle name="Vírgula 4 2 3 2 2 3 2 2 2 2 3 2" xfId="42922" xr:uid="{DC23C38C-E6B4-4C43-BEEF-4B24EC96AC16}"/>
    <cellStyle name="Vírgula 4 2 3 2 2 3 2 2 2 2 4" xfId="30634" xr:uid="{C52F3BDC-98D1-4784-AACB-CF0CBD10BC90}"/>
    <cellStyle name="Vírgula 4 2 3 2 2 3 2 2 2 3" xfId="9131" xr:uid="{709C8F76-2610-46CD-82D9-6F64BE549108}"/>
    <cellStyle name="Vírgula 4 2 3 2 2 3 2 2 2 3 2" xfId="21419" xr:uid="{5F354C3C-EF3F-4003-BE94-4E40DD818317}"/>
    <cellStyle name="Vírgula 4 2 3 2 2 3 2 2 2 3 2 2" xfId="45994" xr:uid="{69D11D1C-E13A-49CC-B059-75D409BE7A9E}"/>
    <cellStyle name="Vírgula 4 2 3 2 2 3 2 2 2 3 3" xfId="33706" xr:uid="{F4CE1575-3113-4699-A183-61EBA7082741}"/>
    <cellStyle name="Vírgula 4 2 3 2 2 3 2 2 2 4" xfId="15275" xr:uid="{995E5B87-A093-448E-9EEA-757FE55AFF07}"/>
    <cellStyle name="Vírgula 4 2 3 2 2 3 2 2 2 4 2" xfId="39850" xr:uid="{4D1D5EFD-EC5F-4E94-9C05-31C3A5147F0B}"/>
    <cellStyle name="Vírgula 4 2 3 2 2 3 2 2 2 5" xfId="27563" xr:uid="{B5A846C6-DAD3-4B88-9982-6164B39F1B7B}"/>
    <cellStyle name="Vírgula 4 2 3 2 2 3 2 2 3" xfId="4523" xr:uid="{4F3C030D-AD58-4077-81F5-5138372D34BF}"/>
    <cellStyle name="Vírgula 4 2 3 2 2 3 2 2 3 2" xfId="10667" xr:uid="{AE3B2F03-0B48-462A-926F-91B5BFEE4B25}"/>
    <cellStyle name="Vírgula 4 2 3 2 2 3 2 2 3 2 2" xfId="22955" xr:uid="{5ADF31B3-2B1E-4AAC-ADC9-00B5AD525FDB}"/>
    <cellStyle name="Vírgula 4 2 3 2 2 3 2 2 3 2 2 2" xfId="47530" xr:uid="{3DB4E1EF-6092-4F6F-AA09-DDE2D74229BC}"/>
    <cellStyle name="Vírgula 4 2 3 2 2 3 2 2 3 2 3" xfId="35242" xr:uid="{94C0F7CC-FBC6-41A1-9C58-10403BAA588B}"/>
    <cellStyle name="Vírgula 4 2 3 2 2 3 2 2 3 3" xfId="16811" xr:uid="{DC5E0CAF-412B-4F1C-868F-57F09F26AF61}"/>
    <cellStyle name="Vírgula 4 2 3 2 2 3 2 2 3 3 2" xfId="41386" xr:uid="{F289F193-C24D-4A0B-B6A5-101810ED22DA}"/>
    <cellStyle name="Vírgula 4 2 3 2 2 3 2 2 3 4" xfId="29099" xr:uid="{EB29E609-5334-49CB-A997-6D3BBE279DE8}"/>
    <cellStyle name="Vírgula 4 2 3 2 2 3 2 2 4" xfId="7595" xr:uid="{74319E0F-CD02-4DAF-8CE4-054C3AC75376}"/>
    <cellStyle name="Vírgula 4 2 3 2 2 3 2 2 4 2" xfId="19883" xr:uid="{F6070372-3498-417E-BC27-93FB604D7F54}"/>
    <cellStyle name="Vírgula 4 2 3 2 2 3 2 2 4 2 2" xfId="44458" xr:uid="{360E67FE-9B5C-4D01-A952-A49A885E40C1}"/>
    <cellStyle name="Vírgula 4 2 3 2 2 3 2 2 4 3" xfId="32170" xr:uid="{FF9639F8-86CB-42E8-B0A3-A994C95B131E}"/>
    <cellStyle name="Vírgula 4 2 3 2 2 3 2 2 5" xfId="13739" xr:uid="{6E5C5314-5865-433F-B1FF-547DC0232F5E}"/>
    <cellStyle name="Vírgula 4 2 3 2 2 3 2 2 5 2" xfId="38314" xr:uid="{09C38205-96D3-4C3D-9D14-C1DF29942075}"/>
    <cellStyle name="Vírgula 4 2 3 2 2 3 2 2 6" xfId="26027" xr:uid="{397256B0-D527-4AAE-BEBB-81B7B690DE67}"/>
    <cellStyle name="Vírgula 4 2 3 2 2 3 2 3" xfId="2219" xr:uid="{179B3258-7633-434B-AC0D-BEF96B9AEBA7}"/>
    <cellStyle name="Vírgula 4 2 3 2 2 3 2 3 2" xfId="5291" xr:uid="{BA8724C1-1DEE-4241-9FE9-FE66112435E2}"/>
    <cellStyle name="Vírgula 4 2 3 2 2 3 2 3 2 2" xfId="11435" xr:uid="{65AC0FA2-8632-499B-937D-3ECC949147EB}"/>
    <cellStyle name="Vírgula 4 2 3 2 2 3 2 3 2 2 2" xfId="23723" xr:uid="{5C3A9ADD-154F-4CBA-8090-002968F544D7}"/>
    <cellStyle name="Vírgula 4 2 3 2 2 3 2 3 2 2 2 2" xfId="48298" xr:uid="{43A0C7F2-2A2C-4A69-8B31-C35B87E8F564}"/>
    <cellStyle name="Vírgula 4 2 3 2 2 3 2 3 2 2 3" xfId="36010" xr:uid="{94F90D03-5D12-4A3C-B304-B7A3224C3D26}"/>
    <cellStyle name="Vírgula 4 2 3 2 2 3 2 3 2 3" xfId="17579" xr:uid="{56BDE9CA-6298-4B35-8F08-6DAAE9083994}"/>
    <cellStyle name="Vírgula 4 2 3 2 2 3 2 3 2 3 2" xfId="42154" xr:uid="{3775AB77-BF92-4DCD-A1BE-7038BF015D81}"/>
    <cellStyle name="Vírgula 4 2 3 2 2 3 2 3 2 4" xfId="29867" xr:uid="{20721269-0676-447C-BFED-5FCD2EB2A85D}"/>
    <cellStyle name="Vírgula 4 2 3 2 2 3 2 3 3" xfId="8363" xr:uid="{7B6637F7-0765-4595-8199-264E2CC862FC}"/>
    <cellStyle name="Vírgula 4 2 3 2 2 3 2 3 3 2" xfId="20651" xr:uid="{A4CBC662-DBA1-4C9D-AA3E-5C69AA572BF4}"/>
    <cellStyle name="Vírgula 4 2 3 2 2 3 2 3 3 2 2" xfId="45226" xr:uid="{3F5DC27C-993A-4580-9D2D-EC6FAD2F7290}"/>
    <cellStyle name="Vírgula 4 2 3 2 2 3 2 3 3 3" xfId="32938" xr:uid="{47FCEE37-8E32-459A-80AC-7ADE1F777237}"/>
    <cellStyle name="Vírgula 4 2 3 2 2 3 2 3 4" xfId="14507" xr:uid="{6890EC94-9C5B-44D2-950E-F46214904F49}"/>
    <cellStyle name="Vírgula 4 2 3 2 2 3 2 3 4 2" xfId="39082" xr:uid="{977B1E1E-5F48-4422-B20B-7BB31850A880}"/>
    <cellStyle name="Vírgula 4 2 3 2 2 3 2 3 5" xfId="26795" xr:uid="{25B3D268-3D4B-4925-99C1-F8D2DA2C5BAE}"/>
    <cellStyle name="Vírgula 4 2 3 2 2 3 2 4" xfId="3755" xr:uid="{34923975-E7BF-41E0-B40C-88DADEA713CF}"/>
    <cellStyle name="Vírgula 4 2 3 2 2 3 2 4 2" xfId="9899" xr:uid="{5E4D55AA-DE61-482E-89F0-288377A25719}"/>
    <cellStyle name="Vírgula 4 2 3 2 2 3 2 4 2 2" xfId="22187" xr:uid="{0E721728-2445-4071-8A24-D31E4AF84739}"/>
    <cellStyle name="Vírgula 4 2 3 2 2 3 2 4 2 2 2" xfId="46762" xr:uid="{63571371-6E7A-4C38-A911-883E6F9C04EF}"/>
    <cellStyle name="Vírgula 4 2 3 2 2 3 2 4 2 3" xfId="34474" xr:uid="{57BF3285-4EF6-4C0A-9E16-9BFCED26A6B9}"/>
    <cellStyle name="Vírgula 4 2 3 2 2 3 2 4 3" xfId="16043" xr:uid="{7757FD84-3363-4DF4-AEA3-1E4B4311CBD1}"/>
    <cellStyle name="Vírgula 4 2 3 2 2 3 2 4 3 2" xfId="40618" xr:uid="{20D9D712-F1EA-4454-8CC4-C1B9CA9C8633}"/>
    <cellStyle name="Vírgula 4 2 3 2 2 3 2 4 4" xfId="28331" xr:uid="{A6FD41A6-09BE-4437-AFAC-3B749D93CFFE}"/>
    <cellStyle name="Vírgula 4 2 3 2 2 3 2 5" xfId="6827" xr:uid="{5E2F561A-D0E6-4377-819A-71DE2815CD7B}"/>
    <cellStyle name="Vírgula 4 2 3 2 2 3 2 5 2" xfId="19115" xr:uid="{1FEA1C72-DE69-4C1A-9238-9515A0AEC8A3}"/>
    <cellStyle name="Vírgula 4 2 3 2 2 3 2 5 2 2" xfId="43690" xr:uid="{7ECBF49A-6902-4A67-B0CE-3AF2F0672FB3}"/>
    <cellStyle name="Vírgula 4 2 3 2 2 3 2 5 3" xfId="31402" xr:uid="{BB7A5760-9462-4820-8AA3-6C920337E374}"/>
    <cellStyle name="Vírgula 4 2 3 2 2 3 2 6" xfId="12971" xr:uid="{8DB3EE70-7B36-4BB3-9C3D-A6CDF2A2E158}"/>
    <cellStyle name="Vírgula 4 2 3 2 2 3 2 6 2" xfId="37546" xr:uid="{4F427B79-7FBF-4D1D-8E93-D2841D0687D3}"/>
    <cellStyle name="Vírgula 4 2 3 2 2 3 2 7" xfId="25259" xr:uid="{D494EC67-64D6-430A-8C5B-256E59DDC081}"/>
    <cellStyle name="Vírgula 4 2 3 2 2 3 3" xfId="1067" xr:uid="{D6572042-B11F-4584-A6F4-07CBFB5F42B5}"/>
    <cellStyle name="Vírgula 4 2 3 2 2 3 3 2" xfId="2603" xr:uid="{94DDA5C7-2E9C-43D6-B9E1-F1EB3CD42493}"/>
    <cellStyle name="Vírgula 4 2 3 2 2 3 3 2 2" xfId="5675" xr:uid="{92EB1D8E-90C3-4FF2-8B3D-BF67B4DCEC9E}"/>
    <cellStyle name="Vírgula 4 2 3 2 2 3 3 2 2 2" xfId="11819" xr:uid="{8D2694B9-B350-473F-8E69-8F1265913333}"/>
    <cellStyle name="Vírgula 4 2 3 2 2 3 3 2 2 2 2" xfId="24107" xr:uid="{01F9F740-D8EE-44F2-89BB-8CE6676120EF}"/>
    <cellStyle name="Vírgula 4 2 3 2 2 3 3 2 2 2 2 2" xfId="48682" xr:uid="{2B77A772-6D1D-4B48-AD4E-30124CDDA209}"/>
    <cellStyle name="Vírgula 4 2 3 2 2 3 3 2 2 2 3" xfId="36394" xr:uid="{01ED77CE-6E96-4772-9422-3376392E6CF7}"/>
    <cellStyle name="Vírgula 4 2 3 2 2 3 3 2 2 3" xfId="17963" xr:uid="{98B9FC2E-8A3D-4C14-9C49-BFD02A21ED3A}"/>
    <cellStyle name="Vírgula 4 2 3 2 2 3 3 2 2 3 2" xfId="42538" xr:uid="{5D2B549C-E321-4A68-AFF7-EDDEB456E91A}"/>
    <cellStyle name="Vírgula 4 2 3 2 2 3 3 2 2 4" xfId="30250" xr:uid="{C77AE545-7A9F-4F79-9397-1B25B0AFA9F4}"/>
    <cellStyle name="Vírgula 4 2 3 2 2 3 3 2 3" xfId="8747" xr:uid="{7CE45BD1-C9A3-4E37-9B3B-C20ACC843282}"/>
    <cellStyle name="Vírgula 4 2 3 2 2 3 3 2 3 2" xfId="21035" xr:uid="{637ECB7F-4388-4A1A-9EED-B8C94715D41B}"/>
    <cellStyle name="Vírgula 4 2 3 2 2 3 3 2 3 2 2" xfId="45610" xr:uid="{79113028-DA20-49C3-9AEB-71233B3091F7}"/>
    <cellStyle name="Vírgula 4 2 3 2 2 3 3 2 3 3" xfId="33322" xr:uid="{1569055F-235F-4ED1-853B-D91AE3F8CE75}"/>
    <cellStyle name="Vírgula 4 2 3 2 2 3 3 2 4" xfId="14891" xr:uid="{4A704DD6-524D-4D40-A37E-66D6B78E5E9B}"/>
    <cellStyle name="Vírgula 4 2 3 2 2 3 3 2 4 2" xfId="39466" xr:uid="{FA6164B5-B7C7-49F8-A2B1-C0473CE7D8F0}"/>
    <cellStyle name="Vírgula 4 2 3 2 2 3 3 2 5" xfId="27179" xr:uid="{6481FE79-99A6-45E3-AC4B-163BDBEA48DB}"/>
    <cellStyle name="Vírgula 4 2 3 2 2 3 3 3" xfId="4139" xr:uid="{CAAFDB74-EFAD-4E74-95D5-A08008B9E740}"/>
    <cellStyle name="Vírgula 4 2 3 2 2 3 3 3 2" xfId="10283" xr:uid="{261F81C6-0352-4476-99A5-361512484CE7}"/>
    <cellStyle name="Vírgula 4 2 3 2 2 3 3 3 2 2" xfId="22571" xr:uid="{307050EC-34A7-4CE5-AE17-87152A3613BF}"/>
    <cellStyle name="Vírgula 4 2 3 2 2 3 3 3 2 2 2" xfId="47146" xr:uid="{DEF5FA33-0E92-40D0-9208-A2D39C33B4BD}"/>
    <cellStyle name="Vírgula 4 2 3 2 2 3 3 3 2 3" xfId="34858" xr:uid="{E68ADE58-5D3F-42D1-A24C-3C9E5005552A}"/>
    <cellStyle name="Vírgula 4 2 3 2 2 3 3 3 3" xfId="16427" xr:uid="{47EFD9D5-B121-4309-B170-0925418ECE86}"/>
    <cellStyle name="Vírgula 4 2 3 2 2 3 3 3 3 2" xfId="41002" xr:uid="{D2B9AAB9-7722-400C-AE93-5FFFD23A3D97}"/>
    <cellStyle name="Vírgula 4 2 3 2 2 3 3 3 4" xfId="28715" xr:uid="{69603100-64A3-47F9-AAE3-F9FCDB32096B}"/>
    <cellStyle name="Vírgula 4 2 3 2 2 3 3 4" xfId="7211" xr:uid="{7BDB3584-3947-4EF5-8992-97870AD9243B}"/>
    <cellStyle name="Vírgula 4 2 3 2 2 3 3 4 2" xfId="19499" xr:uid="{0FADC910-73F0-4648-ABCD-5F43CC68BFF8}"/>
    <cellStyle name="Vírgula 4 2 3 2 2 3 3 4 2 2" xfId="44074" xr:uid="{011103F1-8601-4CB7-BE31-B3B01E01E330}"/>
    <cellStyle name="Vírgula 4 2 3 2 2 3 3 4 3" xfId="31786" xr:uid="{1FE66BA8-CBBE-41B9-BE1C-470EF59F6E80}"/>
    <cellStyle name="Vírgula 4 2 3 2 2 3 3 5" xfId="13355" xr:uid="{F9FBDECD-B705-4BEA-B7D6-E5E53E7E9BBC}"/>
    <cellStyle name="Vírgula 4 2 3 2 2 3 3 5 2" xfId="37930" xr:uid="{3A443DAE-0DF2-4BEF-8AA8-DAFE3DDA0A7C}"/>
    <cellStyle name="Vírgula 4 2 3 2 2 3 3 6" xfId="25643" xr:uid="{469BC5A0-3DAE-4273-8446-9A5D3DEC451C}"/>
    <cellStyle name="Vírgula 4 2 3 2 2 3 4" xfId="1835" xr:uid="{1CA7DFE3-F498-4392-8883-84B42A99E7CF}"/>
    <cellStyle name="Vírgula 4 2 3 2 2 3 4 2" xfId="4907" xr:uid="{3D71C4C6-8225-4FF4-8148-60D62F2751C7}"/>
    <cellStyle name="Vírgula 4 2 3 2 2 3 4 2 2" xfId="11051" xr:uid="{37AD66D7-D8AE-4797-9BA4-D6B61534FF02}"/>
    <cellStyle name="Vírgula 4 2 3 2 2 3 4 2 2 2" xfId="23339" xr:uid="{DF14D7DB-463D-4675-9F50-5A9993DC0088}"/>
    <cellStyle name="Vírgula 4 2 3 2 2 3 4 2 2 2 2" xfId="47914" xr:uid="{BEA3BBA5-FECA-4EBF-9C84-9C32CFA7108A}"/>
    <cellStyle name="Vírgula 4 2 3 2 2 3 4 2 2 3" xfId="35626" xr:uid="{DCAD3E38-4B87-47EC-9FA2-F4700D7F7978}"/>
    <cellStyle name="Vírgula 4 2 3 2 2 3 4 2 3" xfId="17195" xr:uid="{B58EA255-B2FF-4F09-ABCF-4CC582A37386}"/>
    <cellStyle name="Vírgula 4 2 3 2 2 3 4 2 3 2" xfId="41770" xr:uid="{A3E02881-ED85-4A8D-A83A-86B56C117688}"/>
    <cellStyle name="Vírgula 4 2 3 2 2 3 4 2 4" xfId="29483" xr:uid="{3ABDDC67-48A3-4195-9FBD-B002CBD94EC9}"/>
    <cellStyle name="Vírgula 4 2 3 2 2 3 4 3" xfId="7979" xr:uid="{D4277E91-6E4D-4A35-8BFE-28991D0C1B44}"/>
    <cellStyle name="Vírgula 4 2 3 2 2 3 4 3 2" xfId="20267" xr:uid="{1D287E91-7637-4147-9AE9-755C88B2C400}"/>
    <cellStyle name="Vírgula 4 2 3 2 2 3 4 3 2 2" xfId="44842" xr:uid="{D71A8CAA-1D04-4931-8407-23A02D75F2D7}"/>
    <cellStyle name="Vírgula 4 2 3 2 2 3 4 3 3" xfId="32554" xr:uid="{4B5B55FA-2F3D-4054-B82D-CAEC9C9D8668}"/>
    <cellStyle name="Vírgula 4 2 3 2 2 3 4 4" xfId="14123" xr:uid="{1C349732-00F8-4D8E-876C-29BE52BAAF31}"/>
    <cellStyle name="Vírgula 4 2 3 2 2 3 4 4 2" xfId="38698" xr:uid="{304C8C95-4626-47EB-8708-0C0607E68E95}"/>
    <cellStyle name="Vírgula 4 2 3 2 2 3 4 5" xfId="26411" xr:uid="{15247BE6-9003-4673-808C-2AB5365B5137}"/>
    <cellStyle name="Vírgula 4 2 3 2 2 3 5" xfId="3371" xr:uid="{C2D836A2-EFF0-4B04-9A6A-BBBC6F563085}"/>
    <cellStyle name="Vírgula 4 2 3 2 2 3 5 2" xfId="9515" xr:uid="{505B9FD6-E22D-41FE-A494-C6608EF3271C}"/>
    <cellStyle name="Vírgula 4 2 3 2 2 3 5 2 2" xfId="21803" xr:uid="{EE964182-209D-47F8-B1A7-59F43B5EE838}"/>
    <cellStyle name="Vírgula 4 2 3 2 2 3 5 2 2 2" xfId="46378" xr:uid="{68595B89-F9A2-4D80-8C58-DB529FDCEBB6}"/>
    <cellStyle name="Vírgula 4 2 3 2 2 3 5 2 3" xfId="34090" xr:uid="{EB4B077C-BE91-4A99-A300-DFDB9C9B52E5}"/>
    <cellStyle name="Vírgula 4 2 3 2 2 3 5 3" xfId="15659" xr:uid="{30C32BA1-4CE6-4D3D-8630-0019BBF6168D}"/>
    <cellStyle name="Vírgula 4 2 3 2 2 3 5 3 2" xfId="40234" xr:uid="{D7BC35F6-2E69-4DE4-8A85-1328C33C4E77}"/>
    <cellStyle name="Vírgula 4 2 3 2 2 3 5 4" xfId="27947" xr:uid="{4ABE9E39-2FF0-43E4-8D20-B1F5938D249E}"/>
    <cellStyle name="Vírgula 4 2 3 2 2 3 6" xfId="6443" xr:uid="{467288BA-545D-4CA0-BEF3-571C02F3C842}"/>
    <cellStyle name="Vírgula 4 2 3 2 2 3 6 2" xfId="18731" xr:uid="{A3C82B4F-4013-41F9-BFAE-28A08C66C55D}"/>
    <cellStyle name="Vírgula 4 2 3 2 2 3 6 2 2" xfId="43306" xr:uid="{4299712D-310A-4159-80F8-40005CE0CA55}"/>
    <cellStyle name="Vírgula 4 2 3 2 2 3 6 3" xfId="31018" xr:uid="{6AFAD3C5-159F-4608-9D75-C2B295928435}"/>
    <cellStyle name="Vírgula 4 2 3 2 2 3 7" xfId="12587" xr:uid="{1E6BB4EC-BF7D-41EF-B43C-DA29E8D98505}"/>
    <cellStyle name="Vírgula 4 2 3 2 2 3 7 2" xfId="37162" xr:uid="{C544E806-72DC-44FF-A9C9-3D2A4920EB41}"/>
    <cellStyle name="Vírgula 4 2 3 2 2 3 8" xfId="24875" xr:uid="{051EC82C-2295-41C8-9B02-5F51DDDD2196}"/>
    <cellStyle name="Vírgula 4 2 3 2 2 4" xfId="491" xr:uid="{E4B38A57-A46F-47D3-BBCB-EDAEAA32AC43}"/>
    <cellStyle name="Vírgula 4 2 3 2 2 4 2" xfId="1259" xr:uid="{83EEA91F-9B5A-44B1-BA9D-E583B28AF6BF}"/>
    <cellStyle name="Vírgula 4 2 3 2 2 4 2 2" xfId="2795" xr:uid="{EC23A796-0A25-44F7-AC59-DB1C6B8D805F}"/>
    <cellStyle name="Vírgula 4 2 3 2 2 4 2 2 2" xfId="5867" xr:uid="{4BB154B9-8CEE-4E9D-8443-41EFA7FC41AC}"/>
    <cellStyle name="Vírgula 4 2 3 2 2 4 2 2 2 2" xfId="12011" xr:uid="{D2010889-3E1E-4C69-8A7B-4798E8F898D8}"/>
    <cellStyle name="Vírgula 4 2 3 2 2 4 2 2 2 2 2" xfId="24299" xr:uid="{0CE26E67-5C28-482F-947D-1979F3730A02}"/>
    <cellStyle name="Vírgula 4 2 3 2 2 4 2 2 2 2 2 2" xfId="48874" xr:uid="{2AFBF37A-AC47-408C-B006-0A1D2744D491}"/>
    <cellStyle name="Vírgula 4 2 3 2 2 4 2 2 2 2 3" xfId="36586" xr:uid="{CAF61ECF-5BF0-454B-8B50-E4BC17C3CA5D}"/>
    <cellStyle name="Vírgula 4 2 3 2 2 4 2 2 2 3" xfId="18155" xr:uid="{55ED0BF4-70E9-40F3-9D49-387B36F3062D}"/>
    <cellStyle name="Vírgula 4 2 3 2 2 4 2 2 2 3 2" xfId="42730" xr:uid="{34C2BA08-DE5A-466E-A209-09340ECAAE82}"/>
    <cellStyle name="Vírgula 4 2 3 2 2 4 2 2 2 4" xfId="30442" xr:uid="{BA658129-D121-4810-9A90-A602A9DDD1AC}"/>
    <cellStyle name="Vírgula 4 2 3 2 2 4 2 2 3" xfId="8939" xr:uid="{7C134BCA-C21F-4349-A912-B55332165C08}"/>
    <cellStyle name="Vírgula 4 2 3 2 2 4 2 2 3 2" xfId="21227" xr:uid="{6ACD766C-093F-495D-9B61-078D8E0A61C0}"/>
    <cellStyle name="Vírgula 4 2 3 2 2 4 2 2 3 2 2" xfId="45802" xr:uid="{5DE4D980-8EE3-414E-A039-1C5DE6FE315C}"/>
    <cellStyle name="Vírgula 4 2 3 2 2 4 2 2 3 3" xfId="33514" xr:uid="{C2B5E1D4-1D00-475B-B64C-5B6A6DCE0F46}"/>
    <cellStyle name="Vírgula 4 2 3 2 2 4 2 2 4" xfId="15083" xr:uid="{96656DC1-431C-4617-AB6D-665BDDF43931}"/>
    <cellStyle name="Vírgula 4 2 3 2 2 4 2 2 4 2" xfId="39658" xr:uid="{4B8D17C6-8C73-4BFD-96CD-CA0BA32CE1E1}"/>
    <cellStyle name="Vírgula 4 2 3 2 2 4 2 2 5" xfId="27371" xr:uid="{AA17F1D5-9F7D-4372-A4A3-395400EB5A3A}"/>
    <cellStyle name="Vírgula 4 2 3 2 2 4 2 3" xfId="4331" xr:uid="{E79B56DE-27FA-4DF5-84E2-A087A1770FC0}"/>
    <cellStyle name="Vírgula 4 2 3 2 2 4 2 3 2" xfId="10475" xr:uid="{AB300770-1CD4-4CF2-A46B-F16FACE63546}"/>
    <cellStyle name="Vírgula 4 2 3 2 2 4 2 3 2 2" xfId="22763" xr:uid="{AB2B51E8-14E7-4FF3-A5EE-FFA3636FF129}"/>
    <cellStyle name="Vírgula 4 2 3 2 2 4 2 3 2 2 2" xfId="47338" xr:uid="{DFEE8105-B7A0-4616-ACAD-6988D9F0100F}"/>
    <cellStyle name="Vírgula 4 2 3 2 2 4 2 3 2 3" xfId="35050" xr:uid="{ED306F71-95E2-4CB7-8847-929D7B6AA9B3}"/>
    <cellStyle name="Vírgula 4 2 3 2 2 4 2 3 3" xfId="16619" xr:uid="{9402C7F0-5534-4B81-BA98-FD25B7E0AF08}"/>
    <cellStyle name="Vírgula 4 2 3 2 2 4 2 3 3 2" xfId="41194" xr:uid="{DE105056-3EC0-438A-B02A-DA4BB9FE3DCF}"/>
    <cellStyle name="Vírgula 4 2 3 2 2 4 2 3 4" xfId="28907" xr:uid="{70DF5E67-FCA1-449F-9552-6D571DE34144}"/>
    <cellStyle name="Vírgula 4 2 3 2 2 4 2 4" xfId="7403" xr:uid="{55FB6E50-21E5-41D3-967B-EE992157A48B}"/>
    <cellStyle name="Vírgula 4 2 3 2 2 4 2 4 2" xfId="19691" xr:uid="{7974DF83-0C4A-4CD1-A9D8-A6B4DDE8EF54}"/>
    <cellStyle name="Vírgula 4 2 3 2 2 4 2 4 2 2" xfId="44266" xr:uid="{271361D5-21AD-439F-83DB-01526E1A2A37}"/>
    <cellStyle name="Vírgula 4 2 3 2 2 4 2 4 3" xfId="31978" xr:uid="{5AC78387-273D-4610-A990-46DE016A114D}"/>
    <cellStyle name="Vírgula 4 2 3 2 2 4 2 5" xfId="13547" xr:uid="{7E43AEAF-1AD5-4399-BA8B-0BA2E730852F}"/>
    <cellStyle name="Vírgula 4 2 3 2 2 4 2 5 2" xfId="38122" xr:uid="{0E6948AB-F426-41DD-82DC-750D214EA414}"/>
    <cellStyle name="Vírgula 4 2 3 2 2 4 2 6" xfId="25835" xr:uid="{CA13B7F7-77F7-4810-9BAF-1F7E32145FF0}"/>
    <cellStyle name="Vírgula 4 2 3 2 2 4 3" xfId="2027" xr:uid="{7AA8790B-B68B-4E3E-A7BB-FEDF2258EB40}"/>
    <cellStyle name="Vírgula 4 2 3 2 2 4 3 2" xfId="5099" xr:uid="{091354CA-C778-4584-A12D-82AE974583D1}"/>
    <cellStyle name="Vírgula 4 2 3 2 2 4 3 2 2" xfId="11243" xr:uid="{81E03A47-8374-4070-B78A-D997145889E2}"/>
    <cellStyle name="Vírgula 4 2 3 2 2 4 3 2 2 2" xfId="23531" xr:uid="{B0E7BA96-D309-46B9-A3D3-9E405568EEEF}"/>
    <cellStyle name="Vírgula 4 2 3 2 2 4 3 2 2 2 2" xfId="48106" xr:uid="{F4C949AC-107F-47F0-9E43-F161415A051F}"/>
    <cellStyle name="Vírgula 4 2 3 2 2 4 3 2 2 3" xfId="35818" xr:uid="{2AE3E67F-7BC3-46C8-8779-FE36106C654F}"/>
    <cellStyle name="Vírgula 4 2 3 2 2 4 3 2 3" xfId="17387" xr:uid="{AE522FD7-D916-4A89-AF19-949C074958DF}"/>
    <cellStyle name="Vírgula 4 2 3 2 2 4 3 2 3 2" xfId="41962" xr:uid="{7044F412-B67D-4F03-8779-D684D6DD774E}"/>
    <cellStyle name="Vírgula 4 2 3 2 2 4 3 2 4" xfId="29675" xr:uid="{F7BCB0F4-E2A6-439F-9D4F-6AAB737C8A05}"/>
    <cellStyle name="Vírgula 4 2 3 2 2 4 3 3" xfId="8171" xr:uid="{EB18FF3F-0B4F-4FF1-A8E8-0C2939F12AE9}"/>
    <cellStyle name="Vírgula 4 2 3 2 2 4 3 3 2" xfId="20459" xr:uid="{219A9C94-4E80-4498-A17C-6F80C965132F}"/>
    <cellStyle name="Vírgula 4 2 3 2 2 4 3 3 2 2" xfId="45034" xr:uid="{78B8081C-0EEA-4E70-A5A5-4CC4B7754F4B}"/>
    <cellStyle name="Vírgula 4 2 3 2 2 4 3 3 3" xfId="32746" xr:uid="{2A1F21C4-D864-4C66-B1F4-743A2AF866D3}"/>
    <cellStyle name="Vírgula 4 2 3 2 2 4 3 4" xfId="14315" xr:uid="{0B4F8D46-F9F0-40FF-BD41-EB83353DEFBC}"/>
    <cellStyle name="Vírgula 4 2 3 2 2 4 3 4 2" xfId="38890" xr:uid="{DA966C21-F231-4C80-BEE5-0D0EC2910203}"/>
    <cellStyle name="Vírgula 4 2 3 2 2 4 3 5" xfId="26603" xr:uid="{BA6BB0F9-ECC8-451D-B355-EDBAB59585F5}"/>
    <cellStyle name="Vírgula 4 2 3 2 2 4 4" xfId="3563" xr:uid="{026B5101-E23F-4BD7-A19C-D5F3089E97AD}"/>
    <cellStyle name="Vírgula 4 2 3 2 2 4 4 2" xfId="9707" xr:uid="{FC191440-3EF7-4173-A3DF-1EF68B6A163E}"/>
    <cellStyle name="Vírgula 4 2 3 2 2 4 4 2 2" xfId="21995" xr:uid="{370B0490-A95E-4462-AE99-C17A6CB0FC2A}"/>
    <cellStyle name="Vírgula 4 2 3 2 2 4 4 2 2 2" xfId="46570" xr:uid="{560D9449-712E-4B77-B04B-EC1CD5249838}"/>
    <cellStyle name="Vírgula 4 2 3 2 2 4 4 2 3" xfId="34282" xr:uid="{27B99035-C8AF-4916-9526-659C7345EAD2}"/>
    <cellStyle name="Vírgula 4 2 3 2 2 4 4 3" xfId="15851" xr:uid="{4CAAD01F-6760-4671-A69C-E98346590A6B}"/>
    <cellStyle name="Vírgula 4 2 3 2 2 4 4 3 2" xfId="40426" xr:uid="{D1FA92F7-F860-4B7E-B46E-D8518C86E1A0}"/>
    <cellStyle name="Vírgula 4 2 3 2 2 4 4 4" xfId="28139" xr:uid="{0304A521-84F0-4BB0-9277-53A4384FDEAC}"/>
    <cellStyle name="Vírgula 4 2 3 2 2 4 5" xfId="6635" xr:uid="{68FEB834-2BDE-48B9-B926-25A5D23175A0}"/>
    <cellStyle name="Vírgula 4 2 3 2 2 4 5 2" xfId="18923" xr:uid="{DCFEB831-2694-455B-9723-BAB2EB98C01E}"/>
    <cellStyle name="Vírgula 4 2 3 2 2 4 5 2 2" xfId="43498" xr:uid="{737AE1EA-28C9-4EBB-8406-B6F6BD2A2303}"/>
    <cellStyle name="Vírgula 4 2 3 2 2 4 5 3" xfId="31210" xr:uid="{090B0798-9E4F-4AE1-8D6D-2FB67A0D9BCA}"/>
    <cellStyle name="Vírgula 4 2 3 2 2 4 6" xfId="12779" xr:uid="{F3909AC6-A56D-4384-AA81-BF22A7AA4508}"/>
    <cellStyle name="Vírgula 4 2 3 2 2 4 6 2" xfId="37354" xr:uid="{D75B5A97-0473-4121-ADC5-17B9EE4A54A1}"/>
    <cellStyle name="Vírgula 4 2 3 2 2 4 7" xfId="25067" xr:uid="{7E332CFF-DDD3-4A3A-AC68-9F41DF014BB9}"/>
    <cellStyle name="Vírgula 4 2 3 2 2 5" xfId="875" xr:uid="{3488DA2F-32BB-40E4-A06C-DDF5760256C5}"/>
    <cellStyle name="Vírgula 4 2 3 2 2 5 2" xfId="2411" xr:uid="{BA00ADD7-54A6-41AA-99BF-A065D3ADBB75}"/>
    <cellStyle name="Vírgula 4 2 3 2 2 5 2 2" xfId="5483" xr:uid="{25C448DE-BE67-42F4-9656-2B2AAA005232}"/>
    <cellStyle name="Vírgula 4 2 3 2 2 5 2 2 2" xfId="11627" xr:uid="{44C916CF-539F-478E-99AC-9DE73DBA4C8D}"/>
    <cellStyle name="Vírgula 4 2 3 2 2 5 2 2 2 2" xfId="23915" xr:uid="{73F25B7B-A5BC-4B97-AD59-2A9FEFA025C4}"/>
    <cellStyle name="Vírgula 4 2 3 2 2 5 2 2 2 2 2" xfId="48490" xr:uid="{022C1443-513B-47AF-845C-E157326861A8}"/>
    <cellStyle name="Vírgula 4 2 3 2 2 5 2 2 2 3" xfId="36202" xr:uid="{551731AC-DC0B-4E7A-A3BE-E23E446BD57D}"/>
    <cellStyle name="Vírgula 4 2 3 2 2 5 2 2 3" xfId="17771" xr:uid="{D5667752-8BFC-464C-813E-75D196AD4D0D}"/>
    <cellStyle name="Vírgula 4 2 3 2 2 5 2 2 3 2" xfId="42346" xr:uid="{D0909698-C98C-4057-8284-ACFA026A6574}"/>
    <cellStyle name="Vírgula 4 2 3 2 2 5 2 2 4" xfId="30058" xr:uid="{E0703C7F-E3A5-4C0A-9DCA-7C0C44896DF2}"/>
    <cellStyle name="Vírgula 4 2 3 2 2 5 2 3" xfId="8555" xr:uid="{E7D90F8D-FE1D-4DA1-80AE-3E8FCFD811F1}"/>
    <cellStyle name="Vírgula 4 2 3 2 2 5 2 3 2" xfId="20843" xr:uid="{62D4B572-4F5A-455A-A5F8-48E6ACE89907}"/>
    <cellStyle name="Vírgula 4 2 3 2 2 5 2 3 2 2" xfId="45418" xr:uid="{7E3B1481-6A1F-4F97-95C1-1DBC7D2774A8}"/>
    <cellStyle name="Vírgula 4 2 3 2 2 5 2 3 3" xfId="33130" xr:uid="{EBAB6948-4741-4FB1-8397-0E0425541255}"/>
    <cellStyle name="Vírgula 4 2 3 2 2 5 2 4" xfId="14699" xr:uid="{C5CCF9E9-DFB4-4C2E-8084-18C742518301}"/>
    <cellStyle name="Vírgula 4 2 3 2 2 5 2 4 2" xfId="39274" xr:uid="{70DE6AD0-0976-4768-AB26-BF585326DA0A}"/>
    <cellStyle name="Vírgula 4 2 3 2 2 5 2 5" xfId="26987" xr:uid="{BE82F8BC-A237-4548-A02D-2A81220E0720}"/>
    <cellStyle name="Vírgula 4 2 3 2 2 5 3" xfId="3947" xr:uid="{49686F49-E781-4518-9B16-BE6534FC8180}"/>
    <cellStyle name="Vírgula 4 2 3 2 2 5 3 2" xfId="10091" xr:uid="{485CC29B-8CB7-49BD-A9C0-BCB307647665}"/>
    <cellStyle name="Vírgula 4 2 3 2 2 5 3 2 2" xfId="22379" xr:uid="{F3776DD8-600B-47D9-B9FB-B967A7D66297}"/>
    <cellStyle name="Vírgula 4 2 3 2 2 5 3 2 2 2" xfId="46954" xr:uid="{1A8E9C76-693B-4A1D-98E6-E2C9FC2F7905}"/>
    <cellStyle name="Vírgula 4 2 3 2 2 5 3 2 3" xfId="34666" xr:uid="{0AB1B040-1750-432B-8117-BDE7AFC889BD}"/>
    <cellStyle name="Vírgula 4 2 3 2 2 5 3 3" xfId="16235" xr:uid="{068AC726-1C98-4A58-899B-73E85DC8CDBD}"/>
    <cellStyle name="Vírgula 4 2 3 2 2 5 3 3 2" xfId="40810" xr:uid="{C149DAD6-1670-4FAF-B824-D3251BAE385A}"/>
    <cellStyle name="Vírgula 4 2 3 2 2 5 3 4" xfId="28523" xr:uid="{7FF8CA4F-EDC5-4D1A-BC2A-AFE513D9DBE4}"/>
    <cellStyle name="Vírgula 4 2 3 2 2 5 4" xfId="7019" xr:uid="{DAF2BEDA-56A4-4483-A9E7-A9ED79ADD0EA}"/>
    <cellStyle name="Vírgula 4 2 3 2 2 5 4 2" xfId="19307" xr:uid="{348E2240-2709-4D2B-A82A-BC2C2BA67E0B}"/>
    <cellStyle name="Vírgula 4 2 3 2 2 5 4 2 2" xfId="43882" xr:uid="{B9C8FA72-A40E-49F5-8647-F033070DFDA9}"/>
    <cellStyle name="Vírgula 4 2 3 2 2 5 4 3" xfId="31594" xr:uid="{11EABDF5-6379-43F2-8C3D-D15B7422D612}"/>
    <cellStyle name="Vírgula 4 2 3 2 2 5 5" xfId="13163" xr:uid="{E83598CA-7E41-4FD8-8777-C6367D42E0D8}"/>
    <cellStyle name="Vírgula 4 2 3 2 2 5 5 2" xfId="37738" xr:uid="{D0BEC728-7002-490D-8C51-B1434EA61687}"/>
    <cellStyle name="Vírgula 4 2 3 2 2 5 6" xfId="25451" xr:uid="{2432EA8C-8FBB-49D0-B925-8EBEAC09C614}"/>
    <cellStyle name="Vírgula 4 2 3 2 2 6" xfId="1643" xr:uid="{6C69292F-0C59-4260-82FC-E570E1B73F88}"/>
    <cellStyle name="Vírgula 4 2 3 2 2 6 2" xfId="4715" xr:uid="{CCEE46B5-D30E-48F2-AB74-EC2D9ADBC594}"/>
    <cellStyle name="Vírgula 4 2 3 2 2 6 2 2" xfId="10859" xr:uid="{4B2975B5-3C6A-4A83-A8EA-0E1E9461FA65}"/>
    <cellStyle name="Vírgula 4 2 3 2 2 6 2 2 2" xfId="23147" xr:uid="{A9CEAA68-7D72-499A-A36C-B0644A4E7F09}"/>
    <cellStyle name="Vírgula 4 2 3 2 2 6 2 2 2 2" xfId="47722" xr:uid="{CCED30F9-1391-4D9D-9825-252992C0C49A}"/>
    <cellStyle name="Vírgula 4 2 3 2 2 6 2 2 3" xfId="35434" xr:uid="{03EFE0BB-6096-4B98-9778-BE8DEF48223C}"/>
    <cellStyle name="Vírgula 4 2 3 2 2 6 2 3" xfId="17003" xr:uid="{921FD8DA-1B9B-4549-9A3E-A11CD4E40E45}"/>
    <cellStyle name="Vírgula 4 2 3 2 2 6 2 3 2" xfId="41578" xr:uid="{1E77977E-37CE-47E5-8398-D75B0F4A385C}"/>
    <cellStyle name="Vírgula 4 2 3 2 2 6 2 4" xfId="29291" xr:uid="{D67F1A0C-B071-454C-952C-AE9DF0EEAC5F}"/>
    <cellStyle name="Vírgula 4 2 3 2 2 6 3" xfId="7787" xr:uid="{107B6F76-5F45-420C-BBE3-93E3EA1F3907}"/>
    <cellStyle name="Vírgula 4 2 3 2 2 6 3 2" xfId="20075" xr:uid="{42CBF1EE-159E-439F-B1CB-2EFEDBD37C0F}"/>
    <cellStyle name="Vírgula 4 2 3 2 2 6 3 2 2" xfId="44650" xr:uid="{0C06050C-9699-431E-AB0E-73E4459D34B7}"/>
    <cellStyle name="Vírgula 4 2 3 2 2 6 3 3" xfId="32362" xr:uid="{81724E96-6FA4-4529-A4F3-269BE04B9362}"/>
    <cellStyle name="Vírgula 4 2 3 2 2 6 4" xfId="13931" xr:uid="{3617DA2F-221E-4FE5-B215-7732DCCB30CD}"/>
    <cellStyle name="Vírgula 4 2 3 2 2 6 4 2" xfId="38506" xr:uid="{CEB246A2-173D-4685-8E1B-BDBBB7F910B4}"/>
    <cellStyle name="Vírgula 4 2 3 2 2 6 5" xfId="26219" xr:uid="{613E031D-E318-4CE9-8A9E-74F8B1ED2F76}"/>
    <cellStyle name="Vírgula 4 2 3 2 2 7" xfId="3179" xr:uid="{85053F3F-7CE1-4ABB-AAD3-9BDA62F6B239}"/>
    <cellStyle name="Vírgula 4 2 3 2 2 7 2" xfId="9323" xr:uid="{0051AFE8-B27C-4B0B-B634-E77A17C05311}"/>
    <cellStyle name="Vírgula 4 2 3 2 2 7 2 2" xfId="21611" xr:uid="{9BF575DC-23F4-446F-9593-3512FB63F2A3}"/>
    <cellStyle name="Vírgula 4 2 3 2 2 7 2 2 2" xfId="46186" xr:uid="{B947DDAC-D650-409A-A547-4BAF6EE3076B}"/>
    <cellStyle name="Vírgula 4 2 3 2 2 7 2 3" xfId="33898" xr:uid="{EAEE6A05-4DEB-4FDD-8D05-D5A34D2D67D2}"/>
    <cellStyle name="Vírgula 4 2 3 2 2 7 3" xfId="15467" xr:uid="{6507A2F1-8311-43F2-859E-18BB702C0604}"/>
    <cellStyle name="Vírgula 4 2 3 2 2 7 3 2" xfId="40042" xr:uid="{2575CB42-4196-4D03-BDC2-3002AEA1589B}"/>
    <cellStyle name="Vírgula 4 2 3 2 2 7 4" xfId="27755" xr:uid="{CDE82182-391D-40D6-BDA2-BAA141FE58B0}"/>
    <cellStyle name="Vírgula 4 2 3 2 2 8" xfId="6251" xr:uid="{07D73736-72BA-4883-9B26-59F23F1C0F40}"/>
    <cellStyle name="Vírgula 4 2 3 2 2 8 2" xfId="18539" xr:uid="{610959C5-4FA8-49CD-AD13-45D3F191CB2D}"/>
    <cellStyle name="Vírgula 4 2 3 2 2 8 2 2" xfId="43114" xr:uid="{2B7E6236-6201-45DE-8180-DE27E1B4E4C7}"/>
    <cellStyle name="Vírgula 4 2 3 2 2 8 3" xfId="30826" xr:uid="{F014B45B-0DC0-4A6D-9C8F-0A685AC6FEE7}"/>
    <cellStyle name="Vírgula 4 2 3 2 2 9" xfId="12395" xr:uid="{15300DFD-C7C9-4218-B433-48B93732E25C}"/>
    <cellStyle name="Vírgula 4 2 3 2 2 9 2" xfId="36970" xr:uid="{FB190F63-ACFA-45F1-B601-7D071D93FB13}"/>
    <cellStyle name="Vírgula 4 2 3 2 3" xfId="155" xr:uid="{4FD48CB3-019F-4271-A745-C3944ECE00C3}"/>
    <cellStyle name="Vírgula 4 2 3 2 3 2" xfId="347" xr:uid="{A954903C-E025-4A59-BBBF-5B3E1C780B5D}"/>
    <cellStyle name="Vírgula 4 2 3 2 3 2 2" xfId="731" xr:uid="{0D8EEE1E-EAC7-4025-B08C-7D88C1C557D9}"/>
    <cellStyle name="Vírgula 4 2 3 2 3 2 2 2" xfId="1499" xr:uid="{6712DE40-58E3-47C8-BBFA-5139DBAD37D3}"/>
    <cellStyle name="Vírgula 4 2 3 2 3 2 2 2 2" xfId="3035" xr:uid="{BC57C95B-FCEC-496B-BD86-8BE163B07DEA}"/>
    <cellStyle name="Vírgula 4 2 3 2 3 2 2 2 2 2" xfId="6107" xr:uid="{86E704F4-6A29-45D0-A485-80398F1BCA10}"/>
    <cellStyle name="Vírgula 4 2 3 2 3 2 2 2 2 2 2" xfId="12251" xr:uid="{65CF7280-47F0-4285-A635-FB4DB94ADB3A}"/>
    <cellStyle name="Vírgula 4 2 3 2 3 2 2 2 2 2 2 2" xfId="24539" xr:uid="{67A3AACE-F0CF-4D02-943C-C2253C2C715B}"/>
    <cellStyle name="Vírgula 4 2 3 2 3 2 2 2 2 2 2 2 2" xfId="49114" xr:uid="{17B3AC67-7CC9-48EE-B59A-641C26B0132D}"/>
    <cellStyle name="Vírgula 4 2 3 2 3 2 2 2 2 2 2 3" xfId="36826" xr:uid="{20A73A20-B22B-48D4-976A-B37777C2FA07}"/>
    <cellStyle name="Vírgula 4 2 3 2 3 2 2 2 2 2 3" xfId="18395" xr:uid="{32FA3929-4D62-4466-BC2C-B932888755F6}"/>
    <cellStyle name="Vírgula 4 2 3 2 3 2 2 2 2 2 3 2" xfId="42970" xr:uid="{238F5B1C-6573-4970-BFD3-9CB1992C8595}"/>
    <cellStyle name="Vírgula 4 2 3 2 3 2 2 2 2 2 4" xfId="30682" xr:uid="{74E95068-53A8-4D54-90D5-21A647C952DE}"/>
    <cellStyle name="Vírgula 4 2 3 2 3 2 2 2 2 3" xfId="9179" xr:uid="{C3C69CC2-CC3A-47CC-AD93-FB3961F729FE}"/>
    <cellStyle name="Vírgula 4 2 3 2 3 2 2 2 2 3 2" xfId="21467" xr:uid="{944C4884-645D-48DB-9238-2AC3CD668E18}"/>
    <cellStyle name="Vírgula 4 2 3 2 3 2 2 2 2 3 2 2" xfId="46042" xr:uid="{0FDE1156-F358-41CA-A4C9-FD24C5890550}"/>
    <cellStyle name="Vírgula 4 2 3 2 3 2 2 2 2 3 3" xfId="33754" xr:uid="{F70ABF05-A36F-4EC4-B534-4FAB57C2EC87}"/>
    <cellStyle name="Vírgula 4 2 3 2 3 2 2 2 2 4" xfId="15323" xr:uid="{1E7F10B1-0585-4187-91EC-33FE1793335F}"/>
    <cellStyle name="Vírgula 4 2 3 2 3 2 2 2 2 4 2" xfId="39898" xr:uid="{34885A8B-89B5-4D04-A7AD-9986291A74F7}"/>
    <cellStyle name="Vírgula 4 2 3 2 3 2 2 2 2 5" xfId="27611" xr:uid="{CB60E576-DEE3-479C-BF10-8A7DD16A3595}"/>
    <cellStyle name="Vírgula 4 2 3 2 3 2 2 2 3" xfId="4571" xr:uid="{6B4FF5A1-A07E-486B-94CB-AC5C9FA2D59A}"/>
    <cellStyle name="Vírgula 4 2 3 2 3 2 2 2 3 2" xfId="10715" xr:uid="{1D30CB69-67DD-4D00-873F-B36D14A7A51C}"/>
    <cellStyle name="Vírgula 4 2 3 2 3 2 2 2 3 2 2" xfId="23003" xr:uid="{DCD6295B-F174-4C7A-9FB3-FE3870EA5499}"/>
    <cellStyle name="Vírgula 4 2 3 2 3 2 2 2 3 2 2 2" xfId="47578" xr:uid="{A3BE18F6-0460-4343-85A1-81EB4F9B13DA}"/>
    <cellStyle name="Vírgula 4 2 3 2 3 2 2 2 3 2 3" xfId="35290" xr:uid="{4F4CFC31-A6EB-4483-A9E1-9857167F0597}"/>
    <cellStyle name="Vírgula 4 2 3 2 3 2 2 2 3 3" xfId="16859" xr:uid="{7C6E9B51-8AC1-405A-B0E5-3A93DC5584A0}"/>
    <cellStyle name="Vírgula 4 2 3 2 3 2 2 2 3 3 2" xfId="41434" xr:uid="{45EB0554-CCB2-4D8D-9399-80858BC09015}"/>
    <cellStyle name="Vírgula 4 2 3 2 3 2 2 2 3 4" xfId="29147" xr:uid="{CD9F8F37-4732-4C41-A9A4-A6FB0F1C49B4}"/>
    <cellStyle name="Vírgula 4 2 3 2 3 2 2 2 4" xfId="7643" xr:uid="{B2BE9926-CDA2-4548-8DA5-01ED183ABFC4}"/>
    <cellStyle name="Vírgula 4 2 3 2 3 2 2 2 4 2" xfId="19931" xr:uid="{0E6EE53D-63E0-4698-9252-FD850B902430}"/>
    <cellStyle name="Vírgula 4 2 3 2 3 2 2 2 4 2 2" xfId="44506" xr:uid="{D34D8789-F789-4C44-BAB2-5994D0B56B3E}"/>
    <cellStyle name="Vírgula 4 2 3 2 3 2 2 2 4 3" xfId="32218" xr:uid="{42E63BA2-3876-4F53-9F80-30318E15CD06}"/>
    <cellStyle name="Vírgula 4 2 3 2 3 2 2 2 5" xfId="13787" xr:uid="{C79F8EB8-5CA2-4A62-A9A7-11FF5DFEA0A8}"/>
    <cellStyle name="Vírgula 4 2 3 2 3 2 2 2 5 2" xfId="38362" xr:uid="{CAAA3AB8-08A0-43EF-8F34-BDF2E2411210}"/>
    <cellStyle name="Vírgula 4 2 3 2 3 2 2 2 6" xfId="26075" xr:uid="{C82885A2-1B78-49DB-8FCD-38DA8C69BE48}"/>
    <cellStyle name="Vírgula 4 2 3 2 3 2 2 3" xfId="2267" xr:uid="{046DFD78-F428-4946-A6C9-59B66B88D90B}"/>
    <cellStyle name="Vírgula 4 2 3 2 3 2 2 3 2" xfId="5339" xr:uid="{977B7BC9-6E96-4AFD-B9F3-FBBC24E0467E}"/>
    <cellStyle name="Vírgula 4 2 3 2 3 2 2 3 2 2" xfId="11483" xr:uid="{A98FB49A-589A-4D51-B334-6E16EF9BD6FB}"/>
    <cellStyle name="Vírgula 4 2 3 2 3 2 2 3 2 2 2" xfId="23771" xr:uid="{D1EED565-70CB-4E86-B949-CC4D65C305C4}"/>
    <cellStyle name="Vírgula 4 2 3 2 3 2 2 3 2 2 2 2" xfId="48346" xr:uid="{566CC343-E6DD-497A-8393-879B0EFAEAD4}"/>
    <cellStyle name="Vírgula 4 2 3 2 3 2 2 3 2 2 3" xfId="36058" xr:uid="{AC82DE61-FCF5-430B-AE44-83F270E3202E}"/>
    <cellStyle name="Vírgula 4 2 3 2 3 2 2 3 2 3" xfId="17627" xr:uid="{E453159F-66CF-45D9-87CD-1B13EAC4661C}"/>
    <cellStyle name="Vírgula 4 2 3 2 3 2 2 3 2 3 2" xfId="42202" xr:uid="{6E822BEB-CB4B-41B8-ADDF-6D395749E642}"/>
    <cellStyle name="Vírgula 4 2 3 2 3 2 2 3 2 4" xfId="29915" xr:uid="{1CDD3122-F973-48BD-A8EC-7A48786A6794}"/>
    <cellStyle name="Vírgula 4 2 3 2 3 2 2 3 3" xfId="8411" xr:uid="{88770D88-730D-4608-B7EA-0B9C4203078A}"/>
    <cellStyle name="Vírgula 4 2 3 2 3 2 2 3 3 2" xfId="20699" xr:uid="{8B108975-8F2D-4934-BC2C-C343DE847E42}"/>
    <cellStyle name="Vírgula 4 2 3 2 3 2 2 3 3 2 2" xfId="45274" xr:uid="{AC6EC043-264E-4A8F-988F-0EE33F28B91B}"/>
    <cellStyle name="Vírgula 4 2 3 2 3 2 2 3 3 3" xfId="32986" xr:uid="{A63A43A3-A9E1-4100-AD16-B9C0F369B4F5}"/>
    <cellStyle name="Vírgula 4 2 3 2 3 2 2 3 4" xfId="14555" xr:uid="{7F5CCDCE-17A4-419B-900D-CBC5D337B10F}"/>
    <cellStyle name="Vírgula 4 2 3 2 3 2 2 3 4 2" xfId="39130" xr:uid="{760ECC61-4E18-4CB2-92CF-3F09177B5AA6}"/>
    <cellStyle name="Vírgula 4 2 3 2 3 2 2 3 5" xfId="26843" xr:uid="{02DE1EA0-3BBE-4F7E-9BC0-4A77B2A6FC36}"/>
    <cellStyle name="Vírgula 4 2 3 2 3 2 2 4" xfId="3803" xr:uid="{F759ED87-89BE-491E-9E3E-FAF9989CACBD}"/>
    <cellStyle name="Vírgula 4 2 3 2 3 2 2 4 2" xfId="9947" xr:uid="{82448FE1-8F45-4611-9A0B-113DD19D52AF}"/>
    <cellStyle name="Vírgula 4 2 3 2 3 2 2 4 2 2" xfId="22235" xr:uid="{84001F05-5165-471F-AB4E-A945348523A9}"/>
    <cellStyle name="Vírgula 4 2 3 2 3 2 2 4 2 2 2" xfId="46810" xr:uid="{CAD4B56E-F468-4CE8-8E7F-C30007E2DB7F}"/>
    <cellStyle name="Vírgula 4 2 3 2 3 2 2 4 2 3" xfId="34522" xr:uid="{ABF9AD13-AD3A-4AD3-B416-948E8697759E}"/>
    <cellStyle name="Vírgula 4 2 3 2 3 2 2 4 3" xfId="16091" xr:uid="{6DC2D1FE-9B5C-4600-8A33-E2F031D05472}"/>
    <cellStyle name="Vírgula 4 2 3 2 3 2 2 4 3 2" xfId="40666" xr:uid="{A1F637DA-FAAF-4BEE-A40F-B0FE7C4F99A8}"/>
    <cellStyle name="Vírgula 4 2 3 2 3 2 2 4 4" xfId="28379" xr:uid="{9DEB659C-F79D-43C1-A635-9EBBED98EEA3}"/>
    <cellStyle name="Vírgula 4 2 3 2 3 2 2 5" xfId="6875" xr:uid="{AE26781C-7CC2-49F3-8733-1E0BC6A21C51}"/>
    <cellStyle name="Vírgula 4 2 3 2 3 2 2 5 2" xfId="19163" xr:uid="{67285B32-E170-4893-840C-7033EDF27288}"/>
    <cellStyle name="Vírgula 4 2 3 2 3 2 2 5 2 2" xfId="43738" xr:uid="{1D99DA60-F471-4438-A482-7B3F6B3530D5}"/>
    <cellStyle name="Vírgula 4 2 3 2 3 2 2 5 3" xfId="31450" xr:uid="{C18A235B-93CC-4089-9015-7478CAABA42F}"/>
    <cellStyle name="Vírgula 4 2 3 2 3 2 2 6" xfId="13019" xr:uid="{1F633911-8CDE-470E-888A-47571F5679DB}"/>
    <cellStyle name="Vírgula 4 2 3 2 3 2 2 6 2" xfId="37594" xr:uid="{6B3DA736-5E41-493F-A4D9-F185E1682403}"/>
    <cellStyle name="Vírgula 4 2 3 2 3 2 2 7" xfId="25307" xr:uid="{ADA6A608-3FD6-4F73-A54A-46E96427F0C2}"/>
    <cellStyle name="Vírgula 4 2 3 2 3 2 3" xfId="1115" xr:uid="{D5AFE851-A2C2-49AC-B3C3-1F7C8707298C}"/>
    <cellStyle name="Vírgula 4 2 3 2 3 2 3 2" xfId="2651" xr:uid="{25B33CF6-8D51-4FA6-9A61-80E5E27F0313}"/>
    <cellStyle name="Vírgula 4 2 3 2 3 2 3 2 2" xfId="5723" xr:uid="{EFF78488-F8B2-4131-A99D-57F3DAFDE824}"/>
    <cellStyle name="Vírgula 4 2 3 2 3 2 3 2 2 2" xfId="11867" xr:uid="{412F0D01-7D04-4E01-823A-2EF3DD66E21C}"/>
    <cellStyle name="Vírgula 4 2 3 2 3 2 3 2 2 2 2" xfId="24155" xr:uid="{7680B480-CFCB-4FCF-8324-78B8E85AF3A5}"/>
    <cellStyle name="Vírgula 4 2 3 2 3 2 3 2 2 2 2 2" xfId="48730" xr:uid="{2712879E-9BB7-411A-AFE8-1DB7F3907C64}"/>
    <cellStyle name="Vírgula 4 2 3 2 3 2 3 2 2 2 3" xfId="36442" xr:uid="{F91791ED-FA66-4C7E-AD15-B93A3603C5A0}"/>
    <cellStyle name="Vírgula 4 2 3 2 3 2 3 2 2 3" xfId="18011" xr:uid="{32041684-269B-4205-AF30-3A44067697C5}"/>
    <cellStyle name="Vírgula 4 2 3 2 3 2 3 2 2 3 2" xfId="42586" xr:uid="{B18A69B8-D221-42E8-BEC9-CF77353ADAE6}"/>
    <cellStyle name="Vírgula 4 2 3 2 3 2 3 2 2 4" xfId="30298" xr:uid="{BAE148D5-4509-4EEE-B0C5-9A493C33D7AA}"/>
    <cellStyle name="Vírgula 4 2 3 2 3 2 3 2 3" xfId="8795" xr:uid="{DAAA2205-F193-493F-AB6E-1E1D30F791A8}"/>
    <cellStyle name="Vírgula 4 2 3 2 3 2 3 2 3 2" xfId="21083" xr:uid="{42727645-71DD-4288-B837-A934F2EC908D}"/>
    <cellStyle name="Vírgula 4 2 3 2 3 2 3 2 3 2 2" xfId="45658" xr:uid="{25B22693-9D8E-449B-BCF3-FA893923B591}"/>
    <cellStyle name="Vírgula 4 2 3 2 3 2 3 2 3 3" xfId="33370" xr:uid="{95A69B9B-84FF-4635-AAE6-0DF9D95B04D9}"/>
    <cellStyle name="Vírgula 4 2 3 2 3 2 3 2 4" xfId="14939" xr:uid="{17200F45-DEFC-4859-BAB2-8C5F54D1E259}"/>
    <cellStyle name="Vírgula 4 2 3 2 3 2 3 2 4 2" xfId="39514" xr:uid="{8E5BDA18-BE0F-45E8-8141-4542308EF97E}"/>
    <cellStyle name="Vírgula 4 2 3 2 3 2 3 2 5" xfId="27227" xr:uid="{3ACC56F4-38D7-48AA-BCE4-F077D63A1C2A}"/>
    <cellStyle name="Vírgula 4 2 3 2 3 2 3 3" xfId="4187" xr:uid="{B6768A30-DC2A-47F7-848D-4E30FFFA9E4F}"/>
    <cellStyle name="Vírgula 4 2 3 2 3 2 3 3 2" xfId="10331" xr:uid="{D981EDF0-62FB-440C-80A4-628BD6545225}"/>
    <cellStyle name="Vírgula 4 2 3 2 3 2 3 3 2 2" xfId="22619" xr:uid="{D463E954-AF8D-464D-8D5B-F20FCE760C6C}"/>
    <cellStyle name="Vírgula 4 2 3 2 3 2 3 3 2 2 2" xfId="47194" xr:uid="{F7DCE970-3BA8-4BB1-8425-E432C80C57D2}"/>
    <cellStyle name="Vírgula 4 2 3 2 3 2 3 3 2 3" xfId="34906" xr:uid="{62C64492-034C-4485-BF3B-2272EAAC75C6}"/>
    <cellStyle name="Vírgula 4 2 3 2 3 2 3 3 3" xfId="16475" xr:uid="{1205AB02-A265-43F0-80AE-874BB20585A7}"/>
    <cellStyle name="Vírgula 4 2 3 2 3 2 3 3 3 2" xfId="41050" xr:uid="{DB82CA6C-B752-4349-97DB-52E3C59A3E51}"/>
    <cellStyle name="Vírgula 4 2 3 2 3 2 3 3 4" xfId="28763" xr:uid="{1864F99A-4658-48FB-B73A-93DEBB952761}"/>
    <cellStyle name="Vírgula 4 2 3 2 3 2 3 4" xfId="7259" xr:uid="{C0D112FC-E91A-4ED6-B893-C0BC06D38ACD}"/>
    <cellStyle name="Vírgula 4 2 3 2 3 2 3 4 2" xfId="19547" xr:uid="{51DF8340-AB7F-4254-B000-DE3DDC192B07}"/>
    <cellStyle name="Vírgula 4 2 3 2 3 2 3 4 2 2" xfId="44122" xr:uid="{D9D254E3-8992-4D3B-9775-F59153B3B53A}"/>
    <cellStyle name="Vírgula 4 2 3 2 3 2 3 4 3" xfId="31834" xr:uid="{6108AF28-0438-42C0-A916-2A956E303929}"/>
    <cellStyle name="Vírgula 4 2 3 2 3 2 3 5" xfId="13403" xr:uid="{9986E7A3-053A-43CC-B4B8-D1BC46038265}"/>
    <cellStyle name="Vírgula 4 2 3 2 3 2 3 5 2" xfId="37978" xr:uid="{517BF163-A133-4103-9E2A-9A49A8B3ACEA}"/>
    <cellStyle name="Vírgula 4 2 3 2 3 2 3 6" xfId="25691" xr:uid="{F2A21484-2874-4338-BF0B-7F690CE4C4D6}"/>
    <cellStyle name="Vírgula 4 2 3 2 3 2 4" xfId="1883" xr:uid="{556E3351-FE64-4725-87A6-07B130987AAB}"/>
    <cellStyle name="Vírgula 4 2 3 2 3 2 4 2" xfId="4955" xr:uid="{9BEFF2B8-806F-4A6A-BBB9-7745DB408B28}"/>
    <cellStyle name="Vírgula 4 2 3 2 3 2 4 2 2" xfId="11099" xr:uid="{550E5FA9-9C7B-4B69-A612-89A338469578}"/>
    <cellStyle name="Vírgula 4 2 3 2 3 2 4 2 2 2" xfId="23387" xr:uid="{70D16BE4-351D-4750-BBFD-FFD44FEAD695}"/>
    <cellStyle name="Vírgula 4 2 3 2 3 2 4 2 2 2 2" xfId="47962" xr:uid="{94B3B0F2-F1D7-45ED-A18E-1B908FAAC7A2}"/>
    <cellStyle name="Vírgula 4 2 3 2 3 2 4 2 2 3" xfId="35674" xr:uid="{25E5EBCC-F916-46B0-8015-5395E92E04DA}"/>
    <cellStyle name="Vírgula 4 2 3 2 3 2 4 2 3" xfId="17243" xr:uid="{045E94FD-AEDA-4B2A-96F8-DC53A3C2FA00}"/>
    <cellStyle name="Vírgula 4 2 3 2 3 2 4 2 3 2" xfId="41818" xr:uid="{9BA64E96-B7FD-4860-96E2-705498ADEE98}"/>
    <cellStyle name="Vírgula 4 2 3 2 3 2 4 2 4" xfId="29531" xr:uid="{C8F145BD-5894-4E20-A06F-1474778F80D4}"/>
    <cellStyle name="Vírgula 4 2 3 2 3 2 4 3" xfId="8027" xr:uid="{36F495E5-9FBD-4781-97FD-3EA37915685E}"/>
    <cellStyle name="Vírgula 4 2 3 2 3 2 4 3 2" xfId="20315" xr:uid="{4C9A465C-CFA7-4314-804B-C78BF9049245}"/>
    <cellStyle name="Vírgula 4 2 3 2 3 2 4 3 2 2" xfId="44890" xr:uid="{4AE19534-839C-48C9-844D-1E870BE007EC}"/>
    <cellStyle name="Vírgula 4 2 3 2 3 2 4 3 3" xfId="32602" xr:uid="{DA2692A4-9D64-4EDD-AD3C-A7B708F37D43}"/>
    <cellStyle name="Vírgula 4 2 3 2 3 2 4 4" xfId="14171" xr:uid="{F8283E8A-DA5C-4AEF-87FF-2125FA6B9789}"/>
    <cellStyle name="Vírgula 4 2 3 2 3 2 4 4 2" xfId="38746" xr:uid="{87F47DC4-514E-46C0-922B-22ADB2A4A75D}"/>
    <cellStyle name="Vírgula 4 2 3 2 3 2 4 5" xfId="26459" xr:uid="{D4D34BB0-D543-4008-B183-8A6C086C6E30}"/>
    <cellStyle name="Vírgula 4 2 3 2 3 2 5" xfId="3419" xr:uid="{E2F706A4-9AC4-442A-8D32-888C95A74363}"/>
    <cellStyle name="Vírgula 4 2 3 2 3 2 5 2" xfId="9563" xr:uid="{C727A885-8355-4DF1-AEA1-3F1B67115084}"/>
    <cellStyle name="Vírgula 4 2 3 2 3 2 5 2 2" xfId="21851" xr:uid="{AB9CBC48-7DCE-446C-A5D4-7AF8FDD7E9FE}"/>
    <cellStyle name="Vírgula 4 2 3 2 3 2 5 2 2 2" xfId="46426" xr:uid="{BD8A7E74-BE4B-4E47-8E46-7FE3CD9A4228}"/>
    <cellStyle name="Vírgula 4 2 3 2 3 2 5 2 3" xfId="34138" xr:uid="{D523696D-62CD-47C3-BC69-9D5FC7D454DE}"/>
    <cellStyle name="Vírgula 4 2 3 2 3 2 5 3" xfId="15707" xr:uid="{09DE3B26-00AD-46E6-A3C0-D232C62ED704}"/>
    <cellStyle name="Vírgula 4 2 3 2 3 2 5 3 2" xfId="40282" xr:uid="{0885F50E-236F-4473-B6E4-7EAE4CCBCE92}"/>
    <cellStyle name="Vírgula 4 2 3 2 3 2 5 4" xfId="27995" xr:uid="{81AB905F-CB57-43D0-9C18-0F13AD066E6F}"/>
    <cellStyle name="Vírgula 4 2 3 2 3 2 6" xfId="6491" xr:uid="{D6F1E288-C4E2-4C33-856D-234BECEF2C62}"/>
    <cellStyle name="Vírgula 4 2 3 2 3 2 6 2" xfId="18779" xr:uid="{6FCB46EA-3FBE-477D-B51D-346F4CDBFB05}"/>
    <cellStyle name="Vírgula 4 2 3 2 3 2 6 2 2" xfId="43354" xr:uid="{315A0794-A8E8-4F20-9336-7171978542F8}"/>
    <cellStyle name="Vírgula 4 2 3 2 3 2 6 3" xfId="31066" xr:uid="{5A2052E2-40A0-458F-80B3-90E237335BC6}"/>
    <cellStyle name="Vírgula 4 2 3 2 3 2 7" xfId="12635" xr:uid="{9468734F-6BDE-4C4D-B422-274D3937A168}"/>
    <cellStyle name="Vírgula 4 2 3 2 3 2 7 2" xfId="37210" xr:uid="{3EA12DB4-0EA6-4E8A-B106-EB2916581265}"/>
    <cellStyle name="Vírgula 4 2 3 2 3 2 8" xfId="24923" xr:uid="{D2919FBD-17FF-4276-B74C-FDE6ACA24EDD}"/>
    <cellStyle name="Vírgula 4 2 3 2 3 3" xfId="539" xr:uid="{E352143C-8F73-4A2E-B72F-DC073B535A5B}"/>
    <cellStyle name="Vírgula 4 2 3 2 3 3 2" xfId="1307" xr:uid="{1DFA0D77-08E2-4B1D-B13B-E5EADE37E392}"/>
    <cellStyle name="Vírgula 4 2 3 2 3 3 2 2" xfId="2843" xr:uid="{6145D591-B3A5-4F08-80C8-238A3CB226B6}"/>
    <cellStyle name="Vírgula 4 2 3 2 3 3 2 2 2" xfId="5915" xr:uid="{929CC0A5-5162-4553-8D9F-5B41AD6B8A47}"/>
    <cellStyle name="Vírgula 4 2 3 2 3 3 2 2 2 2" xfId="12059" xr:uid="{874A9B2E-512B-4434-ABC2-AB8D870E6803}"/>
    <cellStyle name="Vírgula 4 2 3 2 3 3 2 2 2 2 2" xfId="24347" xr:uid="{009E7196-4FC8-466A-BF10-36765C4374F9}"/>
    <cellStyle name="Vírgula 4 2 3 2 3 3 2 2 2 2 2 2" xfId="48922" xr:uid="{94166C85-86F3-4077-BC8A-B9F64AC3E03F}"/>
    <cellStyle name="Vírgula 4 2 3 2 3 3 2 2 2 2 3" xfId="36634" xr:uid="{C0CD9742-A0E8-4328-A2A6-45C5F4F0B0C9}"/>
    <cellStyle name="Vírgula 4 2 3 2 3 3 2 2 2 3" xfId="18203" xr:uid="{FD254595-43AC-431F-BC0A-D46193638476}"/>
    <cellStyle name="Vírgula 4 2 3 2 3 3 2 2 2 3 2" xfId="42778" xr:uid="{EADB324F-F98D-4A90-8305-23B93EA0D524}"/>
    <cellStyle name="Vírgula 4 2 3 2 3 3 2 2 2 4" xfId="30490" xr:uid="{F2FA71F7-C25F-4875-8D3B-AA120D082557}"/>
    <cellStyle name="Vírgula 4 2 3 2 3 3 2 2 3" xfId="8987" xr:uid="{39C860C5-0606-4E93-A182-C50AE3CA4640}"/>
    <cellStyle name="Vírgula 4 2 3 2 3 3 2 2 3 2" xfId="21275" xr:uid="{765E9243-AF30-4189-A95E-9E5FD854F8F2}"/>
    <cellStyle name="Vírgula 4 2 3 2 3 3 2 2 3 2 2" xfId="45850" xr:uid="{E15B0A69-5E37-41A2-A670-ED85C754A188}"/>
    <cellStyle name="Vírgula 4 2 3 2 3 3 2 2 3 3" xfId="33562" xr:uid="{CEF907E6-8623-480A-938F-DAF33A6F133B}"/>
    <cellStyle name="Vírgula 4 2 3 2 3 3 2 2 4" xfId="15131" xr:uid="{C525D053-BE16-404A-857C-401D2A2F44C4}"/>
    <cellStyle name="Vírgula 4 2 3 2 3 3 2 2 4 2" xfId="39706" xr:uid="{E1ADDF7F-659A-44D2-B799-62978A015F43}"/>
    <cellStyle name="Vírgula 4 2 3 2 3 3 2 2 5" xfId="27419" xr:uid="{97D951FB-3095-4E16-B093-1C7059C1C984}"/>
    <cellStyle name="Vírgula 4 2 3 2 3 3 2 3" xfId="4379" xr:uid="{E9B27351-B1C9-48C4-8227-CE4748E3E514}"/>
    <cellStyle name="Vírgula 4 2 3 2 3 3 2 3 2" xfId="10523" xr:uid="{AED17BE5-594D-4628-8CB9-D51CC90F90E8}"/>
    <cellStyle name="Vírgula 4 2 3 2 3 3 2 3 2 2" xfId="22811" xr:uid="{EBE00A9F-87AC-4372-A451-CAC8A245FF28}"/>
    <cellStyle name="Vírgula 4 2 3 2 3 3 2 3 2 2 2" xfId="47386" xr:uid="{B28B5F2B-EF07-4546-A465-40CEAE53FFE5}"/>
    <cellStyle name="Vírgula 4 2 3 2 3 3 2 3 2 3" xfId="35098" xr:uid="{7BD1FC4D-04F2-4D11-8285-C0D8D0722F52}"/>
    <cellStyle name="Vírgula 4 2 3 2 3 3 2 3 3" xfId="16667" xr:uid="{1977EA85-FACB-4B38-AA3D-E6488ED1E09A}"/>
    <cellStyle name="Vírgula 4 2 3 2 3 3 2 3 3 2" xfId="41242" xr:uid="{6E70B16A-80D9-49DC-A65B-EDE7EC89DF4E}"/>
    <cellStyle name="Vírgula 4 2 3 2 3 3 2 3 4" xfId="28955" xr:uid="{C475D4B9-6C19-4D68-A549-B5947C9D73E4}"/>
    <cellStyle name="Vírgula 4 2 3 2 3 3 2 4" xfId="7451" xr:uid="{04372ADD-C605-4858-9603-EC9A64319E35}"/>
    <cellStyle name="Vírgula 4 2 3 2 3 3 2 4 2" xfId="19739" xr:uid="{7A82260F-454E-4EF4-9C3B-15AC330AE66E}"/>
    <cellStyle name="Vírgula 4 2 3 2 3 3 2 4 2 2" xfId="44314" xr:uid="{5501D321-8EF6-4D43-B951-9C2B7E8CD7B6}"/>
    <cellStyle name="Vírgula 4 2 3 2 3 3 2 4 3" xfId="32026" xr:uid="{8940163A-E980-46B5-BEB3-27C94D9CC919}"/>
    <cellStyle name="Vírgula 4 2 3 2 3 3 2 5" xfId="13595" xr:uid="{493FAF22-D03B-4119-A5BC-47A9020C2F68}"/>
    <cellStyle name="Vírgula 4 2 3 2 3 3 2 5 2" xfId="38170" xr:uid="{84CB9F2D-B534-45DE-AB1D-2AB6AE93EDB6}"/>
    <cellStyle name="Vírgula 4 2 3 2 3 3 2 6" xfId="25883" xr:uid="{0F02545C-248C-4A5A-BDDD-DCE9B87C605A}"/>
    <cellStyle name="Vírgula 4 2 3 2 3 3 3" xfId="2075" xr:uid="{DF817E30-0518-437F-984B-A120AB88D67A}"/>
    <cellStyle name="Vírgula 4 2 3 2 3 3 3 2" xfId="5147" xr:uid="{2CA11806-67F5-4B3F-A2C9-34E1C908AC6E}"/>
    <cellStyle name="Vírgula 4 2 3 2 3 3 3 2 2" xfId="11291" xr:uid="{8393082F-A647-4A6B-A7AE-94D903B159C3}"/>
    <cellStyle name="Vírgula 4 2 3 2 3 3 3 2 2 2" xfId="23579" xr:uid="{E70C6325-425D-4DCE-BA8C-7AA285BBF014}"/>
    <cellStyle name="Vírgula 4 2 3 2 3 3 3 2 2 2 2" xfId="48154" xr:uid="{02A208F1-7A35-497A-A380-4BD56B81F86F}"/>
    <cellStyle name="Vírgula 4 2 3 2 3 3 3 2 2 3" xfId="35866" xr:uid="{4D1DFDB1-FC8B-4EC5-86B5-1B76399094E7}"/>
    <cellStyle name="Vírgula 4 2 3 2 3 3 3 2 3" xfId="17435" xr:uid="{5A3AE20C-F2AB-4926-954D-81EB82F0D50C}"/>
    <cellStyle name="Vírgula 4 2 3 2 3 3 3 2 3 2" xfId="42010" xr:uid="{99F01EFE-6995-402C-AE5A-A567C88EB816}"/>
    <cellStyle name="Vírgula 4 2 3 2 3 3 3 2 4" xfId="29723" xr:uid="{FA2C7E96-D142-4A96-B04E-2CD1A544C321}"/>
    <cellStyle name="Vírgula 4 2 3 2 3 3 3 3" xfId="8219" xr:uid="{EDDAEF2E-FC9C-412B-A35A-2B5EB7739E27}"/>
    <cellStyle name="Vírgula 4 2 3 2 3 3 3 3 2" xfId="20507" xr:uid="{D4F90F47-99DF-4B8B-94C0-7B693E6F461C}"/>
    <cellStyle name="Vírgula 4 2 3 2 3 3 3 3 2 2" xfId="45082" xr:uid="{1599ACE1-BCE4-4CB6-8E44-006768CE018A}"/>
    <cellStyle name="Vírgula 4 2 3 2 3 3 3 3 3" xfId="32794" xr:uid="{C1A3F27F-E53D-48E0-A291-94916C1DED72}"/>
    <cellStyle name="Vírgula 4 2 3 2 3 3 3 4" xfId="14363" xr:uid="{24AD473B-478B-4570-9CE1-424ADB79BEC3}"/>
    <cellStyle name="Vírgula 4 2 3 2 3 3 3 4 2" xfId="38938" xr:uid="{C91C2EF2-9342-4B29-908C-954EDAD96A67}"/>
    <cellStyle name="Vírgula 4 2 3 2 3 3 3 5" xfId="26651" xr:uid="{D4F6C0E1-D8DD-499A-AAAA-C8880AE08596}"/>
    <cellStyle name="Vírgula 4 2 3 2 3 3 4" xfId="3611" xr:uid="{AB6E926B-FDFD-4680-BEA4-6DC0BE6A17CE}"/>
    <cellStyle name="Vírgula 4 2 3 2 3 3 4 2" xfId="9755" xr:uid="{2F65E169-88BD-4643-92BC-06F30877E804}"/>
    <cellStyle name="Vírgula 4 2 3 2 3 3 4 2 2" xfId="22043" xr:uid="{52FDA9CD-D050-4EB0-8974-FE35DD565C40}"/>
    <cellStyle name="Vírgula 4 2 3 2 3 3 4 2 2 2" xfId="46618" xr:uid="{8A6314F3-5EC5-418E-B15B-759445CBF692}"/>
    <cellStyle name="Vírgula 4 2 3 2 3 3 4 2 3" xfId="34330" xr:uid="{971BE5C5-109D-4E6D-BD86-D46BE11CCB1F}"/>
    <cellStyle name="Vírgula 4 2 3 2 3 3 4 3" xfId="15899" xr:uid="{0AE3FA5D-DB12-4465-9F10-49812077714E}"/>
    <cellStyle name="Vírgula 4 2 3 2 3 3 4 3 2" xfId="40474" xr:uid="{CDC03618-1C48-4184-874F-C2028B5F2E8D}"/>
    <cellStyle name="Vírgula 4 2 3 2 3 3 4 4" xfId="28187" xr:uid="{0C2F073A-43FC-42DF-87C1-A03FA85F2209}"/>
    <cellStyle name="Vírgula 4 2 3 2 3 3 5" xfId="6683" xr:uid="{D2979C0E-35D8-4255-854C-83A3B6B65668}"/>
    <cellStyle name="Vírgula 4 2 3 2 3 3 5 2" xfId="18971" xr:uid="{51EABD48-8FC6-46A9-9763-E846364DFFE3}"/>
    <cellStyle name="Vírgula 4 2 3 2 3 3 5 2 2" xfId="43546" xr:uid="{74993A06-F984-4AB3-8527-3305DAA893CC}"/>
    <cellStyle name="Vírgula 4 2 3 2 3 3 5 3" xfId="31258" xr:uid="{555225E6-B813-4AC6-8D5E-F2BCF93DC08F}"/>
    <cellStyle name="Vírgula 4 2 3 2 3 3 6" xfId="12827" xr:uid="{5BA038C3-3C96-4941-A5AA-31C93EBCF44D}"/>
    <cellStyle name="Vírgula 4 2 3 2 3 3 6 2" xfId="37402" xr:uid="{3AB87F53-7516-4AF4-A1D9-EFAB74F405D6}"/>
    <cellStyle name="Vírgula 4 2 3 2 3 3 7" xfId="25115" xr:uid="{6A7482A6-CCB1-4A8E-896A-24AE8C60EEEE}"/>
    <cellStyle name="Vírgula 4 2 3 2 3 4" xfId="923" xr:uid="{C1FB737A-A734-4322-9C56-665305262108}"/>
    <cellStyle name="Vírgula 4 2 3 2 3 4 2" xfId="2459" xr:uid="{0606FF22-EB0B-4E77-96C5-00BCB3FE81E5}"/>
    <cellStyle name="Vírgula 4 2 3 2 3 4 2 2" xfId="5531" xr:uid="{CA45D2FA-B034-4F7B-9759-E846C09FD83C}"/>
    <cellStyle name="Vírgula 4 2 3 2 3 4 2 2 2" xfId="11675" xr:uid="{ED3262E4-BAC9-44E8-9C7A-393503735027}"/>
    <cellStyle name="Vírgula 4 2 3 2 3 4 2 2 2 2" xfId="23963" xr:uid="{3D237675-69DE-407F-8CAF-15B3FDFB219F}"/>
    <cellStyle name="Vírgula 4 2 3 2 3 4 2 2 2 2 2" xfId="48538" xr:uid="{1F6F99E9-88F3-47DE-922D-5B12853F451F}"/>
    <cellStyle name="Vírgula 4 2 3 2 3 4 2 2 2 3" xfId="36250" xr:uid="{4044333F-154F-4935-805D-A69FBBF0D749}"/>
    <cellStyle name="Vírgula 4 2 3 2 3 4 2 2 3" xfId="17819" xr:uid="{AA206CE7-CF59-4F58-A2CA-24928CF1CAFA}"/>
    <cellStyle name="Vírgula 4 2 3 2 3 4 2 2 3 2" xfId="42394" xr:uid="{2596DBEC-CD8F-43AA-81D7-1E60A4E18FEC}"/>
    <cellStyle name="Vírgula 4 2 3 2 3 4 2 2 4" xfId="30106" xr:uid="{702D0635-ED3B-4924-8319-CD103A12CF37}"/>
    <cellStyle name="Vírgula 4 2 3 2 3 4 2 3" xfId="8603" xr:uid="{09757422-69F9-43E4-857F-A3CFD6541BA9}"/>
    <cellStyle name="Vírgula 4 2 3 2 3 4 2 3 2" xfId="20891" xr:uid="{7D40A3F3-3179-41BF-82F9-0851C36EE6D4}"/>
    <cellStyle name="Vírgula 4 2 3 2 3 4 2 3 2 2" xfId="45466" xr:uid="{6C458B64-3942-403F-BF57-1B6EC066A2AE}"/>
    <cellStyle name="Vírgula 4 2 3 2 3 4 2 3 3" xfId="33178" xr:uid="{C28EB343-5591-42F7-95B6-F5927679CFC4}"/>
    <cellStyle name="Vírgula 4 2 3 2 3 4 2 4" xfId="14747" xr:uid="{578D76DA-CD69-481E-AB58-F09022BFA751}"/>
    <cellStyle name="Vírgula 4 2 3 2 3 4 2 4 2" xfId="39322" xr:uid="{B0ECD3BF-7EE8-4395-B020-591FBC756660}"/>
    <cellStyle name="Vírgula 4 2 3 2 3 4 2 5" xfId="27035" xr:uid="{BFE1C8A4-5179-4D61-8533-5B62CB9C83D3}"/>
    <cellStyle name="Vírgula 4 2 3 2 3 4 3" xfId="3995" xr:uid="{1EC0FE09-E8D3-4160-8319-F1C894E4FF02}"/>
    <cellStyle name="Vírgula 4 2 3 2 3 4 3 2" xfId="10139" xr:uid="{DEE17D82-F01E-4079-AA96-4C75474D8157}"/>
    <cellStyle name="Vírgula 4 2 3 2 3 4 3 2 2" xfId="22427" xr:uid="{06EB240B-25B5-4A45-A6D3-C6846C49E129}"/>
    <cellStyle name="Vírgula 4 2 3 2 3 4 3 2 2 2" xfId="47002" xr:uid="{5AB6DE2F-1E0C-4121-93F4-5EDC3A11F904}"/>
    <cellStyle name="Vírgula 4 2 3 2 3 4 3 2 3" xfId="34714" xr:uid="{34F79BF5-FC83-4B82-A77F-8F3B8F39DF4D}"/>
    <cellStyle name="Vírgula 4 2 3 2 3 4 3 3" xfId="16283" xr:uid="{E0D8C698-F596-499E-B2AB-FF870D48D9CC}"/>
    <cellStyle name="Vírgula 4 2 3 2 3 4 3 3 2" xfId="40858" xr:uid="{3466A5F9-B7D9-4C15-ABC7-4127C5ACF0AE}"/>
    <cellStyle name="Vírgula 4 2 3 2 3 4 3 4" xfId="28571" xr:uid="{A14F9A44-79A2-4339-A0E2-69AF5DB5B507}"/>
    <cellStyle name="Vírgula 4 2 3 2 3 4 4" xfId="7067" xr:uid="{11A80555-FF29-4D3A-BB3C-7EB5AEA7F2AD}"/>
    <cellStyle name="Vírgula 4 2 3 2 3 4 4 2" xfId="19355" xr:uid="{9E19F7C9-22C1-4CE2-900E-5CD163D3BCBD}"/>
    <cellStyle name="Vírgula 4 2 3 2 3 4 4 2 2" xfId="43930" xr:uid="{C836B8D7-4319-4767-A6BC-91A97BE70AF0}"/>
    <cellStyle name="Vírgula 4 2 3 2 3 4 4 3" xfId="31642" xr:uid="{E358117E-E0EF-494F-B4B8-400A480F42DB}"/>
    <cellStyle name="Vírgula 4 2 3 2 3 4 5" xfId="13211" xr:uid="{C8008978-2805-482C-93D2-FB659027C1FD}"/>
    <cellStyle name="Vírgula 4 2 3 2 3 4 5 2" xfId="37786" xr:uid="{9E4BD294-185D-4153-942E-4EA97D077C1D}"/>
    <cellStyle name="Vírgula 4 2 3 2 3 4 6" xfId="25499" xr:uid="{37B3DC3F-6118-42A7-8B64-09364C93221C}"/>
    <cellStyle name="Vírgula 4 2 3 2 3 5" xfId="1691" xr:uid="{F161EEBF-2C92-4C25-BA84-1157CCF75446}"/>
    <cellStyle name="Vírgula 4 2 3 2 3 5 2" xfId="4763" xr:uid="{3C6FC9D3-4960-4DE2-89B9-13442E65A31D}"/>
    <cellStyle name="Vírgula 4 2 3 2 3 5 2 2" xfId="10907" xr:uid="{E977BD92-CECE-4929-AACE-E966020FE895}"/>
    <cellStyle name="Vírgula 4 2 3 2 3 5 2 2 2" xfId="23195" xr:uid="{5A93B06F-F00E-48FD-93CA-EBA041053915}"/>
    <cellStyle name="Vírgula 4 2 3 2 3 5 2 2 2 2" xfId="47770" xr:uid="{321213B7-7EC7-46A2-BC7C-9B15663F920F}"/>
    <cellStyle name="Vírgula 4 2 3 2 3 5 2 2 3" xfId="35482" xr:uid="{D0F3EABE-3678-490D-AA62-7E00204EDB9F}"/>
    <cellStyle name="Vírgula 4 2 3 2 3 5 2 3" xfId="17051" xr:uid="{BF9D6141-28D1-44BB-8B93-FE25D73B6DF9}"/>
    <cellStyle name="Vírgula 4 2 3 2 3 5 2 3 2" xfId="41626" xr:uid="{1A0E6E39-50E8-4B33-A4FC-D0E6054D00E7}"/>
    <cellStyle name="Vírgula 4 2 3 2 3 5 2 4" xfId="29339" xr:uid="{A5758E05-B5DD-4C75-B36D-F60F18080D45}"/>
    <cellStyle name="Vírgula 4 2 3 2 3 5 3" xfId="7835" xr:uid="{CC752292-AEA6-4D8A-BED2-542813C31FF1}"/>
    <cellStyle name="Vírgula 4 2 3 2 3 5 3 2" xfId="20123" xr:uid="{D6BF2A46-FF19-4178-B593-C88D87083A1A}"/>
    <cellStyle name="Vírgula 4 2 3 2 3 5 3 2 2" xfId="44698" xr:uid="{1FE9E33E-101A-4F5F-A32F-44BD8FBAFA4E}"/>
    <cellStyle name="Vírgula 4 2 3 2 3 5 3 3" xfId="32410" xr:uid="{2ED69A75-39F7-45C5-8A10-34DCC77183F6}"/>
    <cellStyle name="Vírgula 4 2 3 2 3 5 4" xfId="13979" xr:uid="{74CB90E2-137A-43B8-A7B0-0F7C0B4F453B}"/>
    <cellStyle name="Vírgula 4 2 3 2 3 5 4 2" xfId="38554" xr:uid="{B86BAFCF-74D8-41C1-A771-9F1C38FD5C7F}"/>
    <cellStyle name="Vírgula 4 2 3 2 3 5 5" xfId="26267" xr:uid="{9738E6BD-ECA1-4475-8188-A0BBA537D41A}"/>
    <cellStyle name="Vírgula 4 2 3 2 3 6" xfId="3227" xr:uid="{2BFDAC7A-5CFD-4886-83CC-64D82D72BC51}"/>
    <cellStyle name="Vírgula 4 2 3 2 3 6 2" xfId="9371" xr:uid="{13F4D390-F7C6-40B7-A6E2-17AF506F3819}"/>
    <cellStyle name="Vírgula 4 2 3 2 3 6 2 2" xfId="21659" xr:uid="{CEC29DA0-9356-450F-8C36-6018BA6A2963}"/>
    <cellStyle name="Vírgula 4 2 3 2 3 6 2 2 2" xfId="46234" xr:uid="{C3AAFA0E-AAA8-43C2-81C2-17C0C121A48A}"/>
    <cellStyle name="Vírgula 4 2 3 2 3 6 2 3" xfId="33946" xr:uid="{F15F73A9-F90B-42C2-B431-798E8932016C}"/>
    <cellStyle name="Vírgula 4 2 3 2 3 6 3" xfId="15515" xr:uid="{D742726B-ABB3-4E6E-B9E9-4B403CF4CE9C}"/>
    <cellStyle name="Vírgula 4 2 3 2 3 6 3 2" xfId="40090" xr:uid="{3D1BD21F-F62C-4865-8300-144A7B032C7A}"/>
    <cellStyle name="Vírgula 4 2 3 2 3 6 4" xfId="27803" xr:uid="{296D135C-5B01-45D5-A3DA-10EAC48FA2BB}"/>
    <cellStyle name="Vírgula 4 2 3 2 3 7" xfId="6299" xr:uid="{0543346B-693E-41D0-BD3F-80A669425603}"/>
    <cellStyle name="Vírgula 4 2 3 2 3 7 2" xfId="18587" xr:uid="{6B28B141-3F9E-4C6E-A053-1D3019126882}"/>
    <cellStyle name="Vírgula 4 2 3 2 3 7 2 2" xfId="43162" xr:uid="{5D40906C-5ABE-480A-BFDA-ABD98289A268}"/>
    <cellStyle name="Vírgula 4 2 3 2 3 7 3" xfId="30874" xr:uid="{F51555A9-EA71-41E4-BB57-351D6C20094A}"/>
    <cellStyle name="Vírgula 4 2 3 2 3 8" xfId="12443" xr:uid="{B0D580C0-A844-4683-92CB-259758249B11}"/>
    <cellStyle name="Vírgula 4 2 3 2 3 8 2" xfId="37018" xr:uid="{FA0DA305-D0AF-45D0-83C3-52DDBAB8A82D}"/>
    <cellStyle name="Vírgula 4 2 3 2 3 9" xfId="24731" xr:uid="{F62C49DF-8828-4ECE-A24F-5103C2A8574B}"/>
    <cellStyle name="Vírgula 4 2 3 2 4" xfId="251" xr:uid="{B6D209E5-BCD9-46C8-B304-7D8608C9E17F}"/>
    <cellStyle name="Vírgula 4 2 3 2 4 2" xfId="635" xr:uid="{A4419EEA-EF08-4607-A232-8D4E5CAEE9BD}"/>
    <cellStyle name="Vírgula 4 2 3 2 4 2 2" xfId="1403" xr:uid="{0F58214E-D2E9-4E85-A25B-EE56DDC2B3E9}"/>
    <cellStyle name="Vírgula 4 2 3 2 4 2 2 2" xfId="2939" xr:uid="{F096A209-0182-48A1-91EB-894663FA663C}"/>
    <cellStyle name="Vírgula 4 2 3 2 4 2 2 2 2" xfId="6011" xr:uid="{346A5BA4-7207-48B0-A278-7455000DB7C2}"/>
    <cellStyle name="Vírgula 4 2 3 2 4 2 2 2 2 2" xfId="12155" xr:uid="{F8A5A495-A821-4634-A6C0-660E49772AC1}"/>
    <cellStyle name="Vírgula 4 2 3 2 4 2 2 2 2 2 2" xfId="24443" xr:uid="{103BCAB8-B3F2-4FA3-A922-DA3A7D967FA9}"/>
    <cellStyle name="Vírgula 4 2 3 2 4 2 2 2 2 2 2 2" xfId="49018" xr:uid="{7BF9FF79-5A45-409B-8F06-E3C42AB7F000}"/>
    <cellStyle name="Vírgula 4 2 3 2 4 2 2 2 2 2 3" xfId="36730" xr:uid="{72D779BB-0DE5-4699-B725-4FA80721ADFE}"/>
    <cellStyle name="Vírgula 4 2 3 2 4 2 2 2 2 3" xfId="18299" xr:uid="{CD655212-F8F9-4941-A609-7D17C58CD27F}"/>
    <cellStyle name="Vírgula 4 2 3 2 4 2 2 2 2 3 2" xfId="42874" xr:uid="{37098941-A4D1-45B1-90A7-18485405EC28}"/>
    <cellStyle name="Vírgula 4 2 3 2 4 2 2 2 2 4" xfId="30586" xr:uid="{A4C98895-D90E-40EA-9200-EE0AB84670E1}"/>
    <cellStyle name="Vírgula 4 2 3 2 4 2 2 2 3" xfId="9083" xr:uid="{C8EADA5D-9BBD-43D3-84B4-7E288CB93D67}"/>
    <cellStyle name="Vírgula 4 2 3 2 4 2 2 2 3 2" xfId="21371" xr:uid="{F802FC4A-327E-418E-9DB0-BAE935838ECD}"/>
    <cellStyle name="Vírgula 4 2 3 2 4 2 2 2 3 2 2" xfId="45946" xr:uid="{98AF928C-3EE3-4A49-94EF-06B6DE252E25}"/>
    <cellStyle name="Vírgula 4 2 3 2 4 2 2 2 3 3" xfId="33658" xr:uid="{8B2942D0-3138-4805-8DDC-716430EA2B0A}"/>
    <cellStyle name="Vírgula 4 2 3 2 4 2 2 2 4" xfId="15227" xr:uid="{ADE82EAA-9245-48B6-9D25-3616620B6170}"/>
    <cellStyle name="Vírgula 4 2 3 2 4 2 2 2 4 2" xfId="39802" xr:uid="{C7F54AAA-D859-4F43-898F-F53BDDCA230F}"/>
    <cellStyle name="Vírgula 4 2 3 2 4 2 2 2 5" xfId="27515" xr:uid="{75EAC6F1-264E-439A-8F95-37CB714547A5}"/>
    <cellStyle name="Vírgula 4 2 3 2 4 2 2 3" xfId="4475" xr:uid="{A99C57AC-72A1-44E6-8B1A-E944E31E46F5}"/>
    <cellStyle name="Vírgula 4 2 3 2 4 2 2 3 2" xfId="10619" xr:uid="{A1E9DEF8-8050-4EDC-8DF1-650CEF527941}"/>
    <cellStyle name="Vírgula 4 2 3 2 4 2 2 3 2 2" xfId="22907" xr:uid="{48EA95FF-210A-43D8-9F8B-416FF11B98E1}"/>
    <cellStyle name="Vírgula 4 2 3 2 4 2 2 3 2 2 2" xfId="47482" xr:uid="{FA292CBE-B2D5-4C09-BFC8-0860ECA83FD4}"/>
    <cellStyle name="Vírgula 4 2 3 2 4 2 2 3 2 3" xfId="35194" xr:uid="{4DBFC730-6905-4623-B8E1-928BEE4EDC1A}"/>
    <cellStyle name="Vírgula 4 2 3 2 4 2 2 3 3" xfId="16763" xr:uid="{64D794FF-90D6-47F9-897C-1764DEEE9259}"/>
    <cellStyle name="Vírgula 4 2 3 2 4 2 2 3 3 2" xfId="41338" xr:uid="{37543939-E7E2-4555-9327-4F81D7778DB9}"/>
    <cellStyle name="Vírgula 4 2 3 2 4 2 2 3 4" xfId="29051" xr:uid="{01573886-C93A-489B-A132-B6113EB1239A}"/>
    <cellStyle name="Vírgula 4 2 3 2 4 2 2 4" xfId="7547" xr:uid="{78741C69-EB35-4558-A840-985C5121BA4E}"/>
    <cellStyle name="Vírgula 4 2 3 2 4 2 2 4 2" xfId="19835" xr:uid="{B40885EF-EA3C-4EB2-93D1-AE93FCA21210}"/>
    <cellStyle name="Vírgula 4 2 3 2 4 2 2 4 2 2" xfId="44410" xr:uid="{3E2B7869-8C6C-4A58-8DC5-33D361C28306}"/>
    <cellStyle name="Vírgula 4 2 3 2 4 2 2 4 3" xfId="32122" xr:uid="{A5BA12E0-CA12-4616-8C59-3AB8F5AF2EAA}"/>
    <cellStyle name="Vírgula 4 2 3 2 4 2 2 5" xfId="13691" xr:uid="{DBA88494-3DA4-4829-A4EE-BC97D2587503}"/>
    <cellStyle name="Vírgula 4 2 3 2 4 2 2 5 2" xfId="38266" xr:uid="{A26FA968-F030-4ECB-8A02-3DC3DB9242E7}"/>
    <cellStyle name="Vírgula 4 2 3 2 4 2 2 6" xfId="25979" xr:uid="{70F9E667-0A5A-4A92-B321-C8489774087F}"/>
    <cellStyle name="Vírgula 4 2 3 2 4 2 3" xfId="2171" xr:uid="{B20743C8-070A-4850-876F-0A09C1429384}"/>
    <cellStyle name="Vírgula 4 2 3 2 4 2 3 2" xfId="5243" xr:uid="{8C6A4207-1147-491D-BDA0-B7E72B49E81A}"/>
    <cellStyle name="Vírgula 4 2 3 2 4 2 3 2 2" xfId="11387" xr:uid="{145E17C7-C025-4D87-AD29-98DEA3A205AB}"/>
    <cellStyle name="Vírgula 4 2 3 2 4 2 3 2 2 2" xfId="23675" xr:uid="{CB71E122-A99D-4A10-BD9D-AFFB39D1E2FF}"/>
    <cellStyle name="Vírgula 4 2 3 2 4 2 3 2 2 2 2" xfId="48250" xr:uid="{0A8108FB-BFD9-476D-A8C6-EF44767ADC66}"/>
    <cellStyle name="Vírgula 4 2 3 2 4 2 3 2 2 3" xfId="35962" xr:uid="{32440D46-4978-4F38-9C2D-FB91BECEE358}"/>
    <cellStyle name="Vírgula 4 2 3 2 4 2 3 2 3" xfId="17531" xr:uid="{36BEB37F-14A5-4876-9489-7F15F6431E7C}"/>
    <cellStyle name="Vírgula 4 2 3 2 4 2 3 2 3 2" xfId="42106" xr:uid="{DD568737-2A6C-4DC7-AD2F-39A58BC5088A}"/>
    <cellStyle name="Vírgula 4 2 3 2 4 2 3 2 4" xfId="29819" xr:uid="{91E3D82C-390D-4778-933E-D33AD1350E8B}"/>
    <cellStyle name="Vírgula 4 2 3 2 4 2 3 3" xfId="8315" xr:uid="{8FA63C20-61A5-4B34-B170-5F4DE9E6E91E}"/>
    <cellStyle name="Vírgula 4 2 3 2 4 2 3 3 2" xfId="20603" xr:uid="{4B0D283C-3367-4D44-8A84-2E4B53B6E4C8}"/>
    <cellStyle name="Vírgula 4 2 3 2 4 2 3 3 2 2" xfId="45178" xr:uid="{A6C4F0FC-0CC1-4141-B1CF-6CA2A4EEF730}"/>
    <cellStyle name="Vírgula 4 2 3 2 4 2 3 3 3" xfId="32890" xr:uid="{8CBE6A4C-305A-488F-96EB-3ECD5A28465D}"/>
    <cellStyle name="Vírgula 4 2 3 2 4 2 3 4" xfId="14459" xr:uid="{8E91CF2E-72A2-419E-9952-76D3BA9A87D5}"/>
    <cellStyle name="Vírgula 4 2 3 2 4 2 3 4 2" xfId="39034" xr:uid="{E3FBD291-DFAA-4AEF-8446-A1A1E8E606BF}"/>
    <cellStyle name="Vírgula 4 2 3 2 4 2 3 5" xfId="26747" xr:uid="{B1BD99E9-FEE7-4724-BAE8-679A5CA6ED7D}"/>
    <cellStyle name="Vírgula 4 2 3 2 4 2 4" xfId="3707" xr:uid="{7E99C19F-D244-43D7-A00C-261D5F7FC34E}"/>
    <cellStyle name="Vírgula 4 2 3 2 4 2 4 2" xfId="9851" xr:uid="{120712E8-BCD2-4755-9B97-D57614099EA8}"/>
    <cellStyle name="Vírgula 4 2 3 2 4 2 4 2 2" xfId="22139" xr:uid="{B107C10F-733D-479C-B743-56ABC49BF152}"/>
    <cellStyle name="Vírgula 4 2 3 2 4 2 4 2 2 2" xfId="46714" xr:uid="{26A8D729-47B5-4E65-82C6-6B78A860CF16}"/>
    <cellStyle name="Vírgula 4 2 3 2 4 2 4 2 3" xfId="34426" xr:uid="{0E7B8444-D8DA-4CC9-BDFE-6D397D5401FB}"/>
    <cellStyle name="Vírgula 4 2 3 2 4 2 4 3" xfId="15995" xr:uid="{521AC268-69BC-4837-8EF9-5B299D4C1692}"/>
    <cellStyle name="Vírgula 4 2 3 2 4 2 4 3 2" xfId="40570" xr:uid="{3878C621-0733-4471-A45A-70D9C4B10A48}"/>
    <cellStyle name="Vírgula 4 2 3 2 4 2 4 4" xfId="28283" xr:uid="{8A77A491-233E-40F6-8C85-33372A39E128}"/>
    <cellStyle name="Vírgula 4 2 3 2 4 2 5" xfId="6779" xr:uid="{0610907B-A8B4-4913-90AD-26057151A760}"/>
    <cellStyle name="Vírgula 4 2 3 2 4 2 5 2" xfId="19067" xr:uid="{3BB971C6-86BE-467C-BE97-C61D4274A3D7}"/>
    <cellStyle name="Vírgula 4 2 3 2 4 2 5 2 2" xfId="43642" xr:uid="{7D1ED68F-B43A-4E0B-B327-608667F1FD7B}"/>
    <cellStyle name="Vírgula 4 2 3 2 4 2 5 3" xfId="31354" xr:uid="{6CC9F710-FFC6-4E9F-A0AA-2C283DDF5889}"/>
    <cellStyle name="Vírgula 4 2 3 2 4 2 6" xfId="12923" xr:uid="{1936C002-C27E-4957-9002-8CADBD201664}"/>
    <cellStyle name="Vírgula 4 2 3 2 4 2 6 2" xfId="37498" xr:uid="{D47B9AA1-2971-40D7-9D0A-9526B7591182}"/>
    <cellStyle name="Vírgula 4 2 3 2 4 2 7" xfId="25211" xr:uid="{A272F818-2AA1-49CB-B305-0E19011513C6}"/>
    <cellStyle name="Vírgula 4 2 3 2 4 3" xfId="1019" xr:uid="{5CA88AB7-C7A8-4C73-B615-991AE416F6B1}"/>
    <cellStyle name="Vírgula 4 2 3 2 4 3 2" xfId="2555" xr:uid="{AA3EC63C-1FF4-4299-A1B5-A9BA65E772CD}"/>
    <cellStyle name="Vírgula 4 2 3 2 4 3 2 2" xfId="5627" xr:uid="{A094B800-5B1A-4EF8-B2BD-EFCA1C28425C}"/>
    <cellStyle name="Vírgula 4 2 3 2 4 3 2 2 2" xfId="11771" xr:uid="{8C1D0C18-970B-4024-A7F0-48D1FACAFA83}"/>
    <cellStyle name="Vírgula 4 2 3 2 4 3 2 2 2 2" xfId="24059" xr:uid="{D7FD3773-9606-4E2E-8968-30050220036A}"/>
    <cellStyle name="Vírgula 4 2 3 2 4 3 2 2 2 2 2" xfId="48634" xr:uid="{F3AE1460-6CE5-43A1-8413-06D08D813414}"/>
    <cellStyle name="Vírgula 4 2 3 2 4 3 2 2 2 3" xfId="36346" xr:uid="{1CA04F5F-2F7D-45BE-A1F9-2EFC66F1C75D}"/>
    <cellStyle name="Vírgula 4 2 3 2 4 3 2 2 3" xfId="17915" xr:uid="{DC9C1597-5E75-4747-BF26-BBB28B7ED836}"/>
    <cellStyle name="Vírgula 4 2 3 2 4 3 2 2 3 2" xfId="42490" xr:uid="{0C0FC982-8270-4D12-858A-8172DD94E256}"/>
    <cellStyle name="Vírgula 4 2 3 2 4 3 2 2 4" xfId="30202" xr:uid="{CCED2E5F-2083-4EBB-A01F-A389B54965F8}"/>
    <cellStyle name="Vírgula 4 2 3 2 4 3 2 3" xfId="8699" xr:uid="{4AFC8DF9-3318-4670-B67E-61D28DB1D93E}"/>
    <cellStyle name="Vírgula 4 2 3 2 4 3 2 3 2" xfId="20987" xr:uid="{987544D8-E845-4D88-AE8D-D4719C5D04E7}"/>
    <cellStyle name="Vírgula 4 2 3 2 4 3 2 3 2 2" xfId="45562" xr:uid="{6A1FCE7E-06D0-4985-9520-92F9E0E62FF1}"/>
    <cellStyle name="Vírgula 4 2 3 2 4 3 2 3 3" xfId="33274" xr:uid="{E926D3A2-2177-47E0-8AF0-5672A302C4B6}"/>
    <cellStyle name="Vírgula 4 2 3 2 4 3 2 4" xfId="14843" xr:uid="{AB7AD14F-0554-4263-BACE-8DB0D355EFC9}"/>
    <cellStyle name="Vírgula 4 2 3 2 4 3 2 4 2" xfId="39418" xr:uid="{8F75850B-53A2-497B-8D2E-E3193344A10C}"/>
    <cellStyle name="Vírgula 4 2 3 2 4 3 2 5" xfId="27131" xr:uid="{503974B6-9BA7-46EA-ADDD-46A00DC72B68}"/>
    <cellStyle name="Vírgula 4 2 3 2 4 3 3" xfId="4091" xr:uid="{7529B8EE-135E-4D38-928E-3649EAF36CCF}"/>
    <cellStyle name="Vírgula 4 2 3 2 4 3 3 2" xfId="10235" xr:uid="{6E96E105-0D24-48BF-9784-4F5EEE9484A7}"/>
    <cellStyle name="Vírgula 4 2 3 2 4 3 3 2 2" xfId="22523" xr:uid="{D021CBF9-094E-459A-B0DA-477374B8E967}"/>
    <cellStyle name="Vírgula 4 2 3 2 4 3 3 2 2 2" xfId="47098" xr:uid="{D81F44DE-C3F8-4DB6-80F4-B6C9DD933B6E}"/>
    <cellStyle name="Vírgula 4 2 3 2 4 3 3 2 3" xfId="34810" xr:uid="{957E9811-36AC-4B0A-9A24-C6E763A8C43F}"/>
    <cellStyle name="Vírgula 4 2 3 2 4 3 3 3" xfId="16379" xr:uid="{326C6850-92BC-44FB-9B17-165A0A6516A0}"/>
    <cellStyle name="Vírgula 4 2 3 2 4 3 3 3 2" xfId="40954" xr:uid="{68B4B395-D739-4D62-9E7E-10CDB95488FE}"/>
    <cellStyle name="Vírgula 4 2 3 2 4 3 3 4" xfId="28667" xr:uid="{9F5E306B-9E80-4E71-8F83-3DC04DC2FCDE}"/>
    <cellStyle name="Vírgula 4 2 3 2 4 3 4" xfId="7163" xr:uid="{721BC0BC-B1DE-4D07-A494-DE016ED9428D}"/>
    <cellStyle name="Vírgula 4 2 3 2 4 3 4 2" xfId="19451" xr:uid="{8DF131F3-6B09-4C50-A39A-DFFC26478F8A}"/>
    <cellStyle name="Vírgula 4 2 3 2 4 3 4 2 2" xfId="44026" xr:uid="{0A928D94-37A3-46DB-8EE8-CBE56B973DB5}"/>
    <cellStyle name="Vírgula 4 2 3 2 4 3 4 3" xfId="31738" xr:uid="{2765AF97-8B21-4BB3-8AA7-380C292A3CD7}"/>
    <cellStyle name="Vírgula 4 2 3 2 4 3 5" xfId="13307" xr:uid="{8473CC3A-598A-4903-972C-2D2360EB3500}"/>
    <cellStyle name="Vírgula 4 2 3 2 4 3 5 2" xfId="37882" xr:uid="{B8BCD2C5-A17C-4554-ACCD-49660ECE6E91}"/>
    <cellStyle name="Vírgula 4 2 3 2 4 3 6" xfId="25595" xr:uid="{574BDB15-C3DB-43D0-ACE1-F55C03B14DEB}"/>
    <cellStyle name="Vírgula 4 2 3 2 4 4" xfId="1787" xr:uid="{8E65443A-C934-4231-A440-0EFEE2F61F3A}"/>
    <cellStyle name="Vírgula 4 2 3 2 4 4 2" xfId="4859" xr:uid="{7626CF19-F5DC-41D5-A02B-CE3FD7F9D0DF}"/>
    <cellStyle name="Vírgula 4 2 3 2 4 4 2 2" xfId="11003" xr:uid="{8D26AAC5-1C75-40E8-B9F8-E4000926420D}"/>
    <cellStyle name="Vírgula 4 2 3 2 4 4 2 2 2" xfId="23291" xr:uid="{D8DEDF15-49EF-4021-8F3E-FD36B9A1D3C8}"/>
    <cellStyle name="Vírgula 4 2 3 2 4 4 2 2 2 2" xfId="47866" xr:uid="{DD382C53-6011-42B2-8A9D-EA3A28877725}"/>
    <cellStyle name="Vírgula 4 2 3 2 4 4 2 2 3" xfId="35578" xr:uid="{34186869-3CF2-42EC-A6EE-66D364016653}"/>
    <cellStyle name="Vírgula 4 2 3 2 4 4 2 3" xfId="17147" xr:uid="{F5A4B603-2179-4ED0-BC26-D3A1C96E1FD5}"/>
    <cellStyle name="Vírgula 4 2 3 2 4 4 2 3 2" xfId="41722" xr:uid="{83D82C2D-E6CA-43C5-B3F8-B11096A7E04E}"/>
    <cellStyle name="Vírgula 4 2 3 2 4 4 2 4" xfId="29435" xr:uid="{C201EE74-4507-49A8-AF2C-56B711C0EC03}"/>
    <cellStyle name="Vírgula 4 2 3 2 4 4 3" xfId="7931" xr:uid="{7C825400-FBF1-4BB4-A6A9-8FB9555BF4CA}"/>
    <cellStyle name="Vírgula 4 2 3 2 4 4 3 2" xfId="20219" xr:uid="{DABB870E-D60F-4E0D-B760-AD48B0B06DFB}"/>
    <cellStyle name="Vírgula 4 2 3 2 4 4 3 2 2" xfId="44794" xr:uid="{7AEA964F-4341-4E79-8C3C-68777785339E}"/>
    <cellStyle name="Vírgula 4 2 3 2 4 4 3 3" xfId="32506" xr:uid="{A5EA459D-EA6A-44A3-A2F0-5870F8226AE3}"/>
    <cellStyle name="Vírgula 4 2 3 2 4 4 4" xfId="14075" xr:uid="{997398DC-2A19-4C66-BF8F-5BF6486BECBD}"/>
    <cellStyle name="Vírgula 4 2 3 2 4 4 4 2" xfId="38650" xr:uid="{1E2325A2-58E6-4712-9EF2-C91F60ED5D60}"/>
    <cellStyle name="Vírgula 4 2 3 2 4 4 5" xfId="26363" xr:uid="{A15881F0-6F0D-40FD-A3EA-FE86BF22D260}"/>
    <cellStyle name="Vírgula 4 2 3 2 4 5" xfId="3323" xr:uid="{B9AA24BF-F9B2-4280-B19F-AD9F4BED3817}"/>
    <cellStyle name="Vírgula 4 2 3 2 4 5 2" xfId="9467" xr:uid="{7D28FC9C-F44B-4734-B1CE-D9D85DD27E5E}"/>
    <cellStyle name="Vírgula 4 2 3 2 4 5 2 2" xfId="21755" xr:uid="{3856EBB6-C011-403E-B4A5-1758DD0C49A9}"/>
    <cellStyle name="Vírgula 4 2 3 2 4 5 2 2 2" xfId="46330" xr:uid="{1BA33A2D-E416-4670-80C7-1ED74F07BB22}"/>
    <cellStyle name="Vírgula 4 2 3 2 4 5 2 3" xfId="34042" xr:uid="{4C77F842-3ABA-4626-87E9-693C7C95574D}"/>
    <cellStyle name="Vírgula 4 2 3 2 4 5 3" xfId="15611" xr:uid="{5EC1CAD1-692E-4742-BB76-A95EB25C5349}"/>
    <cellStyle name="Vírgula 4 2 3 2 4 5 3 2" xfId="40186" xr:uid="{CAFBCAB1-BF7E-428F-B542-06D3B561145E}"/>
    <cellStyle name="Vírgula 4 2 3 2 4 5 4" xfId="27899" xr:uid="{4E9D41F9-7586-4788-82F8-5810CCA0B491}"/>
    <cellStyle name="Vírgula 4 2 3 2 4 6" xfId="6395" xr:uid="{B01AA7D4-F890-4DBD-9EB5-E8197D95640D}"/>
    <cellStyle name="Vírgula 4 2 3 2 4 6 2" xfId="18683" xr:uid="{76554276-2AEC-4647-9F1E-98B6E150C08F}"/>
    <cellStyle name="Vírgula 4 2 3 2 4 6 2 2" xfId="43258" xr:uid="{88F658D4-02B9-4FFE-A7B8-312220C4BC73}"/>
    <cellStyle name="Vírgula 4 2 3 2 4 6 3" xfId="30970" xr:uid="{7D3F5E8A-8D67-46B2-85D0-D7161E8DB9F0}"/>
    <cellStyle name="Vírgula 4 2 3 2 4 7" xfId="12539" xr:uid="{7A6649E2-C5B4-4AD9-B4D3-BD84F56A5BAD}"/>
    <cellStyle name="Vírgula 4 2 3 2 4 7 2" xfId="37114" xr:uid="{0F371970-11A3-4C6C-A5D7-557BEF2EC21D}"/>
    <cellStyle name="Vírgula 4 2 3 2 4 8" xfId="24827" xr:uid="{4813CDF7-3BE2-4831-8DA4-7F9294643782}"/>
    <cellStyle name="Vírgula 4 2 3 2 5" xfId="443" xr:uid="{3882116A-F47F-4841-A23E-2E37FFF5A3FD}"/>
    <cellStyle name="Vírgula 4 2 3 2 5 2" xfId="1211" xr:uid="{8CCB8BF3-A915-4719-9A06-BD8B88DA7C4B}"/>
    <cellStyle name="Vírgula 4 2 3 2 5 2 2" xfId="2747" xr:uid="{9D65554E-72CC-4591-B8A9-9532BC833864}"/>
    <cellStyle name="Vírgula 4 2 3 2 5 2 2 2" xfId="5819" xr:uid="{4C26CF81-4680-41DE-BCE8-DC4E525B10BB}"/>
    <cellStyle name="Vírgula 4 2 3 2 5 2 2 2 2" xfId="11963" xr:uid="{B492483E-E1E7-4306-8C82-A8302B31F933}"/>
    <cellStyle name="Vírgula 4 2 3 2 5 2 2 2 2 2" xfId="24251" xr:uid="{74D39828-1AA7-4C00-B1F1-FCE23F8C34EB}"/>
    <cellStyle name="Vírgula 4 2 3 2 5 2 2 2 2 2 2" xfId="48826" xr:uid="{3143881A-A3D6-41EC-B159-B0236D66B3E7}"/>
    <cellStyle name="Vírgula 4 2 3 2 5 2 2 2 2 3" xfId="36538" xr:uid="{78D33162-7F5A-497E-8ECE-A79415A81B17}"/>
    <cellStyle name="Vírgula 4 2 3 2 5 2 2 2 3" xfId="18107" xr:uid="{E744F2E0-EDE8-415D-B29E-1E023B7F1B60}"/>
    <cellStyle name="Vírgula 4 2 3 2 5 2 2 2 3 2" xfId="42682" xr:uid="{A5B493D5-D402-4961-BF5B-6AD9D4F85CED}"/>
    <cellStyle name="Vírgula 4 2 3 2 5 2 2 2 4" xfId="30394" xr:uid="{98DEF605-CEE9-47A4-BCD5-14F16EFD3421}"/>
    <cellStyle name="Vírgula 4 2 3 2 5 2 2 3" xfId="8891" xr:uid="{4C8CA679-20E4-47CE-A3D2-8C05B6BA33B8}"/>
    <cellStyle name="Vírgula 4 2 3 2 5 2 2 3 2" xfId="21179" xr:uid="{4BD0BFCF-A7F5-41CD-AF3D-EAEEB105CFE9}"/>
    <cellStyle name="Vírgula 4 2 3 2 5 2 2 3 2 2" xfId="45754" xr:uid="{64EB0619-D085-4C1A-B226-297F7EC769A9}"/>
    <cellStyle name="Vírgula 4 2 3 2 5 2 2 3 3" xfId="33466" xr:uid="{8F59EFDC-949B-4FAE-82B9-4E4B3D3BD8FB}"/>
    <cellStyle name="Vírgula 4 2 3 2 5 2 2 4" xfId="15035" xr:uid="{1D0942E0-E3D4-443D-A3BB-3CAC0F474E64}"/>
    <cellStyle name="Vírgula 4 2 3 2 5 2 2 4 2" xfId="39610" xr:uid="{7AAA6AB8-D2EA-46C4-B386-9D12A819E5D7}"/>
    <cellStyle name="Vírgula 4 2 3 2 5 2 2 5" xfId="27323" xr:uid="{FD8DC2DD-3823-4D9D-AE25-3DAB27645A89}"/>
    <cellStyle name="Vírgula 4 2 3 2 5 2 3" xfId="4283" xr:uid="{D32DD64B-5785-4DAA-91DE-30B2A8FAEF97}"/>
    <cellStyle name="Vírgula 4 2 3 2 5 2 3 2" xfId="10427" xr:uid="{D10CB855-F3AC-4534-86EC-6DAAD1A58D2A}"/>
    <cellStyle name="Vírgula 4 2 3 2 5 2 3 2 2" xfId="22715" xr:uid="{F6D194E6-1D52-4394-881D-84C55D757758}"/>
    <cellStyle name="Vírgula 4 2 3 2 5 2 3 2 2 2" xfId="47290" xr:uid="{2FF6D645-4227-42E4-9661-092F1D931DBF}"/>
    <cellStyle name="Vírgula 4 2 3 2 5 2 3 2 3" xfId="35002" xr:uid="{489CAE20-F260-45AA-9C96-19D6737A6A0A}"/>
    <cellStyle name="Vírgula 4 2 3 2 5 2 3 3" xfId="16571" xr:uid="{B1A82EB8-DE6B-4B86-B85C-F005153FA14F}"/>
    <cellStyle name="Vírgula 4 2 3 2 5 2 3 3 2" xfId="41146" xr:uid="{1406557C-6C52-4916-BC1C-87BE9B6F99A8}"/>
    <cellStyle name="Vírgula 4 2 3 2 5 2 3 4" xfId="28859" xr:uid="{06EE4E00-2647-4F8C-AB5A-99154A1A8FE0}"/>
    <cellStyle name="Vírgula 4 2 3 2 5 2 4" xfId="7355" xr:uid="{6B597256-F673-40AE-9A21-EED62D8CDB8D}"/>
    <cellStyle name="Vírgula 4 2 3 2 5 2 4 2" xfId="19643" xr:uid="{66750658-2B96-4FB2-95CB-2D336C94CDE9}"/>
    <cellStyle name="Vírgula 4 2 3 2 5 2 4 2 2" xfId="44218" xr:uid="{7804C6DE-E08C-4046-B4DB-E62414B20F12}"/>
    <cellStyle name="Vírgula 4 2 3 2 5 2 4 3" xfId="31930" xr:uid="{14204117-517C-43AB-8114-7A66C08524A4}"/>
    <cellStyle name="Vírgula 4 2 3 2 5 2 5" xfId="13499" xr:uid="{E0F7AA00-6995-4BED-A5D4-03F653551852}"/>
    <cellStyle name="Vírgula 4 2 3 2 5 2 5 2" xfId="38074" xr:uid="{6929B5F4-2207-4FB6-915E-6D70E9397FAD}"/>
    <cellStyle name="Vírgula 4 2 3 2 5 2 6" xfId="25787" xr:uid="{EEB14EED-8204-45A6-9A93-D5593F58797B}"/>
    <cellStyle name="Vírgula 4 2 3 2 5 3" xfId="1979" xr:uid="{D49FF29C-FAC8-49B6-9685-2931C4A9B102}"/>
    <cellStyle name="Vírgula 4 2 3 2 5 3 2" xfId="5051" xr:uid="{257D969C-E05B-45F8-94BE-4252856F3FF0}"/>
    <cellStyle name="Vírgula 4 2 3 2 5 3 2 2" xfId="11195" xr:uid="{2C70609C-777D-4199-AE37-83C9053D03CE}"/>
    <cellStyle name="Vírgula 4 2 3 2 5 3 2 2 2" xfId="23483" xr:uid="{14A8A128-C9FD-47C3-87E1-5FC90276BD20}"/>
    <cellStyle name="Vírgula 4 2 3 2 5 3 2 2 2 2" xfId="48058" xr:uid="{94CEB9B6-0659-4207-9F07-DCBBFF550D54}"/>
    <cellStyle name="Vírgula 4 2 3 2 5 3 2 2 3" xfId="35770" xr:uid="{52BBD752-79AE-4751-AF26-5B462AB7BBAD}"/>
    <cellStyle name="Vírgula 4 2 3 2 5 3 2 3" xfId="17339" xr:uid="{1858C673-7DD1-45E7-ABE7-701CF628C402}"/>
    <cellStyle name="Vírgula 4 2 3 2 5 3 2 3 2" xfId="41914" xr:uid="{29D7510F-2A7B-4E4E-A0BA-773C8274A46C}"/>
    <cellStyle name="Vírgula 4 2 3 2 5 3 2 4" xfId="29627" xr:uid="{073358CE-97B1-427D-A2DB-3DF3874CA61C}"/>
    <cellStyle name="Vírgula 4 2 3 2 5 3 3" xfId="8123" xr:uid="{57503887-9477-4734-A504-BC17175A1407}"/>
    <cellStyle name="Vírgula 4 2 3 2 5 3 3 2" xfId="20411" xr:uid="{C3538BA8-9D3E-4A46-B547-36D82799A2A6}"/>
    <cellStyle name="Vírgula 4 2 3 2 5 3 3 2 2" xfId="44986" xr:uid="{45D4DBE2-24A0-4DF7-B71F-2F8E6F683EB3}"/>
    <cellStyle name="Vírgula 4 2 3 2 5 3 3 3" xfId="32698" xr:uid="{2BEB1309-1DCE-4D35-8401-AE3D9D94A224}"/>
    <cellStyle name="Vírgula 4 2 3 2 5 3 4" xfId="14267" xr:uid="{209362B5-5ADC-4959-998A-D2957118EE6B}"/>
    <cellStyle name="Vírgula 4 2 3 2 5 3 4 2" xfId="38842" xr:uid="{26733439-BA7B-4BAE-82FF-BEF987C403E8}"/>
    <cellStyle name="Vírgula 4 2 3 2 5 3 5" xfId="26555" xr:uid="{095CF70D-9BAC-4670-ADD9-C1278A1F3E0D}"/>
    <cellStyle name="Vírgula 4 2 3 2 5 4" xfId="3515" xr:uid="{2C681603-9A8D-4EBD-8D6F-5AB0FF31FD3C}"/>
    <cellStyle name="Vírgula 4 2 3 2 5 4 2" xfId="9659" xr:uid="{029314AB-6A44-4C66-8CD5-6F3A092EDE5F}"/>
    <cellStyle name="Vírgula 4 2 3 2 5 4 2 2" xfId="21947" xr:uid="{0E2155D7-0B5C-439E-B947-7546FF32C6D8}"/>
    <cellStyle name="Vírgula 4 2 3 2 5 4 2 2 2" xfId="46522" xr:uid="{E2454FBE-2910-4240-BCF7-FD88F443C8C0}"/>
    <cellStyle name="Vírgula 4 2 3 2 5 4 2 3" xfId="34234" xr:uid="{EAB673EA-FFB1-4A8B-952F-FE541B5E5E20}"/>
    <cellStyle name="Vírgula 4 2 3 2 5 4 3" xfId="15803" xr:uid="{61CF4F30-3C34-46D8-A0B7-F1377A283E8A}"/>
    <cellStyle name="Vírgula 4 2 3 2 5 4 3 2" xfId="40378" xr:uid="{03054D02-67A4-4795-9CED-B615D042C27A}"/>
    <cellStyle name="Vírgula 4 2 3 2 5 4 4" xfId="28091" xr:uid="{C6DD68F3-B825-47C4-A2AC-2962C752E424}"/>
    <cellStyle name="Vírgula 4 2 3 2 5 5" xfId="6587" xr:uid="{A29A580F-C3F7-4185-946E-F6E57819DACD}"/>
    <cellStyle name="Vírgula 4 2 3 2 5 5 2" xfId="18875" xr:uid="{B6E7977F-A892-4FAA-830B-68DE5F55225C}"/>
    <cellStyle name="Vírgula 4 2 3 2 5 5 2 2" xfId="43450" xr:uid="{1F21D3B0-D0DF-46FA-9098-02446C2ADF2C}"/>
    <cellStyle name="Vírgula 4 2 3 2 5 5 3" xfId="31162" xr:uid="{8A0FCCD0-7426-426A-B8C7-F5D2F7984593}"/>
    <cellStyle name="Vírgula 4 2 3 2 5 6" xfId="12731" xr:uid="{6ED327CA-AA45-4FCA-995C-0CDA9831BDF6}"/>
    <cellStyle name="Vírgula 4 2 3 2 5 6 2" xfId="37306" xr:uid="{FDE0B2C9-4A53-4EEC-A44D-D9CB4988AE29}"/>
    <cellStyle name="Vírgula 4 2 3 2 5 7" xfId="25019" xr:uid="{0429E15E-E039-430C-9A35-731FCA7B6DBA}"/>
    <cellStyle name="Vírgula 4 2 3 2 6" xfId="827" xr:uid="{9BAD87BF-D1B4-4E4F-9AEB-A12FAAA53DFE}"/>
    <cellStyle name="Vírgula 4 2 3 2 6 2" xfId="2363" xr:uid="{0E55A921-3098-48D9-9B0F-F85E54EFD33F}"/>
    <cellStyle name="Vírgula 4 2 3 2 6 2 2" xfId="5435" xr:uid="{C0D82844-543C-4B5B-84B2-C1109BE0E4B9}"/>
    <cellStyle name="Vírgula 4 2 3 2 6 2 2 2" xfId="11579" xr:uid="{BC2A133F-063A-43A0-A4FA-11D0AD294CA8}"/>
    <cellStyle name="Vírgula 4 2 3 2 6 2 2 2 2" xfId="23867" xr:uid="{A41DA94E-E66E-4F46-9B93-E3EC96723E20}"/>
    <cellStyle name="Vírgula 4 2 3 2 6 2 2 2 2 2" xfId="48442" xr:uid="{0652B8C5-53B3-4C5E-978A-6F15F6A2DA5E}"/>
    <cellStyle name="Vírgula 4 2 3 2 6 2 2 2 3" xfId="36154" xr:uid="{42B2ACCD-080E-4CAC-881F-68129ABF935E}"/>
    <cellStyle name="Vírgula 4 2 3 2 6 2 2 3" xfId="17723" xr:uid="{BA5B2CC0-50FC-4614-A193-04084C5EE823}"/>
    <cellStyle name="Vírgula 4 2 3 2 6 2 2 3 2" xfId="42298" xr:uid="{42EA4231-1DB8-402D-A9E1-D321AB55CB00}"/>
    <cellStyle name="Vírgula 4 2 3 2 6 2 2 4" xfId="30010" xr:uid="{F1175716-1C7C-48F8-9E95-EE2474F13B66}"/>
    <cellStyle name="Vírgula 4 2 3 2 6 2 3" xfId="8507" xr:uid="{BE544036-7D17-458A-B0CF-EBF9DA78C9C6}"/>
    <cellStyle name="Vírgula 4 2 3 2 6 2 3 2" xfId="20795" xr:uid="{619356FE-1FC7-4CE1-BF6C-EC1A9CAB44AB}"/>
    <cellStyle name="Vírgula 4 2 3 2 6 2 3 2 2" xfId="45370" xr:uid="{9D2107E1-9811-4AAA-95D5-B75830929439}"/>
    <cellStyle name="Vírgula 4 2 3 2 6 2 3 3" xfId="33082" xr:uid="{5BE430B1-0872-4F44-AAA0-9190B502FEF7}"/>
    <cellStyle name="Vírgula 4 2 3 2 6 2 4" xfId="14651" xr:uid="{6490F10F-B7AC-4D65-A132-650B0A9D2683}"/>
    <cellStyle name="Vírgula 4 2 3 2 6 2 4 2" xfId="39226" xr:uid="{D6EA35D2-130F-4D8F-B6B0-A5DCA7E0C3F6}"/>
    <cellStyle name="Vírgula 4 2 3 2 6 2 5" xfId="26939" xr:uid="{40CB7D86-27BB-4E4B-8D44-1D66FAA6C0DB}"/>
    <cellStyle name="Vírgula 4 2 3 2 6 3" xfId="3899" xr:uid="{015BF6AE-A8E0-472C-AA9A-89B3CF583621}"/>
    <cellStyle name="Vírgula 4 2 3 2 6 3 2" xfId="10043" xr:uid="{E47E937E-CAE8-4AED-B220-5DF9BC4653F7}"/>
    <cellStyle name="Vírgula 4 2 3 2 6 3 2 2" xfId="22331" xr:uid="{F095741E-E260-495E-9B34-9A989EF40AC8}"/>
    <cellStyle name="Vírgula 4 2 3 2 6 3 2 2 2" xfId="46906" xr:uid="{618D6834-3E61-48C4-B930-3040D1BCB9D5}"/>
    <cellStyle name="Vírgula 4 2 3 2 6 3 2 3" xfId="34618" xr:uid="{519C889C-80F4-40C9-B5E2-537C93539914}"/>
    <cellStyle name="Vírgula 4 2 3 2 6 3 3" xfId="16187" xr:uid="{5F6F67F1-3889-41FF-92DE-4841648D770E}"/>
    <cellStyle name="Vírgula 4 2 3 2 6 3 3 2" xfId="40762" xr:uid="{A642193D-9CCF-442A-9809-A28BB621A23A}"/>
    <cellStyle name="Vírgula 4 2 3 2 6 3 4" xfId="28475" xr:uid="{8CD578BA-8614-4FFB-A29D-E4486A9E0B27}"/>
    <cellStyle name="Vírgula 4 2 3 2 6 4" xfId="6971" xr:uid="{4884E607-FB21-4D9F-8218-6DE8834261F0}"/>
    <cellStyle name="Vírgula 4 2 3 2 6 4 2" xfId="19259" xr:uid="{3A9F5936-5CAF-40B6-9DDD-8761CF81A1C6}"/>
    <cellStyle name="Vírgula 4 2 3 2 6 4 2 2" xfId="43834" xr:uid="{EF982FD2-4491-48EC-8376-526F55EE9997}"/>
    <cellStyle name="Vírgula 4 2 3 2 6 4 3" xfId="31546" xr:uid="{B1EEFA04-BB14-4B5C-A012-2EC8E0F60D85}"/>
    <cellStyle name="Vírgula 4 2 3 2 6 5" xfId="13115" xr:uid="{FE64702D-0D1D-4B2E-98B5-C66CCF9DFAD2}"/>
    <cellStyle name="Vírgula 4 2 3 2 6 5 2" xfId="37690" xr:uid="{DC68130F-3C9A-44DA-9713-A2501622427A}"/>
    <cellStyle name="Vírgula 4 2 3 2 6 6" xfId="25403" xr:uid="{A743990D-7934-4AB7-BF10-DECA4D03156A}"/>
    <cellStyle name="Vírgula 4 2 3 2 7" xfId="1595" xr:uid="{C95F306D-9F97-4DD3-90E4-C37EE48A44AC}"/>
    <cellStyle name="Vírgula 4 2 3 2 7 2" xfId="4667" xr:uid="{F938A02B-4219-44D0-A532-448845F4DC6F}"/>
    <cellStyle name="Vírgula 4 2 3 2 7 2 2" xfId="10811" xr:uid="{4ABEFF37-7EEE-44E9-81C2-6BCC15FD1772}"/>
    <cellStyle name="Vírgula 4 2 3 2 7 2 2 2" xfId="23099" xr:uid="{EF684D7E-6127-44AE-B24B-ECA551397869}"/>
    <cellStyle name="Vírgula 4 2 3 2 7 2 2 2 2" xfId="47674" xr:uid="{68D3EC2E-5B9B-494F-B1B5-66F7826C1B20}"/>
    <cellStyle name="Vírgula 4 2 3 2 7 2 2 3" xfId="35386" xr:uid="{5CFFA53A-5F93-4A92-927F-9F4834697E2A}"/>
    <cellStyle name="Vírgula 4 2 3 2 7 2 3" xfId="16955" xr:uid="{36CE4700-44FC-43C4-AF4E-BA92070ABA6E}"/>
    <cellStyle name="Vírgula 4 2 3 2 7 2 3 2" xfId="41530" xr:uid="{DB517C91-9627-42AE-B965-C1CCF60712A9}"/>
    <cellStyle name="Vírgula 4 2 3 2 7 2 4" xfId="29243" xr:uid="{8FE5DD70-AB13-4B68-A781-59504D6B984D}"/>
    <cellStyle name="Vírgula 4 2 3 2 7 3" xfId="7739" xr:uid="{BB5090AD-61BB-470E-B8CA-2C2BA8145970}"/>
    <cellStyle name="Vírgula 4 2 3 2 7 3 2" xfId="20027" xr:uid="{D4D9CFA8-8651-49B1-A7CA-F44C052D5AC2}"/>
    <cellStyle name="Vírgula 4 2 3 2 7 3 2 2" xfId="44602" xr:uid="{6C050BF4-2408-4329-B03B-A82E4C8504EA}"/>
    <cellStyle name="Vírgula 4 2 3 2 7 3 3" xfId="32314" xr:uid="{7B9D9876-07D5-4C88-8EB0-10E4A8FB7895}"/>
    <cellStyle name="Vírgula 4 2 3 2 7 4" xfId="13883" xr:uid="{216BB241-BE8F-41C9-9F89-8A7360A0A3D6}"/>
    <cellStyle name="Vírgula 4 2 3 2 7 4 2" xfId="38458" xr:uid="{A176748B-25CF-4ACA-980B-17FCDED66C1D}"/>
    <cellStyle name="Vírgula 4 2 3 2 7 5" xfId="26171" xr:uid="{584FDD64-5045-4FB5-A641-14D62E886B43}"/>
    <cellStyle name="Vírgula 4 2 3 2 8" xfId="3131" xr:uid="{2D3C7E30-3337-414E-A41E-AC41B0BC16D7}"/>
    <cellStyle name="Vírgula 4 2 3 2 8 2" xfId="9275" xr:uid="{616E32C7-DDB6-4FB6-8D5F-032A8A66BC0E}"/>
    <cellStyle name="Vírgula 4 2 3 2 8 2 2" xfId="21563" xr:uid="{B56A30E7-1479-4D6A-8822-3709054146C0}"/>
    <cellStyle name="Vírgula 4 2 3 2 8 2 2 2" xfId="46138" xr:uid="{CC214BD0-1C4E-4752-882E-FFB0CD409CB3}"/>
    <cellStyle name="Vírgula 4 2 3 2 8 2 3" xfId="33850" xr:uid="{DECC5465-F679-48C2-9994-7881D607BF91}"/>
    <cellStyle name="Vírgula 4 2 3 2 8 3" xfId="15419" xr:uid="{0126E6D2-7FA5-4716-B072-250A351C5113}"/>
    <cellStyle name="Vírgula 4 2 3 2 8 3 2" xfId="39994" xr:uid="{2767FA29-C240-48F1-A6ED-382C36F4DB6C}"/>
    <cellStyle name="Vírgula 4 2 3 2 8 4" xfId="27707" xr:uid="{7BF009FE-1C4D-4E72-96C6-569CFAAAA8C8}"/>
    <cellStyle name="Vírgula 4 2 3 2 9" xfId="6203" xr:uid="{15156DD1-ED5C-4111-BB17-72D691EAF2E3}"/>
    <cellStyle name="Vírgula 4 2 3 2 9 2" xfId="18491" xr:uid="{014A44ED-E08D-4413-959F-C52D1649E3BC}"/>
    <cellStyle name="Vírgula 4 2 3 2 9 2 2" xfId="43066" xr:uid="{4370A8FE-1053-4EF0-9314-DF5436AB63CF}"/>
    <cellStyle name="Vírgula 4 2 3 2 9 3" xfId="30778" xr:uid="{FBEC2581-A108-4C08-AA05-2F2A7B1A5570}"/>
    <cellStyle name="Vírgula 4 2 3 3" xfId="83" xr:uid="{18E7F3EC-431A-45EB-BE8B-54D69ED708AE}"/>
    <cellStyle name="Vírgula 4 2 3 3 10" xfId="24659" xr:uid="{0512B1F1-B87A-4BD6-8893-26CCEC23B859}"/>
    <cellStyle name="Vírgula 4 2 3 3 2" xfId="179" xr:uid="{1E5F5187-C95B-4885-AB44-B638F840C408}"/>
    <cellStyle name="Vírgula 4 2 3 3 2 2" xfId="371" xr:uid="{774AF273-F0FB-4176-9998-D16E445512F6}"/>
    <cellStyle name="Vírgula 4 2 3 3 2 2 2" xfId="755" xr:uid="{5FE89160-9421-48E4-B216-DFE98C9A8FBB}"/>
    <cellStyle name="Vírgula 4 2 3 3 2 2 2 2" xfId="1523" xr:uid="{CC480064-13BE-4F7E-8671-917243970A46}"/>
    <cellStyle name="Vírgula 4 2 3 3 2 2 2 2 2" xfId="3059" xr:uid="{79EB6EAB-7E97-44DC-B6BD-8CE02991C08B}"/>
    <cellStyle name="Vírgula 4 2 3 3 2 2 2 2 2 2" xfId="6131" xr:uid="{2B1114B5-6F3C-47AD-8DD4-087F0324C98F}"/>
    <cellStyle name="Vírgula 4 2 3 3 2 2 2 2 2 2 2" xfId="12275" xr:uid="{D1275CD1-ED45-4894-99D5-2275425C4B14}"/>
    <cellStyle name="Vírgula 4 2 3 3 2 2 2 2 2 2 2 2" xfId="24563" xr:uid="{F86A7285-D2B9-4794-B306-240C97D489C5}"/>
    <cellStyle name="Vírgula 4 2 3 3 2 2 2 2 2 2 2 2 2" xfId="49138" xr:uid="{54F252B7-A0E6-416A-873E-AC0EA04819C1}"/>
    <cellStyle name="Vírgula 4 2 3 3 2 2 2 2 2 2 2 3" xfId="36850" xr:uid="{BF3A3B1F-D845-4E7E-9811-9B07D69E1981}"/>
    <cellStyle name="Vírgula 4 2 3 3 2 2 2 2 2 2 3" xfId="18419" xr:uid="{3A0E8A8D-6906-4A1D-9C41-BA81281831AB}"/>
    <cellStyle name="Vírgula 4 2 3 3 2 2 2 2 2 2 3 2" xfId="42994" xr:uid="{D34EB9B3-6579-486B-99C1-228F05CAAE5A}"/>
    <cellStyle name="Vírgula 4 2 3 3 2 2 2 2 2 2 4" xfId="30706" xr:uid="{5B7B859B-9EE7-4B58-A118-7B0B12D16B65}"/>
    <cellStyle name="Vírgula 4 2 3 3 2 2 2 2 2 3" xfId="9203" xr:uid="{514C4B80-A2AB-42FD-A26F-C5C6C02ADE58}"/>
    <cellStyle name="Vírgula 4 2 3 3 2 2 2 2 2 3 2" xfId="21491" xr:uid="{40670816-70E8-4A9A-AD9D-6270C56DABC9}"/>
    <cellStyle name="Vírgula 4 2 3 3 2 2 2 2 2 3 2 2" xfId="46066" xr:uid="{7AD36D3D-5F33-456C-8C17-4ACAC16C301E}"/>
    <cellStyle name="Vírgula 4 2 3 3 2 2 2 2 2 3 3" xfId="33778" xr:uid="{77F0FF9C-3488-4714-B301-3EE1044EEFF1}"/>
    <cellStyle name="Vírgula 4 2 3 3 2 2 2 2 2 4" xfId="15347" xr:uid="{9DA626AA-9000-4642-B699-026662ECB0BF}"/>
    <cellStyle name="Vírgula 4 2 3 3 2 2 2 2 2 4 2" xfId="39922" xr:uid="{485A70AD-AB2D-48A9-B187-AF7800BE1DCC}"/>
    <cellStyle name="Vírgula 4 2 3 3 2 2 2 2 2 5" xfId="27635" xr:uid="{9991DC32-9125-4B01-B67B-6448A6B62FED}"/>
    <cellStyle name="Vírgula 4 2 3 3 2 2 2 2 3" xfId="4595" xr:uid="{D30923E4-D155-425A-B24A-953F85B33EBB}"/>
    <cellStyle name="Vírgula 4 2 3 3 2 2 2 2 3 2" xfId="10739" xr:uid="{94CC1AFC-B834-4944-98E1-FD255276819F}"/>
    <cellStyle name="Vírgula 4 2 3 3 2 2 2 2 3 2 2" xfId="23027" xr:uid="{AFC25475-22D1-46C7-9005-3243F7EBD0C7}"/>
    <cellStyle name="Vírgula 4 2 3 3 2 2 2 2 3 2 2 2" xfId="47602" xr:uid="{D70E399B-F7F4-4F50-9C8E-BA1563562A2F}"/>
    <cellStyle name="Vírgula 4 2 3 3 2 2 2 2 3 2 3" xfId="35314" xr:uid="{8695C419-C222-41F1-B12F-04486B13C15D}"/>
    <cellStyle name="Vírgula 4 2 3 3 2 2 2 2 3 3" xfId="16883" xr:uid="{11BC8B28-E01A-49AC-B722-40A388714614}"/>
    <cellStyle name="Vírgula 4 2 3 3 2 2 2 2 3 3 2" xfId="41458" xr:uid="{F6C809CD-01EB-4D3C-A1F5-BC2A1B8916DD}"/>
    <cellStyle name="Vírgula 4 2 3 3 2 2 2 2 3 4" xfId="29171" xr:uid="{0F476DE9-02DE-41A8-8251-662F1F57594F}"/>
    <cellStyle name="Vírgula 4 2 3 3 2 2 2 2 4" xfId="7667" xr:uid="{009DB21B-B47E-456F-A68F-C2F737E1D925}"/>
    <cellStyle name="Vírgula 4 2 3 3 2 2 2 2 4 2" xfId="19955" xr:uid="{3B2DD238-1EA6-40FC-A715-984AFFB0B1AB}"/>
    <cellStyle name="Vírgula 4 2 3 3 2 2 2 2 4 2 2" xfId="44530" xr:uid="{B674C042-C86D-4946-890D-9CF84058D4E8}"/>
    <cellStyle name="Vírgula 4 2 3 3 2 2 2 2 4 3" xfId="32242" xr:uid="{0A4A634A-52D7-47E3-9B92-7081D1242D3B}"/>
    <cellStyle name="Vírgula 4 2 3 3 2 2 2 2 5" xfId="13811" xr:uid="{C1034CF3-6203-45C2-BCCA-E7ABEE29115D}"/>
    <cellStyle name="Vírgula 4 2 3 3 2 2 2 2 5 2" xfId="38386" xr:uid="{C8454B11-A766-463E-86CB-EF9FB0FFF2BD}"/>
    <cellStyle name="Vírgula 4 2 3 3 2 2 2 2 6" xfId="26099" xr:uid="{41CBBD37-43CF-446E-BC02-CBCFDB6FE8D6}"/>
    <cellStyle name="Vírgula 4 2 3 3 2 2 2 3" xfId="2291" xr:uid="{185281D7-D6E0-488C-B141-3B7A1DF19F7E}"/>
    <cellStyle name="Vírgula 4 2 3 3 2 2 2 3 2" xfId="5363" xr:uid="{AE460EA0-BCB1-4C43-846E-406E068D4CBB}"/>
    <cellStyle name="Vírgula 4 2 3 3 2 2 2 3 2 2" xfId="11507" xr:uid="{72288D23-B8F8-41F0-84FC-BDA06C6C6220}"/>
    <cellStyle name="Vírgula 4 2 3 3 2 2 2 3 2 2 2" xfId="23795" xr:uid="{743CA1B6-2F5E-4CBF-85F2-0477888CA8C1}"/>
    <cellStyle name="Vírgula 4 2 3 3 2 2 2 3 2 2 2 2" xfId="48370" xr:uid="{45A97A06-FA74-43F6-9D73-9AEDE2BFED35}"/>
    <cellStyle name="Vírgula 4 2 3 3 2 2 2 3 2 2 3" xfId="36082" xr:uid="{6DB2A904-FB4A-40F3-A079-1AD877FAD279}"/>
    <cellStyle name="Vírgula 4 2 3 3 2 2 2 3 2 3" xfId="17651" xr:uid="{D903408C-1C01-46E7-BA6F-B114D0857A86}"/>
    <cellStyle name="Vírgula 4 2 3 3 2 2 2 3 2 3 2" xfId="42226" xr:uid="{3898BBC2-0A3A-405B-BD82-2BDEDBF3D8DB}"/>
    <cellStyle name="Vírgula 4 2 3 3 2 2 2 3 2 4" xfId="29939" xr:uid="{2358C288-50C1-46A0-9D70-151F1428D95A}"/>
    <cellStyle name="Vírgula 4 2 3 3 2 2 2 3 3" xfId="8435" xr:uid="{EA3479EF-5E60-485D-B16F-4A33AE1DC51C}"/>
    <cellStyle name="Vírgula 4 2 3 3 2 2 2 3 3 2" xfId="20723" xr:uid="{46A75DA5-6704-4BCB-9B8D-D5A2C1C759A2}"/>
    <cellStyle name="Vírgula 4 2 3 3 2 2 2 3 3 2 2" xfId="45298" xr:uid="{C3747720-B2DB-4466-B215-2F57467B89E7}"/>
    <cellStyle name="Vírgula 4 2 3 3 2 2 2 3 3 3" xfId="33010" xr:uid="{4B0DFD86-6631-4FC3-BE49-EF549FDDBCAF}"/>
    <cellStyle name="Vírgula 4 2 3 3 2 2 2 3 4" xfId="14579" xr:uid="{7A4423EC-DC5D-43DC-9A91-5FFCEA498FAF}"/>
    <cellStyle name="Vírgula 4 2 3 3 2 2 2 3 4 2" xfId="39154" xr:uid="{F7A7F6E7-F66F-4E1A-BCB0-5AD3B30AA31D}"/>
    <cellStyle name="Vírgula 4 2 3 3 2 2 2 3 5" xfId="26867" xr:uid="{3CDA4800-5B7C-4157-B51D-8EA818DF3821}"/>
    <cellStyle name="Vírgula 4 2 3 3 2 2 2 4" xfId="3827" xr:uid="{F72FF72B-552E-45DF-8298-CB98A10520B9}"/>
    <cellStyle name="Vírgula 4 2 3 3 2 2 2 4 2" xfId="9971" xr:uid="{71F08A8D-5790-4C14-84C4-21C58F7B2721}"/>
    <cellStyle name="Vírgula 4 2 3 3 2 2 2 4 2 2" xfId="22259" xr:uid="{906BF714-A1DD-446A-BB7B-0EC6EB64A388}"/>
    <cellStyle name="Vírgula 4 2 3 3 2 2 2 4 2 2 2" xfId="46834" xr:uid="{815E9EDE-1D1C-4BE5-8392-DF7BC4109299}"/>
    <cellStyle name="Vírgula 4 2 3 3 2 2 2 4 2 3" xfId="34546" xr:uid="{979C00A8-3D4F-45A2-BB44-0E3366FC8D15}"/>
    <cellStyle name="Vírgula 4 2 3 3 2 2 2 4 3" xfId="16115" xr:uid="{374BE1DA-6B8E-46BA-A607-AD3B42B1D10A}"/>
    <cellStyle name="Vírgula 4 2 3 3 2 2 2 4 3 2" xfId="40690" xr:uid="{B6976C33-5A5B-44C2-8D2D-62989928A33F}"/>
    <cellStyle name="Vírgula 4 2 3 3 2 2 2 4 4" xfId="28403" xr:uid="{448E8792-ECF1-4431-9016-5BBEEB12C382}"/>
    <cellStyle name="Vírgula 4 2 3 3 2 2 2 5" xfId="6899" xr:uid="{37EBD870-165E-4B42-994D-97DA6F2B9E95}"/>
    <cellStyle name="Vírgula 4 2 3 3 2 2 2 5 2" xfId="19187" xr:uid="{757E4107-3D5F-4EAA-8219-926DDDF8A58E}"/>
    <cellStyle name="Vírgula 4 2 3 3 2 2 2 5 2 2" xfId="43762" xr:uid="{53B52B00-911B-424A-9CE5-420BE989538B}"/>
    <cellStyle name="Vírgula 4 2 3 3 2 2 2 5 3" xfId="31474" xr:uid="{39533CD9-AA7C-42AE-86CA-4AF327292C92}"/>
    <cellStyle name="Vírgula 4 2 3 3 2 2 2 6" xfId="13043" xr:uid="{2A43E1D0-89F1-4E3A-816E-052EF793582E}"/>
    <cellStyle name="Vírgula 4 2 3 3 2 2 2 6 2" xfId="37618" xr:uid="{7C3B91D2-4431-4329-AEE6-D84C18D239FB}"/>
    <cellStyle name="Vírgula 4 2 3 3 2 2 2 7" xfId="25331" xr:uid="{B1976BB3-CCBD-4944-811E-B6DA3D8DADC0}"/>
    <cellStyle name="Vírgula 4 2 3 3 2 2 3" xfId="1139" xr:uid="{B1BC60D9-9CAA-418E-B94D-B3CD209AE1F2}"/>
    <cellStyle name="Vírgula 4 2 3 3 2 2 3 2" xfId="2675" xr:uid="{259FA579-5D86-46AD-824F-3C76ED254166}"/>
    <cellStyle name="Vírgula 4 2 3 3 2 2 3 2 2" xfId="5747" xr:uid="{ABC33A51-AA8E-4E82-B1A1-A55D076AC0BE}"/>
    <cellStyle name="Vírgula 4 2 3 3 2 2 3 2 2 2" xfId="11891" xr:uid="{1E569429-DF5A-4C17-875B-229C169F3A69}"/>
    <cellStyle name="Vírgula 4 2 3 3 2 2 3 2 2 2 2" xfId="24179" xr:uid="{C10DF705-87B7-41BE-9A96-B58CEDF97AD9}"/>
    <cellStyle name="Vírgula 4 2 3 3 2 2 3 2 2 2 2 2" xfId="48754" xr:uid="{4BE8D8E1-6AB7-49C0-8EFE-462F96B57482}"/>
    <cellStyle name="Vírgula 4 2 3 3 2 2 3 2 2 2 3" xfId="36466" xr:uid="{7B135B27-CEB6-4CC6-B761-1E1906E50CF7}"/>
    <cellStyle name="Vírgula 4 2 3 3 2 2 3 2 2 3" xfId="18035" xr:uid="{AFCD74BB-D482-481B-8E1B-A51A02B57DB2}"/>
    <cellStyle name="Vírgula 4 2 3 3 2 2 3 2 2 3 2" xfId="42610" xr:uid="{659F7D26-225B-4617-A849-E9C7D876DA71}"/>
    <cellStyle name="Vírgula 4 2 3 3 2 2 3 2 2 4" xfId="30322" xr:uid="{12A0AF7F-5B02-4F1C-9DD9-98919953C4B9}"/>
    <cellStyle name="Vírgula 4 2 3 3 2 2 3 2 3" xfId="8819" xr:uid="{DFB0131A-F2AD-4FE0-A9E8-7585DA126186}"/>
    <cellStyle name="Vírgula 4 2 3 3 2 2 3 2 3 2" xfId="21107" xr:uid="{13E99FD0-16D4-418F-AFE7-C820B7417306}"/>
    <cellStyle name="Vírgula 4 2 3 3 2 2 3 2 3 2 2" xfId="45682" xr:uid="{6C314A40-CF2A-4206-A0C5-114379E77DB6}"/>
    <cellStyle name="Vírgula 4 2 3 3 2 2 3 2 3 3" xfId="33394" xr:uid="{C22BFF1B-7F8F-44A6-98EF-826D74CA61E6}"/>
    <cellStyle name="Vírgula 4 2 3 3 2 2 3 2 4" xfId="14963" xr:uid="{AE5560DC-4280-4016-8C4E-CCB80DEEF18F}"/>
    <cellStyle name="Vírgula 4 2 3 3 2 2 3 2 4 2" xfId="39538" xr:uid="{BE01B530-8988-4DBB-9AA6-FE553EE66167}"/>
    <cellStyle name="Vírgula 4 2 3 3 2 2 3 2 5" xfId="27251" xr:uid="{B2085E9C-B3FE-4037-8C3E-446EF6424000}"/>
    <cellStyle name="Vírgula 4 2 3 3 2 2 3 3" xfId="4211" xr:uid="{0CCB93DF-372E-4A68-99D7-4F51E7AE937C}"/>
    <cellStyle name="Vírgula 4 2 3 3 2 2 3 3 2" xfId="10355" xr:uid="{6F42AD18-51B2-4D65-8E3F-624D932FED8C}"/>
    <cellStyle name="Vírgula 4 2 3 3 2 2 3 3 2 2" xfId="22643" xr:uid="{2770C356-2182-4727-97BC-C64FD4CEF40A}"/>
    <cellStyle name="Vírgula 4 2 3 3 2 2 3 3 2 2 2" xfId="47218" xr:uid="{14387B33-971E-433F-B6B2-D17687432B5E}"/>
    <cellStyle name="Vírgula 4 2 3 3 2 2 3 3 2 3" xfId="34930" xr:uid="{65D75C13-534E-4296-A517-AD693FCE8DA9}"/>
    <cellStyle name="Vírgula 4 2 3 3 2 2 3 3 3" xfId="16499" xr:uid="{7D799412-F9C0-4729-9385-3398C908006A}"/>
    <cellStyle name="Vírgula 4 2 3 3 2 2 3 3 3 2" xfId="41074" xr:uid="{E4DBAEC0-2FB0-49A5-9DB9-DE6E2C52322F}"/>
    <cellStyle name="Vírgula 4 2 3 3 2 2 3 3 4" xfId="28787" xr:uid="{96894306-C280-404F-99C7-8592383BF4A2}"/>
    <cellStyle name="Vírgula 4 2 3 3 2 2 3 4" xfId="7283" xr:uid="{FAC74D6A-1EBE-4AB1-98EE-2375D1A709FC}"/>
    <cellStyle name="Vírgula 4 2 3 3 2 2 3 4 2" xfId="19571" xr:uid="{03F5BC0E-2A71-4593-841E-D3E90F4EC9DD}"/>
    <cellStyle name="Vírgula 4 2 3 3 2 2 3 4 2 2" xfId="44146" xr:uid="{D80932AB-9DE1-4876-8B83-8280A0D05D21}"/>
    <cellStyle name="Vírgula 4 2 3 3 2 2 3 4 3" xfId="31858" xr:uid="{C0CD4383-9221-4E1F-A627-84149723F451}"/>
    <cellStyle name="Vírgula 4 2 3 3 2 2 3 5" xfId="13427" xr:uid="{F2BE27A6-E8D6-48EB-9B27-AF87EFCFEA8A}"/>
    <cellStyle name="Vírgula 4 2 3 3 2 2 3 5 2" xfId="38002" xr:uid="{BE47FBD4-AA4F-4FB4-A80C-C3A7BF2B15DD}"/>
    <cellStyle name="Vírgula 4 2 3 3 2 2 3 6" xfId="25715" xr:uid="{704C77A5-FFE2-4450-A3D7-60C8CE98DA7B}"/>
    <cellStyle name="Vírgula 4 2 3 3 2 2 4" xfId="1907" xr:uid="{FCA20349-ED1E-4FB1-A652-4075A8B46EF6}"/>
    <cellStyle name="Vírgula 4 2 3 3 2 2 4 2" xfId="4979" xr:uid="{62CA05D9-D7E6-45B6-96F7-FF451F41201B}"/>
    <cellStyle name="Vírgula 4 2 3 3 2 2 4 2 2" xfId="11123" xr:uid="{D94F2CF2-94FE-4323-A6CF-F48243B3ACD7}"/>
    <cellStyle name="Vírgula 4 2 3 3 2 2 4 2 2 2" xfId="23411" xr:uid="{4848C61F-CD58-4E56-99E8-1B5852FF5C9A}"/>
    <cellStyle name="Vírgula 4 2 3 3 2 2 4 2 2 2 2" xfId="47986" xr:uid="{CE71BEAF-6ED9-4066-9063-7234CE67F8EE}"/>
    <cellStyle name="Vírgula 4 2 3 3 2 2 4 2 2 3" xfId="35698" xr:uid="{A792B642-82B7-486F-8E9B-B99A7B03DA36}"/>
    <cellStyle name="Vírgula 4 2 3 3 2 2 4 2 3" xfId="17267" xr:uid="{12B36B67-A558-4A1E-8DEE-D1D15F61DA9A}"/>
    <cellStyle name="Vírgula 4 2 3 3 2 2 4 2 3 2" xfId="41842" xr:uid="{2BBF0C9A-E91B-4B5F-B7F7-57EE35AFD3A8}"/>
    <cellStyle name="Vírgula 4 2 3 3 2 2 4 2 4" xfId="29555" xr:uid="{D0DE94C1-ABF7-4A61-ACE5-B2AEBB5D9064}"/>
    <cellStyle name="Vírgula 4 2 3 3 2 2 4 3" xfId="8051" xr:uid="{068B6F76-4316-444A-BC19-87E79185FF6E}"/>
    <cellStyle name="Vírgula 4 2 3 3 2 2 4 3 2" xfId="20339" xr:uid="{84B4066F-F760-49C0-A79C-B611E969BD99}"/>
    <cellStyle name="Vírgula 4 2 3 3 2 2 4 3 2 2" xfId="44914" xr:uid="{4100B245-ABC0-439B-BB84-34E964025E00}"/>
    <cellStyle name="Vírgula 4 2 3 3 2 2 4 3 3" xfId="32626" xr:uid="{114716FB-48F0-419D-91E8-3A4D2B6E2FBF}"/>
    <cellStyle name="Vírgula 4 2 3 3 2 2 4 4" xfId="14195" xr:uid="{325EA15E-8FB3-4217-B4AD-78C1AADE9234}"/>
    <cellStyle name="Vírgula 4 2 3 3 2 2 4 4 2" xfId="38770" xr:uid="{C4BC5A86-02BE-465E-B3D6-9A1AA465FCE3}"/>
    <cellStyle name="Vírgula 4 2 3 3 2 2 4 5" xfId="26483" xr:uid="{AA65AA66-AD23-47D1-86D6-B62EA5316E96}"/>
    <cellStyle name="Vírgula 4 2 3 3 2 2 5" xfId="3443" xr:uid="{BFB05CC3-9D39-457F-A006-B626570E8D9F}"/>
    <cellStyle name="Vírgula 4 2 3 3 2 2 5 2" xfId="9587" xr:uid="{C13BDD05-E2C2-48A3-A32F-F3FC04A1A2F2}"/>
    <cellStyle name="Vírgula 4 2 3 3 2 2 5 2 2" xfId="21875" xr:uid="{31723CBC-D7CE-4B57-9DA2-BA967FE931BF}"/>
    <cellStyle name="Vírgula 4 2 3 3 2 2 5 2 2 2" xfId="46450" xr:uid="{7A01EA37-C1F4-473D-912C-20CA29E7C553}"/>
    <cellStyle name="Vírgula 4 2 3 3 2 2 5 2 3" xfId="34162" xr:uid="{AFC0B819-8DA1-476B-BC6C-F820BF33F561}"/>
    <cellStyle name="Vírgula 4 2 3 3 2 2 5 3" xfId="15731" xr:uid="{6E3D9F69-8951-4B8A-B76A-397876B97ED5}"/>
    <cellStyle name="Vírgula 4 2 3 3 2 2 5 3 2" xfId="40306" xr:uid="{53088667-8CEE-4140-B551-73C8D3627ED0}"/>
    <cellStyle name="Vírgula 4 2 3 3 2 2 5 4" xfId="28019" xr:uid="{0F5B0C3C-FF69-4EDE-9368-E78A6029D78F}"/>
    <cellStyle name="Vírgula 4 2 3 3 2 2 6" xfId="6515" xr:uid="{5CFA68DB-4451-4471-99D7-64807930B715}"/>
    <cellStyle name="Vírgula 4 2 3 3 2 2 6 2" xfId="18803" xr:uid="{4A8CD42C-6539-4A28-A052-39047B5224C1}"/>
    <cellStyle name="Vírgula 4 2 3 3 2 2 6 2 2" xfId="43378" xr:uid="{C77F6C2A-8702-4D6F-9EEB-2C9B0D84013D}"/>
    <cellStyle name="Vírgula 4 2 3 3 2 2 6 3" xfId="31090" xr:uid="{4872921B-3FD8-4459-BFA3-F7EA33A60EA9}"/>
    <cellStyle name="Vírgula 4 2 3 3 2 2 7" xfId="12659" xr:uid="{9211F82F-21D0-4840-90FC-174B8FBDF00E}"/>
    <cellStyle name="Vírgula 4 2 3 3 2 2 7 2" xfId="37234" xr:uid="{F2A457D8-B209-4713-BC7D-58432CA27ADF}"/>
    <cellStyle name="Vírgula 4 2 3 3 2 2 8" xfId="24947" xr:uid="{640FEA14-7D5A-4AEE-9A80-237C26162F13}"/>
    <cellStyle name="Vírgula 4 2 3 3 2 3" xfId="563" xr:uid="{9F9BD725-D5F8-4B35-9370-1A4D835DFD47}"/>
    <cellStyle name="Vírgula 4 2 3 3 2 3 2" xfId="1331" xr:uid="{FF998D16-E41C-458A-9673-E36247664795}"/>
    <cellStyle name="Vírgula 4 2 3 3 2 3 2 2" xfId="2867" xr:uid="{51AD40A1-590D-4F1D-A8A7-271902CF1F2D}"/>
    <cellStyle name="Vírgula 4 2 3 3 2 3 2 2 2" xfId="5939" xr:uid="{86E93651-5441-4E78-B1EB-D55D3BBA7C36}"/>
    <cellStyle name="Vírgula 4 2 3 3 2 3 2 2 2 2" xfId="12083" xr:uid="{FD781155-C7D5-4492-8A24-B54D73139897}"/>
    <cellStyle name="Vírgula 4 2 3 3 2 3 2 2 2 2 2" xfId="24371" xr:uid="{8EE00B4B-8F91-4F8E-9C53-FDE26520E970}"/>
    <cellStyle name="Vírgula 4 2 3 3 2 3 2 2 2 2 2 2" xfId="48946" xr:uid="{DEB72784-6AEC-46D4-B432-E6E7DE61D54E}"/>
    <cellStyle name="Vírgula 4 2 3 3 2 3 2 2 2 2 3" xfId="36658" xr:uid="{F9EE295D-0CD6-4EC9-9E68-1C2907C5BF38}"/>
    <cellStyle name="Vírgula 4 2 3 3 2 3 2 2 2 3" xfId="18227" xr:uid="{1BCA9D28-81A2-4995-95D8-0CFF84817429}"/>
    <cellStyle name="Vírgula 4 2 3 3 2 3 2 2 2 3 2" xfId="42802" xr:uid="{9662FED4-2AEA-4E11-A6B0-88174EC5F390}"/>
    <cellStyle name="Vírgula 4 2 3 3 2 3 2 2 2 4" xfId="30514" xr:uid="{886E1168-BD4D-40EF-8D79-0FA0604BD399}"/>
    <cellStyle name="Vírgula 4 2 3 3 2 3 2 2 3" xfId="9011" xr:uid="{11E52256-E81B-4372-A4DC-E4299CC984BE}"/>
    <cellStyle name="Vírgula 4 2 3 3 2 3 2 2 3 2" xfId="21299" xr:uid="{533B37E1-D929-4FA5-8F04-BD0318E706AA}"/>
    <cellStyle name="Vírgula 4 2 3 3 2 3 2 2 3 2 2" xfId="45874" xr:uid="{782977D3-AF71-4D11-94CF-AB29CA50D7AC}"/>
    <cellStyle name="Vírgula 4 2 3 3 2 3 2 2 3 3" xfId="33586" xr:uid="{9C616F98-D509-406A-8DD9-0C0C7A191DE8}"/>
    <cellStyle name="Vírgula 4 2 3 3 2 3 2 2 4" xfId="15155" xr:uid="{8F7725A9-84EB-4FE8-B9FC-7292EC9E9811}"/>
    <cellStyle name="Vírgula 4 2 3 3 2 3 2 2 4 2" xfId="39730" xr:uid="{64DD554B-8B37-48D5-AEA6-6656A1D170F1}"/>
    <cellStyle name="Vírgula 4 2 3 3 2 3 2 2 5" xfId="27443" xr:uid="{A8935B44-F737-4F8F-A40A-0C536EAF4603}"/>
    <cellStyle name="Vírgula 4 2 3 3 2 3 2 3" xfId="4403" xr:uid="{A5A5A4F2-7B44-449F-9915-031497031261}"/>
    <cellStyle name="Vírgula 4 2 3 3 2 3 2 3 2" xfId="10547" xr:uid="{C2A4FAF9-4CF6-4680-A428-2BB4F229AB85}"/>
    <cellStyle name="Vírgula 4 2 3 3 2 3 2 3 2 2" xfId="22835" xr:uid="{960ABD81-B7C6-4D42-8E40-CA9B0AFC1B42}"/>
    <cellStyle name="Vírgula 4 2 3 3 2 3 2 3 2 2 2" xfId="47410" xr:uid="{39DB46CB-7649-48C8-8245-F3A6A3E60C65}"/>
    <cellStyle name="Vírgula 4 2 3 3 2 3 2 3 2 3" xfId="35122" xr:uid="{75E4E60F-B517-4AD3-83E0-ABB53CC4BAEC}"/>
    <cellStyle name="Vírgula 4 2 3 3 2 3 2 3 3" xfId="16691" xr:uid="{03CB7851-027A-4049-B017-767BE8E5A347}"/>
    <cellStyle name="Vírgula 4 2 3 3 2 3 2 3 3 2" xfId="41266" xr:uid="{F162C1CB-0BB8-4935-862D-E57CFD39B827}"/>
    <cellStyle name="Vírgula 4 2 3 3 2 3 2 3 4" xfId="28979" xr:uid="{D4C0A1D2-C044-4025-9D69-BFE2AA3F7FB8}"/>
    <cellStyle name="Vírgula 4 2 3 3 2 3 2 4" xfId="7475" xr:uid="{CDCF2AF7-F3D2-4C23-AA0E-21C44AD58D1F}"/>
    <cellStyle name="Vírgula 4 2 3 3 2 3 2 4 2" xfId="19763" xr:uid="{A65ABBD9-CE3B-48D6-A0E8-54B26C118AFB}"/>
    <cellStyle name="Vírgula 4 2 3 3 2 3 2 4 2 2" xfId="44338" xr:uid="{B66D5F5C-87E3-4B97-9C12-1352204608C0}"/>
    <cellStyle name="Vírgula 4 2 3 3 2 3 2 4 3" xfId="32050" xr:uid="{8D6DEDBD-B983-44C9-B7D2-99CDDF037709}"/>
    <cellStyle name="Vírgula 4 2 3 3 2 3 2 5" xfId="13619" xr:uid="{8DE2A06E-4E10-49C1-BB22-9D6AB719B914}"/>
    <cellStyle name="Vírgula 4 2 3 3 2 3 2 5 2" xfId="38194" xr:uid="{799EA82A-9711-4680-8743-DF52A09E271B}"/>
    <cellStyle name="Vírgula 4 2 3 3 2 3 2 6" xfId="25907" xr:uid="{643F1B2B-0920-4C25-AC38-43DDAF760C93}"/>
    <cellStyle name="Vírgula 4 2 3 3 2 3 3" xfId="2099" xr:uid="{7C5EAA4E-779D-429D-BEA0-547EDAB96F60}"/>
    <cellStyle name="Vírgula 4 2 3 3 2 3 3 2" xfId="5171" xr:uid="{6D6642AA-0234-4DA4-9697-8843C9D2371F}"/>
    <cellStyle name="Vírgula 4 2 3 3 2 3 3 2 2" xfId="11315" xr:uid="{71EBC960-4CDC-42A1-A086-C88E07552C6D}"/>
    <cellStyle name="Vírgula 4 2 3 3 2 3 3 2 2 2" xfId="23603" xr:uid="{A5A4A7C6-A389-44E5-A06D-0CC66B8B06E9}"/>
    <cellStyle name="Vírgula 4 2 3 3 2 3 3 2 2 2 2" xfId="48178" xr:uid="{8E239632-E8A5-458F-A07B-4326AB542824}"/>
    <cellStyle name="Vírgula 4 2 3 3 2 3 3 2 2 3" xfId="35890" xr:uid="{C3D33859-E29E-4836-987B-20B03503672E}"/>
    <cellStyle name="Vírgula 4 2 3 3 2 3 3 2 3" xfId="17459" xr:uid="{370F695C-E516-4992-BA5A-CB27ED9061E6}"/>
    <cellStyle name="Vírgula 4 2 3 3 2 3 3 2 3 2" xfId="42034" xr:uid="{FC6855F9-4D4B-49B8-991A-67CF0132CB86}"/>
    <cellStyle name="Vírgula 4 2 3 3 2 3 3 2 4" xfId="29747" xr:uid="{86334947-9986-4CBF-8940-F15412F34380}"/>
    <cellStyle name="Vírgula 4 2 3 3 2 3 3 3" xfId="8243" xr:uid="{B2D301C4-BDFC-4B45-BC91-1E3DDF1C42DD}"/>
    <cellStyle name="Vírgula 4 2 3 3 2 3 3 3 2" xfId="20531" xr:uid="{172DBBD6-3823-45C2-8297-C7FDC1B536FF}"/>
    <cellStyle name="Vírgula 4 2 3 3 2 3 3 3 2 2" xfId="45106" xr:uid="{D207A113-9C23-4E77-A376-6F6A6CBD138B}"/>
    <cellStyle name="Vírgula 4 2 3 3 2 3 3 3 3" xfId="32818" xr:uid="{0AE2095D-A89B-42AC-8DA2-D78D829A7116}"/>
    <cellStyle name="Vírgula 4 2 3 3 2 3 3 4" xfId="14387" xr:uid="{8F2D1A7D-ED40-45BB-A495-3B72D320FD05}"/>
    <cellStyle name="Vírgula 4 2 3 3 2 3 3 4 2" xfId="38962" xr:uid="{8195D13B-5998-4877-880C-CA8FF2365C25}"/>
    <cellStyle name="Vírgula 4 2 3 3 2 3 3 5" xfId="26675" xr:uid="{00A3B9EC-5B37-406A-8D53-21B15647BD75}"/>
    <cellStyle name="Vírgula 4 2 3 3 2 3 4" xfId="3635" xr:uid="{3B654CFD-A311-491C-9A2B-2818E42786DF}"/>
    <cellStyle name="Vírgula 4 2 3 3 2 3 4 2" xfId="9779" xr:uid="{84CBBF2F-6459-4008-9723-E46E6665C7BC}"/>
    <cellStyle name="Vírgula 4 2 3 3 2 3 4 2 2" xfId="22067" xr:uid="{B7288B72-7D71-491B-AED8-29866631437E}"/>
    <cellStyle name="Vírgula 4 2 3 3 2 3 4 2 2 2" xfId="46642" xr:uid="{62790906-FB5F-4355-88C2-9609A1350F71}"/>
    <cellStyle name="Vírgula 4 2 3 3 2 3 4 2 3" xfId="34354" xr:uid="{48353641-CF06-45D6-92E2-B1B855427478}"/>
    <cellStyle name="Vírgula 4 2 3 3 2 3 4 3" xfId="15923" xr:uid="{93DE3C84-CC5B-4021-871F-A248A58FBEC8}"/>
    <cellStyle name="Vírgula 4 2 3 3 2 3 4 3 2" xfId="40498" xr:uid="{8FC92E03-6FE9-4C96-8283-676A0A6E8534}"/>
    <cellStyle name="Vírgula 4 2 3 3 2 3 4 4" xfId="28211" xr:uid="{066952A2-948D-433A-B65A-674BB111C4CC}"/>
    <cellStyle name="Vírgula 4 2 3 3 2 3 5" xfId="6707" xr:uid="{4BE7E161-F8E1-49F7-BD07-6D84A83E9367}"/>
    <cellStyle name="Vírgula 4 2 3 3 2 3 5 2" xfId="18995" xr:uid="{B722B2A9-3421-4A79-99E0-2B83D61CC6C1}"/>
    <cellStyle name="Vírgula 4 2 3 3 2 3 5 2 2" xfId="43570" xr:uid="{2158635D-DF05-45B7-9BC7-D89421A51040}"/>
    <cellStyle name="Vírgula 4 2 3 3 2 3 5 3" xfId="31282" xr:uid="{58491D18-1C6C-4DB0-A8FF-BB2A7E567188}"/>
    <cellStyle name="Vírgula 4 2 3 3 2 3 6" xfId="12851" xr:uid="{CF3B0404-C357-4F9D-8C04-5780EAD0379C}"/>
    <cellStyle name="Vírgula 4 2 3 3 2 3 6 2" xfId="37426" xr:uid="{10625044-19FE-46A6-92A1-C47557A2343D}"/>
    <cellStyle name="Vírgula 4 2 3 3 2 3 7" xfId="25139" xr:uid="{E89F93B3-6E89-493A-8623-4BC77C276782}"/>
    <cellStyle name="Vírgula 4 2 3 3 2 4" xfId="947" xr:uid="{46803332-5AF0-4419-857C-1B8760114101}"/>
    <cellStyle name="Vírgula 4 2 3 3 2 4 2" xfId="2483" xr:uid="{AB31F6B5-C4A6-423F-B543-874A31D1E141}"/>
    <cellStyle name="Vírgula 4 2 3 3 2 4 2 2" xfId="5555" xr:uid="{B76FE44C-7A08-4DCA-A724-176325A0B051}"/>
    <cellStyle name="Vírgula 4 2 3 3 2 4 2 2 2" xfId="11699" xr:uid="{ABB1E135-C472-48AA-AEFC-3ED82C0EA577}"/>
    <cellStyle name="Vírgula 4 2 3 3 2 4 2 2 2 2" xfId="23987" xr:uid="{DB34FF5E-DEC0-47B8-A301-D7E4A256D55B}"/>
    <cellStyle name="Vírgula 4 2 3 3 2 4 2 2 2 2 2" xfId="48562" xr:uid="{F2E60A74-AAC2-4E73-8453-53AF90233EFC}"/>
    <cellStyle name="Vírgula 4 2 3 3 2 4 2 2 2 3" xfId="36274" xr:uid="{B3821AAD-38E8-480C-8E1E-0BF6AF8DC498}"/>
    <cellStyle name="Vírgula 4 2 3 3 2 4 2 2 3" xfId="17843" xr:uid="{9166B367-81FA-465A-9905-AAAC91C07F9B}"/>
    <cellStyle name="Vírgula 4 2 3 3 2 4 2 2 3 2" xfId="42418" xr:uid="{DC851EE2-B653-4F29-BC04-F8CA8B626D03}"/>
    <cellStyle name="Vírgula 4 2 3 3 2 4 2 2 4" xfId="30130" xr:uid="{9D054D87-96D2-4E1D-AF06-63868F673449}"/>
    <cellStyle name="Vírgula 4 2 3 3 2 4 2 3" xfId="8627" xr:uid="{7782AA82-4CA3-4878-941B-078C7E169DC3}"/>
    <cellStyle name="Vírgula 4 2 3 3 2 4 2 3 2" xfId="20915" xr:uid="{626888A3-3BBA-49ED-BCCF-E7F73A25D5E7}"/>
    <cellStyle name="Vírgula 4 2 3 3 2 4 2 3 2 2" xfId="45490" xr:uid="{3ABF23CB-141D-4824-9656-D32BEC0636AA}"/>
    <cellStyle name="Vírgula 4 2 3 3 2 4 2 3 3" xfId="33202" xr:uid="{FB222501-43AB-43CE-88F3-03E5795ABAB7}"/>
    <cellStyle name="Vírgula 4 2 3 3 2 4 2 4" xfId="14771" xr:uid="{E265202D-3BA6-423A-B32E-AFBC49ABB30A}"/>
    <cellStyle name="Vírgula 4 2 3 3 2 4 2 4 2" xfId="39346" xr:uid="{04BDD367-3502-4C9F-8870-6E2A6DDADC55}"/>
    <cellStyle name="Vírgula 4 2 3 3 2 4 2 5" xfId="27059" xr:uid="{67E27271-F3CA-4095-8ED1-C7BCCAB844BB}"/>
    <cellStyle name="Vírgula 4 2 3 3 2 4 3" xfId="4019" xr:uid="{7259D76B-8E93-4040-9251-D5E8C4037569}"/>
    <cellStyle name="Vírgula 4 2 3 3 2 4 3 2" xfId="10163" xr:uid="{64FB79BF-B6AD-4929-AF6E-3545B60CC1B1}"/>
    <cellStyle name="Vírgula 4 2 3 3 2 4 3 2 2" xfId="22451" xr:uid="{15C2EA13-AF0E-49CC-BD9D-2A9974AB6853}"/>
    <cellStyle name="Vírgula 4 2 3 3 2 4 3 2 2 2" xfId="47026" xr:uid="{5D306A29-9E54-4312-9506-3EE4C7A13D28}"/>
    <cellStyle name="Vírgula 4 2 3 3 2 4 3 2 3" xfId="34738" xr:uid="{0404E173-DA54-4812-AEF9-CFE238AE1600}"/>
    <cellStyle name="Vírgula 4 2 3 3 2 4 3 3" xfId="16307" xr:uid="{5E4DA8C3-BE62-4E85-BA1E-E583584F3DF4}"/>
    <cellStyle name="Vírgula 4 2 3 3 2 4 3 3 2" xfId="40882" xr:uid="{83AEE33F-52D9-48CA-BEDB-BE6925646E5E}"/>
    <cellStyle name="Vírgula 4 2 3 3 2 4 3 4" xfId="28595" xr:uid="{7E05E4C2-4CC7-4E92-ADBD-2A864F056A54}"/>
    <cellStyle name="Vírgula 4 2 3 3 2 4 4" xfId="7091" xr:uid="{CDCDCB75-A76E-4149-85C1-FF06C04D2629}"/>
    <cellStyle name="Vírgula 4 2 3 3 2 4 4 2" xfId="19379" xr:uid="{1E7CA88E-B5F8-444A-8386-816E8FE35A81}"/>
    <cellStyle name="Vírgula 4 2 3 3 2 4 4 2 2" xfId="43954" xr:uid="{FB3D98F7-8A65-4052-ABC6-A38DE2C0543E}"/>
    <cellStyle name="Vírgula 4 2 3 3 2 4 4 3" xfId="31666" xr:uid="{C7E8948E-634E-4889-AE82-E2D7B939968B}"/>
    <cellStyle name="Vírgula 4 2 3 3 2 4 5" xfId="13235" xr:uid="{1429BFC3-A6EE-4A20-A25E-EA80B1FBCDC6}"/>
    <cellStyle name="Vírgula 4 2 3 3 2 4 5 2" xfId="37810" xr:uid="{E54BE0D1-B1BF-48BA-9E64-DF50BF5D8927}"/>
    <cellStyle name="Vírgula 4 2 3 3 2 4 6" xfId="25523" xr:uid="{66FB5D88-723C-46F5-8597-EE28BD77B936}"/>
    <cellStyle name="Vírgula 4 2 3 3 2 5" xfId="1715" xr:uid="{F1A597D0-0B01-44D0-9C60-15B33F6F60FA}"/>
    <cellStyle name="Vírgula 4 2 3 3 2 5 2" xfId="4787" xr:uid="{84B97352-35DC-44C3-A5A7-74704F44EF21}"/>
    <cellStyle name="Vírgula 4 2 3 3 2 5 2 2" xfId="10931" xr:uid="{8E9A8A83-7500-455B-BBF7-62D34AAFE4C1}"/>
    <cellStyle name="Vírgula 4 2 3 3 2 5 2 2 2" xfId="23219" xr:uid="{C2606268-05D4-4F10-A41A-69A8C00AC43B}"/>
    <cellStyle name="Vírgula 4 2 3 3 2 5 2 2 2 2" xfId="47794" xr:uid="{5003D757-D755-45F3-82C5-10D8BA5209B5}"/>
    <cellStyle name="Vírgula 4 2 3 3 2 5 2 2 3" xfId="35506" xr:uid="{EA4AB4FE-039D-4A22-A169-4873CB950839}"/>
    <cellStyle name="Vírgula 4 2 3 3 2 5 2 3" xfId="17075" xr:uid="{1204698A-25BC-450A-996E-B17F186D8727}"/>
    <cellStyle name="Vírgula 4 2 3 3 2 5 2 3 2" xfId="41650" xr:uid="{387B116A-4408-40BB-B094-BD217CF53F8A}"/>
    <cellStyle name="Vírgula 4 2 3 3 2 5 2 4" xfId="29363" xr:uid="{14048E6B-5225-4479-B49E-173E5DAFE6CD}"/>
    <cellStyle name="Vírgula 4 2 3 3 2 5 3" xfId="7859" xr:uid="{B3A6C5A1-523F-4A13-9A28-48FA656B2CAB}"/>
    <cellStyle name="Vírgula 4 2 3 3 2 5 3 2" xfId="20147" xr:uid="{0BF6E83F-ECF8-4DCD-AC4D-9257D6A0EB55}"/>
    <cellStyle name="Vírgula 4 2 3 3 2 5 3 2 2" xfId="44722" xr:uid="{3286F487-F9AE-4F65-83B1-D4B7936111B4}"/>
    <cellStyle name="Vírgula 4 2 3 3 2 5 3 3" xfId="32434" xr:uid="{158EFE61-E737-4CBA-83F5-95F508A69FBD}"/>
    <cellStyle name="Vírgula 4 2 3 3 2 5 4" xfId="14003" xr:uid="{9B9F0E4D-055C-4B2B-862A-9008872BF29A}"/>
    <cellStyle name="Vírgula 4 2 3 3 2 5 4 2" xfId="38578" xr:uid="{90D20A17-466B-40DC-8BED-76E93352782C}"/>
    <cellStyle name="Vírgula 4 2 3 3 2 5 5" xfId="26291" xr:uid="{DBDF4F95-29C9-4AA8-B1BF-138B6ACBEB4A}"/>
    <cellStyle name="Vírgula 4 2 3 3 2 6" xfId="3251" xr:uid="{75EC01DD-34E7-4BCE-A1F4-1874495F7EE7}"/>
    <cellStyle name="Vírgula 4 2 3 3 2 6 2" xfId="9395" xr:uid="{195EB121-4B2D-4815-ADB5-FE22E0581F55}"/>
    <cellStyle name="Vírgula 4 2 3 3 2 6 2 2" xfId="21683" xr:uid="{5CAB2124-F15E-4450-B907-A855F9CE7BF7}"/>
    <cellStyle name="Vírgula 4 2 3 3 2 6 2 2 2" xfId="46258" xr:uid="{A8CD00B3-9EAE-48FB-AD10-20EDB4463103}"/>
    <cellStyle name="Vírgula 4 2 3 3 2 6 2 3" xfId="33970" xr:uid="{051C50EA-1492-4171-8AC0-73328ECB4DF1}"/>
    <cellStyle name="Vírgula 4 2 3 3 2 6 3" xfId="15539" xr:uid="{6FDC9328-4ABF-4A39-9A0B-67D273C92F28}"/>
    <cellStyle name="Vírgula 4 2 3 3 2 6 3 2" xfId="40114" xr:uid="{76D36EB5-2143-443C-9A8A-D8B78FA9C74D}"/>
    <cellStyle name="Vírgula 4 2 3 3 2 6 4" xfId="27827" xr:uid="{DED27BAA-0EB7-4304-93A2-82DEAF69B70B}"/>
    <cellStyle name="Vírgula 4 2 3 3 2 7" xfId="6323" xr:uid="{D4F64C3D-19A0-482C-80BE-4AF223F6ADAA}"/>
    <cellStyle name="Vírgula 4 2 3 3 2 7 2" xfId="18611" xr:uid="{1D2EFA90-CD82-43F7-87FA-9001FC2DB6FA}"/>
    <cellStyle name="Vírgula 4 2 3 3 2 7 2 2" xfId="43186" xr:uid="{C49CB489-1F58-4E12-9076-1847C39195C2}"/>
    <cellStyle name="Vírgula 4 2 3 3 2 7 3" xfId="30898" xr:uid="{943DA982-D866-42A0-AB12-181EBE60000C}"/>
    <cellStyle name="Vírgula 4 2 3 3 2 8" xfId="12467" xr:uid="{717EC4D9-CBCE-4609-9EAE-58DB30F310C0}"/>
    <cellStyle name="Vírgula 4 2 3 3 2 8 2" xfId="37042" xr:uid="{974E3FDB-2258-4087-BA87-6F9B5531091F}"/>
    <cellStyle name="Vírgula 4 2 3 3 2 9" xfId="24755" xr:uid="{C80C2E0F-B655-415E-A9F8-3651E20EA558}"/>
    <cellStyle name="Vírgula 4 2 3 3 3" xfId="275" xr:uid="{E56B8168-595E-4F7D-B8DA-C9D08FEE5064}"/>
    <cellStyle name="Vírgula 4 2 3 3 3 2" xfId="659" xr:uid="{60DABCA1-40C1-4FC6-8633-BC50444A5DA2}"/>
    <cellStyle name="Vírgula 4 2 3 3 3 2 2" xfId="1427" xr:uid="{3BEBEA9D-C607-4147-B38E-31449C8CA67E}"/>
    <cellStyle name="Vírgula 4 2 3 3 3 2 2 2" xfId="2963" xr:uid="{92DA61A0-B74B-4E1B-8C37-3856F5CB6B14}"/>
    <cellStyle name="Vírgula 4 2 3 3 3 2 2 2 2" xfId="6035" xr:uid="{BB264B9E-F40A-4B4B-9692-97724C98F63E}"/>
    <cellStyle name="Vírgula 4 2 3 3 3 2 2 2 2 2" xfId="12179" xr:uid="{AC2107E5-8491-4360-8F25-947B5F9531B7}"/>
    <cellStyle name="Vírgula 4 2 3 3 3 2 2 2 2 2 2" xfId="24467" xr:uid="{D3A148A5-BCEA-4888-A0D8-49022FCC676D}"/>
    <cellStyle name="Vírgula 4 2 3 3 3 2 2 2 2 2 2 2" xfId="49042" xr:uid="{C0DF199D-7357-4517-9686-DD418884EFD8}"/>
    <cellStyle name="Vírgula 4 2 3 3 3 2 2 2 2 2 3" xfId="36754" xr:uid="{5B16F612-53F9-4B5C-B702-B6BFA0B5DF40}"/>
    <cellStyle name="Vírgula 4 2 3 3 3 2 2 2 2 3" xfId="18323" xr:uid="{C683ACB3-750E-4BAD-BA14-7FBC12261F46}"/>
    <cellStyle name="Vírgula 4 2 3 3 3 2 2 2 2 3 2" xfId="42898" xr:uid="{6E8FD0E0-6DD0-45E9-9079-9B118352DAF6}"/>
    <cellStyle name="Vírgula 4 2 3 3 3 2 2 2 2 4" xfId="30610" xr:uid="{0491C628-1911-4F8A-8CFC-A615A615A615}"/>
    <cellStyle name="Vírgula 4 2 3 3 3 2 2 2 3" xfId="9107" xr:uid="{FCB836A6-EFEE-4650-B8F1-1BA9B2E2B460}"/>
    <cellStyle name="Vírgula 4 2 3 3 3 2 2 2 3 2" xfId="21395" xr:uid="{338AA2ED-1BE9-4DAD-8700-73E01FC56EE5}"/>
    <cellStyle name="Vírgula 4 2 3 3 3 2 2 2 3 2 2" xfId="45970" xr:uid="{B4FAD012-F307-4DA2-B88A-31399514D9AE}"/>
    <cellStyle name="Vírgula 4 2 3 3 3 2 2 2 3 3" xfId="33682" xr:uid="{E0086B3F-315A-43D1-BF0B-1528D47E2229}"/>
    <cellStyle name="Vírgula 4 2 3 3 3 2 2 2 4" xfId="15251" xr:uid="{99DA84EE-E4E3-4A7E-A3D9-F0837E617568}"/>
    <cellStyle name="Vírgula 4 2 3 3 3 2 2 2 4 2" xfId="39826" xr:uid="{603E28D2-D8C4-4B2C-BEE4-C4DB08AA28A7}"/>
    <cellStyle name="Vírgula 4 2 3 3 3 2 2 2 5" xfId="27539" xr:uid="{509ED25F-4F66-4696-95DF-2A76E599B4EA}"/>
    <cellStyle name="Vírgula 4 2 3 3 3 2 2 3" xfId="4499" xr:uid="{988D9476-EF3A-4E7E-820D-0A6F4D0AF321}"/>
    <cellStyle name="Vírgula 4 2 3 3 3 2 2 3 2" xfId="10643" xr:uid="{EA3373E8-D0A3-446A-9555-0931AC940F89}"/>
    <cellStyle name="Vírgula 4 2 3 3 3 2 2 3 2 2" xfId="22931" xr:uid="{4B5B74A5-3C6A-4814-90AC-5E28AF42A2CD}"/>
    <cellStyle name="Vírgula 4 2 3 3 3 2 2 3 2 2 2" xfId="47506" xr:uid="{C4E695FE-7071-4E12-82CE-19A20ABD47F0}"/>
    <cellStyle name="Vírgula 4 2 3 3 3 2 2 3 2 3" xfId="35218" xr:uid="{3143413B-E536-4B56-81C6-606E05DC9B5C}"/>
    <cellStyle name="Vírgula 4 2 3 3 3 2 2 3 3" xfId="16787" xr:uid="{967A5DE7-A674-4F3E-8B2A-23B2F059071B}"/>
    <cellStyle name="Vírgula 4 2 3 3 3 2 2 3 3 2" xfId="41362" xr:uid="{E6D2E718-E54F-4FBB-A18A-A650F83998B8}"/>
    <cellStyle name="Vírgula 4 2 3 3 3 2 2 3 4" xfId="29075" xr:uid="{CE704E37-E49B-467D-B240-FBDE8FF196F5}"/>
    <cellStyle name="Vírgula 4 2 3 3 3 2 2 4" xfId="7571" xr:uid="{4C7577B1-ACDD-4A1F-A1DE-B82C3CBB2B7C}"/>
    <cellStyle name="Vírgula 4 2 3 3 3 2 2 4 2" xfId="19859" xr:uid="{DFDF502B-0DFE-4218-87DE-B7219CF156BB}"/>
    <cellStyle name="Vírgula 4 2 3 3 3 2 2 4 2 2" xfId="44434" xr:uid="{68C2F9F4-9012-4768-B15D-6B2AE518C840}"/>
    <cellStyle name="Vírgula 4 2 3 3 3 2 2 4 3" xfId="32146" xr:uid="{96006CC1-B62C-42C6-AC06-2AE81B3011AE}"/>
    <cellStyle name="Vírgula 4 2 3 3 3 2 2 5" xfId="13715" xr:uid="{1A5EADAA-3C45-41F4-86D2-81FA1358B707}"/>
    <cellStyle name="Vírgula 4 2 3 3 3 2 2 5 2" xfId="38290" xr:uid="{A9A19A50-1F5F-40EE-B933-2A75AC1CFBEC}"/>
    <cellStyle name="Vírgula 4 2 3 3 3 2 2 6" xfId="26003" xr:uid="{0F1E7E53-8EF0-4DED-B31C-E9172522E042}"/>
    <cellStyle name="Vírgula 4 2 3 3 3 2 3" xfId="2195" xr:uid="{6B640361-E5C7-4BEB-AFCF-8ACB90BCA8EA}"/>
    <cellStyle name="Vírgula 4 2 3 3 3 2 3 2" xfId="5267" xr:uid="{F84E4229-98E4-471E-9AEC-6A7D1545D5E0}"/>
    <cellStyle name="Vírgula 4 2 3 3 3 2 3 2 2" xfId="11411" xr:uid="{06C7D9DA-8361-4CC5-8949-A7BF1A0925B8}"/>
    <cellStyle name="Vírgula 4 2 3 3 3 2 3 2 2 2" xfId="23699" xr:uid="{C1E79A46-85A0-4D95-8BCE-791463627C19}"/>
    <cellStyle name="Vírgula 4 2 3 3 3 2 3 2 2 2 2" xfId="48274" xr:uid="{3657EE15-04B6-4CCC-82C8-1578EBB4F049}"/>
    <cellStyle name="Vírgula 4 2 3 3 3 2 3 2 2 3" xfId="35986" xr:uid="{8F537F00-1F8D-405F-9A66-430815D8B501}"/>
    <cellStyle name="Vírgula 4 2 3 3 3 2 3 2 3" xfId="17555" xr:uid="{DC6C5339-B14E-46B3-A4CA-582AB7523EC5}"/>
    <cellStyle name="Vírgula 4 2 3 3 3 2 3 2 3 2" xfId="42130" xr:uid="{F0C33F1F-A7C1-486A-A875-EFC935FDD37E}"/>
    <cellStyle name="Vírgula 4 2 3 3 3 2 3 2 4" xfId="29843" xr:uid="{370AF85B-53AB-4D8B-BBC5-55B2829426E0}"/>
    <cellStyle name="Vírgula 4 2 3 3 3 2 3 3" xfId="8339" xr:uid="{4159EEC8-2E66-4C71-96D5-0999012C5D4A}"/>
    <cellStyle name="Vírgula 4 2 3 3 3 2 3 3 2" xfId="20627" xr:uid="{3F69F29F-349E-4973-9905-2B0805D01D70}"/>
    <cellStyle name="Vírgula 4 2 3 3 3 2 3 3 2 2" xfId="45202" xr:uid="{F730C015-6578-425F-9EBD-56B779046C76}"/>
    <cellStyle name="Vírgula 4 2 3 3 3 2 3 3 3" xfId="32914" xr:uid="{230C9C4F-5D88-4B05-98BE-CC185F3D29D1}"/>
    <cellStyle name="Vírgula 4 2 3 3 3 2 3 4" xfId="14483" xr:uid="{EEA8ADAF-0C02-4E0C-9699-DB42EACB4357}"/>
    <cellStyle name="Vírgula 4 2 3 3 3 2 3 4 2" xfId="39058" xr:uid="{57AAD81F-8730-42FA-9C96-A04DF3246806}"/>
    <cellStyle name="Vírgula 4 2 3 3 3 2 3 5" xfId="26771" xr:uid="{672E82BD-0538-4FC2-A860-DEF797F02BA3}"/>
    <cellStyle name="Vírgula 4 2 3 3 3 2 4" xfId="3731" xr:uid="{276FF704-E9FD-49BF-968F-C14F4134BA12}"/>
    <cellStyle name="Vírgula 4 2 3 3 3 2 4 2" xfId="9875" xr:uid="{064CE270-2753-4905-93F2-4F80525FAF8E}"/>
    <cellStyle name="Vírgula 4 2 3 3 3 2 4 2 2" xfId="22163" xr:uid="{EDE4B5C9-4CB0-4FCB-93C4-A00D64675B49}"/>
    <cellStyle name="Vírgula 4 2 3 3 3 2 4 2 2 2" xfId="46738" xr:uid="{B7C7CEC0-4836-4E98-A0F4-AE57068B9AFF}"/>
    <cellStyle name="Vírgula 4 2 3 3 3 2 4 2 3" xfId="34450" xr:uid="{E0897A6B-CEEE-4935-AD4F-9E3FF32F7267}"/>
    <cellStyle name="Vírgula 4 2 3 3 3 2 4 3" xfId="16019" xr:uid="{70A3C502-1B11-4C80-B781-7B9ED1A7C827}"/>
    <cellStyle name="Vírgula 4 2 3 3 3 2 4 3 2" xfId="40594" xr:uid="{96801C50-369E-4D9D-86A2-22D36C81BDBF}"/>
    <cellStyle name="Vírgula 4 2 3 3 3 2 4 4" xfId="28307" xr:uid="{6DE42AFE-DB55-4E93-B6A3-A79533E1FACE}"/>
    <cellStyle name="Vírgula 4 2 3 3 3 2 5" xfId="6803" xr:uid="{2995F581-E53E-40C1-965B-E028A0C48E05}"/>
    <cellStyle name="Vírgula 4 2 3 3 3 2 5 2" xfId="19091" xr:uid="{0244CD7E-CD49-41E1-9C77-F6BBE43A3939}"/>
    <cellStyle name="Vírgula 4 2 3 3 3 2 5 2 2" xfId="43666" xr:uid="{DC3BBACF-7244-4ACB-B116-C626B778F213}"/>
    <cellStyle name="Vírgula 4 2 3 3 3 2 5 3" xfId="31378" xr:uid="{B9F9B93F-C942-41A7-B755-19267C8169E7}"/>
    <cellStyle name="Vírgula 4 2 3 3 3 2 6" xfId="12947" xr:uid="{9AFDD2D1-7FF6-4FCA-9EB8-A4B7DEBCD961}"/>
    <cellStyle name="Vírgula 4 2 3 3 3 2 6 2" xfId="37522" xr:uid="{5C637DBA-8D77-4D96-95DF-3D3605BCE3E2}"/>
    <cellStyle name="Vírgula 4 2 3 3 3 2 7" xfId="25235" xr:uid="{0B610745-2C28-4598-A262-4B66876FF0FE}"/>
    <cellStyle name="Vírgula 4 2 3 3 3 3" xfId="1043" xr:uid="{C7104660-9A0B-4504-A1BC-A0C942820F05}"/>
    <cellStyle name="Vírgula 4 2 3 3 3 3 2" xfId="2579" xr:uid="{BD5DB403-A405-4121-B0B4-5A5325C0BC41}"/>
    <cellStyle name="Vírgula 4 2 3 3 3 3 2 2" xfId="5651" xr:uid="{01E662A8-75BA-4C92-A477-228DFF3ED4E1}"/>
    <cellStyle name="Vírgula 4 2 3 3 3 3 2 2 2" xfId="11795" xr:uid="{E4D67D53-35AE-41A0-92FB-85025FC13F13}"/>
    <cellStyle name="Vírgula 4 2 3 3 3 3 2 2 2 2" xfId="24083" xr:uid="{209474F8-EF18-439D-8318-E57A4D9C80CA}"/>
    <cellStyle name="Vírgula 4 2 3 3 3 3 2 2 2 2 2" xfId="48658" xr:uid="{B682F4AC-B5B4-4BC5-A502-7806F47BF704}"/>
    <cellStyle name="Vírgula 4 2 3 3 3 3 2 2 2 3" xfId="36370" xr:uid="{C7287B9B-A542-4EB5-9266-4A3D6B4564A2}"/>
    <cellStyle name="Vírgula 4 2 3 3 3 3 2 2 3" xfId="17939" xr:uid="{E20F3F93-58EB-4894-915E-772DA35998C0}"/>
    <cellStyle name="Vírgula 4 2 3 3 3 3 2 2 3 2" xfId="42514" xr:uid="{9E857E1B-BF96-4B39-9787-C42B56FED1D4}"/>
    <cellStyle name="Vírgula 4 2 3 3 3 3 2 2 4" xfId="30226" xr:uid="{8237A41E-46D8-4975-AFB3-BD2AA1C43C08}"/>
    <cellStyle name="Vírgula 4 2 3 3 3 3 2 3" xfId="8723" xr:uid="{9FB790DF-F10F-4E63-810D-D8F965CFCFB6}"/>
    <cellStyle name="Vírgula 4 2 3 3 3 3 2 3 2" xfId="21011" xr:uid="{5FA1220B-9F13-4AC8-B97C-8963CAB7F55A}"/>
    <cellStyle name="Vírgula 4 2 3 3 3 3 2 3 2 2" xfId="45586" xr:uid="{9694DF24-0D7A-45D8-8E67-F887C8E8ABA8}"/>
    <cellStyle name="Vírgula 4 2 3 3 3 3 2 3 3" xfId="33298" xr:uid="{85B1B8DA-A4C2-4443-B857-F9BCD7CC2C8C}"/>
    <cellStyle name="Vírgula 4 2 3 3 3 3 2 4" xfId="14867" xr:uid="{D679E074-4DD2-4E42-9B9F-1083FF23BD77}"/>
    <cellStyle name="Vírgula 4 2 3 3 3 3 2 4 2" xfId="39442" xr:uid="{8E57F687-2E0D-440C-92FD-B1639000F813}"/>
    <cellStyle name="Vírgula 4 2 3 3 3 3 2 5" xfId="27155" xr:uid="{4D3578EC-E263-4044-B7C0-A12C4CA53F89}"/>
    <cellStyle name="Vírgula 4 2 3 3 3 3 3" xfId="4115" xr:uid="{F3117253-A7F4-4174-B582-22D1B3511D66}"/>
    <cellStyle name="Vírgula 4 2 3 3 3 3 3 2" xfId="10259" xr:uid="{691CB575-6F69-4650-9B33-77FDC04F0DA5}"/>
    <cellStyle name="Vírgula 4 2 3 3 3 3 3 2 2" xfId="22547" xr:uid="{6B840BAF-2CB3-4D67-B93B-13FFAD9962A7}"/>
    <cellStyle name="Vírgula 4 2 3 3 3 3 3 2 2 2" xfId="47122" xr:uid="{901F5218-555B-4E2E-A1CA-665BA37D9AE9}"/>
    <cellStyle name="Vírgula 4 2 3 3 3 3 3 2 3" xfId="34834" xr:uid="{543CB059-A430-4BD6-BF5F-7F901C842811}"/>
    <cellStyle name="Vírgula 4 2 3 3 3 3 3 3" xfId="16403" xr:uid="{9F011376-8593-44AE-AEA5-9806AB2A4B1B}"/>
    <cellStyle name="Vírgula 4 2 3 3 3 3 3 3 2" xfId="40978" xr:uid="{FE765EAA-EA84-44A3-AAEF-B341F64DDE8E}"/>
    <cellStyle name="Vírgula 4 2 3 3 3 3 3 4" xfId="28691" xr:uid="{72D826BD-AB9D-4B46-AAF1-B1A6F43A614E}"/>
    <cellStyle name="Vírgula 4 2 3 3 3 3 4" xfId="7187" xr:uid="{535963DD-4F49-4DB4-8290-805E2E8BA354}"/>
    <cellStyle name="Vírgula 4 2 3 3 3 3 4 2" xfId="19475" xr:uid="{321A176E-F44F-4C77-93CE-8DEA724013C1}"/>
    <cellStyle name="Vírgula 4 2 3 3 3 3 4 2 2" xfId="44050" xr:uid="{5EED128B-F8CA-4F53-9AA0-C8D6ACE0EC3C}"/>
    <cellStyle name="Vírgula 4 2 3 3 3 3 4 3" xfId="31762" xr:uid="{41174BD2-57F3-4BCC-B574-CC442BA9AEAE}"/>
    <cellStyle name="Vírgula 4 2 3 3 3 3 5" xfId="13331" xr:uid="{682035E1-A6BB-4B06-8587-94F443148396}"/>
    <cellStyle name="Vírgula 4 2 3 3 3 3 5 2" xfId="37906" xr:uid="{51A9A075-DD5E-4F98-8CAF-E4AB02592D30}"/>
    <cellStyle name="Vírgula 4 2 3 3 3 3 6" xfId="25619" xr:uid="{2BD5F00A-5575-4E2A-AED8-C78C6F70F4D0}"/>
    <cellStyle name="Vírgula 4 2 3 3 3 4" xfId="1811" xr:uid="{9CE9BDA5-BF4B-49D7-AEEF-7ED52E4712B5}"/>
    <cellStyle name="Vírgula 4 2 3 3 3 4 2" xfId="4883" xr:uid="{4F855C20-DF90-4150-9346-25022F175D10}"/>
    <cellStyle name="Vírgula 4 2 3 3 3 4 2 2" xfId="11027" xr:uid="{8DDAFAF9-D130-4C39-A660-0BDDDCD1014A}"/>
    <cellStyle name="Vírgula 4 2 3 3 3 4 2 2 2" xfId="23315" xr:uid="{CF01A33E-1CAF-4010-A786-AC5612D72A75}"/>
    <cellStyle name="Vírgula 4 2 3 3 3 4 2 2 2 2" xfId="47890" xr:uid="{A7A7568A-E0B9-4855-9C51-560F8C95F73E}"/>
    <cellStyle name="Vírgula 4 2 3 3 3 4 2 2 3" xfId="35602" xr:uid="{A84455C7-72B0-448B-9996-DB5F1555FF9B}"/>
    <cellStyle name="Vírgula 4 2 3 3 3 4 2 3" xfId="17171" xr:uid="{39EC68AA-0833-42D7-A5F7-DA1438D821F7}"/>
    <cellStyle name="Vírgula 4 2 3 3 3 4 2 3 2" xfId="41746" xr:uid="{944160EC-6A09-4B3C-80EB-86DD40174A6F}"/>
    <cellStyle name="Vírgula 4 2 3 3 3 4 2 4" xfId="29459" xr:uid="{FE63E001-38ED-436E-B6D9-07E12B29C78A}"/>
    <cellStyle name="Vírgula 4 2 3 3 3 4 3" xfId="7955" xr:uid="{F10A0FC9-80A7-4C91-913D-DF5E74A7750A}"/>
    <cellStyle name="Vírgula 4 2 3 3 3 4 3 2" xfId="20243" xr:uid="{4A736D1A-E954-41C3-B85B-98D82DC2C28D}"/>
    <cellStyle name="Vírgula 4 2 3 3 3 4 3 2 2" xfId="44818" xr:uid="{C64080DB-2BDE-478D-B470-CFBCCC8EFB25}"/>
    <cellStyle name="Vírgula 4 2 3 3 3 4 3 3" xfId="32530" xr:uid="{BD640009-1575-4544-8A44-9DE8821F74D9}"/>
    <cellStyle name="Vírgula 4 2 3 3 3 4 4" xfId="14099" xr:uid="{E6E7DD04-EC4D-4E42-A902-37ECD05DBFC4}"/>
    <cellStyle name="Vírgula 4 2 3 3 3 4 4 2" xfId="38674" xr:uid="{F8DDA494-B1A1-4082-91BB-C08081106B9B}"/>
    <cellStyle name="Vírgula 4 2 3 3 3 4 5" xfId="26387" xr:uid="{A8E4EC3C-9BE1-4EAB-8AD2-8B038C2EC086}"/>
    <cellStyle name="Vírgula 4 2 3 3 3 5" xfId="3347" xr:uid="{DE1D4A39-D9E4-47C7-A6D3-60142111747C}"/>
    <cellStyle name="Vírgula 4 2 3 3 3 5 2" xfId="9491" xr:uid="{3A7D7534-F60A-45E3-B6D4-A7900A680712}"/>
    <cellStyle name="Vírgula 4 2 3 3 3 5 2 2" xfId="21779" xr:uid="{07D8AE78-103A-4719-8BE2-26FEB8F5A179}"/>
    <cellStyle name="Vírgula 4 2 3 3 3 5 2 2 2" xfId="46354" xr:uid="{EDC6D3F3-9734-4C9A-BC1A-D21E48347E60}"/>
    <cellStyle name="Vírgula 4 2 3 3 3 5 2 3" xfId="34066" xr:uid="{D0C961A9-E274-47DB-97CC-858E5B4EA79F}"/>
    <cellStyle name="Vírgula 4 2 3 3 3 5 3" xfId="15635" xr:uid="{B30F1B20-E0AD-45F1-A17A-4261CF57034E}"/>
    <cellStyle name="Vírgula 4 2 3 3 3 5 3 2" xfId="40210" xr:uid="{3CD22FB5-18B0-4B2C-BAA9-093CF0D051BC}"/>
    <cellStyle name="Vírgula 4 2 3 3 3 5 4" xfId="27923" xr:uid="{652D931A-647D-4788-BBD6-C88684220F6A}"/>
    <cellStyle name="Vírgula 4 2 3 3 3 6" xfId="6419" xr:uid="{B412D690-4455-4B79-8473-2C0C317BD9A3}"/>
    <cellStyle name="Vírgula 4 2 3 3 3 6 2" xfId="18707" xr:uid="{FFB8F316-9E0F-43B3-819B-291E69F24283}"/>
    <cellStyle name="Vírgula 4 2 3 3 3 6 2 2" xfId="43282" xr:uid="{4D35CA0B-97FC-4D43-A3A0-95DBDB474C31}"/>
    <cellStyle name="Vírgula 4 2 3 3 3 6 3" xfId="30994" xr:uid="{79D3DB48-DA43-42D2-9F9A-5496D8DB1980}"/>
    <cellStyle name="Vírgula 4 2 3 3 3 7" xfId="12563" xr:uid="{E9F9FFB1-11B7-4E2E-BF2D-0FCC121BB1BC}"/>
    <cellStyle name="Vírgula 4 2 3 3 3 7 2" xfId="37138" xr:uid="{88D799EC-94AD-4F28-A51A-332F404D1DEE}"/>
    <cellStyle name="Vírgula 4 2 3 3 3 8" xfId="24851" xr:uid="{D35D3486-01B2-46AA-995F-FAB9DDC21B00}"/>
    <cellStyle name="Vírgula 4 2 3 3 4" xfId="467" xr:uid="{C596D61C-9DC6-4578-9C46-1EC4CECCCF6A}"/>
    <cellStyle name="Vírgula 4 2 3 3 4 2" xfId="1235" xr:uid="{02848AEA-0351-4E82-A0FA-6B90D2B44AB0}"/>
    <cellStyle name="Vírgula 4 2 3 3 4 2 2" xfId="2771" xr:uid="{06199BE0-A6A7-4C74-8B0B-6D95E8231C82}"/>
    <cellStyle name="Vírgula 4 2 3 3 4 2 2 2" xfId="5843" xr:uid="{1BF82709-F16A-4194-BC96-FAF9497C9425}"/>
    <cellStyle name="Vírgula 4 2 3 3 4 2 2 2 2" xfId="11987" xr:uid="{D77D9F24-8C0D-47C9-8666-323AC09E6B1F}"/>
    <cellStyle name="Vírgula 4 2 3 3 4 2 2 2 2 2" xfId="24275" xr:uid="{8D47C26A-F018-4A2B-B1A2-9EA985E5CD8F}"/>
    <cellStyle name="Vírgula 4 2 3 3 4 2 2 2 2 2 2" xfId="48850" xr:uid="{A4A3E2CF-09F0-464A-9630-6017312C7AC8}"/>
    <cellStyle name="Vírgula 4 2 3 3 4 2 2 2 2 3" xfId="36562" xr:uid="{593B0509-4848-403C-9363-1B55A5B28831}"/>
    <cellStyle name="Vírgula 4 2 3 3 4 2 2 2 3" xfId="18131" xr:uid="{DBF96ADB-E4EE-4575-816C-6FB52A9A43AE}"/>
    <cellStyle name="Vírgula 4 2 3 3 4 2 2 2 3 2" xfId="42706" xr:uid="{B0F67EEA-7ACE-457D-95A6-F4874D266928}"/>
    <cellStyle name="Vírgula 4 2 3 3 4 2 2 2 4" xfId="30418" xr:uid="{4003F331-B06E-4328-907A-13F2D5BE70D4}"/>
    <cellStyle name="Vírgula 4 2 3 3 4 2 2 3" xfId="8915" xr:uid="{13868F31-E108-4B30-8C88-68B58E43838B}"/>
    <cellStyle name="Vírgula 4 2 3 3 4 2 2 3 2" xfId="21203" xr:uid="{10D22A9F-DDA2-483C-9EFF-03BE818FF155}"/>
    <cellStyle name="Vírgula 4 2 3 3 4 2 2 3 2 2" xfId="45778" xr:uid="{9E779910-0B27-4827-BF0F-2AD401BBEAA6}"/>
    <cellStyle name="Vírgula 4 2 3 3 4 2 2 3 3" xfId="33490" xr:uid="{268BB5F4-8390-488E-9763-6582E92BF7FD}"/>
    <cellStyle name="Vírgula 4 2 3 3 4 2 2 4" xfId="15059" xr:uid="{1C5EA300-5E5E-48D1-B094-56AFFE80D3C3}"/>
    <cellStyle name="Vírgula 4 2 3 3 4 2 2 4 2" xfId="39634" xr:uid="{089119E3-AF3B-4685-B5A0-6251A4218834}"/>
    <cellStyle name="Vírgula 4 2 3 3 4 2 2 5" xfId="27347" xr:uid="{C670155C-005F-49D1-8290-4E5A9E8E4189}"/>
    <cellStyle name="Vírgula 4 2 3 3 4 2 3" xfId="4307" xr:uid="{699E626B-8F15-4665-8724-2F0B7B6791AC}"/>
    <cellStyle name="Vírgula 4 2 3 3 4 2 3 2" xfId="10451" xr:uid="{A9895B69-8132-4257-AB5D-976CCE1842AA}"/>
    <cellStyle name="Vírgula 4 2 3 3 4 2 3 2 2" xfId="22739" xr:uid="{15493802-6D27-49B5-9891-8D17EC5C49F7}"/>
    <cellStyle name="Vírgula 4 2 3 3 4 2 3 2 2 2" xfId="47314" xr:uid="{D2F9289F-4841-494E-B463-DAC609254F9E}"/>
    <cellStyle name="Vírgula 4 2 3 3 4 2 3 2 3" xfId="35026" xr:uid="{88E5AAF3-D595-4A6D-B81A-AD649CAE02E7}"/>
    <cellStyle name="Vírgula 4 2 3 3 4 2 3 3" xfId="16595" xr:uid="{4BA483A5-A9AA-407A-BBF5-E59AA108B1AE}"/>
    <cellStyle name="Vírgula 4 2 3 3 4 2 3 3 2" xfId="41170" xr:uid="{BA1627F3-A233-4F44-87D7-E70C84B5429E}"/>
    <cellStyle name="Vírgula 4 2 3 3 4 2 3 4" xfId="28883" xr:uid="{F37F1BB8-A20A-47A3-8224-F19E2AAE1511}"/>
    <cellStyle name="Vírgula 4 2 3 3 4 2 4" xfId="7379" xr:uid="{E35303EE-C64D-4543-9A83-064272157B14}"/>
    <cellStyle name="Vírgula 4 2 3 3 4 2 4 2" xfId="19667" xr:uid="{FDFA339A-33DC-4712-B836-D26D705E08F5}"/>
    <cellStyle name="Vírgula 4 2 3 3 4 2 4 2 2" xfId="44242" xr:uid="{28059D30-27A0-4DE8-90BC-F9AD1733E5DD}"/>
    <cellStyle name="Vírgula 4 2 3 3 4 2 4 3" xfId="31954" xr:uid="{928C6FCD-1BA1-451D-B9A3-3CD96FC223D4}"/>
    <cellStyle name="Vírgula 4 2 3 3 4 2 5" xfId="13523" xr:uid="{8C97674F-09AF-4313-B96A-96027EA3C525}"/>
    <cellStyle name="Vírgula 4 2 3 3 4 2 5 2" xfId="38098" xr:uid="{38ED8286-8ADB-4F7D-8770-90FD93629ACB}"/>
    <cellStyle name="Vírgula 4 2 3 3 4 2 6" xfId="25811" xr:uid="{DD1AE10C-CDA8-4180-9F91-3CF7C312BF1B}"/>
    <cellStyle name="Vírgula 4 2 3 3 4 3" xfId="2003" xr:uid="{19470961-0DCB-4D87-B80A-72141A87AEF2}"/>
    <cellStyle name="Vírgula 4 2 3 3 4 3 2" xfId="5075" xr:uid="{1E973DBC-F7C9-4F01-B46B-5912FE6D1A77}"/>
    <cellStyle name="Vírgula 4 2 3 3 4 3 2 2" xfId="11219" xr:uid="{7BEAA8EB-22F7-4B08-A52C-9F7BA8C9D02E}"/>
    <cellStyle name="Vírgula 4 2 3 3 4 3 2 2 2" xfId="23507" xr:uid="{4E44B64B-364C-4F38-AA1B-B7275B2ECC31}"/>
    <cellStyle name="Vírgula 4 2 3 3 4 3 2 2 2 2" xfId="48082" xr:uid="{CF19DCB2-B45C-4233-8070-E27C60363FAD}"/>
    <cellStyle name="Vírgula 4 2 3 3 4 3 2 2 3" xfId="35794" xr:uid="{B6D7D2FC-323D-4F43-A93C-84A860ADBF2B}"/>
    <cellStyle name="Vírgula 4 2 3 3 4 3 2 3" xfId="17363" xr:uid="{DBBA2B01-48E5-4B47-9B3E-A7E7C183C90A}"/>
    <cellStyle name="Vírgula 4 2 3 3 4 3 2 3 2" xfId="41938" xr:uid="{1B2EFCE7-76C4-42B0-8797-CE580A4E2E40}"/>
    <cellStyle name="Vírgula 4 2 3 3 4 3 2 4" xfId="29651" xr:uid="{81D3D4D0-323C-40B2-A4B3-3EC19339A869}"/>
    <cellStyle name="Vírgula 4 2 3 3 4 3 3" xfId="8147" xr:uid="{F6DD2A65-8E05-4A5D-8AAD-D373F62A4FB8}"/>
    <cellStyle name="Vírgula 4 2 3 3 4 3 3 2" xfId="20435" xr:uid="{3B1E59A9-7E7B-4EF9-B23A-4CDDBB9B0D92}"/>
    <cellStyle name="Vírgula 4 2 3 3 4 3 3 2 2" xfId="45010" xr:uid="{CB37DA75-54FB-4FE8-A9A7-B378251929D2}"/>
    <cellStyle name="Vírgula 4 2 3 3 4 3 3 3" xfId="32722" xr:uid="{A781FD59-0021-4F89-B29A-BA3FD09D9531}"/>
    <cellStyle name="Vírgula 4 2 3 3 4 3 4" xfId="14291" xr:uid="{7127F1F9-EDC6-4DAE-A18A-8426AEEA9428}"/>
    <cellStyle name="Vírgula 4 2 3 3 4 3 4 2" xfId="38866" xr:uid="{A209DCB5-920A-46DB-8C52-F50BC5EC8F12}"/>
    <cellStyle name="Vírgula 4 2 3 3 4 3 5" xfId="26579" xr:uid="{D4809264-F7CF-4B43-9B93-2AFB3ED86C57}"/>
    <cellStyle name="Vírgula 4 2 3 3 4 4" xfId="3539" xr:uid="{764FED07-11A0-427A-8574-291C4BBBC347}"/>
    <cellStyle name="Vírgula 4 2 3 3 4 4 2" xfId="9683" xr:uid="{02BEE448-7F75-41EE-92BE-71830FC8050E}"/>
    <cellStyle name="Vírgula 4 2 3 3 4 4 2 2" xfId="21971" xr:uid="{ABAD1AB2-9B2F-40D1-9D4C-FEF22B47F879}"/>
    <cellStyle name="Vírgula 4 2 3 3 4 4 2 2 2" xfId="46546" xr:uid="{0314E32D-C828-477C-AD12-13A24F298885}"/>
    <cellStyle name="Vírgula 4 2 3 3 4 4 2 3" xfId="34258" xr:uid="{9A97D54F-6A2E-4872-864F-F7234C342861}"/>
    <cellStyle name="Vírgula 4 2 3 3 4 4 3" xfId="15827" xr:uid="{02CFF4DB-8533-443E-8DB4-7FF3C37F0C92}"/>
    <cellStyle name="Vírgula 4 2 3 3 4 4 3 2" xfId="40402" xr:uid="{7910D569-6DF1-478C-9DED-E00BC3513E4E}"/>
    <cellStyle name="Vírgula 4 2 3 3 4 4 4" xfId="28115" xr:uid="{754BEFC0-FA23-45B1-96EC-492D53F7AD64}"/>
    <cellStyle name="Vírgula 4 2 3 3 4 5" xfId="6611" xr:uid="{EF20D544-38EA-4746-A737-FE3F01045157}"/>
    <cellStyle name="Vírgula 4 2 3 3 4 5 2" xfId="18899" xr:uid="{A48864D5-13DF-45FC-BBCB-5DEEC5AF96ED}"/>
    <cellStyle name="Vírgula 4 2 3 3 4 5 2 2" xfId="43474" xr:uid="{4A70E474-14D0-41DE-81A4-7318F4BC7AA8}"/>
    <cellStyle name="Vírgula 4 2 3 3 4 5 3" xfId="31186" xr:uid="{B13C4B54-D925-43EF-83D8-409E1A4F0731}"/>
    <cellStyle name="Vírgula 4 2 3 3 4 6" xfId="12755" xr:uid="{50B9C41E-C2E5-49D4-A3E9-3FA8C4722931}"/>
    <cellStyle name="Vírgula 4 2 3 3 4 6 2" xfId="37330" xr:uid="{6A4CC4CB-6F42-4E16-A72A-04C5367C99EC}"/>
    <cellStyle name="Vírgula 4 2 3 3 4 7" xfId="25043" xr:uid="{79346A3D-C4F8-4A93-B341-EA3C30B6E272}"/>
    <cellStyle name="Vírgula 4 2 3 3 5" xfId="851" xr:uid="{0EBB3195-E5C3-4658-BE00-AEAAA1DC9D13}"/>
    <cellStyle name="Vírgula 4 2 3 3 5 2" xfId="2387" xr:uid="{5CCE5508-AF28-4CF2-9EFD-29D563D9E697}"/>
    <cellStyle name="Vírgula 4 2 3 3 5 2 2" xfId="5459" xr:uid="{4834828D-E086-4E77-99AE-A6D175694D5D}"/>
    <cellStyle name="Vírgula 4 2 3 3 5 2 2 2" xfId="11603" xr:uid="{FE47904D-FDFF-4C38-9145-6592292BE5D5}"/>
    <cellStyle name="Vírgula 4 2 3 3 5 2 2 2 2" xfId="23891" xr:uid="{7200C8E0-56D5-4100-A7EF-AEB6DAADD944}"/>
    <cellStyle name="Vírgula 4 2 3 3 5 2 2 2 2 2" xfId="48466" xr:uid="{8B151E36-FEC3-4335-A9D2-10BB0E23BE84}"/>
    <cellStyle name="Vírgula 4 2 3 3 5 2 2 2 3" xfId="36178" xr:uid="{96F20D9B-489B-4095-AEB6-52A2377B324C}"/>
    <cellStyle name="Vírgula 4 2 3 3 5 2 2 3" xfId="17747" xr:uid="{A6A64F80-04BE-43CE-B1DB-5A2C0FAB6566}"/>
    <cellStyle name="Vírgula 4 2 3 3 5 2 2 3 2" xfId="42322" xr:uid="{8420FA23-0975-4075-A33F-897863228A32}"/>
    <cellStyle name="Vírgula 4 2 3 3 5 2 2 4" xfId="30034" xr:uid="{80D1B2BB-E013-408A-A3FD-577FCD06882A}"/>
    <cellStyle name="Vírgula 4 2 3 3 5 2 3" xfId="8531" xr:uid="{98E50143-C4DA-4271-AFE1-09B17FE37A49}"/>
    <cellStyle name="Vírgula 4 2 3 3 5 2 3 2" xfId="20819" xr:uid="{017C8F21-5E7D-4E74-9484-177FEABBC005}"/>
    <cellStyle name="Vírgula 4 2 3 3 5 2 3 2 2" xfId="45394" xr:uid="{49543F92-3FC4-472F-B579-A3BC7632D035}"/>
    <cellStyle name="Vírgula 4 2 3 3 5 2 3 3" xfId="33106" xr:uid="{28A7B31E-35D2-434D-81CF-93683A6BE528}"/>
    <cellStyle name="Vírgula 4 2 3 3 5 2 4" xfId="14675" xr:uid="{08A0B871-7880-470D-91D0-D38A8771A788}"/>
    <cellStyle name="Vírgula 4 2 3 3 5 2 4 2" xfId="39250" xr:uid="{5066C470-A510-4D1E-94A1-1CF43C57F1FE}"/>
    <cellStyle name="Vírgula 4 2 3 3 5 2 5" xfId="26963" xr:uid="{43D4A11E-92EF-4D69-BCC1-38C4BEBAEB3B}"/>
    <cellStyle name="Vírgula 4 2 3 3 5 3" xfId="3923" xr:uid="{7B22733D-4179-4D63-9125-F97AA9561B6A}"/>
    <cellStyle name="Vírgula 4 2 3 3 5 3 2" xfId="10067" xr:uid="{1B21FE67-4E3A-41E5-8543-7A65AA3EF333}"/>
    <cellStyle name="Vírgula 4 2 3 3 5 3 2 2" xfId="22355" xr:uid="{139767DB-0CCF-45CD-8301-97946724DF99}"/>
    <cellStyle name="Vírgula 4 2 3 3 5 3 2 2 2" xfId="46930" xr:uid="{82D6120E-2B31-4C6D-A3C1-C1312D1953F9}"/>
    <cellStyle name="Vírgula 4 2 3 3 5 3 2 3" xfId="34642" xr:uid="{D0672E6C-DB83-4261-97CC-2093C3DA9058}"/>
    <cellStyle name="Vírgula 4 2 3 3 5 3 3" xfId="16211" xr:uid="{695BF95D-C8C1-4D40-B469-CB8454CB4897}"/>
    <cellStyle name="Vírgula 4 2 3 3 5 3 3 2" xfId="40786" xr:uid="{8013C224-536A-4B02-A0AF-A2CDF84E33BA}"/>
    <cellStyle name="Vírgula 4 2 3 3 5 3 4" xfId="28499" xr:uid="{8D296B23-2557-4943-8D01-B6C7DCB04E91}"/>
    <cellStyle name="Vírgula 4 2 3 3 5 4" xfId="6995" xr:uid="{20BC140A-FBC8-4266-BF7F-5B3553440856}"/>
    <cellStyle name="Vírgula 4 2 3 3 5 4 2" xfId="19283" xr:uid="{211F8325-6258-4639-A483-46DD3371EB34}"/>
    <cellStyle name="Vírgula 4 2 3 3 5 4 2 2" xfId="43858" xr:uid="{85C47AC4-1E30-4759-826B-52FBC49C98E2}"/>
    <cellStyle name="Vírgula 4 2 3 3 5 4 3" xfId="31570" xr:uid="{4214E8C3-B241-4AD0-87FF-198FE08CA28D}"/>
    <cellStyle name="Vírgula 4 2 3 3 5 5" xfId="13139" xr:uid="{1D1715BA-169E-45B2-9308-A90783DEEF0A}"/>
    <cellStyle name="Vírgula 4 2 3 3 5 5 2" xfId="37714" xr:uid="{DAD81E12-0564-4F81-BB1A-004613969282}"/>
    <cellStyle name="Vírgula 4 2 3 3 5 6" xfId="25427" xr:uid="{B8053B01-3EDB-4F26-B0FD-1B1E96A394EA}"/>
    <cellStyle name="Vírgula 4 2 3 3 6" xfId="1619" xr:uid="{B2C50A87-07B3-4CA5-94AE-C84FAED7191D}"/>
    <cellStyle name="Vírgula 4 2 3 3 6 2" xfId="4691" xr:uid="{052BF9C9-4554-41B0-9B22-17E11FAFD720}"/>
    <cellStyle name="Vírgula 4 2 3 3 6 2 2" xfId="10835" xr:uid="{44B85D13-34D6-43D2-8A04-0AB014DD6BCF}"/>
    <cellStyle name="Vírgula 4 2 3 3 6 2 2 2" xfId="23123" xr:uid="{4F2CB37A-D0C8-43B6-BEDE-89BA3F0BCD68}"/>
    <cellStyle name="Vírgula 4 2 3 3 6 2 2 2 2" xfId="47698" xr:uid="{F2202966-E6CD-4D20-A78A-9C0639321BB3}"/>
    <cellStyle name="Vírgula 4 2 3 3 6 2 2 3" xfId="35410" xr:uid="{5856BBFB-4DB9-41DC-A9F0-10BB7439B7AC}"/>
    <cellStyle name="Vírgula 4 2 3 3 6 2 3" xfId="16979" xr:uid="{450CBC24-359E-4FE3-8FB9-69ABFC301263}"/>
    <cellStyle name="Vírgula 4 2 3 3 6 2 3 2" xfId="41554" xr:uid="{2C93B64A-C715-4A67-9B2F-AEC382279A55}"/>
    <cellStyle name="Vírgula 4 2 3 3 6 2 4" xfId="29267" xr:uid="{20C6FEF7-6692-43FA-8BBF-A6789838F4B6}"/>
    <cellStyle name="Vírgula 4 2 3 3 6 3" xfId="7763" xr:uid="{A4457E14-5615-4E52-92A9-54C67074D9B8}"/>
    <cellStyle name="Vírgula 4 2 3 3 6 3 2" xfId="20051" xr:uid="{774E9328-A042-45B8-820B-214E326EE54F}"/>
    <cellStyle name="Vírgula 4 2 3 3 6 3 2 2" xfId="44626" xr:uid="{869E4B98-DD59-41BD-B0D1-794D98143CE9}"/>
    <cellStyle name="Vírgula 4 2 3 3 6 3 3" xfId="32338" xr:uid="{1AD9CBBC-402C-4878-AA62-EF5C4576CB68}"/>
    <cellStyle name="Vírgula 4 2 3 3 6 4" xfId="13907" xr:uid="{F84C7812-6D50-4976-B906-7EE77572AC07}"/>
    <cellStyle name="Vírgula 4 2 3 3 6 4 2" xfId="38482" xr:uid="{0AB6FDA5-759A-4FDE-8453-533DDB0CAA7D}"/>
    <cellStyle name="Vírgula 4 2 3 3 6 5" xfId="26195" xr:uid="{D14DF6A9-B18E-43E8-8FA6-E395FF1A609E}"/>
    <cellStyle name="Vírgula 4 2 3 3 7" xfId="3155" xr:uid="{FD399E2F-10EB-4A83-B8B5-BC5597F13B21}"/>
    <cellStyle name="Vírgula 4 2 3 3 7 2" xfId="9299" xr:uid="{D5CB2DCE-5D78-432D-AE64-2534AEA6CA88}"/>
    <cellStyle name="Vírgula 4 2 3 3 7 2 2" xfId="21587" xr:uid="{BE5D39D6-CBDC-4DF7-BF96-DCF93579B5EE}"/>
    <cellStyle name="Vírgula 4 2 3 3 7 2 2 2" xfId="46162" xr:uid="{667FBC57-6A01-4C23-86EF-4B93E5D1D694}"/>
    <cellStyle name="Vírgula 4 2 3 3 7 2 3" xfId="33874" xr:uid="{FD459C2A-5C16-4631-A762-4B4CAF4663CA}"/>
    <cellStyle name="Vírgula 4 2 3 3 7 3" xfId="15443" xr:uid="{8889E90A-666A-41ED-B6AD-B586F402BAE0}"/>
    <cellStyle name="Vírgula 4 2 3 3 7 3 2" xfId="40018" xr:uid="{DD81C45D-C0B5-4C3E-8167-BDB08E899F91}"/>
    <cellStyle name="Vírgula 4 2 3 3 7 4" xfId="27731" xr:uid="{4FE95220-9C1F-4341-9F95-BDD31A0E6003}"/>
    <cellStyle name="Vírgula 4 2 3 3 8" xfId="6227" xr:uid="{D4F5D318-5DF1-4EAD-88AC-65C77AE86EEA}"/>
    <cellStyle name="Vírgula 4 2 3 3 8 2" xfId="18515" xr:uid="{00D59549-DBA0-4378-9E1D-E07B1C103D56}"/>
    <cellStyle name="Vírgula 4 2 3 3 8 2 2" xfId="43090" xr:uid="{5FB1AA70-7F28-4B36-B3C1-324112680436}"/>
    <cellStyle name="Vírgula 4 2 3 3 8 3" xfId="30802" xr:uid="{955F522B-274D-4F40-8D34-0DAE7B77BAC9}"/>
    <cellStyle name="Vírgula 4 2 3 3 9" xfId="12371" xr:uid="{BC71E151-8843-445A-8413-0F9E3F5CB019}"/>
    <cellStyle name="Vírgula 4 2 3 3 9 2" xfId="36946" xr:uid="{CE8B90FA-8030-420F-8E03-C93A45B2BA84}"/>
    <cellStyle name="Vírgula 4 2 3 4" xfId="131" xr:uid="{E2E334C7-8F15-4409-9DFC-20E76A55456E}"/>
    <cellStyle name="Vírgula 4 2 3 4 2" xfId="323" xr:uid="{D90E4D47-AFBC-418D-A0E1-01E8A0496591}"/>
    <cellStyle name="Vírgula 4 2 3 4 2 2" xfId="707" xr:uid="{B941CDDA-4A77-4133-894B-58F392EE4018}"/>
    <cellStyle name="Vírgula 4 2 3 4 2 2 2" xfId="1475" xr:uid="{EFD8909A-1C75-4C96-8E0A-89208DAF36BD}"/>
    <cellStyle name="Vírgula 4 2 3 4 2 2 2 2" xfId="3011" xr:uid="{D771C421-FA52-4664-A26B-581A2291E4ED}"/>
    <cellStyle name="Vírgula 4 2 3 4 2 2 2 2 2" xfId="6083" xr:uid="{E1F13590-9355-4923-8A57-2AA84B52EAEB}"/>
    <cellStyle name="Vírgula 4 2 3 4 2 2 2 2 2 2" xfId="12227" xr:uid="{FF1EC700-6C8D-424C-9E0C-BB591C195E8C}"/>
    <cellStyle name="Vírgula 4 2 3 4 2 2 2 2 2 2 2" xfId="24515" xr:uid="{E3F68DBA-6775-43F4-9CF0-88EC75AD900C}"/>
    <cellStyle name="Vírgula 4 2 3 4 2 2 2 2 2 2 2 2" xfId="49090" xr:uid="{3C907155-BB66-4E69-BF1E-DCCAA586D4C0}"/>
    <cellStyle name="Vírgula 4 2 3 4 2 2 2 2 2 2 3" xfId="36802" xr:uid="{58BFA4AA-952D-411F-A17F-AA24AFBF038C}"/>
    <cellStyle name="Vírgula 4 2 3 4 2 2 2 2 2 3" xfId="18371" xr:uid="{9A6C2CC6-374F-4E88-9DD5-FFDDEA240D35}"/>
    <cellStyle name="Vírgula 4 2 3 4 2 2 2 2 2 3 2" xfId="42946" xr:uid="{B66EB664-481A-4B1D-B3D5-D1176932AD5C}"/>
    <cellStyle name="Vírgula 4 2 3 4 2 2 2 2 2 4" xfId="30658" xr:uid="{471B7C6F-CA87-47C6-8777-6BCE420904C1}"/>
    <cellStyle name="Vírgula 4 2 3 4 2 2 2 2 3" xfId="9155" xr:uid="{EF103C9E-E4CA-46ED-9559-FA69E252A222}"/>
    <cellStyle name="Vírgula 4 2 3 4 2 2 2 2 3 2" xfId="21443" xr:uid="{5089E9F2-F34F-4F9B-97CE-7F02556C8C47}"/>
    <cellStyle name="Vírgula 4 2 3 4 2 2 2 2 3 2 2" xfId="46018" xr:uid="{C0EBA052-6C4D-4E9D-AA13-8CCDEED0BC47}"/>
    <cellStyle name="Vírgula 4 2 3 4 2 2 2 2 3 3" xfId="33730" xr:uid="{D91DE530-E0F6-403C-90CC-53333DBA54AF}"/>
    <cellStyle name="Vírgula 4 2 3 4 2 2 2 2 4" xfId="15299" xr:uid="{945D77F4-D63E-4A98-B11E-63CE670B41CF}"/>
    <cellStyle name="Vírgula 4 2 3 4 2 2 2 2 4 2" xfId="39874" xr:uid="{36F116F2-8EEE-45C4-970E-2AF09FD83E18}"/>
    <cellStyle name="Vírgula 4 2 3 4 2 2 2 2 5" xfId="27587" xr:uid="{569F3C1C-BD45-4E0F-881C-92EC6089AE9A}"/>
    <cellStyle name="Vírgula 4 2 3 4 2 2 2 3" xfId="4547" xr:uid="{EACE3B51-F02E-4890-91A1-26B37BC7ADAE}"/>
    <cellStyle name="Vírgula 4 2 3 4 2 2 2 3 2" xfId="10691" xr:uid="{7D791FF1-2115-4EB9-9172-9961A60C39D3}"/>
    <cellStyle name="Vírgula 4 2 3 4 2 2 2 3 2 2" xfId="22979" xr:uid="{335D4C87-60AC-4C1E-A0A1-14F7BFF472C0}"/>
    <cellStyle name="Vírgula 4 2 3 4 2 2 2 3 2 2 2" xfId="47554" xr:uid="{33844239-E44A-4468-96A0-519590029EFA}"/>
    <cellStyle name="Vírgula 4 2 3 4 2 2 2 3 2 3" xfId="35266" xr:uid="{F705106E-DD6B-44BF-B189-6A1639A20EC8}"/>
    <cellStyle name="Vírgula 4 2 3 4 2 2 2 3 3" xfId="16835" xr:uid="{34407B7C-0370-465D-97DB-478332879019}"/>
    <cellStyle name="Vírgula 4 2 3 4 2 2 2 3 3 2" xfId="41410" xr:uid="{7E12EC55-B39A-4578-865C-363C044D3F62}"/>
    <cellStyle name="Vírgula 4 2 3 4 2 2 2 3 4" xfId="29123" xr:uid="{99CF2E7A-75E1-4D36-8E24-C0BEAC1F5B37}"/>
    <cellStyle name="Vírgula 4 2 3 4 2 2 2 4" xfId="7619" xr:uid="{8215E69D-CF46-471F-AD7D-20010F83F0BD}"/>
    <cellStyle name="Vírgula 4 2 3 4 2 2 2 4 2" xfId="19907" xr:uid="{95A31345-F1CB-4069-8C5C-8297EBAC8373}"/>
    <cellStyle name="Vírgula 4 2 3 4 2 2 2 4 2 2" xfId="44482" xr:uid="{1EFB6455-9801-488A-BFB5-DA45559659B2}"/>
    <cellStyle name="Vírgula 4 2 3 4 2 2 2 4 3" xfId="32194" xr:uid="{D3A63946-1B8A-4B3C-A33C-A434747AB6EB}"/>
    <cellStyle name="Vírgula 4 2 3 4 2 2 2 5" xfId="13763" xr:uid="{3848A280-3566-42AD-923F-8E6D66550A07}"/>
    <cellStyle name="Vírgula 4 2 3 4 2 2 2 5 2" xfId="38338" xr:uid="{DF0811CC-9553-4CDF-84B0-93B804831EE3}"/>
    <cellStyle name="Vírgula 4 2 3 4 2 2 2 6" xfId="26051" xr:uid="{21A74A5C-0799-4819-861E-B90311C8F1ED}"/>
    <cellStyle name="Vírgula 4 2 3 4 2 2 3" xfId="2243" xr:uid="{B8C69C0B-DEEF-4D73-9A9A-5CA0813C2335}"/>
    <cellStyle name="Vírgula 4 2 3 4 2 2 3 2" xfId="5315" xr:uid="{7F3DC89B-8DD4-48E3-B105-F5D5E21A8507}"/>
    <cellStyle name="Vírgula 4 2 3 4 2 2 3 2 2" xfId="11459" xr:uid="{228DF651-0275-4804-9FE9-386857E0F8FD}"/>
    <cellStyle name="Vírgula 4 2 3 4 2 2 3 2 2 2" xfId="23747" xr:uid="{C045F0EF-AE20-40B2-9185-16D4C3C2F14D}"/>
    <cellStyle name="Vírgula 4 2 3 4 2 2 3 2 2 2 2" xfId="48322" xr:uid="{0F34AF3D-0514-48E9-80FC-A26E6CB4C0EB}"/>
    <cellStyle name="Vírgula 4 2 3 4 2 2 3 2 2 3" xfId="36034" xr:uid="{547D3A93-4E64-4E54-8AE6-91CFB7673144}"/>
    <cellStyle name="Vírgula 4 2 3 4 2 2 3 2 3" xfId="17603" xr:uid="{BCAAFD41-246C-420A-8939-135E360E99F0}"/>
    <cellStyle name="Vírgula 4 2 3 4 2 2 3 2 3 2" xfId="42178" xr:uid="{8C54B57B-E42B-4290-A5FC-B13CE154A86A}"/>
    <cellStyle name="Vírgula 4 2 3 4 2 2 3 2 4" xfId="29891" xr:uid="{0A033D51-BCFE-4C01-AABB-3A4AE420D756}"/>
    <cellStyle name="Vírgula 4 2 3 4 2 2 3 3" xfId="8387" xr:uid="{398B5327-4B16-4E76-B768-B44C0E708188}"/>
    <cellStyle name="Vírgula 4 2 3 4 2 2 3 3 2" xfId="20675" xr:uid="{753E16C7-96F7-45A2-86E4-804EB034B2A4}"/>
    <cellStyle name="Vírgula 4 2 3 4 2 2 3 3 2 2" xfId="45250" xr:uid="{038D085A-48AD-4A78-96AD-8C6E81DD0A0E}"/>
    <cellStyle name="Vírgula 4 2 3 4 2 2 3 3 3" xfId="32962" xr:uid="{3400532F-C47B-4AC4-9D77-246BF9F2B976}"/>
    <cellStyle name="Vírgula 4 2 3 4 2 2 3 4" xfId="14531" xr:uid="{BC1B4612-3107-4FE7-9227-BC5F795859DC}"/>
    <cellStyle name="Vírgula 4 2 3 4 2 2 3 4 2" xfId="39106" xr:uid="{3FEB657A-D695-483D-929C-D38959942090}"/>
    <cellStyle name="Vírgula 4 2 3 4 2 2 3 5" xfId="26819" xr:uid="{8BE93B5A-68ED-4C03-B1DD-5A44F929C3B7}"/>
    <cellStyle name="Vírgula 4 2 3 4 2 2 4" xfId="3779" xr:uid="{20E77377-76B0-4281-9F81-C8FC195EDAA8}"/>
    <cellStyle name="Vírgula 4 2 3 4 2 2 4 2" xfId="9923" xr:uid="{1B33E322-D755-4455-B89F-5A88E57CB7CE}"/>
    <cellStyle name="Vírgula 4 2 3 4 2 2 4 2 2" xfId="22211" xr:uid="{48D443D1-E75D-42EE-8A80-E69DA34A5EEA}"/>
    <cellStyle name="Vírgula 4 2 3 4 2 2 4 2 2 2" xfId="46786" xr:uid="{96D9121C-025A-486D-B746-02708DB55E1A}"/>
    <cellStyle name="Vírgula 4 2 3 4 2 2 4 2 3" xfId="34498" xr:uid="{36A48C13-0453-43B8-9A79-AC05A9DFD6F2}"/>
    <cellStyle name="Vírgula 4 2 3 4 2 2 4 3" xfId="16067" xr:uid="{C79DA3B7-EB80-48F6-9FCC-26C3919E5393}"/>
    <cellStyle name="Vírgula 4 2 3 4 2 2 4 3 2" xfId="40642" xr:uid="{57878E88-6357-4D90-84F7-04CA85A906B6}"/>
    <cellStyle name="Vírgula 4 2 3 4 2 2 4 4" xfId="28355" xr:uid="{339E7408-F86A-4F1A-BB71-1512ECBA7E1A}"/>
    <cellStyle name="Vírgula 4 2 3 4 2 2 5" xfId="6851" xr:uid="{189F4439-97DF-45CA-9F40-32907CF927E0}"/>
    <cellStyle name="Vírgula 4 2 3 4 2 2 5 2" xfId="19139" xr:uid="{1769AB96-2D89-47F5-A5BF-1471243ED71D}"/>
    <cellStyle name="Vírgula 4 2 3 4 2 2 5 2 2" xfId="43714" xr:uid="{A6271E4B-AD54-4FFE-A458-365C063C87C6}"/>
    <cellStyle name="Vírgula 4 2 3 4 2 2 5 3" xfId="31426" xr:uid="{133E7D11-EE93-4803-959B-2694A70AAF65}"/>
    <cellStyle name="Vírgula 4 2 3 4 2 2 6" xfId="12995" xr:uid="{2659EF42-BE29-4147-BB2E-B89DE72EE79B}"/>
    <cellStyle name="Vírgula 4 2 3 4 2 2 6 2" xfId="37570" xr:uid="{21E52849-8E99-49E3-B9B3-EEB568A62FF3}"/>
    <cellStyle name="Vírgula 4 2 3 4 2 2 7" xfId="25283" xr:uid="{CED6058A-9C31-4064-993B-CA3B88B1266D}"/>
    <cellStyle name="Vírgula 4 2 3 4 2 3" xfId="1091" xr:uid="{B95AFDDD-0D0A-4215-8A0B-8BAC21DAD4B6}"/>
    <cellStyle name="Vírgula 4 2 3 4 2 3 2" xfId="2627" xr:uid="{5C95D4B6-417A-49BA-9E5F-7D93943FE56E}"/>
    <cellStyle name="Vírgula 4 2 3 4 2 3 2 2" xfId="5699" xr:uid="{276B2FCD-0F85-43DE-8EC9-C7307707D91F}"/>
    <cellStyle name="Vírgula 4 2 3 4 2 3 2 2 2" xfId="11843" xr:uid="{B19045E2-F3B8-4DD0-85CC-241BB90375EE}"/>
    <cellStyle name="Vírgula 4 2 3 4 2 3 2 2 2 2" xfId="24131" xr:uid="{D09D1301-882F-48FF-A635-A4AC77CB61B6}"/>
    <cellStyle name="Vírgula 4 2 3 4 2 3 2 2 2 2 2" xfId="48706" xr:uid="{2DDF30E9-FE10-41C9-9E74-F113EB5F9AE9}"/>
    <cellStyle name="Vírgula 4 2 3 4 2 3 2 2 2 3" xfId="36418" xr:uid="{AFA3B021-E8D4-4AB5-B9E5-60507097C1BD}"/>
    <cellStyle name="Vírgula 4 2 3 4 2 3 2 2 3" xfId="17987" xr:uid="{AD1D4FF4-7407-40E9-89D7-30C8EA09C1AE}"/>
    <cellStyle name="Vírgula 4 2 3 4 2 3 2 2 3 2" xfId="42562" xr:uid="{11B8B07A-5FC1-464A-9F0A-8446C7A0AB7E}"/>
    <cellStyle name="Vírgula 4 2 3 4 2 3 2 2 4" xfId="30274" xr:uid="{BDE048A4-C909-464C-91F0-BBC695F0D225}"/>
    <cellStyle name="Vírgula 4 2 3 4 2 3 2 3" xfId="8771" xr:uid="{C55E2AEB-F46F-4975-93A1-00ECE4E47D58}"/>
    <cellStyle name="Vírgula 4 2 3 4 2 3 2 3 2" xfId="21059" xr:uid="{D89FF543-D67F-409A-8EEC-DCB3140A03DC}"/>
    <cellStyle name="Vírgula 4 2 3 4 2 3 2 3 2 2" xfId="45634" xr:uid="{ACFCA862-2335-4CF7-AAD7-48B559F672A8}"/>
    <cellStyle name="Vírgula 4 2 3 4 2 3 2 3 3" xfId="33346" xr:uid="{5802B827-B8AE-4B02-B6C5-6D610B435980}"/>
    <cellStyle name="Vírgula 4 2 3 4 2 3 2 4" xfId="14915" xr:uid="{8E873654-4885-4280-BE86-BAAA2D24C1DF}"/>
    <cellStyle name="Vírgula 4 2 3 4 2 3 2 4 2" xfId="39490" xr:uid="{C9F74543-74DC-4386-864D-3C71AB6DE264}"/>
    <cellStyle name="Vírgula 4 2 3 4 2 3 2 5" xfId="27203" xr:uid="{BDB6296B-DB90-4D44-AA14-C26A84E521E0}"/>
    <cellStyle name="Vírgula 4 2 3 4 2 3 3" xfId="4163" xr:uid="{806B294F-F414-40ED-B83E-3FA41DF1EA52}"/>
    <cellStyle name="Vírgula 4 2 3 4 2 3 3 2" xfId="10307" xr:uid="{11477B15-FFF8-4401-9E8D-73771B40A4C8}"/>
    <cellStyle name="Vírgula 4 2 3 4 2 3 3 2 2" xfId="22595" xr:uid="{A9B19BF7-3041-457B-8289-BF4A95C4C2D4}"/>
    <cellStyle name="Vírgula 4 2 3 4 2 3 3 2 2 2" xfId="47170" xr:uid="{69E59F9E-A08C-4C70-871E-4B6E3761C72C}"/>
    <cellStyle name="Vírgula 4 2 3 4 2 3 3 2 3" xfId="34882" xr:uid="{6D963C46-8A3C-4C0C-9191-1360A79A3949}"/>
    <cellStyle name="Vírgula 4 2 3 4 2 3 3 3" xfId="16451" xr:uid="{6BD402AC-7A12-453F-B2B7-1D6BCB905886}"/>
    <cellStyle name="Vírgula 4 2 3 4 2 3 3 3 2" xfId="41026" xr:uid="{8E5953FE-B771-42CC-92B6-939D8D8FD8E6}"/>
    <cellStyle name="Vírgula 4 2 3 4 2 3 3 4" xfId="28739" xr:uid="{D60DEF4C-3955-40CF-BE61-EB7543541496}"/>
    <cellStyle name="Vírgula 4 2 3 4 2 3 4" xfId="7235" xr:uid="{2B08F77B-6D60-4ADC-B0F6-092878675EFF}"/>
    <cellStyle name="Vírgula 4 2 3 4 2 3 4 2" xfId="19523" xr:uid="{D61C3577-473A-4A7A-8C5E-E02FFDFFAC53}"/>
    <cellStyle name="Vírgula 4 2 3 4 2 3 4 2 2" xfId="44098" xr:uid="{AE3CE51A-5EE0-4742-8BCC-1359292163DA}"/>
    <cellStyle name="Vírgula 4 2 3 4 2 3 4 3" xfId="31810" xr:uid="{9C8A6355-555F-4B07-AC71-750D2B8A629E}"/>
    <cellStyle name="Vírgula 4 2 3 4 2 3 5" xfId="13379" xr:uid="{53EA4ED3-B522-42A0-8F73-7F5EF3A14CDF}"/>
    <cellStyle name="Vírgula 4 2 3 4 2 3 5 2" xfId="37954" xr:uid="{426EAD4D-F093-4A1F-8B0C-F875DDA7B18A}"/>
    <cellStyle name="Vírgula 4 2 3 4 2 3 6" xfId="25667" xr:uid="{E9FA60D0-5B7B-45DA-9FBD-B5700636AF61}"/>
    <cellStyle name="Vírgula 4 2 3 4 2 4" xfId="1859" xr:uid="{3F6B3AA2-3876-4D11-B631-A52D539A31BF}"/>
    <cellStyle name="Vírgula 4 2 3 4 2 4 2" xfId="4931" xr:uid="{A5E425C4-6D13-4983-94E4-DDFB8014E469}"/>
    <cellStyle name="Vírgula 4 2 3 4 2 4 2 2" xfId="11075" xr:uid="{B594B9DC-66CC-41BC-9DC6-CA1654C61C72}"/>
    <cellStyle name="Vírgula 4 2 3 4 2 4 2 2 2" xfId="23363" xr:uid="{7E8D7D6F-CD7A-467F-B51C-9E184588306A}"/>
    <cellStyle name="Vírgula 4 2 3 4 2 4 2 2 2 2" xfId="47938" xr:uid="{8F784EEE-D22B-419F-88D2-128537AF1362}"/>
    <cellStyle name="Vírgula 4 2 3 4 2 4 2 2 3" xfId="35650" xr:uid="{4C899C65-52FD-4FC9-9E98-93B99F257C70}"/>
    <cellStyle name="Vírgula 4 2 3 4 2 4 2 3" xfId="17219" xr:uid="{22EA414B-099C-4CB5-887E-944247326E06}"/>
    <cellStyle name="Vírgula 4 2 3 4 2 4 2 3 2" xfId="41794" xr:uid="{2346C77D-4AF6-46D6-A438-C1DC0F13B060}"/>
    <cellStyle name="Vírgula 4 2 3 4 2 4 2 4" xfId="29507" xr:uid="{B6DDD1EF-E294-4636-8C58-5B39BD9E97A6}"/>
    <cellStyle name="Vírgula 4 2 3 4 2 4 3" xfId="8003" xr:uid="{1064D472-43E4-4389-AD58-0013C13E56F6}"/>
    <cellStyle name="Vírgula 4 2 3 4 2 4 3 2" xfId="20291" xr:uid="{01A8C5D1-6A11-4838-B38E-F64B85A109A0}"/>
    <cellStyle name="Vírgula 4 2 3 4 2 4 3 2 2" xfId="44866" xr:uid="{0D2E1D3F-E3AC-4EC4-B029-E2BDE1E447A5}"/>
    <cellStyle name="Vírgula 4 2 3 4 2 4 3 3" xfId="32578" xr:uid="{F5BF3281-EAEE-445A-BF80-85B64D19F670}"/>
    <cellStyle name="Vírgula 4 2 3 4 2 4 4" xfId="14147" xr:uid="{7D388D36-2985-4ADD-BC0E-4AB314CBC618}"/>
    <cellStyle name="Vírgula 4 2 3 4 2 4 4 2" xfId="38722" xr:uid="{ED30A1EF-98BC-49A4-B5B5-B1AB66034739}"/>
    <cellStyle name="Vírgula 4 2 3 4 2 4 5" xfId="26435" xr:uid="{1BCC149F-C7D5-4762-9BBD-897FE79D7688}"/>
    <cellStyle name="Vírgula 4 2 3 4 2 5" xfId="3395" xr:uid="{BB8E9555-02FB-4EA1-B490-FB4A7D21AF33}"/>
    <cellStyle name="Vírgula 4 2 3 4 2 5 2" xfId="9539" xr:uid="{7241F4B0-2400-4D21-ACAB-136597290926}"/>
    <cellStyle name="Vírgula 4 2 3 4 2 5 2 2" xfId="21827" xr:uid="{83604FAB-0622-4A7A-9032-A8A8044F5B0F}"/>
    <cellStyle name="Vírgula 4 2 3 4 2 5 2 2 2" xfId="46402" xr:uid="{2E59C14C-6C8D-4E89-BCE6-33D1C4B905E7}"/>
    <cellStyle name="Vírgula 4 2 3 4 2 5 2 3" xfId="34114" xr:uid="{927E16EE-0F8D-40CB-A386-7E0D5F92FF20}"/>
    <cellStyle name="Vírgula 4 2 3 4 2 5 3" xfId="15683" xr:uid="{D7CC1C30-6E62-4146-9009-D779F9F8C3D7}"/>
    <cellStyle name="Vírgula 4 2 3 4 2 5 3 2" xfId="40258" xr:uid="{57304450-1EB3-4E1C-836E-94226C5D05DB}"/>
    <cellStyle name="Vírgula 4 2 3 4 2 5 4" xfId="27971" xr:uid="{D0EBC85E-6FA2-4C3A-BDFA-249BBA5B978B}"/>
    <cellStyle name="Vírgula 4 2 3 4 2 6" xfId="6467" xr:uid="{E486F4DA-FC8C-4229-81E9-C62CBC004852}"/>
    <cellStyle name="Vírgula 4 2 3 4 2 6 2" xfId="18755" xr:uid="{43C3310B-D40E-4146-A939-3554CB6B73BC}"/>
    <cellStyle name="Vírgula 4 2 3 4 2 6 2 2" xfId="43330" xr:uid="{23F77057-C3FE-4B05-AD2B-B66BE7CC5D76}"/>
    <cellStyle name="Vírgula 4 2 3 4 2 6 3" xfId="31042" xr:uid="{20A6F113-321B-4662-B3E2-C9CA3346529C}"/>
    <cellStyle name="Vírgula 4 2 3 4 2 7" xfId="12611" xr:uid="{1EBC6A89-5B8B-4385-999B-72CF7D4B8FE4}"/>
    <cellStyle name="Vírgula 4 2 3 4 2 7 2" xfId="37186" xr:uid="{75A725C1-AFAA-43AC-B3E0-4718B0D27864}"/>
    <cellStyle name="Vírgula 4 2 3 4 2 8" xfId="24899" xr:uid="{4DF054AA-FD2F-4BB1-9E1E-05F4BE5DAC82}"/>
    <cellStyle name="Vírgula 4 2 3 4 3" xfId="515" xr:uid="{576DC03A-C394-412E-A306-0E3650CE2D27}"/>
    <cellStyle name="Vírgula 4 2 3 4 3 2" xfId="1283" xr:uid="{0C419AE8-D058-4DDA-8239-C0647EC9053C}"/>
    <cellStyle name="Vírgula 4 2 3 4 3 2 2" xfId="2819" xr:uid="{9C7BB6B8-86E6-46C2-A687-4C16C2B4293C}"/>
    <cellStyle name="Vírgula 4 2 3 4 3 2 2 2" xfId="5891" xr:uid="{BD7D86F6-5BD3-4452-A2BD-4FB20C395F5C}"/>
    <cellStyle name="Vírgula 4 2 3 4 3 2 2 2 2" xfId="12035" xr:uid="{D6F0891B-36BB-4279-9B51-9342CFBF2F8F}"/>
    <cellStyle name="Vírgula 4 2 3 4 3 2 2 2 2 2" xfId="24323" xr:uid="{3065C5F9-B366-4BA5-B013-F173ECED75AC}"/>
    <cellStyle name="Vírgula 4 2 3 4 3 2 2 2 2 2 2" xfId="48898" xr:uid="{451465CB-E5AF-4798-A073-0BC4067CE8D7}"/>
    <cellStyle name="Vírgula 4 2 3 4 3 2 2 2 2 3" xfId="36610" xr:uid="{DBDA2677-D3EB-4916-9A95-54372703E204}"/>
    <cellStyle name="Vírgula 4 2 3 4 3 2 2 2 3" xfId="18179" xr:uid="{2BFBE22D-2E75-4568-A6BD-D642341D3FD7}"/>
    <cellStyle name="Vírgula 4 2 3 4 3 2 2 2 3 2" xfId="42754" xr:uid="{CFE080F7-46DC-4D07-B65B-068336DC02C1}"/>
    <cellStyle name="Vírgula 4 2 3 4 3 2 2 2 4" xfId="30466" xr:uid="{F49AC564-19D9-4D56-9E21-E5BED870089D}"/>
    <cellStyle name="Vírgula 4 2 3 4 3 2 2 3" xfId="8963" xr:uid="{5B45C383-5681-4ABD-9A3B-1DFC460FF717}"/>
    <cellStyle name="Vírgula 4 2 3 4 3 2 2 3 2" xfId="21251" xr:uid="{C2E7A382-97A2-4B9D-80CC-E14B3745932E}"/>
    <cellStyle name="Vírgula 4 2 3 4 3 2 2 3 2 2" xfId="45826" xr:uid="{1C9AD844-333D-4E46-B6EC-1D7EB09DF536}"/>
    <cellStyle name="Vírgula 4 2 3 4 3 2 2 3 3" xfId="33538" xr:uid="{5D82E04D-8A74-4125-B65B-2FEAC630941A}"/>
    <cellStyle name="Vírgula 4 2 3 4 3 2 2 4" xfId="15107" xr:uid="{724805C5-F306-4443-9FE4-1C229205926E}"/>
    <cellStyle name="Vírgula 4 2 3 4 3 2 2 4 2" xfId="39682" xr:uid="{1A2EC385-1665-4D60-843A-E977377CDA2A}"/>
    <cellStyle name="Vírgula 4 2 3 4 3 2 2 5" xfId="27395" xr:uid="{FFC1CBAB-2440-45FF-BB8B-9E8C8ACF556E}"/>
    <cellStyle name="Vírgula 4 2 3 4 3 2 3" xfId="4355" xr:uid="{2BA8FFB0-495D-4A1D-BC58-8C2E1CD7A97E}"/>
    <cellStyle name="Vírgula 4 2 3 4 3 2 3 2" xfId="10499" xr:uid="{16FF5489-AB11-4292-B8F1-349142FFC6C1}"/>
    <cellStyle name="Vírgula 4 2 3 4 3 2 3 2 2" xfId="22787" xr:uid="{9657F3D9-1F25-490D-8E77-C7A4BE2D6FB9}"/>
    <cellStyle name="Vírgula 4 2 3 4 3 2 3 2 2 2" xfId="47362" xr:uid="{7C3164E9-5103-45CD-BC89-74116DFD21CD}"/>
    <cellStyle name="Vírgula 4 2 3 4 3 2 3 2 3" xfId="35074" xr:uid="{70AED2E0-4D61-4998-A3E4-6CC22D88C354}"/>
    <cellStyle name="Vírgula 4 2 3 4 3 2 3 3" xfId="16643" xr:uid="{6887E30E-5A70-44B0-9531-61E623E8A8B8}"/>
    <cellStyle name="Vírgula 4 2 3 4 3 2 3 3 2" xfId="41218" xr:uid="{F31A9EC9-E16E-43EC-B161-25FAA21CA8BD}"/>
    <cellStyle name="Vírgula 4 2 3 4 3 2 3 4" xfId="28931" xr:uid="{DC10231C-C5E4-4139-B668-EF3A971EBFC3}"/>
    <cellStyle name="Vírgula 4 2 3 4 3 2 4" xfId="7427" xr:uid="{65CD4764-2AF7-47A3-A051-791549539141}"/>
    <cellStyle name="Vírgula 4 2 3 4 3 2 4 2" xfId="19715" xr:uid="{197B399A-87ED-4FBF-8462-AE3C90FD173F}"/>
    <cellStyle name="Vírgula 4 2 3 4 3 2 4 2 2" xfId="44290" xr:uid="{0D765683-B409-4F3D-904F-760BABBE2762}"/>
    <cellStyle name="Vírgula 4 2 3 4 3 2 4 3" xfId="32002" xr:uid="{73551B62-37C7-4654-A3BA-20996616248C}"/>
    <cellStyle name="Vírgula 4 2 3 4 3 2 5" xfId="13571" xr:uid="{B9B75F82-D9D4-4C8B-8C3C-A12F9EF09101}"/>
    <cellStyle name="Vírgula 4 2 3 4 3 2 5 2" xfId="38146" xr:uid="{0A4FEF60-BBF1-4A04-9737-C2C4A07C6586}"/>
    <cellStyle name="Vírgula 4 2 3 4 3 2 6" xfId="25859" xr:uid="{8E8AADA9-22D4-45C6-A2D0-4B76F69B03E7}"/>
    <cellStyle name="Vírgula 4 2 3 4 3 3" xfId="2051" xr:uid="{F0802F0A-71F0-43C6-8F75-112C27863218}"/>
    <cellStyle name="Vírgula 4 2 3 4 3 3 2" xfId="5123" xr:uid="{C11025D4-2E8E-40BA-B4CB-F8DC24430079}"/>
    <cellStyle name="Vírgula 4 2 3 4 3 3 2 2" xfId="11267" xr:uid="{B2A79610-4F0F-4BE7-8C66-AA7EB819322C}"/>
    <cellStyle name="Vírgula 4 2 3 4 3 3 2 2 2" xfId="23555" xr:uid="{625170C6-DF2A-4376-8729-AEAF58B19AB8}"/>
    <cellStyle name="Vírgula 4 2 3 4 3 3 2 2 2 2" xfId="48130" xr:uid="{94823E00-F103-4DF5-BBCD-F506475128B6}"/>
    <cellStyle name="Vírgula 4 2 3 4 3 3 2 2 3" xfId="35842" xr:uid="{CC9E3AB2-024C-4F69-8870-8D063A9A733D}"/>
    <cellStyle name="Vírgula 4 2 3 4 3 3 2 3" xfId="17411" xr:uid="{D4B1C3F2-4046-43DF-8DA0-AABF831F642C}"/>
    <cellStyle name="Vírgula 4 2 3 4 3 3 2 3 2" xfId="41986" xr:uid="{67035BB6-FBF4-4819-AE34-6BECD9115D9B}"/>
    <cellStyle name="Vírgula 4 2 3 4 3 3 2 4" xfId="29699" xr:uid="{538FC67A-D9A6-4BF0-B1F0-3DFE370C9E87}"/>
    <cellStyle name="Vírgula 4 2 3 4 3 3 3" xfId="8195" xr:uid="{8E92CE1C-C4B8-41FE-B3D6-C9F08304DE4F}"/>
    <cellStyle name="Vírgula 4 2 3 4 3 3 3 2" xfId="20483" xr:uid="{7B374B5C-2D04-41B2-840A-0677C68B8D62}"/>
    <cellStyle name="Vírgula 4 2 3 4 3 3 3 2 2" xfId="45058" xr:uid="{CC2297F4-FAEB-4849-B630-C6A8342246C0}"/>
    <cellStyle name="Vírgula 4 2 3 4 3 3 3 3" xfId="32770" xr:uid="{EFFE9F03-B04F-48F6-8C9A-20ECBF734F36}"/>
    <cellStyle name="Vírgula 4 2 3 4 3 3 4" xfId="14339" xr:uid="{FC789205-4A8E-4793-A0E4-009F543FCE53}"/>
    <cellStyle name="Vírgula 4 2 3 4 3 3 4 2" xfId="38914" xr:uid="{B8C2362E-2AE4-4DE1-B096-7481339CA919}"/>
    <cellStyle name="Vírgula 4 2 3 4 3 3 5" xfId="26627" xr:uid="{418B97AC-89B8-4ED2-85FF-833CD6223EC3}"/>
    <cellStyle name="Vírgula 4 2 3 4 3 4" xfId="3587" xr:uid="{0C281913-A490-4C8B-BA13-ECD4D8031799}"/>
    <cellStyle name="Vírgula 4 2 3 4 3 4 2" xfId="9731" xr:uid="{5E0C3DED-71BB-4A0B-B091-CD69174F65A1}"/>
    <cellStyle name="Vírgula 4 2 3 4 3 4 2 2" xfId="22019" xr:uid="{B575DC70-6BB9-4A26-8BDA-1800DDFBDE35}"/>
    <cellStyle name="Vírgula 4 2 3 4 3 4 2 2 2" xfId="46594" xr:uid="{85EBEC94-A1B4-4700-83E8-08C2C4853207}"/>
    <cellStyle name="Vírgula 4 2 3 4 3 4 2 3" xfId="34306" xr:uid="{59CF26BA-4270-4851-978C-FA2B02CD42C1}"/>
    <cellStyle name="Vírgula 4 2 3 4 3 4 3" xfId="15875" xr:uid="{C101051F-EDBE-47B2-A88B-327A9D52C376}"/>
    <cellStyle name="Vírgula 4 2 3 4 3 4 3 2" xfId="40450" xr:uid="{73BDD238-8C2B-401C-8242-3F84D7E45864}"/>
    <cellStyle name="Vírgula 4 2 3 4 3 4 4" xfId="28163" xr:uid="{3871B8B4-7FF8-4BBA-AA01-DFA8A51A30A0}"/>
    <cellStyle name="Vírgula 4 2 3 4 3 5" xfId="6659" xr:uid="{C712BAEB-9294-457B-82C2-F611B04BD00C}"/>
    <cellStyle name="Vírgula 4 2 3 4 3 5 2" xfId="18947" xr:uid="{2CDFC535-8BC8-46B2-A47E-958BCCC029CC}"/>
    <cellStyle name="Vírgula 4 2 3 4 3 5 2 2" xfId="43522" xr:uid="{7C0475A7-736B-4705-BDBA-35392A0DF101}"/>
    <cellStyle name="Vírgula 4 2 3 4 3 5 3" xfId="31234" xr:uid="{DDBC41B6-7CF5-4CEA-B5CA-1DDF2EF43C98}"/>
    <cellStyle name="Vírgula 4 2 3 4 3 6" xfId="12803" xr:uid="{5E0AF1AA-F05A-4098-AC9B-D07C7EFD127B}"/>
    <cellStyle name="Vírgula 4 2 3 4 3 6 2" xfId="37378" xr:uid="{93F4E28F-A941-4FFB-BCA4-6210DBF1BB9A}"/>
    <cellStyle name="Vírgula 4 2 3 4 3 7" xfId="25091" xr:uid="{75CE8ACE-F319-46AC-AFEF-9F00DC57B467}"/>
    <cellStyle name="Vírgula 4 2 3 4 4" xfId="899" xr:uid="{74B49062-DA7B-4A33-8A38-895BD5BD275C}"/>
    <cellStyle name="Vírgula 4 2 3 4 4 2" xfId="2435" xr:uid="{50FE38AB-C911-4664-8269-3CF7A7912B1B}"/>
    <cellStyle name="Vírgula 4 2 3 4 4 2 2" xfId="5507" xr:uid="{F85121D3-37B3-46E0-B8D4-6EB042603A42}"/>
    <cellStyle name="Vírgula 4 2 3 4 4 2 2 2" xfId="11651" xr:uid="{DEE4A2AF-5134-426C-8CB9-7E337DCC5D80}"/>
    <cellStyle name="Vírgula 4 2 3 4 4 2 2 2 2" xfId="23939" xr:uid="{517AA4EA-BA4B-4793-B7E0-A299C2F83708}"/>
    <cellStyle name="Vírgula 4 2 3 4 4 2 2 2 2 2" xfId="48514" xr:uid="{C38BA108-090F-442B-AA60-B6D9A669B40F}"/>
    <cellStyle name="Vírgula 4 2 3 4 4 2 2 2 3" xfId="36226" xr:uid="{E5ACFC56-5BBF-4585-B53F-3AC7E75C1C7A}"/>
    <cellStyle name="Vírgula 4 2 3 4 4 2 2 3" xfId="17795" xr:uid="{65CD4B5E-C327-42B3-A32C-11168A9814C9}"/>
    <cellStyle name="Vírgula 4 2 3 4 4 2 2 3 2" xfId="42370" xr:uid="{C483263E-D2B3-44D5-A233-29808CA0EBB4}"/>
    <cellStyle name="Vírgula 4 2 3 4 4 2 2 4" xfId="30082" xr:uid="{8F722978-64A8-45CB-9632-FA1A0E3079D3}"/>
    <cellStyle name="Vírgula 4 2 3 4 4 2 3" xfId="8579" xr:uid="{25F6264F-266E-46EF-AA59-6272CDEF1E7D}"/>
    <cellStyle name="Vírgula 4 2 3 4 4 2 3 2" xfId="20867" xr:uid="{AFA67778-3A0F-4DAA-9FBD-540B795B7373}"/>
    <cellStyle name="Vírgula 4 2 3 4 4 2 3 2 2" xfId="45442" xr:uid="{B0519AA1-91F3-43AD-AA04-6DED973F2ADD}"/>
    <cellStyle name="Vírgula 4 2 3 4 4 2 3 3" xfId="33154" xr:uid="{C3783E6B-9E51-44A4-BA19-A19BB98CFE3E}"/>
    <cellStyle name="Vírgula 4 2 3 4 4 2 4" xfId="14723" xr:uid="{0CEF74B1-B38A-471D-97E8-2C6A03E76690}"/>
    <cellStyle name="Vírgula 4 2 3 4 4 2 4 2" xfId="39298" xr:uid="{6E938536-EE7C-439D-AADC-0158453FB12C}"/>
    <cellStyle name="Vírgula 4 2 3 4 4 2 5" xfId="27011" xr:uid="{3836528F-D838-422E-889C-51E6B47D435B}"/>
    <cellStyle name="Vírgula 4 2 3 4 4 3" xfId="3971" xr:uid="{D5403593-A6B0-4A48-BE27-3128DCF19854}"/>
    <cellStyle name="Vírgula 4 2 3 4 4 3 2" xfId="10115" xr:uid="{60922559-7033-443D-99DE-53B20DC2B175}"/>
    <cellStyle name="Vírgula 4 2 3 4 4 3 2 2" xfId="22403" xr:uid="{C47FCE63-ABB5-4002-B07F-B1F357B9861E}"/>
    <cellStyle name="Vírgula 4 2 3 4 4 3 2 2 2" xfId="46978" xr:uid="{5E383129-60FD-4F4E-86D9-F11130159BB4}"/>
    <cellStyle name="Vírgula 4 2 3 4 4 3 2 3" xfId="34690" xr:uid="{3039FCA5-4EDB-4296-B679-09D675FEBA43}"/>
    <cellStyle name="Vírgula 4 2 3 4 4 3 3" xfId="16259" xr:uid="{B5C12714-AF6F-42A8-AD81-089AE1E3F4A5}"/>
    <cellStyle name="Vírgula 4 2 3 4 4 3 3 2" xfId="40834" xr:uid="{FBE5EC36-787A-4024-B4ED-A87516409B5D}"/>
    <cellStyle name="Vírgula 4 2 3 4 4 3 4" xfId="28547" xr:uid="{27AA12D4-720C-4DDF-98C5-0F0FA1BA8F5F}"/>
    <cellStyle name="Vírgula 4 2 3 4 4 4" xfId="7043" xr:uid="{2A416C43-7FAE-4E9A-AADF-0978359A631D}"/>
    <cellStyle name="Vírgula 4 2 3 4 4 4 2" xfId="19331" xr:uid="{E1D77B38-D927-4C6E-BEDB-3D6278FD25AA}"/>
    <cellStyle name="Vírgula 4 2 3 4 4 4 2 2" xfId="43906" xr:uid="{E2DA3F44-1D10-425E-BA58-5478949C386C}"/>
    <cellStyle name="Vírgula 4 2 3 4 4 4 3" xfId="31618" xr:uid="{B43AFAC3-5E98-4AEC-A73A-E327F0044784}"/>
    <cellStyle name="Vírgula 4 2 3 4 4 5" xfId="13187" xr:uid="{288EBB23-A572-442F-869A-80B945C13362}"/>
    <cellStyle name="Vírgula 4 2 3 4 4 5 2" xfId="37762" xr:uid="{A2C4F8E4-2932-44A3-AF1C-01D56290B07C}"/>
    <cellStyle name="Vírgula 4 2 3 4 4 6" xfId="25475" xr:uid="{2A1F1331-BB90-4E04-AA93-1C5255D9A94A}"/>
    <cellStyle name="Vírgula 4 2 3 4 5" xfId="1667" xr:uid="{983C98E7-A595-4563-A647-F3474F48EFB1}"/>
    <cellStyle name="Vírgula 4 2 3 4 5 2" xfId="4739" xr:uid="{F132004F-0D2F-4815-B441-23E34A6A4495}"/>
    <cellStyle name="Vírgula 4 2 3 4 5 2 2" xfId="10883" xr:uid="{F2AD5177-3881-4EED-849D-C4332AAC0578}"/>
    <cellStyle name="Vírgula 4 2 3 4 5 2 2 2" xfId="23171" xr:uid="{E2D58E70-2671-40A1-9AF9-38CAD1A10978}"/>
    <cellStyle name="Vírgula 4 2 3 4 5 2 2 2 2" xfId="47746" xr:uid="{D1CA4B9B-906C-44A0-9380-2B12E25CFCD3}"/>
    <cellStyle name="Vírgula 4 2 3 4 5 2 2 3" xfId="35458" xr:uid="{09424D46-54B0-4979-8669-C82607AFF174}"/>
    <cellStyle name="Vírgula 4 2 3 4 5 2 3" xfId="17027" xr:uid="{499AF310-9BF3-45F5-A806-DE7CD32AB4C6}"/>
    <cellStyle name="Vírgula 4 2 3 4 5 2 3 2" xfId="41602" xr:uid="{6432AE75-D841-411C-8D80-D0BE2D517B76}"/>
    <cellStyle name="Vírgula 4 2 3 4 5 2 4" xfId="29315" xr:uid="{FB971868-5B5B-45F0-ACE3-FD39FC896E61}"/>
    <cellStyle name="Vírgula 4 2 3 4 5 3" xfId="7811" xr:uid="{19D961C9-2F31-4AA2-A8B4-8168D6776CC9}"/>
    <cellStyle name="Vírgula 4 2 3 4 5 3 2" xfId="20099" xr:uid="{DEC0D01F-0780-4EEF-8541-5399ECAD17C8}"/>
    <cellStyle name="Vírgula 4 2 3 4 5 3 2 2" xfId="44674" xr:uid="{9144430C-83FF-45C0-A482-4613C5FCC494}"/>
    <cellStyle name="Vírgula 4 2 3 4 5 3 3" xfId="32386" xr:uid="{C387BCD3-6EDD-44C7-A3A2-D400FADA48FF}"/>
    <cellStyle name="Vírgula 4 2 3 4 5 4" xfId="13955" xr:uid="{1958ABA5-8CF8-49B7-B237-C1135C6D6354}"/>
    <cellStyle name="Vírgula 4 2 3 4 5 4 2" xfId="38530" xr:uid="{5DB16805-6E64-47E3-9B4D-486D2918A294}"/>
    <cellStyle name="Vírgula 4 2 3 4 5 5" xfId="26243" xr:uid="{43D6FE6C-33F4-4D62-A3C5-8DB8149EB5AC}"/>
    <cellStyle name="Vírgula 4 2 3 4 6" xfId="3203" xr:uid="{B9234C35-A4F1-4851-8933-CFF09A0F2338}"/>
    <cellStyle name="Vírgula 4 2 3 4 6 2" xfId="9347" xr:uid="{0CCCB8B7-A861-49EF-9B82-1292534D0D0C}"/>
    <cellStyle name="Vírgula 4 2 3 4 6 2 2" xfId="21635" xr:uid="{838D42C9-F27C-4DC3-9068-20138231151D}"/>
    <cellStyle name="Vírgula 4 2 3 4 6 2 2 2" xfId="46210" xr:uid="{0B8FE98F-E0CD-4CC2-B73C-6FC065046FB2}"/>
    <cellStyle name="Vírgula 4 2 3 4 6 2 3" xfId="33922" xr:uid="{9F085EF3-C292-4BE7-8E40-06E18B83AF4E}"/>
    <cellStyle name="Vírgula 4 2 3 4 6 3" xfId="15491" xr:uid="{3FDAE6CA-7D03-46B7-9CFA-F4DD2D4D56B8}"/>
    <cellStyle name="Vírgula 4 2 3 4 6 3 2" xfId="40066" xr:uid="{71E8D63F-7728-468A-9FDB-FED18DF0912F}"/>
    <cellStyle name="Vírgula 4 2 3 4 6 4" xfId="27779" xr:uid="{B51BF49B-47FB-4984-9A04-2E802E313913}"/>
    <cellStyle name="Vírgula 4 2 3 4 7" xfId="6275" xr:uid="{4754A969-4C2A-466A-91A9-6C898DE10EC6}"/>
    <cellStyle name="Vírgula 4 2 3 4 7 2" xfId="18563" xr:uid="{B51AE347-252F-48E9-81EF-4B42A14EE1B6}"/>
    <cellStyle name="Vírgula 4 2 3 4 7 2 2" xfId="43138" xr:uid="{1715171C-AFCF-4F64-B742-38A6AD258E55}"/>
    <cellStyle name="Vírgula 4 2 3 4 7 3" xfId="30850" xr:uid="{906A596D-5E83-462D-8FE5-37A99E0CD3BA}"/>
    <cellStyle name="Vírgula 4 2 3 4 8" xfId="12419" xr:uid="{5D9C0B62-0A38-4E5D-B5FE-646FDF5C1F97}"/>
    <cellStyle name="Vírgula 4 2 3 4 8 2" xfId="36994" xr:uid="{43698EDF-D142-41DE-937D-C03361F4D9F5}"/>
    <cellStyle name="Vírgula 4 2 3 4 9" xfId="24707" xr:uid="{7CF59677-84E9-4D6A-A1F8-35B06A613DFB}"/>
    <cellStyle name="Vírgula 4 2 3 5" xfId="227" xr:uid="{8B2BAC60-065C-4D8E-B972-8CC9CB13EEB8}"/>
    <cellStyle name="Vírgula 4 2 3 5 2" xfId="611" xr:uid="{4BFC635A-3E05-40F2-9AD2-C4B49F56355C}"/>
    <cellStyle name="Vírgula 4 2 3 5 2 2" xfId="1379" xr:uid="{39D9BEA0-1C85-4FAB-A192-39AAD8A25192}"/>
    <cellStyle name="Vírgula 4 2 3 5 2 2 2" xfId="2915" xr:uid="{6D39B446-BB79-45CA-9B16-1E88AFA81446}"/>
    <cellStyle name="Vírgula 4 2 3 5 2 2 2 2" xfId="5987" xr:uid="{9A4FAE0E-AE5D-49CF-91A4-F76F9379390C}"/>
    <cellStyle name="Vírgula 4 2 3 5 2 2 2 2 2" xfId="12131" xr:uid="{188556CF-947C-4EAF-8660-249748691F2E}"/>
    <cellStyle name="Vírgula 4 2 3 5 2 2 2 2 2 2" xfId="24419" xr:uid="{81DACE32-6227-42E0-88F8-B1C426E458DD}"/>
    <cellStyle name="Vírgula 4 2 3 5 2 2 2 2 2 2 2" xfId="48994" xr:uid="{63F12CB3-9656-4475-81F9-B6CADF46EE77}"/>
    <cellStyle name="Vírgula 4 2 3 5 2 2 2 2 2 3" xfId="36706" xr:uid="{CC0D6A17-7FE2-4062-A641-408A494836D0}"/>
    <cellStyle name="Vírgula 4 2 3 5 2 2 2 2 3" xfId="18275" xr:uid="{9054AECF-AACC-4EA4-817F-D41FB01136DF}"/>
    <cellStyle name="Vírgula 4 2 3 5 2 2 2 2 3 2" xfId="42850" xr:uid="{B08802F0-5B5B-4CA1-968B-43EB102933F2}"/>
    <cellStyle name="Vírgula 4 2 3 5 2 2 2 2 4" xfId="30562" xr:uid="{912DDB42-D505-4BA9-8E0C-A3AB45E4BB2A}"/>
    <cellStyle name="Vírgula 4 2 3 5 2 2 2 3" xfId="9059" xr:uid="{50A36460-C8D1-4596-B54F-7DB93D580C44}"/>
    <cellStyle name="Vírgula 4 2 3 5 2 2 2 3 2" xfId="21347" xr:uid="{D4935E15-9FF3-4A4B-A780-47042C6A6836}"/>
    <cellStyle name="Vírgula 4 2 3 5 2 2 2 3 2 2" xfId="45922" xr:uid="{800621EB-B04B-4F7D-8C32-14349EDB0E5A}"/>
    <cellStyle name="Vírgula 4 2 3 5 2 2 2 3 3" xfId="33634" xr:uid="{B4E3AB6A-7C9F-4E17-83A7-985F9F1184F0}"/>
    <cellStyle name="Vírgula 4 2 3 5 2 2 2 4" xfId="15203" xr:uid="{FC26641D-B3B2-4187-BD44-1D1F9DED6049}"/>
    <cellStyle name="Vírgula 4 2 3 5 2 2 2 4 2" xfId="39778" xr:uid="{D145A9DB-690E-4815-839C-1DFFB167FA9D}"/>
    <cellStyle name="Vírgula 4 2 3 5 2 2 2 5" xfId="27491" xr:uid="{0931AB8D-3193-4BE7-AAB8-9A8951E880D8}"/>
    <cellStyle name="Vírgula 4 2 3 5 2 2 3" xfId="4451" xr:uid="{6A7852FC-AD40-4C6B-9721-8A46D603B228}"/>
    <cellStyle name="Vírgula 4 2 3 5 2 2 3 2" xfId="10595" xr:uid="{F947F530-CAEC-4604-B810-1780CCB64DDD}"/>
    <cellStyle name="Vírgula 4 2 3 5 2 2 3 2 2" xfId="22883" xr:uid="{2CCE09A4-81B9-496A-9C4C-48FC5EB5B0A0}"/>
    <cellStyle name="Vírgula 4 2 3 5 2 2 3 2 2 2" xfId="47458" xr:uid="{65D832E6-57BF-428B-9BD3-DF58152C0713}"/>
    <cellStyle name="Vírgula 4 2 3 5 2 2 3 2 3" xfId="35170" xr:uid="{A1CC34DA-3A48-477E-9AFB-429B80221E21}"/>
    <cellStyle name="Vírgula 4 2 3 5 2 2 3 3" xfId="16739" xr:uid="{CEE3E86F-E4D5-4EED-A79A-D341E9E78663}"/>
    <cellStyle name="Vírgula 4 2 3 5 2 2 3 3 2" xfId="41314" xr:uid="{7D976758-7F4D-40F0-BE22-4594DB40B566}"/>
    <cellStyle name="Vírgula 4 2 3 5 2 2 3 4" xfId="29027" xr:uid="{8C91B938-FB83-4270-95B8-9AC82D382A2D}"/>
    <cellStyle name="Vírgula 4 2 3 5 2 2 4" xfId="7523" xr:uid="{933B5401-EABA-4541-ABCD-45CECE97EC04}"/>
    <cellStyle name="Vírgula 4 2 3 5 2 2 4 2" xfId="19811" xr:uid="{3B70163E-3F5C-4378-8433-2F07A04347C9}"/>
    <cellStyle name="Vírgula 4 2 3 5 2 2 4 2 2" xfId="44386" xr:uid="{72F42CF8-154F-4782-95EC-FC953D21BE6F}"/>
    <cellStyle name="Vírgula 4 2 3 5 2 2 4 3" xfId="32098" xr:uid="{45291183-D333-4C59-B00D-21064F44352F}"/>
    <cellStyle name="Vírgula 4 2 3 5 2 2 5" xfId="13667" xr:uid="{04F89191-2555-444C-B717-F0CFEEB094EB}"/>
    <cellStyle name="Vírgula 4 2 3 5 2 2 5 2" xfId="38242" xr:uid="{D5155CB2-CAF0-4EDA-AF73-7FD5F36A6D63}"/>
    <cellStyle name="Vírgula 4 2 3 5 2 2 6" xfId="25955" xr:uid="{A711CBFF-4EEC-4CB9-B2D8-DEA0C91A64FF}"/>
    <cellStyle name="Vírgula 4 2 3 5 2 3" xfId="2147" xr:uid="{A3E26DA5-F3C0-4216-9738-A0619CE34206}"/>
    <cellStyle name="Vírgula 4 2 3 5 2 3 2" xfId="5219" xr:uid="{C643DF47-6834-4DF3-AC97-65EA8EE26A1D}"/>
    <cellStyle name="Vírgula 4 2 3 5 2 3 2 2" xfId="11363" xr:uid="{C12C2456-97C5-43A9-A10F-DDCCA9D5E1E9}"/>
    <cellStyle name="Vírgula 4 2 3 5 2 3 2 2 2" xfId="23651" xr:uid="{0ED793B6-4B4A-4C47-B14E-5CB17AE900B3}"/>
    <cellStyle name="Vírgula 4 2 3 5 2 3 2 2 2 2" xfId="48226" xr:uid="{AD214E54-2F7B-4AC7-B004-EBE07B423CF5}"/>
    <cellStyle name="Vírgula 4 2 3 5 2 3 2 2 3" xfId="35938" xr:uid="{4A84270D-2F28-4D94-8F32-D37B8E7249ED}"/>
    <cellStyle name="Vírgula 4 2 3 5 2 3 2 3" xfId="17507" xr:uid="{1C116200-C9F4-4861-BB30-6CDCD74D1D75}"/>
    <cellStyle name="Vírgula 4 2 3 5 2 3 2 3 2" xfId="42082" xr:uid="{DB435A04-901A-489E-8854-F305C0D4136C}"/>
    <cellStyle name="Vírgula 4 2 3 5 2 3 2 4" xfId="29795" xr:uid="{3034A449-DC24-449A-8F1F-286B92B25F46}"/>
    <cellStyle name="Vírgula 4 2 3 5 2 3 3" xfId="8291" xr:uid="{B11B48DB-870C-46D1-8146-7111360D2EF7}"/>
    <cellStyle name="Vírgula 4 2 3 5 2 3 3 2" xfId="20579" xr:uid="{C940C65D-45F8-4B14-B7B8-D6F0A7635D9F}"/>
    <cellStyle name="Vírgula 4 2 3 5 2 3 3 2 2" xfId="45154" xr:uid="{D7216AA5-992B-4686-B438-5E273C022057}"/>
    <cellStyle name="Vírgula 4 2 3 5 2 3 3 3" xfId="32866" xr:uid="{D0C8086F-5BF3-416C-80CF-0CBEA5BEAB34}"/>
    <cellStyle name="Vírgula 4 2 3 5 2 3 4" xfId="14435" xr:uid="{D25B7886-F535-4BEF-A1C9-C205FFBF8A43}"/>
    <cellStyle name="Vírgula 4 2 3 5 2 3 4 2" xfId="39010" xr:uid="{CAF365D7-7877-48B0-AE65-30C08109D04C}"/>
    <cellStyle name="Vírgula 4 2 3 5 2 3 5" xfId="26723" xr:uid="{5F28F613-586A-4C35-9954-2276C8808C06}"/>
    <cellStyle name="Vírgula 4 2 3 5 2 4" xfId="3683" xr:uid="{E9F4777A-7500-44B2-A26C-D4CF25C21551}"/>
    <cellStyle name="Vírgula 4 2 3 5 2 4 2" xfId="9827" xr:uid="{74FC3C56-A734-48ED-B6AB-62058AEA0266}"/>
    <cellStyle name="Vírgula 4 2 3 5 2 4 2 2" xfId="22115" xr:uid="{33612C7E-B011-4B72-AC7B-9FA55EFC5AA5}"/>
    <cellStyle name="Vírgula 4 2 3 5 2 4 2 2 2" xfId="46690" xr:uid="{BD6CD6AD-68F7-4CBA-8009-7ADB6409DC72}"/>
    <cellStyle name="Vírgula 4 2 3 5 2 4 2 3" xfId="34402" xr:uid="{0591B0D4-A216-4C9A-9DA1-61713F1BB664}"/>
    <cellStyle name="Vírgula 4 2 3 5 2 4 3" xfId="15971" xr:uid="{B8248A66-7B75-4B95-8502-8844282BC5FD}"/>
    <cellStyle name="Vírgula 4 2 3 5 2 4 3 2" xfId="40546" xr:uid="{CC6B9C4C-3A5D-477F-84AC-169D713625A3}"/>
    <cellStyle name="Vírgula 4 2 3 5 2 4 4" xfId="28259" xr:uid="{EBD7946B-40CE-4C92-93E1-A45D6D5499DD}"/>
    <cellStyle name="Vírgula 4 2 3 5 2 5" xfId="6755" xr:uid="{A5E71780-3A71-4E1D-8006-1BEA568D6D93}"/>
    <cellStyle name="Vírgula 4 2 3 5 2 5 2" xfId="19043" xr:uid="{4501395A-E768-477C-B19C-56D7446073D5}"/>
    <cellStyle name="Vírgula 4 2 3 5 2 5 2 2" xfId="43618" xr:uid="{C21A3CEF-CE50-4BD7-A4B5-6D6FED660F6E}"/>
    <cellStyle name="Vírgula 4 2 3 5 2 5 3" xfId="31330" xr:uid="{CB9A9D05-C749-43E0-A7C6-881A5609AECA}"/>
    <cellStyle name="Vírgula 4 2 3 5 2 6" xfId="12899" xr:uid="{88054EBA-FC1A-4B8B-9A8B-B48CFFF9971B}"/>
    <cellStyle name="Vírgula 4 2 3 5 2 6 2" xfId="37474" xr:uid="{F602BD2E-EAFF-4677-A478-E70213515DF8}"/>
    <cellStyle name="Vírgula 4 2 3 5 2 7" xfId="25187" xr:uid="{CA4C8B86-7E23-4653-AE01-83F4CA478570}"/>
    <cellStyle name="Vírgula 4 2 3 5 3" xfId="995" xr:uid="{97E705DE-8C4A-495A-8ABE-8BC5C31380B6}"/>
    <cellStyle name="Vírgula 4 2 3 5 3 2" xfId="2531" xr:uid="{2F590FD9-38E0-4FEC-9087-C5DB578B4D6B}"/>
    <cellStyle name="Vírgula 4 2 3 5 3 2 2" xfId="5603" xr:uid="{C459ABFD-91BA-42D2-80A8-12813ED0554D}"/>
    <cellStyle name="Vírgula 4 2 3 5 3 2 2 2" xfId="11747" xr:uid="{D75B7673-F49C-4A9F-AC33-31B6FB8B3D18}"/>
    <cellStyle name="Vírgula 4 2 3 5 3 2 2 2 2" xfId="24035" xr:uid="{31B3021B-184A-4812-BDA4-6E4138EADD04}"/>
    <cellStyle name="Vírgula 4 2 3 5 3 2 2 2 2 2" xfId="48610" xr:uid="{9D731A77-E943-4200-B96F-B06C24C75E38}"/>
    <cellStyle name="Vírgula 4 2 3 5 3 2 2 2 3" xfId="36322" xr:uid="{1092CE08-CE58-4C1B-844F-87B5685439E2}"/>
    <cellStyle name="Vírgula 4 2 3 5 3 2 2 3" xfId="17891" xr:uid="{255585EA-29C1-4627-B5CE-859B48E3495E}"/>
    <cellStyle name="Vírgula 4 2 3 5 3 2 2 3 2" xfId="42466" xr:uid="{E898CDBF-4D19-46DE-9B3F-7F61F1E1E6B7}"/>
    <cellStyle name="Vírgula 4 2 3 5 3 2 2 4" xfId="30178" xr:uid="{36CE1471-4A15-49B2-917E-8779E5FCEC24}"/>
    <cellStyle name="Vírgula 4 2 3 5 3 2 3" xfId="8675" xr:uid="{A6F41211-EF24-462C-9186-832D27838D6D}"/>
    <cellStyle name="Vírgula 4 2 3 5 3 2 3 2" xfId="20963" xr:uid="{85AD8DDD-C686-4C11-B04B-D693D48E24D1}"/>
    <cellStyle name="Vírgula 4 2 3 5 3 2 3 2 2" xfId="45538" xr:uid="{FED6A41C-3624-4F76-8881-62193801B98B}"/>
    <cellStyle name="Vírgula 4 2 3 5 3 2 3 3" xfId="33250" xr:uid="{4DC20145-2268-47C2-8111-BE6811EBA666}"/>
    <cellStyle name="Vírgula 4 2 3 5 3 2 4" xfId="14819" xr:uid="{54F8B588-A73D-42CF-A356-48C5CB542A32}"/>
    <cellStyle name="Vírgula 4 2 3 5 3 2 4 2" xfId="39394" xr:uid="{6B0302CD-C66C-4E8D-A180-0523EE1C84EF}"/>
    <cellStyle name="Vírgula 4 2 3 5 3 2 5" xfId="27107" xr:uid="{55960D1B-6664-44AD-BE1D-DA3810F94E8B}"/>
    <cellStyle name="Vírgula 4 2 3 5 3 3" xfId="4067" xr:uid="{0ED4E5AF-B8C8-477C-8741-F4BA0B5E9623}"/>
    <cellStyle name="Vírgula 4 2 3 5 3 3 2" xfId="10211" xr:uid="{56BB753D-16EE-4ED5-B85A-326B61B11F4E}"/>
    <cellStyle name="Vírgula 4 2 3 5 3 3 2 2" xfId="22499" xr:uid="{8EB3019F-C6DC-43F6-A524-83CA341580B4}"/>
    <cellStyle name="Vírgula 4 2 3 5 3 3 2 2 2" xfId="47074" xr:uid="{1E477C2F-38D3-4716-858F-8EF73F914759}"/>
    <cellStyle name="Vírgula 4 2 3 5 3 3 2 3" xfId="34786" xr:uid="{C4846527-F16A-4E03-9B5D-243A79C1EF34}"/>
    <cellStyle name="Vírgula 4 2 3 5 3 3 3" xfId="16355" xr:uid="{09C9E25A-4F6C-49C7-BEFC-FE96FC4D083C}"/>
    <cellStyle name="Vírgula 4 2 3 5 3 3 3 2" xfId="40930" xr:uid="{9ED494BA-AA1D-40B6-9429-D0A2C611950C}"/>
    <cellStyle name="Vírgula 4 2 3 5 3 3 4" xfId="28643" xr:uid="{A37B5563-6C8C-4070-A579-9AD877035788}"/>
    <cellStyle name="Vírgula 4 2 3 5 3 4" xfId="7139" xr:uid="{1444CCC3-78F3-4DA7-AA60-9E18DEA55BFE}"/>
    <cellStyle name="Vírgula 4 2 3 5 3 4 2" xfId="19427" xr:uid="{506021F2-9D49-4DC5-A6B9-96AF50DFBFEB}"/>
    <cellStyle name="Vírgula 4 2 3 5 3 4 2 2" xfId="44002" xr:uid="{A748C211-346A-44B3-BDE1-E7D596F0FB8A}"/>
    <cellStyle name="Vírgula 4 2 3 5 3 4 3" xfId="31714" xr:uid="{165CCFE8-E3F7-4264-9003-86C10389EF97}"/>
    <cellStyle name="Vírgula 4 2 3 5 3 5" xfId="13283" xr:uid="{21D3078E-F5B4-4A0E-98B3-1ADD3F285C8B}"/>
    <cellStyle name="Vírgula 4 2 3 5 3 5 2" xfId="37858" xr:uid="{8EE3EDF1-62E2-4BC9-BA93-FFC3CF16F18E}"/>
    <cellStyle name="Vírgula 4 2 3 5 3 6" xfId="25571" xr:uid="{7530F5A5-EF62-491E-A4A9-CA4C34149CB7}"/>
    <cellStyle name="Vírgula 4 2 3 5 4" xfId="1763" xr:uid="{EBD8E5E6-70E0-45AE-9006-148F714FB959}"/>
    <cellStyle name="Vírgula 4 2 3 5 4 2" xfId="4835" xr:uid="{E75AEA45-16DE-44D6-B110-8E16201A16A5}"/>
    <cellStyle name="Vírgula 4 2 3 5 4 2 2" xfId="10979" xr:uid="{F9B3414C-1843-4668-84E6-C269A94A47EF}"/>
    <cellStyle name="Vírgula 4 2 3 5 4 2 2 2" xfId="23267" xr:uid="{1DB95488-FAFE-4CA3-9F2C-909BDA30E42F}"/>
    <cellStyle name="Vírgula 4 2 3 5 4 2 2 2 2" xfId="47842" xr:uid="{3D91FEEC-1D0E-4272-AA9D-73875A71115E}"/>
    <cellStyle name="Vírgula 4 2 3 5 4 2 2 3" xfId="35554" xr:uid="{3F1CC004-461C-4350-9E78-A647B50EB458}"/>
    <cellStyle name="Vírgula 4 2 3 5 4 2 3" xfId="17123" xr:uid="{BAEA2067-4E72-4BF4-8C34-3B9901002A05}"/>
    <cellStyle name="Vírgula 4 2 3 5 4 2 3 2" xfId="41698" xr:uid="{691633F8-77DD-4CDF-831C-C45FD71FA886}"/>
    <cellStyle name="Vírgula 4 2 3 5 4 2 4" xfId="29411" xr:uid="{05F18655-0A75-47A3-9BCA-72521AF74BB4}"/>
    <cellStyle name="Vírgula 4 2 3 5 4 3" xfId="7907" xr:uid="{6578DA64-82E3-49CF-8604-7BA36A4FDFAF}"/>
    <cellStyle name="Vírgula 4 2 3 5 4 3 2" xfId="20195" xr:uid="{DC1E5FFA-D83A-48A6-ABDC-A9ECBD36DB7B}"/>
    <cellStyle name="Vírgula 4 2 3 5 4 3 2 2" xfId="44770" xr:uid="{BA628E24-4CE1-4426-82E7-CC77D354747F}"/>
    <cellStyle name="Vírgula 4 2 3 5 4 3 3" xfId="32482" xr:uid="{1FD76355-8F57-4275-8221-674FA754CBBE}"/>
    <cellStyle name="Vírgula 4 2 3 5 4 4" xfId="14051" xr:uid="{E2CEEC85-EF65-423F-A468-482DF82EF908}"/>
    <cellStyle name="Vírgula 4 2 3 5 4 4 2" xfId="38626" xr:uid="{82E99325-2ABA-4282-9DA8-E6542EBC0142}"/>
    <cellStyle name="Vírgula 4 2 3 5 4 5" xfId="26339" xr:uid="{8C5CDBFF-514B-4BBD-A005-F0F7040EDEC8}"/>
    <cellStyle name="Vírgula 4 2 3 5 5" xfId="3299" xr:uid="{CF4219B9-F6C7-4C36-8A6B-59D7818B506E}"/>
    <cellStyle name="Vírgula 4 2 3 5 5 2" xfId="9443" xr:uid="{F5CB4D84-798B-43FC-AF9B-FE697559146F}"/>
    <cellStyle name="Vírgula 4 2 3 5 5 2 2" xfId="21731" xr:uid="{EF95D907-7B17-487D-9674-4DF0BA63E451}"/>
    <cellStyle name="Vírgula 4 2 3 5 5 2 2 2" xfId="46306" xr:uid="{2D184675-6A8A-4A6E-823E-58C256E9129A}"/>
    <cellStyle name="Vírgula 4 2 3 5 5 2 3" xfId="34018" xr:uid="{EDE6D408-EB8F-4753-B8BF-1963F723DA7F}"/>
    <cellStyle name="Vírgula 4 2 3 5 5 3" xfId="15587" xr:uid="{89B42E60-D82B-4DDC-9434-CC2D98637773}"/>
    <cellStyle name="Vírgula 4 2 3 5 5 3 2" xfId="40162" xr:uid="{19B469A2-F03A-4944-9495-739197BE9A26}"/>
    <cellStyle name="Vírgula 4 2 3 5 5 4" xfId="27875" xr:uid="{95CF49BB-1A00-421C-9FB7-CF5C1646C5F0}"/>
    <cellStyle name="Vírgula 4 2 3 5 6" xfId="6371" xr:uid="{866A1BC7-13DC-4D95-83F6-5B841409253E}"/>
    <cellStyle name="Vírgula 4 2 3 5 6 2" xfId="18659" xr:uid="{DBBF5862-9BE2-4855-93E8-FBD69609DFB2}"/>
    <cellStyle name="Vírgula 4 2 3 5 6 2 2" xfId="43234" xr:uid="{ADE538F8-A7BD-4780-84CA-A1241F56F488}"/>
    <cellStyle name="Vírgula 4 2 3 5 6 3" xfId="30946" xr:uid="{1A848B93-2C00-47B1-A5E4-33E893F1CC56}"/>
    <cellStyle name="Vírgula 4 2 3 5 7" xfId="12515" xr:uid="{6C298E03-E882-4EBB-9080-31A13E54ECBC}"/>
    <cellStyle name="Vírgula 4 2 3 5 7 2" xfId="37090" xr:uid="{C4F68864-E4F2-45F7-88BF-F2ECFEEC9F97}"/>
    <cellStyle name="Vírgula 4 2 3 5 8" xfId="24803" xr:uid="{27E52BAC-981B-4CAB-986E-4939E83D8DD6}"/>
    <cellStyle name="Vírgula 4 2 3 6" xfId="419" xr:uid="{03E584A9-AC06-441B-AF45-862230C44AFE}"/>
    <cellStyle name="Vírgula 4 2 3 6 2" xfId="1187" xr:uid="{D03BE938-1955-4158-9CF7-EB5B63A60094}"/>
    <cellStyle name="Vírgula 4 2 3 6 2 2" xfId="2723" xr:uid="{60842BF1-0005-48AF-88BA-3633A3F88FE5}"/>
    <cellStyle name="Vírgula 4 2 3 6 2 2 2" xfId="5795" xr:uid="{3BC5C869-9DEA-4A89-ACCB-05E5AC6BF663}"/>
    <cellStyle name="Vírgula 4 2 3 6 2 2 2 2" xfId="11939" xr:uid="{7234EE57-6665-4B44-B3B3-E39990CCD9AF}"/>
    <cellStyle name="Vírgula 4 2 3 6 2 2 2 2 2" xfId="24227" xr:uid="{AA5A1E3F-7CFD-4D01-860E-FC8C1714E260}"/>
    <cellStyle name="Vírgula 4 2 3 6 2 2 2 2 2 2" xfId="48802" xr:uid="{E0FD3FDA-0FB6-475F-8903-160C01A0A747}"/>
    <cellStyle name="Vírgula 4 2 3 6 2 2 2 2 3" xfId="36514" xr:uid="{06677781-1896-4B2D-A335-AB5F37F5078D}"/>
    <cellStyle name="Vírgula 4 2 3 6 2 2 2 3" xfId="18083" xr:uid="{6C766594-6659-4965-8140-608D8B243DA9}"/>
    <cellStyle name="Vírgula 4 2 3 6 2 2 2 3 2" xfId="42658" xr:uid="{15BD432E-D3A1-4B0D-A241-E6840C858A17}"/>
    <cellStyle name="Vírgula 4 2 3 6 2 2 2 4" xfId="30370" xr:uid="{1F9E2DFD-923C-4F5E-9FCC-97C466E574F3}"/>
    <cellStyle name="Vírgula 4 2 3 6 2 2 3" xfId="8867" xr:uid="{40E3D2A7-9993-4673-B834-55A3DD24259F}"/>
    <cellStyle name="Vírgula 4 2 3 6 2 2 3 2" xfId="21155" xr:uid="{62D8F310-20A5-4393-B605-D1848570E116}"/>
    <cellStyle name="Vírgula 4 2 3 6 2 2 3 2 2" xfId="45730" xr:uid="{FC48AA58-04B6-4CC8-818C-0596F84DD0DD}"/>
    <cellStyle name="Vírgula 4 2 3 6 2 2 3 3" xfId="33442" xr:uid="{2279B1EB-46E7-4F72-B901-EE4770B72A18}"/>
    <cellStyle name="Vírgula 4 2 3 6 2 2 4" xfId="15011" xr:uid="{429EBDC9-95E0-4247-A159-0343DE7475BC}"/>
    <cellStyle name="Vírgula 4 2 3 6 2 2 4 2" xfId="39586" xr:uid="{9E8055AF-0166-4A53-9E50-9AF8CEC5D329}"/>
    <cellStyle name="Vírgula 4 2 3 6 2 2 5" xfId="27299" xr:uid="{F338DAFB-D4A3-48F1-8C91-CC8E614A64EA}"/>
    <cellStyle name="Vírgula 4 2 3 6 2 3" xfId="4259" xr:uid="{4A4B3D51-537F-4798-9E46-BA3F97075CB8}"/>
    <cellStyle name="Vírgula 4 2 3 6 2 3 2" xfId="10403" xr:uid="{D9D1ADC8-9D23-4E47-BF4E-11E5F5F7C8F3}"/>
    <cellStyle name="Vírgula 4 2 3 6 2 3 2 2" xfId="22691" xr:uid="{6DF86804-62E2-4B3F-AE40-41DBEFD3C778}"/>
    <cellStyle name="Vírgula 4 2 3 6 2 3 2 2 2" xfId="47266" xr:uid="{483413EB-D51C-42DF-9CE1-86A978D81306}"/>
    <cellStyle name="Vírgula 4 2 3 6 2 3 2 3" xfId="34978" xr:uid="{5D816A91-4B38-4E3F-8B52-D77E5DBF95EC}"/>
    <cellStyle name="Vírgula 4 2 3 6 2 3 3" xfId="16547" xr:uid="{DC534A8E-861F-488F-9773-DBE1D422DD7C}"/>
    <cellStyle name="Vírgula 4 2 3 6 2 3 3 2" xfId="41122" xr:uid="{4840F6BB-577A-4A98-9D2B-8CE79BC42E5A}"/>
    <cellStyle name="Vírgula 4 2 3 6 2 3 4" xfId="28835" xr:uid="{97932A48-01D4-4164-B671-BBDD0FA0F5DE}"/>
    <cellStyle name="Vírgula 4 2 3 6 2 4" xfId="7331" xr:uid="{8586D8FD-09CB-462C-9B77-2AC61F4CCA46}"/>
    <cellStyle name="Vírgula 4 2 3 6 2 4 2" xfId="19619" xr:uid="{6E1A5C4A-1E6F-4961-BD5C-AA4EC0B09903}"/>
    <cellStyle name="Vírgula 4 2 3 6 2 4 2 2" xfId="44194" xr:uid="{613E28D6-0377-4BB0-838B-24BE00F6F21B}"/>
    <cellStyle name="Vírgula 4 2 3 6 2 4 3" xfId="31906" xr:uid="{323C8238-71E8-4F6F-AA13-DF1244BE8CC6}"/>
    <cellStyle name="Vírgula 4 2 3 6 2 5" xfId="13475" xr:uid="{24162DC1-6D9A-498B-B3A1-C12D92FEA5BD}"/>
    <cellStyle name="Vírgula 4 2 3 6 2 5 2" xfId="38050" xr:uid="{7608F9BC-16EA-4374-AE0F-95273B370F14}"/>
    <cellStyle name="Vírgula 4 2 3 6 2 6" xfId="25763" xr:uid="{752E8313-DE1A-4695-992A-25348DC45FB8}"/>
    <cellStyle name="Vírgula 4 2 3 6 3" xfId="1955" xr:uid="{45EFF859-BA8C-4063-9F2E-F27EDF0A9BB7}"/>
    <cellStyle name="Vírgula 4 2 3 6 3 2" xfId="5027" xr:uid="{CB8ECAD4-2D7A-40DC-8DF9-56E034B00200}"/>
    <cellStyle name="Vírgula 4 2 3 6 3 2 2" xfId="11171" xr:uid="{EDB1A14A-0173-4A47-B2E8-E333181AB4C4}"/>
    <cellStyle name="Vírgula 4 2 3 6 3 2 2 2" xfId="23459" xr:uid="{1BA16033-C204-4C34-B161-948FD57A573D}"/>
    <cellStyle name="Vírgula 4 2 3 6 3 2 2 2 2" xfId="48034" xr:uid="{965A92E7-F557-4580-94EE-ABE76AD4A7CC}"/>
    <cellStyle name="Vírgula 4 2 3 6 3 2 2 3" xfId="35746" xr:uid="{333A56D2-12E8-4C1E-8839-A5CFC32F36BE}"/>
    <cellStyle name="Vírgula 4 2 3 6 3 2 3" xfId="17315" xr:uid="{EA125593-03CD-41A1-8490-7E4A22453C74}"/>
    <cellStyle name="Vírgula 4 2 3 6 3 2 3 2" xfId="41890" xr:uid="{A94AB81F-5233-49BA-A22C-4EC7B106EF40}"/>
    <cellStyle name="Vírgula 4 2 3 6 3 2 4" xfId="29603" xr:uid="{8E9B11DF-2275-420E-A77E-4372D7D2B88E}"/>
    <cellStyle name="Vírgula 4 2 3 6 3 3" xfId="8099" xr:uid="{8BF44099-C64B-46B4-BC8A-13AA3E8A86B1}"/>
    <cellStyle name="Vírgula 4 2 3 6 3 3 2" xfId="20387" xr:uid="{88C3DE97-6317-4317-9B72-ECE117610FF7}"/>
    <cellStyle name="Vírgula 4 2 3 6 3 3 2 2" xfId="44962" xr:uid="{69093693-D115-4944-9731-CC0CBC00032E}"/>
    <cellStyle name="Vírgula 4 2 3 6 3 3 3" xfId="32674" xr:uid="{1BB4FA97-6A73-48A9-A6AF-51527E26C0D1}"/>
    <cellStyle name="Vírgula 4 2 3 6 3 4" xfId="14243" xr:uid="{1A6DEB07-B27B-46AD-BE9F-EDE86F832C26}"/>
    <cellStyle name="Vírgula 4 2 3 6 3 4 2" xfId="38818" xr:uid="{39300A8D-1DD4-4A11-99D4-83C6706AC643}"/>
    <cellStyle name="Vírgula 4 2 3 6 3 5" xfId="26531" xr:uid="{67DE7D23-F4D3-4547-B6F1-16127D271D79}"/>
    <cellStyle name="Vírgula 4 2 3 6 4" xfId="3491" xr:uid="{89CCE5CA-18F5-4DCF-9106-AE0481E9367C}"/>
    <cellStyle name="Vírgula 4 2 3 6 4 2" xfId="9635" xr:uid="{4D9A4B5E-0BE2-4947-AD33-B1FFA7443EFE}"/>
    <cellStyle name="Vírgula 4 2 3 6 4 2 2" xfId="21923" xr:uid="{0B3CAF37-78AF-4745-A35C-5B8E6F5AF5BA}"/>
    <cellStyle name="Vírgula 4 2 3 6 4 2 2 2" xfId="46498" xr:uid="{315AE110-06C2-4401-BCAD-C2FEAA4153ED}"/>
    <cellStyle name="Vírgula 4 2 3 6 4 2 3" xfId="34210" xr:uid="{211C6C6F-F7FC-4735-B6D4-899F0744A709}"/>
    <cellStyle name="Vírgula 4 2 3 6 4 3" xfId="15779" xr:uid="{C1306597-8F5F-4510-AC82-9D042066B482}"/>
    <cellStyle name="Vírgula 4 2 3 6 4 3 2" xfId="40354" xr:uid="{9A711FA5-BD41-4484-A26B-9DE0541E35C1}"/>
    <cellStyle name="Vírgula 4 2 3 6 4 4" xfId="28067" xr:uid="{F5A75E7A-E928-471F-B751-552C2F1359FD}"/>
    <cellStyle name="Vírgula 4 2 3 6 5" xfId="6563" xr:uid="{B87EF51C-1956-4970-BC9B-0D9B2B073A3B}"/>
    <cellStyle name="Vírgula 4 2 3 6 5 2" xfId="18851" xr:uid="{FBB6FF69-578B-4230-8EF9-7FE4EF9202FA}"/>
    <cellStyle name="Vírgula 4 2 3 6 5 2 2" xfId="43426" xr:uid="{E7C8E65B-49DB-49B6-81C5-40955B201345}"/>
    <cellStyle name="Vírgula 4 2 3 6 5 3" xfId="31138" xr:uid="{5C3D50E8-4E80-4686-8354-018D499055A3}"/>
    <cellStyle name="Vírgula 4 2 3 6 6" xfId="12707" xr:uid="{33DFACA7-C298-4171-9387-614246FE6221}"/>
    <cellStyle name="Vírgula 4 2 3 6 6 2" xfId="37282" xr:uid="{150EE2EA-BC68-4EA5-B01D-A0AC7B374211}"/>
    <cellStyle name="Vírgula 4 2 3 6 7" xfId="24995" xr:uid="{15D5FE61-008A-48F3-B86D-3B44488FA72D}"/>
    <cellStyle name="Vírgula 4 2 3 7" xfId="803" xr:uid="{0781C74A-DC5E-424E-A520-EA76C16A9DFE}"/>
    <cellStyle name="Vírgula 4 2 3 7 2" xfId="2339" xr:uid="{159014BD-D44A-49CD-A91F-55FCBFFFE7A9}"/>
    <cellStyle name="Vírgula 4 2 3 7 2 2" xfId="5411" xr:uid="{C1FDAAE0-C9A6-419D-A979-12B69BA3D4CC}"/>
    <cellStyle name="Vírgula 4 2 3 7 2 2 2" xfId="11555" xr:uid="{07DD056A-3253-45B6-A8AD-CA70FB223167}"/>
    <cellStyle name="Vírgula 4 2 3 7 2 2 2 2" xfId="23843" xr:uid="{0CEF850E-3DA1-46C9-9592-38C3834BE73D}"/>
    <cellStyle name="Vírgula 4 2 3 7 2 2 2 2 2" xfId="48418" xr:uid="{8C929B9C-370E-47E3-B293-3FE4EECE32EA}"/>
    <cellStyle name="Vírgula 4 2 3 7 2 2 2 3" xfId="36130" xr:uid="{75E1E350-293D-4CF0-928C-5BB14EEA6782}"/>
    <cellStyle name="Vírgula 4 2 3 7 2 2 3" xfId="17699" xr:uid="{FF0B5DEB-C6B6-453D-B984-E5D2B6D1433F}"/>
    <cellStyle name="Vírgula 4 2 3 7 2 2 3 2" xfId="42274" xr:uid="{D4073D9E-C9F8-4B80-BEED-435214D9FF81}"/>
    <cellStyle name="Vírgula 4 2 3 7 2 2 4" xfId="29986" xr:uid="{3F11B6A7-AD60-4C2A-9653-F7A3ED154BFF}"/>
    <cellStyle name="Vírgula 4 2 3 7 2 3" xfId="8483" xr:uid="{97A1196D-86FC-45A5-B76A-7AA0FB08219F}"/>
    <cellStyle name="Vírgula 4 2 3 7 2 3 2" xfId="20771" xr:uid="{54FAA7C5-57C8-4BD3-A5A0-DFAFF54B3E2C}"/>
    <cellStyle name="Vírgula 4 2 3 7 2 3 2 2" xfId="45346" xr:uid="{B74025D4-ADAD-488E-A340-ED05BFDF77E9}"/>
    <cellStyle name="Vírgula 4 2 3 7 2 3 3" xfId="33058" xr:uid="{E86D44C6-C857-41F3-A30A-A650548877BC}"/>
    <cellStyle name="Vírgula 4 2 3 7 2 4" xfId="14627" xr:uid="{01060686-FC06-4D5F-AA89-C8A0B459F1B4}"/>
    <cellStyle name="Vírgula 4 2 3 7 2 4 2" xfId="39202" xr:uid="{28E704EB-B897-4415-BC8E-FFFA18FDD1FA}"/>
    <cellStyle name="Vírgula 4 2 3 7 2 5" xfId="26915" xr:uid="{72B10C3B-02C5-4704-A8BE-E3A1B6A51ED5}"/>
    <cellStyle name="Vírgula 4 2 3 7 3" xfId="3875" xr:uid="{092605FB-8A4A-45AC-9A60-5EDEEF58F1A8}"/>
    <cellStyle name="Vírgula 4 2 3 7 3 2" xfId="10019" xr:uid="{E8E74A0D-8D01-43E9-A5C2-A3C5E1314D57}"/>
    <cellStyle name="Vírgula 4 2 3 7 3 2 2" xfId="22307" xr:uid="{C5CD64DC-A362-4276-B974-1C8813B9D93F}"/>
    <cellStyle name="Vírgula 4 2 3 7 3 2 2 2" xfId="46882" xr:uid="{0FF71507-6B97-4B50-9C25-592DEC44DA88}"/>
    <cellStyle name="Vírgula 4 2 3 7 3 2 3" xfId="34594" xr:uid="{7C7E656A-5BC4-44A5-8D1D-9586E67659C4}"/>
    <cellStyle name="Vírgula 4 2 3 7 3 3" xfId="16163" xr:uid="{D2DB371A-511A-4C1D-96B7-C36808F755A4}"/>
    <cellStyle name="Vírgula 4 2 3 7 3 3 2" xfId="40738" xr:uid="{15502AEE-FDDC-4868-9209-7626A9C791EF}"/>
    <cellStyle name="Vírgula 4 2 3 7 3 4" xfId="28451" xr:uid="{CDDBAFB8-BB5F-4A8E-B228-E222558B89EC}"/>
    <cellStyle name="Vírgula 4 2 3 7 4" xfId="6947" xr:uid="{FCD24CEA-FA6F-437A-9A5B-5EE358C254FF}"/>
    <cellStyle name="Vírgula 4 2 3 7 4 2" xfId="19235" xr:uid="{08145654-E3E0-486A-8C25-385C550A969D}"/>
    <cellStyle name="Vírgula 4 2 3 7 4 2 2" xfId="43810" xr:uid="{5A2DB300-9916-43F2-A9B1-A090367067EC}"/>
    <cellStyle name="Vírgula 4 2 3 7 4 3" xfId="31522" xr:uid="{DCC96118-2753-41A0-A53D-1A7B482E7F4A}"/>
    <cellStyle name="Vírgula 4 2 3 7 5" xfId="13091" xr:uid="{3631809E-F94A-498C-979C-ADF337BEDC0E}"/>
    <cellStyle name="Vírgula 4 2 3 7 5 2" xfId="37666" xr:uid="{7E283BD5-F783-47FF-A70C-E8E92EEB92F0}"/>
    <cellStyle name="Vírgula 4 2 3 7 6" xfId="25379" xr:uid="{10ADE4F9-9410-4166-947C-C45D6B766C67}"/>
    <cellStyle name="Vírgula 4 2 3 8" xfId="1571" xr:uid="{F325A70D-454F-4EFD-9852-34FB7ECABBD2}"/>
    <cellStyle name="Vírgula 4 2 3 8 2" xfId="4643" xr:uid="{4360FDB8-C07E-4E81-BA8D-E9F3B32D9E68}"/>
    <cellStyle name="Vírgula 4 2 3 8 2 2" xfId="10787" xr:uid="{3FDD9BE4-D6EB-4905-B114-8EB8005D6A90}"/>
    <cellStyle name="Vírgula 4 2 3 8 2 2 2" xfId="23075" xr:uid="{51F0F15F-BBED-4DF4-8138-A628EAE3103E}"/>
    <cellStyle name="Vírgula 4 2 3 8 2 2 2 2" xfId="47650" xr:uid="{BF88CC4D-76F7-4DDA-A129-C99C55CB71AF}"/>
    <cellStyle name="Vírgula 4 2 3 8 2 2 3" xfId="35362" xr:uid="{B062FEB2-C96B-4BFD-AE26-B8FFC52C928E}"/>
    <cellStyle name="Vírgula 4 2 3 8 2 3" xfId="16931" xr:uid="{2BD6A7D6-7E61-490B-B52A-CB55FE245816}"/>
    <cellStyle name="Vírgula 4 2 3 8 2 3 2" xfId="41506" xr:uid="{83110ABD-4E94-4B9C-B632-E276FC10257B}"/>
    <cellStyle name="Vírgula 4 2 3 8 2 4" xfId="29219" xr:uid="{EFA440BE-E085-4F93-9AE2-8A4F97259842}"/>
    <cellStyle name="Vírgula 4 2 3 8 3" xfId="7715" xr:uid="{65AB7871-CB3A-42D7-95E9-1D853129C549}"/>
    <cellStyle name="Vírgula 4 2 3 8 3 2" xfId="20003" xr:uid="{E5682732-8695-4F82-A096-A171B7622699}"/>
    <cellStyle name="Vírgula 4 2 3 8 3 2 2" xfId="44578" xr:uid="{BAD33966-B91D-4FAE-B9E6-D03451766823}"/>
    <cellStyle name="Vírgula 4 2 3 8 3 3" xfId="32290" xr:uid="{1CA1FE9D-4428-4DB5-94EC-0C4FB8F6C984}"/>
    <cellStyle name="Vírgula 4 2 3 8 4" xfId="13859" xr:uid="{15186067-732A-48D4-946E-71E4BB47CA5E}"/>
    <cellStyle name="Vírgula 4 2 3 8 4 2" xfId="38434" xr:uid="{CF3AD6DA-D07E-4ED2-8158-678B46FBCF28}"/>
    <cellStyle name="Vírgula 4 2 3 8 5" xfId="26147" xr:uid="{E893CA04-CE9F-46EB-AB54-37037C127071}"/>
    <cellStyle name="Vírgula 4 2 3 9" xfId="3107" xr:uid="{E764460C-D584-4078-BE3A-A406F7DA08D7}"/>
    <cellStyle name="Vírgula 4 2 3 9 2" xfId="9251" xr:uid="{54416E79-B77D-48E6-82CC-FD44BA2D650F}"/>
    <cellStyle name="Vírgula 4 2 3 9 2 2" xfId="21539" xr:uid="{903A9406-2532-445D-A8F2-806153E8D54B}"/>
    <cellStyle name="Vírgula 4 2 3 9 2 2 2" xfId="46114" xr:uid="{DF4DF59D-2B29-40A8-BFF1-1F93A8B65E82}"/>
    <cellStyle name="Vírgula 4 2 3 9 2 3" xfId="33826" xr:uid="{B816D89E-CDBC-4E4D-8CB4-58A0CFAC0E5A}"/>
    <cellStyle name="Vírgula 4 2 3 9 3" xfId="15395" xr:uid="{FCB49B17-ABCF-4E52-88C8-CA69BC57AC14}"/>
    <cellStyle name="Vírgula 4 2 3 9 3 2" xfId="39970" xr:uid="{D551A81C-C3ED-4B37-9FCD-B2897C439958}"/>
    <cellStyle name="Vírgula 4 2 3 9 4" xfId="27683" xr:uid="{9FF81BE7-2D00-4407-9A78-C36AE86D70BD}"/>
    <cellStyle name="Vírgula 4 2 4" xfId="47" xr:uid="{804AB269-D658-479F-8D42-0837C3B7A6FF}"/>
    <cellStyle name="Vírgula 4 2 4 10" xfId="12335" xr:uid="{C2DDC5AA-8BD1-411B-B70E-2D88363C2760}"/>
    <cellStyle name="Vírgula 4 2 4 10 2" xfId="36910" xr:uid="{33B82F2A-5C87-4733-9F17-5F631358584E}"/>
    <cellStyle name="Vírgula 4 2 4 11" xfId="24623" xr:uid="{85627E5F-3C7D-4F27-99F5-ECF69147DD55}"/>
    <cellStyle name="Vírgula 4 2 4 2" xfId="95" xr:uid="{F72FD26B-0C82-44E9-8C73-A37242DB211E}"/>
    <cellStyle name="Vírgula 4 2 4 2 10" xfId="24671" xr:uid="{8CCC9812-D246-4860-8FDC-9E6DCA0FD628}"/>
    <cellStyle name="Vírgula 4 2 4 2 2" xfId="191" xr:uid="{0A1DEEBD-5AE7-4840-831E-957936E373CD}"/>
    <cellStyle name="Vírgula 4 2 4 2 2 2" xfId="383" xr:uid="{BBB0D7CE-0EF4-4CCF-A07A-7A40395548EC}"/>
    <cellStyle name="Vírgula 4 2 4 2 2 2 2" xfId="767" xr:uid="{5F2B6BE8-C772-4B35-BE7C-77E5A2F7DF29}"/>
    <cellStyle name="Vírgula 4 2 4 2 2 2 2 2" xfId="1535" xr:uid="{DD26B83E-B303-4C13-B181-BE83E90794B9}"/>
    <cellStyle name="Vírgula 4 2 4 2 2 2 2 2 2" xfId="3071" xr:uid="{87C77E34-E799-4781-8B1C-E75BEF946B31}"/>
    <cellStyle name="Vírgula 4 2 4 2 2 2 2 2 2 2" xfId="6143" xr:uid="{47D89DD6-8655-491B-819E-904B94AB6DFF}"/>
    <cellStyle name="Vírgula 4 2 4 2 2 2 2 2 2 2 2" xfId="12287" xr:uid="{78BC6FE5-5DC7-4373-9384-23B85F1C6638}"/>
    <cellStyle name="Vírgula 4 2 4 2 2 2 2 2 2 2 2 2" xfId="24575" xr:uid="{340812CF-F678-46B3-B7CD-85D953AC94E0}"/>
    <cellStyle name="Vírgula 4 2 4 2 2 2 2 2 2 2 2 2 2" xfId="49150" xr:uid="{E81A5C4A-5AEA-4E90-BC68-613A93583935}"/>
    <cellStyle name="Vírgula 4 2 4 2 2 2 2 2 2 2 2 3" xfId="36862" xr:uid="{457858A7-F2E6-4772-82DA-0875EBAD80F5}"/>
    <cellStyle name="Vírgula 4 2 4 2 2 2 2 2 2 2 3" xfId="18431" xr:uid="{C9752FEF-01F2-40B4-AEBC-E4B78EFD8C96}"/>
    <cellStyle name="Vírgula 4 2 4 2 2 2 2 2 2 2 3 2" xfId="43006" xr:uid="{564AEE3D-0740-43BD-9944-42D7968B87F6}"/>
    <cellStyle name="Vírgula 4 2 4 2 2 2 2 2 2 2 4" xfId="30718" xr:uid="{A700CA4D-AB3E-4106-8AC8-62536B0A3664}"/>
    <cellStyle name="Vírgula 4 2 4 2 2 2 2 2 2 3" xfId="9215" xr:uid="{1A137697-67BA-46E2-86AF-6424E5F7C743}"/>
    <cellStyle name="Vírgula 4 2 4 2 2 2 2 2 2 3 2" xfId="21503" xr:uid="{A5B08E72-A3F6-4C69-83B1-84C96F3B9E56}"/>
    <cellStyle name="Vírgula 4 2 4 2 2 2 2 2 2 3 2 2" xfId="46078" xr:uid="{BDE6483F-EEC7-4873-86C9-12BE377E03C5}"/>
    <cellStyle name="Vírgula 4 2 4 2 2 2 2 2 2 3 3" xfId="33790" xr:uid="{4D541A56-E7A4-48EE-9403-0EC415316BF6}"/>
    <cellStyle name="Vírgula 4 2 4 2 2 2 2 2 2 4" xfId="15359" xr:uid="{5D8C2F92-61C6-46E9-B86A-2F7D2053DD99}"/>
    <cellStyle name="Vírgula 4 2 4 2 2 2 2 2 2 4 2" xfId="39934" xr:uid="{00B90CF3-FE28-4CCB-BE7B-0D978E925BB6}"/>
    <cellStyle name="Vírgula 4 2 4 2 2 2 2 2 2 5" xfId="27647" xr:uid="{BA6F145D-170F-4964-A5A7-7CE6570B569B}"/>
    <cellStyle name="Vírgula 4 2 4 2 2 2 2 2 3" xfId="4607" xr:uid="{08DF2607-5A03-4DB2-9245-0D11A99B41A4}"/>
    <cellStyle name="Vírgula 4 2 4 2 2 2 2 2 3 2" xfId="10751" xr:uid="{D79A30C0-3671-4413-B17E-34AF6A66D707}"/>
    <cellStyle name="Vírgula 4 2 4 2 2 2 2 2 3 2 2" xfId="23039" xr:uid="{77D3AED9-4AB4-4FFE-8945-490989B4D212}"/>
    <cellStyle name="Vírgula 4 2 4 2 2 2 2 2 3 2 2 2" xfId="47614" xr:uid="{C23A850F-629C-425E-8F01-53A977FA09ED}"/>
    <cellStyle name="Vírgula 4 2 4 2 2 2 2 2 3 2 3" xfId="35326" xr:uid="{C784BDFA-07CA-4A7D-8ABD-40D96D0F3902}"/>
    <cellStyle name="Vírgula 4 2 4 2 2 2 2 2 3 3" xfId="16895" xr:uid="{F6040C16-4911-4E83-84AF-8D14634C4CD0}"/>
    <cellStyle name="Vírgula 4 2 4 2 2 2 2 2 3 3 2" xfId="41470" xr:uid="{5BEA3CB9-2522-452B-BB18-18830C3C263F}"/>
    <cellStyle name="Vírgula 4 2 4 2 2 2 2 2 3 4" xfId="29183" xr:uid="{66D8EFC3-D176-4133-919A-4F532A718DF8}"/>
    <cellStyle name="Vírgula 4 2 4 2 2 2 2 2 4" xfId="7679" xr:uid="{A513D58C-93F3-4400-A987-DAAA790BBF0C}"/>
    <cellStyle name="Vírgula 4 2 4 2 2 2 2 2 4 2" xfId="19967" xr:uid="{6526BD56-99AB-4353-A2B6-E20A6C61A740}"/>
    <cellStyle name="Vírgula 4 2 4 2 2 2 2 2 4 2 2" xfId="44542" xr:uid="{C7E7892E-9505-4E0F-AD58-9FFE9E4DEA4D}"/>
    <cellStyle name="Vírgula 4 2 4 2 2 2 2 2 4 3" xfId="32254" xr:uid="{8634E0D4-F77A-45A7-B251-D43A988D06FD}"/>
    <cellStyle name="Vírgula 4 2 4 2 2 2 2 2 5" xfId="13823" xr:uid="{CD2CE629-6EA7-4F4F-A1B9-CBCCD9E92254}"/>
    <cellStyle name="Vírgula 4 2 4 2 2 2 2 2 5 2" xfId="38398" xr:uid="{E9459DEA-BFF0-4BA4-9CB0-ACDE77C8B3C9}"/>
    <cellStyle name="Vírgula 4 2 4 2 2 2 2 2 6" xfId="26111" xr:uid="{EDB919FA-2ED8-44BA-8F42-DD66771E53D6}"/>
    <cellStyle name="Vírgula 4 2 4 2 2 2 2 3" xfId="2303" xr:uid="{0E97674C-5183-47FF-B185-BDBB84870DBE}"/>
    <cellStyle name="Vírgula 4 2 4 2 2 2 2 3 2" xfId="5375" xr:uid="{A2203DB9-D23E-4D11-B227-A2C51308919D}"/>
    <cellStyle name="Vírgula 4 2 4 2 2 2 2 3 2 2" xfId="11519" xr:uid="{B7BCAC73-55B3-48F2-8C0E-91AAF2AEDFA9}"/>
    <cellStyle name="Vírgula 4 2 4 2 2 2 2 3 2 2 2" xfId="23807" xr:uid="{9C6FA52D-074D-4479-8337-A8C03C7E4BEC}"/>
    <cellStyle name="Vírgula 4 2 4 2 2 2 2 3 2 2 2 2" xfId="48382" xr:uid="{373AAE11-A6FA-4AC5-8F51-24C167B6695C}"/>
    <cellStyle name="Vírgula 4 2 4 2 2 2 2 3 2 2 3" xfId="36094" xr:uid="{38983627-629B-4451-B00B-67EAB821EB50}"/>
    <cellStyle name="Vírgula 4 2 4 2 2 2 2 3 2 3" xfId="17663" xr:uid="{F47A512D-9B3A-4B48-AAC3-7B4FFBC3FF87}"/>
    <cellStyle name="Vírgula 4 2 4 2 2 2 2 3 2 3 2" xfId="42238" xr:uid="{1F0A20F5-4935-4E7A-8EA3-FE17D28248ED}"/>
    <cellStyle name="Vírgula 4 2 4 2 2 2 2 3 2 4" xfId="29951" xr:uid="{0A5F2EE7-0AEA-4B20-B332-229C6EF6DE7C}"/>
    <cellStyle name="Vírgula 4 2 4 2 2 2 2 3 3" xfId="8447" xr:uid="{E1199C81-B9EF-41A2-932F-08453B2C6176}"/>
    <cellStyle name="Vírgula 4 2 4 2 2 2 2 3 3 2" xfId="20735" xr:uid="{36B6F8CA-BA35-4382-96EE-D2FBAEADD4E6}"/>
    <cellStyle name="Vírgula 4 2 4 2 2 2 2 3 3 2 2" xfId="45310" xr:uid="{8AEA231C-3459-4279-8B41-E705B895E99F}"/>
    <cellStyle name="Vírgula 4 2 4 2 2 2 2 3 3 3" xfId="33022" xr:uid="{D1847E1A-4B45-4EE9-938F-45A69FBF68FD}"/>
    <cellStyle name="Vírgula 4 2 4 2 2 2 2 3 4" xfId="14591" xr:uid="{61261BC6-72A9-4603-ABF2-D3A82CFF84AA}"/>
    <cellStyle name="Vírgula 4 2 4 2 2 2 2 3 4 2" xfId="39166" xr:uid="{7F8D333D-606F-4D44-A828-A65EA24D67B4}"/>
    <cellStyle name="Vírgula 4 2 4 2 2 2 2 3 5" xfId="26879" xr:uid="{5404B45C-C012-4D8B-AEC2-0AE559C47FB4}"/>
    <cellStyle name="Vírgula 4 2 4 2 2 2 2 4" xfId="3839" xr:uid="{1950ECA1-CCA6-4E26-9F7B-14EADD6B1EA1}"/>
    <cellStyle name="Vírgula 4 2 4 2 2 2 2 4 2" xfId="9983" xr:uid="{8551FDE0-EB03-4F62-BF99-F8F60FF32292}"/>
    <cellStyle name="Vírgula 4 2 4 2 2 2 2 4 2 2" xfId="22271" xr:uid="{0B5E0905-A4F1-422E-A1E8-A90613F0FC21}"/>
    <cellStyle name="Vírgula 4 2 4 2 2 2 2 4 2 2 2" xfId="46846" xr:uid="{719426C7-C16B-4408-BFA9-BE9499ADF34D}"/>
    <cellStyle name="Vírgula 4 2 4 2 2 2 2 4 2 3" xfId="34558" xr:uid="{EDF78F6E-768D-4BB7-BF03-863C6FE5398E}"/>
    <cellStyle name="Vírgula 4 2 4 2 2 2 2 4 3" xfId="16127" xr:uid="{85078683-9225-4B38-B48D-D7EAD9A35D42}"/>
    <cellStyle name="Vírgula 4 2 4 2 2 2 2 4 3 2" xfId="40702" xr:uid="{4B6081A6-A1C7-46C6-AF5E-634456E321D5}"/>
    <cellStyle name="Vírgula 4 2 4 2 2 2 2 4 4" xfId="28415" xr:uid="{25A27A45-0161-4C28-96FF-3AFC9606C76D}"/>
    <cellStyle name="Vírgula 4 2 4 2 2 2 2 5" xfId="6911" xr:uid="{15165C82-0FCC-461A-8291-B382796745B1}"/>
    <cellStyle name="Vírgula 4 2 4 2 2 2 2 5 2" xfId="19199" xr:uid="{065604F0-64AB-4F37-A7D6-8A9A0182350D}"/>
    <cellStyle name="Vírgula 4 2 4 2 2 2 2 5 2 2" xfId="43774" xr:uid="{6F338C84-7E23-401E-95A0-712076A292EC}"/>
    <cellStyle name="Vírgula 4 2 4 2 2 2 2 5 3" xfId="31486" xr:uid="{5311725E-FF36-48D4-B0E2-A5BB304475FD}"/>
    <cellStyle name="Vírgula 4 2 4 2 2 2 2 6" xfId="13055" xr:uid="{FBAE4C00-9086-4EBF-9393-D4613EC8EBE0}"/>
    <cellStyle name="Vírgula 4 2 4 2 2 2 2 6 2" xfId="37630" xr:uid="{E591C6B5-DDD3-4998-9B1A-2896AAF9C510}"/>
    <cellStyle name="Vírgula 4 2 4 2 2 2 2 7" xfId="25343" xr:uid="{F221FA5E-F603-4C84-B53D-8FB2054F0C98}"/>
    <cellStyle name="Vírgula 4 2 4 2 2 2 3" xfId="1151" xr:uid="{26C801CF-EF06-497D-91F8-9CA427520C01}"/>
    <cellStyle name="Vírgula 4 2 4 2 2 2 3 2" xfId="2687" xr:uid="{8B22D3B4-E4FE-419C-973C-193C2E634541}"/>
    <cellStyle name="Vírgula 4 2 4 2 2 2 3 2 2" xfId="5759" xr:uid="{E20045EE-EA4C-424C-91C0-A1661541699B}"/>
    <cellStyle name="Vírgula 4 2 4 2 2 2 3 2 2 2" xfId="11903" xr:uid="{C5A1F5F8-F44A-4D44-836D-A4F623932A80}"/>
    <cellStyle name="Vírgula 4 2 4 2 2 2 3 2 2 2 2" xfId="24191" xr:uid="{89381E19-ABD1-4C0B-8432-D6A4920F130D}"/>
    <cellStyle name="Vírgula 4 2 4 2 2 2 3 2 2 2 2 2" xfId="48766" xr:uid="{527787AF-159A-4A57-B2CF-A7151889146F}"/>
    <cellStyle name="Vírgula 4 2 4 2 2 2 3 2 2 2 3" xfId="36478" xr:uid="{A6782B49-439F-4F38-B751-73BA75318853}"/>
    <cellStyle name="Vírgula 4 2 4 2 2 2 3 2 2 3" xfId="18047" xr:uid="{02B2668E-1E72-4047-ACBA-FE153A6609A6}"/>
    <cellStyle name="Vírgula 4 2 4 2 2 2 3 2 2 3 2" xfId="42622" xr:uid="{6924237F-9798-44E5-AA1F-B250F6974E0B}"/>
    <cellStyle name="Vírgula 4 2 4 2 2 2 3 2 2 4" xfId="30334" xr:uid="{2685574D-EEF3-4F31-A7A0-78E3CE5761BF}"/>
    <cellStyle name="Vírgula 4 2 4 2 2 2 3 2 3" xfId="8831" xr:uid="{E53D6097-BFF7-4686-92E7-E95C60EC480C}"/>
    <cellStyle name="Vírgula 4 2 4 2 2 2 3 2 3 2" xfId="21119" xr:uid="{DBC39004-B22A-44E3-8D21-13C215F23423}"/>
    <cellStyle name="Vírgula 4 2 4 2 2 2 3 2 3 2 2" xfId="45694" xr:uid="{874CA86E-1D83-4277-8747-6CDD34C12AB9}"/>
    <cellStyle name="Vírgula 4 2 4 2 2 2 3 2 3 3" xfId="33406" xr:uid="{F8984F78-3C84-403A-8DDE-C912794B37D7}"/>
    <cellStyle name="Vírgula 4 2 4 2 2 2 3 2 4" xfId="14975" xr:uid="{5B78C494-ABDA-4961-B324-758E3A2CADB4}"/>
    <cellStyle name="Vírgula 4 2 4 2 2 2 3 2 4 2" xfId="39550" xr:uid="{44307662-6B36-434A-9386-055071019B85}"/>
    <cellStyle name="Vírgula 4 2 4 2 2 2 3 2 5" xfId="27263" xr:uid="{825F4ECE-F01F-497D-BCAF-A63D0E9DD8C8}"/>
    <cellStyle name="Vírgula 4 2 4 2 2 2 3 3" xfId="4223" xr:uid="{C7A8298F-D5CB-45E4-B1BE-2793AD19FF3E}"/>
    <cellStyle name="Vírgula 4 2 4 2 2 2 3 3 2" xfId="10367" xr:uid="{53D9E06A-1B04-4EE9-BB57-11EE8F9DE299}"/>
    <cellStyle name="Vírgula 4 2 4 2 2 2 3 3 2 2" xfId="22655" xr:uid="{93ED1D1E-3B3E-4E09-B100-92F4225AAEA1}"/>
    <cellStyle name="Vírgula 4 2 4 2 2 2 3 3 2 2 2" xfId="47230" xr:uid="{3D1FF278-D682-49B4-83EB-857216DAC6A8}"/>
    <cellStyle name="Vírgula 4 2 4 2 2 2 3 3 2 3" xfId="34942" xr:uid="{BB58D1EB-DF2F-402F-A32C-4B6A17E7AD97}"/>
    <cellStyle name="Vírgula 4 2 4 2 2 2 3 3 3" xfId="16511" xr:uid="{BA8B23DD-8C7C-44D1-B4D8-6D9F5CB95675}"/>
    <cellStyle name="Vírgula 4 2 4 2 2 2 3 3 3 2" xfId="41086" xr:uid="{7D79319D-45C4-4DAC-B8FD-6C4D3FEC1A66}"/>
    <cellStyle name="Vírgula 4 2 4 2 2 2 3 3 4" xfId="28799" xr:uid="{9111A3EF-D9EB-4D42-A15C-11887F3B9C83}"/>
    <cellStyle name="Vírgula 4 2 4 2 2 2 3 4" xfId="7295" xr:uid="{7E310F96-E5F6-46FA-8DFD-D7D02CA8CAD7}"/>
    <cellStyle name="Vírgula 4 2 4 2 2 2 3 4 2" xfId="19583" xr:uid="{E5717B71-F091-4390-8D4B-4773BE978DB9}"/>
    <cellStyle name="Vírgula 4 2 4 2 2 2 3 4 2 2" xfId="44158" xr:uid="{15285B2D-175E-4047-A0A8-AEA1ED62C2A6}"/>
    <cellStyle name="Vírgula 4 2 4 2 2 2 3 4 3" xfId="31870" xr:uid="{3F442AEE-9CFB-435C-804C-F7623B52A937}"/>
    <cellStyle name="Vírgula 4 2 4 2 2 2 3 5" xfId="13439" xr:uid="{903AB99B-EAA0-4C73-B98A-1282CF422806}"/>
    <cellStyle name="Vírgula 4 2 4 2 2 2 3 5 2" xfId="38014" xr:uid="{4328C185-B2F9-43EE-9ACD-7C10D1A66E0F}"/>
    <cellStyle name="Vírgula 4 2 4 2 2 2 3 6" xfId="25727" xr:uid="{A6B8FE5E-8B18-45D5-8051-8AA99C849F51}"/>
    <cellStyle name="Vírgula 4 2 4 2 2 2 4" xfId="1919" xr:uid="{8FC1595A-5AB2-4A11-8309-1644761FAD10}"/>
    <cellStyle name="Vírgula 4 2 4 2 2 2 4 2" xfId="4991" xr:uid="{0A846A34-F8BE-4036-A148-77A4AAAD21EE}"/>
    <cellStyle name="Vírgula 4 2 4 2 2 2 4 2 2" xfId="11135" xr:uid="{04B04663-0183-4AB8-BC91-B6C25DFA2654}"/>
    <cellStyle name="Vírgula 4 2 4 2 2 2 4 2 2 2" xfId="23423" xr:uid="{8AC708EC-B35F-4C23-980C-535BBEE3B572}"/>
    <cellStyle name="Vírgula 4 2 4 2 2 2 4 2 2 2 2" xfId="47998" xr:uid="{89F9305D-D572-4C25-B068-4DEBAFCB891E}"/>
    <cellStyle name="Vírgula 4 2 4 2 2 2 4 2 2 3" xfId="35710" xr:uid="{BD1792F2-BFD6-450A-9B9F-DC663DA59BDF}"/>
    <cellStyle name="Vírgula 4 2 4 2 2 2 4 2 3" xfId="17279" xr:uid="{7F184AF3-8C24-4C06-A42E-4B5F1DD9BD5E}"/>
    <cellStyle name="Vírgula 4 2 4 2 2 2 4 2 3 2" xfId="41854" xr:uid="{60C7FA98-D66A-4DFC-BE05-473B0A333329}"/>
    <cellStyle name="Vírgula 4 2 4 2 2 2 4 2 4" xfId="29567" xr:uid="{C625B3EC-74D3-45AC-8062-3372842F4B64}"/>
    <cellStyle name="Vírgula 4 2 4 2 2 2 4 3" xfId="8063" xr:uid="{C859E2CB-D113-4ACB-AF80-619CDCF825B7}"/>
    <cellStyle name="Vírgula 4 2 4 2 2 2 4 3 2" xfId="20351" xr:uid="{6AEF4D2F-94BF-4B38-AD1E-EA08945421D0}"/>
    <cellStyle name="Vírgula 4 2 4 2 2 2 4 3 2 2" xfId="44926" xr:uid="{4189656B-1E5C-468D-812F-55C95E736123}"/>
    <cellStyle name="Vírgula 4 2 4 2 2 2 4 3 3" xfId="32638" xr:uid="{D413B067-2416-426E-9B73-454F1104F13B}"/>
    <cellStyle name="Vírgula 4 2 4 2 2 2 4 4" xfId="14207" xr:uid="{20CFC499-2611-4DFE-8DFC-8A4620257690}"/>
    <cellStyle name="Vírgula 4 2 4 2 2 2 4 4 2" xfId="38782" xr:uid="{AFD45C33-898A-46EA-B8C9-57F6C2F6A3F9}"/>
    <cellStyle name="Vírgula 4 2 4 2 2 2 4 5" xfId="26495" xr:uid="{92F58777-186A-4EA7-B265-48B661D51009}"/>
    <cellStyle name="Vírgula 4 2 4 2 2 2 5" xfId="3455" xr:uid="{7C334132-A13D-4D22-85D9-ABE69681DEB9}"/>
    <cellStyle name="Vírgula 4 2 4 2 2 2 5 2" xfId="9599" xr:uid="{8446EFE6-BF7C-4894-9A7C-7D497E7E65FB}"/>
    <cellStyle name="Vírgula 4 2 4 2 2 2 5 2 2" xfId="21887" xr:uid="{09806D7E-2433-4871-B02A-1EA92614F429}"/>
    <cellStyle name="Vírgula 4 2 4 2 2 2 5 2 2 2" xfId="46462" xr:uid="{B99CB23C-D956-43B2-8688-EF2D0BB7294B}"/>
    <cellStyle name="Vírgula 4 2 4 2 2 2 5 2 3" xfId="34174" xr:uid="{3CF24898-2077-439D-BA77-7287C4B27DE5}"/>
    <cellStyle name="Vírgula 4 2 4 2 2 2 5 3" xfId="15743" xr:uid="{5031606E-881A-4AA2-916D-7F422370332A}"/>
    <cellStyle name="Vírgula 4 2 4 2 2 2 5 3 2" xfId="40318" xr:uid="{E1DAC55D-D3A8-491B-A9AB-61DD1D41FC38}"/>
    <cellStyle name="Vírgula 4 2 4 2 2 2 5 4" xfId="28031" xr:uid="{37935C1C-FDE6-4A55-B18B-8C0BE1AF161E}"/>
    <cellStyle name="Vírgula 4 2 4 2 2 2 6" xfId="6527" xr:uid="{1FADF38D-3F2D-4C99-8F0E-AC7B3996DD5A}"/>
    <cellStyle name="Vírgula 4 2 4 2 2 2 6 2" xfId="18815" xr:uid="{F46B985F-4A49-44E8-AB45-41DC82DFD3CC}"/>
    <cellStyle name="Vírgula 4 2 4 2 2 2 6 2 2" xfId="43390" xr:uid="{545D1770-98EB-42D2-8331-C4251DFBD84C}"/>
    <cellStyle name="Vírgula 4 2 4 2 2 2 6 3" xfId="31102" xr:uid="{4D1FF17E-A03C-407F-8F7C-F3192BB15009}"/>
    <cellStyle name="Vírgula 4 2 4 2 2 2 7" xfId="12671" xr:uid="{D4D04A82-0AAB-46C8-9626-AE598BA1A752}"/>
    <cellStyle name="Vírgula 4 2 4 2 2 2 7 2" xfId="37246" xr:uid="{392E54FE-EFAB-4D86-B3A4-FE2BE4270BBD}"/>
    <cellStyle name="Vírgula 4 2 4 2 2 2 8" xfId="24959" xr:uid="{F3BF4744-0D99-46DB-A895-15225F39F23E}"/>
    <cellStyle name="Vírgula 4 2 4 2 2 3" xfId="575" xr:uid="{6F961B81-E6EE-407D-92E6-537AA094F016}"/>
    <cellStyle name="Vírgula 4 2 4 2 2 3 2" xfId="1343" xr:uid="{A8855FD5-26AF-488B-986D-423AC7665219}"/>
    <cellStyle name="Vírgula 4 2 4 2 2 3 2 2" xfId="2879" xr:uid="{523CE89D-9E68-45C0-8310-560A3038A1F8}"/>
    <cellStyle name="Vírgula 4 2 4 2 2 3 2 2 2" xfId="5951" xr:uid="{AB65C9B7-B0D4-4002-A843-E1E29E592A92}"/>
    <cellStyle name="Vírgula 4 2 4 2 2 3 2 2 2 2" xfId="12095" xr:uid="{892DEB9A-99CB-4B8E-994C-DB7E4B55C118}"/>
    <cellStyle name="Vírgula 4 2 4 2 2 3 2 2 2 2 2" xfId="24383" xr:uid="{E8BB6304-0C49-479E-BF6F-B400DC376D6D}"/>
    <cellStyle name="Vírgula 4 2 4 2 2 3 2 2 2 2 2 2" xfId="48958" xr:uid="{36F7C060-8CFF-4BFB-9734-B8D8E52FFF0C}"/>
    <cellStyle name="Vírgula 4 2 4 2 2 3 2 2 2 2 3" xfId="36670" xr:uid="{0564DEDD-FAAF-4954-BE74-DCACE4E3B2D4}"/>
    <cellStyle name="Vírgula 4 2 4 2 2 3 2 2 2 3" xfId="18239" xr:uid="{910DFDF4-D695-48C3-8DB1-62C739F042E3}"/>
    <cellStyle name="Vírgula 4 2 4 2 2 3 2 2 2 3 2" xfId="42814" xr:uid="{BBAC5B16-6B0C-49E1-899C-1FA198FD61F8}"/>
    <cellStyle name="Vírgula 4 2 4 2 2 3 2 2 2 4" xfId="30526" xr:uid="{A9316D57-3A54-490F-A617-DF8B7C4B0B4A}"/>
    <cellStyle name="Vírgula 4 2 4 2 2 3 2 2 3" xfId="9023" xr:uid="{65AE968A-9CFB-4CF5-93AD-CD114BD8E4B0}"/>
    <cellStyle name="Vírgula 4 2 4 2 2 3 2 2 3 2" xfId="21311" xr:uid="{1A06207D-54FB-458B-97A1-E9D8A74FECD5}"/>
    <cellStyle name="Vírgula 4 2 4 2 2 3 2 2 3 2 2" xfId="45886" xr:uid="{B22AF394-0CD1-44E6-BDC5-5E83D0EDCD99}"/>
    <cellStyle name="Vírgula 4 2 4 2 2 3 2 2 3 3" xfId="33598" xr:uid="{7C1122DC-D8DE-49AA-AAC5-875472F42CB1}"/>
    <cellStyle name="Vírgula 4 2 4 2 2 3 2 2 4" xfId="15167" xr:uid="{7B4145B5-D886-4713-8A63-4A50B7CD83AD}"/>
    <cellStyle name="Vírgula 4 2 4 2 2 3 2 2 4 2" xfId="39742" xr:uid="{64E0A071-661A-4F75-8542-BCA1A392AE00}"/>
    <cellStyle name="Vírgula 4 2 4 2 2 3 2 2 5" xfId="27455" xr:uid="{183EC60C-7C88-4916-A26C-C0631799D18D}"/>
    <cellStyle name="Vírgula 4 2 4 2 2 3 2 3" xfId="4415" xr:uid="{7E000963-C176-4FE8-BF0D-D02CEE923F66}"/>
    <cellStyle name="Vírgula 4 2 4 2 2 3 2 3 2" xfId="10559" xr:uid="{AC676309-9B91-4F73-9DC7-DFDC029CB2DB}"/>
    <cellStyle name="Vírgula 4 2 4 2 2 3 2 3 2 2" xfId="22847" xr:uid="{A634B51C-A321-4B26-9230-A2CD9246E092}"/>
    <cellStyle name="Vírgula 4 2 4 2 2 3 2 3 2 2 2" xfId="47422" xr:uid="{F6AA4760-CE4A-42C7-9BD1-BA8B2EAB7AC4}"/>
    <cellStyle name="Vírgula 4 2 4 2 2 3 2 3 2 3" xfId="35134" xr:uid="{EB82C28A-3237-4D8A-B06C-C4D4D929653B}"/>
    <cellStyle name="Vírgula 4 2 4 2 2 3 2 3 3" xfId="16703" xr:uid="{323B62E7-4D3D-4372-8A02-EB664BA5EDF4}"/>
    <cellStyle name="Vírgula 4 2 4 2 2 3 2 3 3 2" xfId="41278" xr:uid="{3E13D646-504B-4EAE-9BDB-82D50537F3AE}"/>
    <cellStyle name="Vírgula 4 2 4 2 2 3 2 3 4" xfId="28991" xr:uid="{EB0C4889-CDAE-4BCD-A438-9B990503EEE6}"/>
    <cellStyle name="Vírgula 4 2 4 2 2 3 2 4" xfId="7487" xr:uid="{B27D4163-51D8-4123-B6E3-5DC540DB49E1}"/>
    <cellStyle name="Vírgula 4 2 4 2 2 3 2 4 2" xfId="19775" xr:uid="{0E4A2C30-8F3B-49E5-A5C1-232A07A879DF}"/>
    <cellStyle name="Vírgula 4 2 4 2 2 3 2 4 2 2" xfId="44350" xr:uid="{4F7B85AF-D2AA-4DBB-90D4-0AE0820E361E}"/>
    <cellStyle name="Vírgula 4 2 4 2 2 3 2 4 3" xfId="32062" xr:uid="{5474B810-4595-4BD8-86A8-9FF7B910086C}"/>
    <cellStyle name="Vírgula 4 2 4 2 2 3 2 5" xfId="13631" xr:uid="{8A98064B-5EA0-4370-A3B1-CEFA7744C8E3}"/>
    <cellStyle name="Vírgula 4 2 4 2 2 3 2 5 2" xfId="38206" xr:uid="{CCBDE791-F86A-46AD-9503-DC892DCA0F81}"/>
    <cellStyle name="Vírgula 4 2 4 2 2 3 2 6" xfId="25919" xr:uid="{6216EDE9-04A4-461F-A43E-20A9CC981F01}"/>
    <cellStyle name="Vírgula 4 2 4 2 2 3 3" xfId="2111" xr:uid="{F90CB6A7-622E-4992-9A4C-97D5A6937549}"/>
    <cellStyle name="Vírgula 4 2 4 2 2 3 3 2" xfId="5183" xr:uid="{21D1B89F-D094-4F8E-A852-27B72D0AA5BD}"/>
    <cellStyle name="Vírgula 4 2 4 2 2 3 3 2 2" xfId="11327" xr:uid="{4AFFBC41-A747-43FE-9F4E-8D431304BFA1}"/>
    <cellStyle name="Vírgula 4 2 4 2 2 3 3 2 2 2" xfId="23615" xr:uid="{6D8E6F46-4F19-45BD-9391-A398EF8E1BE5}"/>
    <cellStyle name="Vírgula 4 2 4 2 2 3 3 2 2 2 2" xfId="48190" xr:uid="{5D08B763-143D-483F-B5DC-5ADCC808501B}"/>
    <cellStyle name="Vírgula 4 2 4 2 2 3 3 2 2 3" xfId="35902" xr:uid="{F409A659-2306-47FB-AE06-C28FE5043BCD}"/>
    <cellStyle name="Vírgula 4 2 4 2 2 3 3 2 3" xfId="17471" xr:uid="{FEC34318-5A34-40F7-A941-791AEB006B3E}"/>
    <cellStyle name="Vírgula 4 2 4 2 2 3 3 2 3 2" xfId="42046" xr:uid="{F3A00810-6E65-4517-9160-56E3270AC063}"/>
    <cellStyle name="Vírgula 4 2 4 2 2 3 3 2 4" xfId="29759" xr:uid="{A3B4857D-A37F-4576-8466-5845AD44F819}"/>
    <cellStyle name="Vírgula 4 2 4 2 2 3 3 3" xfId="8255" xr:uid="{1E48227D-B832-46B1-9CB9-276113163E96}"/>
    <cellStyle name="Vírgula 4 2 4 2 2 3 3 3 2" xfId="20543" xr:uid="{FD6D4FEF-B7C9-4496-B6F0-53539E0C2C07}"/>
    <cellStyle name="Vírgula 4 2 4 2 2 3 3 3 2 2" xfId="45118" xr:uid="{D48657F0-596F-4C33-8834-24C55BD6E303}"/>
    <cellStyle name="Vírgula 4 2 4 2 2 3 3 3 3" xfId="32830" xr:uid="{AD9B9E32-28B3-4442-A2DE-1369BB9C36E7}"/>
    <cellStyle name="Vírgula 4 2 4 2 2 3 3 4" xfId="14399" xr:uid="{8D0B268B-5C18-4DF6-9C4C-0FBFCD796B5F}"/>
    <cellStyle name="Vírgula 4 2 4 2 2 3 3 4 2" xfId="38974" xr:uid="{FDD83148-C84F-42EB-BCF6-3ACED75EFE8B}"/>
    <cellStyle name="Vírgula 4 2 4 2 2 3 3 5" xfId="26687" xr:uid="{76F1B618-C957-439A-9B04-75BAA56B891D}"/>
    <cellStyle name="Vírgula 4 2 4 2 2 3 4" xfId="3647" xr:uid="{EEA0894B-1D27-44EC-B06F-D7529DF0D168}"/>
    <cellStyle name="Vírgula 4 2 4 2 2 3 4 2" xfId="9791" xr:uid="{4E10C874-2953-449C-8DFD-5FE3726FF127}"/>
    <cellStyle name="Vírgula 4 2 4 2 2 3 4 2 2" xfId="22079" xr:uid="{360FBFB7-5C8A-45C9-8B98-7231DCDF7DC2}"/>
    <cellStyle name="Vírgula 4 2 4 2 2 3 4 2 2 2" xfId="46654" xr:uid="{7656BC11-7EAA-4D49-8A60-5633452EE342}"/>
    <cellStyle name="Vírgula 4 2 4 2 2 3 4 2 3" xfId="34366" xr:uid="{C92D32F0-015C-44BB-A0AC-E3618CEB557C}"/>
    <cellStyle name="Vírgula 4 2 4 2 2 3 4 3" xfId="15935" xr:uid="{775FC148-155E-4836-930B-9DFB7E58384D}"/>
    <cellStyle name="Vírgula 4 2 4 2 2 3 4 3 2" xfId="40510" xr:uid="{EB6672B6-2FAE-4600-A6FF-9B8EC20C625D}"/>
    <cellStyle name="Vírgula 4 2 4 2 2 3 4 4" xfId="28223" xr:uid="{A80EEA98-385D-4475-BFF8-AE630280201F}"/>
    <cellStyle name="Vírgula 4 2 4 2 2 3 5" xfId="6719" xr:uid="{E109B2B2-E095-42A4-8B45-FCCE09928F1D}"/>
    <cellStyle name="Vírgula 4 2 4 2 2 3 5 2" xfId="19007" xr:uid="{C9F52FE7-B46D-44F7-9EF3-47DF0D586EF1}"/>
    <cellStyle name="Vírgula 4 2 4 2 2 3 5 2 2" xfId="43582" xr:uid="{28899C1D-6A74-4590-8BF3-F8DF46F6898A}"/>
    <cellStyle name="Vírgula 4 2 4 2 2 3 5 3" xfId="31294" xr:uid="{30B5C426-C635-4F71-BBC5-03C601FD0F93}"/>
    <cellStyle name="Vírgula 4 2 4 2 2 3 6" xfId="12863" xr:uid="{EC68DA89-53F9-426A-AAA4-E4B875B1BF73}"/>
    <cellStyle name="Vírgula 4 2 4 2 2 3 6 2" xfId="37438" xr:uid="{1DEF443F-B028-4540-BA3A-131DBFCA54D1}"/>
    <cellStyle name="Vírgula 4 2 4 2 2 3 7" xfId="25151" xr:uid="{7D63C40D-CEAA-4EF8-93B6-F7D58C7690DA}"/>
    <cellStyle name="Vírgula 4 2 4 2 2 4" xfId="959" xr:uid="{D9901FC7-B798-442E-830C-FE6FBDB5177A}"/>
    <cellStyle name="Vírgula 4 2 4 2 2 4 2" xfId="2495" xr:uid="{A2778559-5B63-40E4-ABFB-63A0239513DE}"/>
    <cellStyle name="Vírgula 4 2 4 2 2 4 2 2" xfId="5567" xr:uid="{08D49BC4-03AB-4CA4-BBED-C0DDA3133579}"/>
    <cellStyle name="Vírgula 4 2 4 2 2 4 2 2 2" xfId="11711" xr:uid="{D8002307-3D36-4D2E-A772-716A411ED4F7}"/>
    <cellStyle name="Vírgula 4 2 4 2 2 4 2 2 2 2" xfId="23999" xr:uid="{6F82D064-5A33-4520-BA57-8C1C1FFEC229}"/>
    <cellStyle name="Vírgula 4 2 4 2 2 4 2 2 2 2 2" xfId="48574" xr:uid="{5B1EE587-ECA3-4797-BF55-A0B541CEC044}"/>
    <cellStyle name="Vírgula 4 2 4 2 2 4 2 2 2 3" xfId="36286" xr:uid="{72E3A04A-029F-49EC-926F-572ADAA53C95}"/>
    <cellStyle name="Vírgula 4 2 4 2 2 4 2 2 3" xfId="17855" xr:uid="{D3F61BDB-D597-441F-B9BE-259D0A8FB243}"/>
    <cellStyle name="Vírgula 4 2 4 2 2 4 2 2 3 2" xfId="42430" xr:uid="{2216A079-B2C1-440A-A6D1-DD15206BFF02}"/>
    <cellStyle name="Vírgula 4 2 4 2 2 4 2 2 4" xfId="30142" xr:uid="{62BE7536-3F9E-4607-889C-41F1A6531BAF}"/>
    <cellStyle name="Vírgula 4 2 4 2 2 4 2 3" xfId="8639" xr:uid="{B241C0A4-2921-4362-831A-626D4DA5A3DC}"/>
    <cellStyle name="Vírgula 4 2 4 2 2 4 2 3 2" xfId="20927" xr:uid="{CCD57E72-93B2-48A4-A0B3-66D1B34A5DBA}"/>
    <cellStyle name="Vírgula 4 2 4 2 2 4 2 3 2 2" xfId="45502" xr:uid="{4212ACF1-E096-4256-A80E-FA3745A90A03}"/>
    <cellStyle name="Vírgula 4 2 4 2 2 4 2 3 3" xfId="33214" xr:uid="{B0101C9D-1D53-4048-B29D-5B0F97C8B414}"/>
    <cellStyle name="Vírgula 4 2 4 2 2 4 2 4" xfId="14783" xr:uid="{A6DCA8BF-A256-4737-83B2-AED7BD278654}"/>
    <cellStyle name="Vírgula 4 2 4 2 2 4 2 4 2" xfId="39358" xr:uid="{E19BE774-262C-40D9-A5B0-106BEA67E826}"/>
    <cellStyle name="Vírgula 4 2 4 2 2 4 2 5" xfId="27071" xr:uid="{3B3AFD7E-A985-4088-BAED-35222D4B7D94}"/>
    <cellStyle name="Vírgula 4 2 4 2 2 4 3" xfId="4031" xr:uid="{45CE7EE7-9978-4D92-AB0D-BBABECE34AAE}"/>
    <cellStyle name="Vírgula 4 2 4 2 2 4 3 2" xfId="10175" xr:uid="{B74E4504-5B76-4486-AB28-2AEE23D30BFB}"/>
    <cellStyle name="Vírgula 4 2 4 2 2 4 3 2 2" xfId="22463" xr:uid="{8F4EFB86-167F-473A-8904-3606F7BEE01E}"/>
    <cellStyle name="Vírgula 4 2 4 2 2 4 3 2 2 2" xfId="47038" xr:uid="{D607CB45-4084-4D84-B80B-D549C30F908F}"/>
    <cellStyle name="Vírgula 4 2 4 2 2 4 3 2 3" xfId="34750" xr:uid="{20E77400-4721-423E-AA0B-938949ADC6B9}"/>
    <cellStyle name="Vírgula 4 2 4 2 2 4 3 3" xfId="16319" xr:uid="{3C3979B7-AB44-46D7-8F14-634C9CA36D38}"/>
    <cellStyle name="Vírgula 4 2 4 2 2 4 3 3 2" xfId="40894" xr:uid="{59168476-3558-4231-A849-98AF1294FA88}"/>
    <cellStyle name="Vírgula 4 2 4 2 2 4 3 4" xfId="28607" xr:uid="{80C397A7-4212-4F89-B3D7-A496FC3FF9F6}"/>
    <cellStyle name="Vírgula 4 2 4 2 2 4 4" xfId="7103" xr:uid="{E8D156D2-D3B7-4EE3-BB21-32ACEB9F7B14}"/>
    <cellStyle name="Vírgula 4 2 4 2 2 4 4 2" xfId="19391" xr:uid="{9B6C151A-2054-4B8C-8B73-5493C84B7875}"/>
    <cellStyle name="Vírgula 4 2 4 2 2 4 4 2 2" xfId="43966" xr:uid="{44AE265A-3725-4806-A373-98B649065306}"/>
    <cellStyle name="Vírgula 4 2 4 2 2 4 4 3" xfId="31678" xr:uid="{9759B5DD-1986-4D56-8091-715154FD9F70}"/>
    <cellStyle name="Vírgula 4 2 4 2 2 4 5" xfId="13247" xr:uid="{A34B5EB2-2D36-4FCD-8F99-B97726DC3697}"/>
    <cellStyle name="Vírgula 4 2 4 2 2 4 5 2" xfId="37822" xr:uid="{31350054-8805-4AE6-A4EE-D5CA3585407B}"/>
    <cellStyle name="Vírgula 4 2 4 2 2 4 6" xfId="25535" xr:uid="{3B09B460-82D6-4632-89F7-2A18A8BB979B}"/>
    <cellStyle name="Vírgula 4 2 4 2 2 5" xfId="1727" xr:uid="{81C072A6-1E1C-4D20-8F30-10AB37BC2324}"/>
    <cellStyle name="Vírgula 4 2 4 2 2 5 2" xfId="4799" xr:uid="{F97126E4-C206-4607-926D-A38EAB9FF207}"/>
    <cellStyle name="Vírgula 4 2 4 2 2 5 2 2" xfId="10943" xr:uid="{3FE36093-6CF5-4335-AE9A-745152786912}"/>
    <cellStyle name="Vírgula 4 2 4 2 2 5 2 2 2" xfId="23231" xr:uid="{A977389F-DAD3-4D6C-B95F-E0D019523B96}"/>
    <cellStyle name="Vírgula 4 2 4 2 2 5 2 2 2 2" xfId="47806" xr:uid="{50153540-32D1-4974-911A-650F1E8E6681}"/>
    <cellStyle name="Vírgula 4 2 4 2 2 5 2 2 3" xfId="35518" xr:uid="{A9DFB360-14E9-408A-A76A-19B5997EB805}"/>
    <cellStyle name="Vírgula 4 2 4 2 2 5 2 3" xfId="17087" xr:uid="{A0CB3BF8-4FF0-4224-A0E8-42F463CDBA1F}"/>
    <cellStyle name="Vírgula 4 2 4 2 2 5 2 3 2" xfId="41662" xr:uid="{4F137F71-5D1E-47E5-950C-57EB1B7B2FC6}"/>
    <cellStyle name="Vírgula 4 2 4 2 2 5 2 4" xfId="29375" xr:uid="{C10877CA-EF60-4FF2-AAD4-D925894473ED}"/>
    <cellStyle name="Vírgula 4 2 4 2 2 5 3" xfId="7871" xr:uid="{4BE66915-F7EE-4F0A-9DBA-623D435C48AB}"/>
    <cellStyle name="Vírgula 4 2 4 2 2 5 3 2" xfId="20159" xr:uid="{F9AEE438-69F7-47AA-A634-99848CEEFC75}"/>
    <cellStyle name="Vírgula 4 2 4 2 2 5 3 2 2" xfId="44734" xr:uid="{6CDFF3D9-E85D-49DE-B246-52E4D2E7FFDC}"/>
    <cellStyle name="Vírgula 4 2 4 2 2 5 3 3" xfId="32446" xr:uid="{1CC6440B-2497-460E-8DE9-1746F728068D}"/>
    <cellStyle name="Vírgula 4 2 4 2 2 5 4" xfId="14015" xr:uid="{DDC1B8A1-D903-49C9-9EBA-4BF3E37DCCE2}"/>
    <cellStyle name="Vírgula 4 2 4 2 2 5 4 2" xfId="38590" xr:uid="{AEC54FB8-B008-4D5C-AFF3-602CD4F7C046}"/>
    <cellStyle name="Vírgula 4 2 4 2 2 5 5" xfId="26303" xr:uid="{4D849E3E-3B1F-45D3-8244-3022BAE0FD0B}"/>
    <cellStyle name="Vírgula 4 2 4 2 2 6" xfId="3263" xr:uid="{0FF8F3C2-BCC3-44B9-8DC6-5B4D654D719D}"/>
    <cellStyle name="Vírgula 4 2 4 2 2 6 2" xfId="9407" xr:uid="{7D347887-BA35-45BC-ABE0-BD9FB27130E2}"/>
    <cellStyle name="Vírgula 4 2 4 2 2 6 2 2" xfId="21695" xr:uid="{0A60527F-0D3F-44A8-8796-4B14AE411736}"/>
    <cellStyle name="Vírgula 4 2 4 2 2 6 2 2 2" xfId="46270" xr:uid="{F07F93BC-213C-47D4-9E21-8F1499845791}"/>
    <cellStyle name="Vírgula 4 2 4 2 2 6 2 3" xfId="33982" xr:uid="{5669C4B0-368E-4E4C-9CE0-93D9512030E2}"/>
    <cellStyle name="Vírgula 4 2 4 2 2 6 3" xfId="15551" xr:uid="{DEB0105A-C111-4430-A589-EE4474968DF2}"/>
    <cellStyle name="Vírgula 4 2 4 2 2 6 3 2" xfId="40126" xr:uid="{2D0365EA-46E9-4EA3-AA71-B3B912470649}"/>
    <cellStyle name="Vírgula 4 2 4 2 2 6 4" xfId="27839" xr:uid="{6DAAB666-76DD-4AFE-B014-87443140E2FE}"/>
    <cellStyle name="Vírgula 4 2 4 2 2 7" xfId="6335" xr:uid="{A8C7061A-5715-4E0D-BA22-EDE050514179}"/>
    <cellStyle name="Vírgula 4 2 4 2 2 7 2" xfId="18623" xr:uid="{65545DC0-BDB0-426E-9A92-13687193C707}"/>
    <cellStyle name="Vírgula 4 2 4 2 2 7 2 2" xfId="43198" xr:uid="{BDDBAE95-A107-4F15-AFBC-3DF551745A09}"/>
    <cellStyle name="Vírgula 4 2 4 2 2 7 3" xfId="30910" xr:uid="{D342387C-2022-4AD2-B9D6-4BCE1027A164}"/>
    <cellStyle name="Vírgula 4 2 4 2 2 8" xfId="12479" xr:uid="{3F35DD63-67AF-44F1-909E-8F1649B722BE}"/>
    <cellStyle name="Vírgula 4 2 4 2 2 8 2" xfId="37054" xr:uid="{9BE2B8EE-3DAA-4838-89BB-97FF6DBB3C73}"/>
    <cellStyle name="Vírgula 4 2 4 2 2 9" xfId="24767" xr:uid="{A900D562-24D8-41BF-A5A9-A52E48584508}"/>
    <cellStyle name="Vírgula 4 2 4 2 3" xfId="287" xr:uid="{4DE9A154-B421-4ED2-B11E-B2F36FDCF7A4}"/>
    <cellStyle name="Vírgula 4 2 4 2 3 2" xfId="671" xr:uid="{9E41A79F-BCA9-4AA8-A5E5-B8E548A93D08}"/>
    <cellStyle name="Vírgula 4 2 4 2 3 2 2" xfId="1439" xr:uid="{1F67AB09-AFD7-4C57-8B3F-7EB06A29169F}"/>
    <cellStyle name="Vírgula 4 2 4 2 3 2 2 2" xfId="2975" xr:uid="{F38EDC89-048F-43EF-B2C6-EA69315ECCB6}"/>
    <cellStyle name="Vírgula 4 2 4 2 3 2 2 2 2" xfId="6047" xr:uid="{DB705F3D-FE1A-4D57-9A0D-187669739B92}"/>
    <cellStyle name="Vírgula 4 2 4 2 3 2 2 2 2 2" xfId="12191" xr:uid="{B5F1D30F-92F5-40BB-9590-CF5959EA0E36}"/>
    <cellStyle name="Vírgula 4 2 4 2 3 2 2 2 2 2 2" xfId="24479" xr:uid="{398775EB-42DB-40AB-AAA1-63EE5FAC0F0A}"/>
    <cellStyle name="Vírgula 4 2 4 2 3 2 2 2 2 2 2 2" xfId="49054" xr:uid="{FA55D67C-78EA-423E-87B3-303E434020A6}"/>
    <cellStyle name="Vírgula 4 2 4 2 3 2 2 2 2 2 3" xfId="36766" xr:uid="{C0AE3552-ADCC-4FB2-8329-A96FFC73D57E}"/>
    <cellStyle name="Vírgula 4 2 4 2 3 2 2 2 2 3" xfId="18335" xr:uid="{04141455-DA06-41F5-BB11-D01780ABC55B}"/>
    <cellStyle name="Vírgula 4 2 4 2 3 2 2 2 2 3 2" xfId="42910" xr:uid="{E426C15D-484E-4738-9AFC-D928A6F69C18}"/>
    <cellStyle name="Vírgula 4 2 4 2 3 2 2 2 2 4" xfId="30622" xr:uid="{1989782D-605B-4D05-8260-602A46F6D404}"/>
    <cellStyle name="Vírgula 4 2 4 2 3 2 2 2 3" xfId="9119" xr:uid="{1FFA499C-928B-4466-9776-9029EEFE2039}"/>
    <cellStyle name="Vírgula 4 2 4 2 3 2 2 2 3 2" xfId="21407" xr:uid="{0434653A-2C8B-496E-9828-1700B11CB867}"/>
    <cellStyle name="Vírgula 4 2 4 2 3 2 2 2 3 2 2" xfId="45982" xr:uid="{9E3F766F-3509-4826-9B83-0D0040F36C10}"/>
    <cellStyle name="Vírgula 4 2 4 2 3 2 2 2 3 3" xfId="33694" xr:uid="{09825256-EF6A-4918-968D-5A1A614B8BA1}"/>
    <cellStyle name="Vírgula 4 2 4 2 3 2 2 2 4" xfId="15263" xr:uid="{6B2E99D2-BDB5-45DF-B6D4-5CF8AB73A4DB}"/>
    <cellStyle name="Vírgula 4 2 4 2 3 2 2 2 4 2" xfId="39838" xr:uid="{3347EA18-F25C-4EBA-9971-06AF4D1D4D05}"/>
    <cellStyle name="Vírgula 4 2 4 2 3 2 2 2 5" xfId="27551" xr:uid="{4D48099B-95C7-4E87-A26F-D8977BDA7100}"/>
    <cellStyle name="Vírgula 4 2 4 2 3 2 2 3" xfId="4511" xr:uid="{8C7DCF9D-42D9-44E8-BEFA-51FDB904ED07}"/>
    <cellStyle name="Vírgula 4 2 4 2 3 2 2 3 2" xfId="10655" xr:uid="{353EB04B-6BD2-43A8-BBA2-96AEE608470B}"/>
    <cellStyle name="Vírgula 4 2 4 2 3 2 2 3 2 2" xfId="22943" xr:uid="{931885DA-B09E-4303-AC11-4699524041DB}"/>
    <cellStyle name="Vírgula 4 2 4 2 3 2 2 3 2 2 2" xfId="47518" xr:uid="{E9EE8BD3-26BA-4D90-B01C-127F139A1219}"/>
    <cellStyle name="Vírgula 4 2 4 2 3 2 2 3 2 3" xfId="35230" xr:uid="{E2EEC0A7-704D-4996-93F2-DAC26F5DCC63}"/>
    <cellStyle name="Vírgula 4 2 4 2 3 2 2 3 3" xfId="16799" xr:uid="{9F4BDBBA-398A-4122-AAEE-50A72C90FC77}"/>
    <cellStyle name="Vírgula 4 2 4 2 3 2 2 3 3 2" xfId="41374" xr:uid="{A2AE064A-F171-49B6-97A8-577B4C566074}"/>
    <cellStyle name="Vírgula 4 2 4 2 3 2 2 3 4" xfId="29087" xr:uid="{7EA2CA7C-4672-4F43-90E2-234234767859}"/>
    <cellStyle name="Vírgula 4 2 4 2 3 2 2 4" xfId="7583" xr:uid="{4E86504E-62D7-4997-9A65-397F8447A73C}"/>
    <cellStyle name="Vírgula 4 2 4 2 3 2 2 4 2" xfId="19871" xr:uid="{758D81EB-95EB-4FAC-AA2E-E80B151E53EB}"/>
    <cellStyle name="Vírgula 4 2 4 2 3 2 2 4 2 2" xfId="44446" xr:uid="{E85B5B49-4960-48C4-ABE8-6E03586DA5FE}"/>
    <cellStyle name="Vírgula 4 2 4 2 3 2 2 4 3" xfId="32158" xr:uid="{F8DDD577-9EF7-4C60-A42D-6D2A13A02443}"/>
    <cellStyle name="Vírgula 4 2 4 2 3 2 2 5" xfId="13727" xr:uid="{3B9B632C-EC91-4F9A-9C42-6768535803D8}"/>
    <cellStyle name="Vírgula 4 2 4 2 3 2 2 5 2" xfId="38302" xr:uid="{CE16E44C-154F-4B94-9B13-5A3955317BE8}"/>
    <cellStyle name="Vírgula 4 2 4 2 3 2 2 6" xfId="26015" xr:uid="{C832269D-C34B-40C6-AC51-D2498BAD4A2A}"/>
    <cellStyle name="Vírgula 4 2 4 2 3 2 3" xfId="2207" xr:uid="{F70E1F51-2590-4333-936B-59F82D54F196}"/>
    <cellStyle name="Vírgula 4 2 4 2 3 2 3 2" xfId="5279" xr:uid="{F1123116-A6C6-47C9-8E2A-8823D997729A}"/>
    <cellStyle name="Vírgula 4 2 4 2 3 2 3 2 2" xfId="11423" xr:uid="{79337F25-61B4-40E9-9ECE-4F2D34FD35ED}"/>
    <cellStyle name="Vírgula 4 2 4 2 3 2 3 2 2 2" xfId="23711" xr:uid="{C5EEF176-281D-413C-8A98-97350DF0CBC1}"/>
    <cellStyle name="Vírgula 4 2 4 2 3 2 3 2 2 2 2" xfId="48286" xr:uid="{AE31DBD0-E4CF-40D6-8D06-DF40C28A59E5}"/>
    <cellStyle name="Vírgula 4 2 4 2 3 2 3 2 2 3" xfId="35998" xr:uid="{0906876C-6B4A-49DD-BF03-EA3589BFCC4F}"/>
    <cellStyle name="Vírgula 4 2 4 2 3 2 3 2 3" xfId="17567" xr:uid="{81458488-90CC-460A-8788-7F6CC985FAD4}"/>
    <cellStyle name="Vírgula 4 2 4 2 3 2 3 2 3 2" xfId="42142" xr:uid="{30B9B289-F78C-41C1-B8C7-F43368E4A785}"/>
    <cellStyle name="Vírgula 4 2 4 2 3 2 3 2 4" xfId="29855" xr:uid="{53C4C377-EE0C-4E62-9253-ABBE492DFDD8}"/>
    <cellStyle name="Vírgula 4 2 4 2 3 2 3 3" xfId="8351" xr:uid="{45CC8ED0-CFE7-4299-9654-A7168144D873}"/>
    <cellStyle name="Vírgula 4 2 4 2 3 2 3 3 2" xfId="20639" xr:uid="{A672DF38-4801-49AA-83AF-0698759213C7}"/>
    <cellStyle name="Vírgula 4 2 4 2 3 2 3 3 2 2" xfId="45214" xr:uid="{3CD0ECCF-B2FA-4F02-970C-5CE0EC495FBD}"/>
    <cellStyle name="Vírgula 4 2 4 2 3 2 3 3 3" xfId="32926" xr:uid="{739AB343-2C82-4032-B62E-00C8962609CF}"/>
    <cellStyle name="Vírgula 4 2 4 2 3 2 3 4" xfId="14495" xr:uid="{57B176FD-FBE4-4E9C-94CF-EDDF07702B66}"/>
    <cellStyle name="Vírgula 4 2 4 2 3 2 3 4 2" xfId="39070" xr:uid="{BF4615E8-B226-44F3-9563-C7B529BD545B}"/>
    <cellStyle name="Vírgula 4 2 4 2 3 2 3 5" xfId="26783" xr:uid="{4AB78C32-F415-46DD-87CA-7847AA164E71}"/>
    <cellStyle name="Vírgula 4 2 4 2 3 2 4" xfId="3743" xr:uid="{B74069D1-9375-4E64-AF9B-70F224138121}"/>
    <cellStyle name="Vírgula 4 2 4 2 3 2 4 2" xfId="9887" xr:uid="{80EB3C79-2F8F-4B4E-A2DF-954A9AA9D0EF}"/>
    <cellStyle name="Vírgula 4 2 4 2 3 2 4 2 2" xfId="22175" xr:uid="{F28C1F1B-182A-47C2-B6F0-93D4E2FE92DB}"/>
    <cellStyle name="Vírgula 4 2 4 2 3 2 4 2 2 2" xfId="46750" xr:uid="{BF5EA52F-D9A8-47BB-97E3-D732E08D9685}"/>
    <cellStyle name="Vírgula 4 2 4 2 3 2 4 2 3" xfId="34462" xr:uid="{6D24A108-E051-4419-80FF-D260136E05ED}"/>
    <cellStyle name="Vírgula 4 2 4 2 3 2 4 3" xfId="16031" xr:uid="{9C5BB7B1-9BB1-49E4-A287-658DB2A3721B}"/>
    <cellStyle name="Vírgula 4 2 4 2 3 2 4 3 2" xfId="40606" xr:uid="{C76CBB14-4C71-4B99-866A-DAF0C4C94DD1}"/>
    <cellStyle name="Vírgula 4 2 4 2 3 2 4 4" xfId="28319" xr:uid="{B1D3CDD0-3A05-4B59-984A-1E88B9971AAF}"/>
    <cellStyle name="Vírgula 4 2 4 2 3 2 5" xfId="6815" xr:uid="{309915D1-9965-4A15-BEF6-6FFCBD5771F5}"/>
    <cellStyle name="Vírgula 4 2 4 2 3 2 5 2" xfId="19103" xr:uid="{74C4D5A7-78FF-4CC0-B240-554EDD2B11C3}"/>
    <cellStyle name="Vírgula 4 2 4 2 3 2 5 2 2" xfId="43678" xr:uid="{28012C2F-CC0D-4E5B-8B7D-85E42078F57A}"/>
    <cellStyle name="Vírgula 4 2 4 2 3 2 5 3" xfId="31390" xr:uid="{019DFB37-0340-44B3-8612-33B387CBB5B1}"/>
    <cellStyle name="Vírgula 4 2 4 2 3 2 6" xfId="12959" xr:uid="{1089D605-AC43-4489-9F54-7C4EBDA98A1D}"/>
    <cellStyle name="Vírgula 4 2 4 2 3 2 6 2" xfId="37534" xr:uid="{98C770B0-4430-4FCB-818E-2411BB5E7093}"/>
    <cellStyle name="Vírgula 4 2 4 2 3 2 7" xfId="25247" xr:uid="{CE27EC15-1FA5-4A18-BFE8-41823ABAA6E4}"/>
    <cellStyle name="Vírgula 4 2 4 2 3 3" xfId="1055" xr:uid="{E61C50CB-DCD5-4409-89FF-147C898F42F3}"/>
    <cellStyle name="Vírgula 4 2 4 2 3 3 2" xfId="2591" xr:uid="{B3EFD8BE-73F5-423B-B29F-198CE4E7D79D}"/>
    <cellStyle name="Vírgula 4 2 4 2 3 3 2 2" xfId="5663" xr:uid="{A6BFD599-4EF7-4102-AB8F-CFAF12F06A23}"/>
    <cellStyle name="Vírgula 4 2 4 2 3 3 2 2 2" xfId="11807" xr:uid="{8890A43F-3039-4E46-B7A4-0E977B683D02}"/>
    <cellStyle name="Vírgula 4 2 4 2 3 3 2 2 2 2" xfId="24095" xr:uid="{EFAB4FC3-8CE3-40B0-ADA6-D2580B9E284C}"/>
    <cellStyle name="Vírgula 4 2 4 2 3 3 2 2 2 2 2" xfId="48670" xr:uid="{046A274A-3661-49AD-847D-8792F3B70FD9}"/>
    <cellStyle name="Vírgula 4 2 4 2 3 3 2 2 2 3" xfId="36382" xr:uid="{7D73A42E-83DD-486A-B530-7FE6E9DA327C}"/>
    <cellStyle name="Vírgula 4 2 4 2 3 3 2 2 3" xfId="17951" xr:uid="{FAEFD12B-35EC-4BB4-BCA6-40498AEE3B2B}"/>
    <cellStyle name="Vírgula 4 2 4 2 3 3 2 2 3 2" xfId="42526" xr:uid="{38F2B7F6-0DD8-4DBB-BD08-7EB5CBECF1B7}"/>
    <cellStyle name="Vírgula 4 2 4 2 3 3 2 2 4" xfId="30238" xr:uid="{98ECC0FE-A62F-46F8-8923-D42C3B5F9A09}"/>
    <cellStyle name="Vírgula 4 2 4 2 3 3 2 3" xfId="8735" xr:uid="{BD678FA7-0EF2-4F65-B6D4-9C652C2CFB55}"/>
    <cellStyle name="Vírgula 4 2 4 2 3 3 2 3 2" xfId="21023" xr:uid="{2CC2DAC4-31C9-4494-9F53-0B500EF9EE40}"/>
    <cellStyle name="Vírgula 4 2 4 2 3 3 2 3 2 2" xfId="45598" xr:uid="{3B0EFFC4-D5D2-4D90-B991-A662EA810074}"/>
    <cellStyle name="Vírgula 4 2 4 2 3 3 2 3 3" xfId="33310" xr:uid="{4AB9E378-C4BA-4AC3-ABF4-B63A50F7C3A9}"/>
    <cellStyle name="Vírgula 4 2 4 2 3 3 2 4" xfId="14879" xr:uid="{6E605DB3-FFAE-4A1A-8C17-F25F75C9D524}"/>
    <cellStyle name="Vírgula 4 2 4 2 3 3 2 4 2" xfId="39454" xr:uid="{22453CB2-3808-4013-AE56-7904A5238958}"/>
    <cellStyle name="Vírgula 4 2 4 2 3 3 2 5" xfId="27167" xr:uid="{FF618E57-C6BF-4709-A862-4AD314857588}"/>
    <cellStyle name="Vírgula 4 2 4 2 3 3 3" xfId="4127" xr:uid="{C5C3CD1E-510B-4637-9993-EE6FD43C9FDB}"/>
    <cellStyle name="Vírgula 4 2 4 2 3 3 3 2" xfId="10271" xr:uid="{2FFA57FB-D24A-4835-A855-6EFD5F0BDEF4}"/>
    <cellStyle name="Vírgula 4 2 4 2 3 3 3 2 2" xfId="22559" xr:uid="{988A4E67-8CA9-448F-ABD8-17E54AC007D0}"/>
    <cellStyle name="Vírgula 4 2 4 2 3 3 3 2 2 2" xfId="47134" xr:uid="{945BFB12-2FB1-450E-BEFF-7391229B716A}"/>
    <cellStyle name="Vírgula 4 2 4 2 3 3 3 2 3" xfId="34846" xr:uid="{3ABC3DEA-0671-4734-B32E-557915F1F9DC}"/>
    <cellStyle name="Vírgula 4 2 4 2 3 3 3 3" xfId="16415" xr:uid="{2041F16F-A786-446F-893E-EA1BA4AC5E47}"/>
    <cellStyle name="Vírgula 4 2 4 2 3 3 3 3 2" xfId="40990" xr:uid="{C4A20DD7-B4D1-4545-A680-502C3025104E}"/>
    <cellStyle name="Vírgula 4 2 4 2 3 3 3 4" xfId="28703" xr:uid="{CE36251B-C5C9-417B-BC01-AF6329998B45}"/>
    <cellStyle name="Vírgula 4 2 4 2 3 3 4" xfId="7199" xr:uid="{7E746960-0EAB-4FC8-A94E-31DBEA1DACD3}"/>
    <cellStyle name="Vírgula 4 2 4 2 3 3 4 2" xfId="19487" xr:uid="{FD55012C-F1F5-4935-99AA-197B2DE50D3F}"/>
    <cellStyle name="Vírgula 4 2 4 2 3 3 4 2 2" xfId="44062" xr:uid="{7E53D66B-8779-482E-BB73-47891D9BD27D}"/>
    <cellStyle name="Vírgula 4 2 4 2 3 3 4 3" xfId="31774" xr:uid="{7EA76251-CC61-4F71-AB05-9309FB07DBB9}"/>
    <cellStyle name="Vírgula 4 2 4 2 3 3 5" xfId="13343" xr:uid="{C2362481-5C39-47BF-9E84-EF5211F1A5A1}"/>
    <cellStyle name="Vírgula 4 2 4 2 3 3 5 2" xfId="37918" xr:uid="{9E8CEE5C-CDD9-4B71-8FED-14A26181F5D0}"/>
    <cellStyle name="Vírgula 4 2 4 2 3 3 6" xfId="25631" xr:uid="{3B9277FC-E2FF-478F-832D-96CC6DE6005B}"/>
    <cellStyle name="Vírgula 4 2 4 2 3 4" xfId="1823" xr:uid="{9A49CC88-C038-48EA-9029-84A2ECFDBA2C}"/>
    <cellStyle name="Vírgula 4 2 4 2 3 4 2" xfId="4895" xr:uid="{F0F0303E-492F-4F21-8B62-36CC3BE9B012}"/>
    <cellStyle name="Vírgula 4 2 4 2 3 4 2 2" xfId="11039" xr:uid="{6862DE1D-A737-45AC-BA13-676CCB02DC01}"/>
    <cellStyle name="Vírgula 4 2 4 2 3 4 2 2 2" xfId="23327" xr:uid="{FC8A4EEB-B388-447F-BB75-BDB28602F2FF}"/>
    <cellStyle name="Vírgula 4 2 4 2 3 4 2 2 2 2" xfId="47902" xr:uid="{5EA15539-BB38-4DE0-AB47-FF972A16828F}"/>
    <cellStyle name="Vírgula 4 2 4 2 3 4 2 2 3" xfId="35614" xr:uid="{7E8DAC96-85D8-4CC0-ACC5-4EBAB74D7498}"/>
    <cellStyle name="Vírgula 4 2 4 2 3 4 2 3" xfId="17183" xr:uid="{84B82DC6-9FE6-4317-96A7-061C0806DC3B}"/>
    <cellStyle name="Vírgula 4 2 4 2 3 4 2 3 2" xfId="41758" xr:uid="{C09620F7-962D-4D8F-9C85-1033942A0C9A}"/>
    <cellStyle name="Vírgula 4 2 4 2 3 4 2 4" xfId="29471" xr:uid="{3A155742-4292-4A96-BCEA-18EBC6BF2CA8}"/>
    <cellStyle name="Vírgula 4 2 4 2 3 4 3" xfId="7967" xr:uid="{DF7D5A05-0F5F-4FDF-939D-FD351810B7B6}"/>
    <cellStyle name="Vírgula 4 2 4 2 3 4 3 2" xfId="20255" xr:uid="{F92462D2-19F8-496C-B238-2A6E53EBD650}"/>
    <cellStyle name="Vírgula 4 2 4 2 3 4 3 2 2" xfId="44830" xr:uid="{7EE9051C-348D-4BDA-BED1-2A5DB09457DF}"/>
    <cellStyle name="Vírgula 4 2 4 2 3 4 3 3" xfId="32542" xr:uid="{6ABED6A8-4BB8-476F-A015-D933992A61BF}"/>
    <cellStyle name="Vírgula 4 2 4 2 3 4 4" xfId="14111" xr:uid="{B6C8A2A2-1FB3-401D-9052-E9358E6B6043}"/>
    <cellStyle name="Vírgula 4 2 4 2 3 4 4 2" xfId="38686" xr:uid="{C4ACE088-F64F-4AA4-A2A8-B5E668D84076}"/>
    <cellStyle name="Vírgula 4 2 4 2 3 4 5" xfId="26399" xr:uid="{850A6C30-85FA-42E4-A0FC-7408771B5C8B}"/>
    <cellStyle name="Vírgula 4 2 4 2 3 5" xfId="3359" xr:uid="{E41206E1-5650-469E-838E-88F6F519A7E0}"/>
    <cellStyle name="Vírgula 4 2 4 2 3 5 2" xfId="9503" xr:uid="{80900021-E60F-4FB8-82F4-E2A74D9276FB}"/>
    <cellStyle name="Vírgula 4 2 4 2 3 5 2 2" xfId="21791" xr:uid="{9CC06F85-8D61-485B-AFEA-29526CF039E7}"/>
    <cellStyle name="Vírgula 4 2 4 2 3 5 2 2 2" xfId="46366" xr:uid="{E09E9168-490A-4120-A3AA-CDF50B96C9AA}"/>
    <cellStyle name="Vírgula 4 2 4 2 3 5 2 3" xfId="34078" xr:uid="{BE232C56-17AB-44C9-BC19-9541D09AE831}"/>
    <cellStyle name="Vírgula 4 2 4 2 3 5 3" xfId="15647" xr:uid="{D70E053F-9202-4E13-ACA5-D92B157FF995}"/>
    <cellStyle name="Vírgula 4 2 4 2 3 5 3 2" xfId="40222" xr:uid="{EDD98B27-4CCD-4B99-8940-E6ACD926153B}"/>
    <cellStyle name="Vírgula 4 2 4 2 3 5 4" xfId="27935" xr:uid="{AEEA8EBE-5288-4A6F-B06E-14EAAFBF845E}"/>
    <cellStyle name="Vírgula 4 2 4 2 3 6" xfId="6431" xr:uid="{D07F03BD-3719-40FD-ACF6-E4DFC4004362}"/>
    <cellStyle name="Vírgula 4 2 4 2 3 6 2" xfId="18719" xr:uid="{73C26B80-DF99-4E5B-A70D-F4F5CF8CD633}"/>
    <cellStyle name="Vírgula 4 2 4 2 3 6 2 2" xfId="43294" xr:uid="{FD6DAF3B-6A81-4E8B-8935-1DEF3B439631}"/>
    <cellStyle name="Vírgula 4 2 4 2 3 6 3" xfId="31006" xr:uid="{9314D089-0BF5-42AA-B691-74F1C837B1D7}"/>
    <cellStyle name="Vírgula 4 2 4 2 3 7" xfId="12575" xr:uid="{16250C42-02EC-4415-AD9D-2B39231C957B}"/>
    <cellStyle name="Vírgula 4 2 4 2 3 7 2" xfId="37150" xr:uid="{26295AC5-4974-41F7-8B1F-981CBDC832AA}"/>
    <cellStyle name="Vírgula 4 2 4 2 3 8" xfId="24863" xr:uid="{24B2DE10-9A65-4B14-8AE5-9D87F6101D05}"/>
    <cellStyle name="Vírgula 4 2 4 2 4" xfId="479" xr:uid="{7DF2311E-2EBE-4FD2-9A19-23187209D20C}"/>
    <cellStyle name="Vírgula 4 2 4 2 4 2" xfId="1247" xr:uid="{4B99380D-7919-490D-B371-6364DDD780B1}"/>
    <cellStyle name="Vírgula 4 2 4 2 4 2 2" xfId="2783" xr:uid="{FCEBDB4F-ED07-46EC-945B-625945F1F52A}"/>
    <cellStyle name="Vírgula 4 2 4 2 4 2 2 2" xfId="5855" xr:uid="{D3E1FD27-C3EA-467D-A027-05B7E024DD2D}"/>
    <cellStyle name="Vírgula 4 2 4 2 4 2 2 2 2" xfId="11999" xr:uid="{92015DC3-7584-4BF2-BAFC-A2BD9278FA86}"/>
    <cellStyle name="Vírgula 4 2 4 2 4 2 2 2 2 2" xfId="24287" xr:uid="{0D6C3AB1-64E8-4E33-A476-88119AE166F6}"/>
    <cellStyle name="Vírgula 4 2 4 2 4 2 2 2 2 2 2" xfId="48862" xr:uid="{94D1D0A9-B392-4364-8E84-4CACCC1AEA0D}"/>
    <cellStyle name="Vírgula 4 2 4 2 4 2 2 2 2 3" xfId="36574" xr:uid="{0C3227A8-9C2C-44F6-85EA-2AAF1ED23E50}"/>
    <cellStyle name="Vírgula 4 2 4 2 4 2 2 2 3" xfId="18143" xr:uid="{4C4ECB75-2B58-4AE9-A3AF-A13241E7612A}"/>
    <cellStyle name="Vírgula 4 2 4 2 4 2 2 2 3 2" xfId="42718" xr:uid="{F1D0461F-6464-4263-AA3E-1E651E6F7CF5}"/>
    <cellStyle name="Vírgula 4 2 4 2 4 2 2 2 4" xfId="30430" xr:uid="{3CFC641A-95F7-4CFB-91BB-8D2BDD05FE30}"/>
    <cellStyle name="Vírgula 4 2 4 2 4 2 2 3" xfId="8927" xr:uid="{DA87A74A-787E-4D8B-B8C1-CC3CAEEB8A4A}"/>
    <cellStyle name="Vírgula 4 2 4 2 4 2 2 3 2" xfId="21215" xr:uid="{98EB49EC-57D1-48F0-8A8E-E0B896AB8A2C}"/>
    <cellStyle name="Vírgula 4 2 4 2 4 2 2 3 2 2" xfId="45790" xr:uid="{EE59A1C9-9E04-4DCC-BFDF-EA9E3527FE84}"/>
    <cellStyle name="Vírgula 4 2 4 2 4 2 2 3 3" xfId="33502" xr:uid="{512473D9-6127-4AC6-819D-D69D77BD09FA}"/>
    <cellStyle name="Vírgula 4 2 4 2 4 2 2 4" xfId="15071" xr:uid="{6AF9BE63-0B40-4474-B25C-F1DF8BF4375D}"/>
    <cellStyle name="Vírgula 4 2 4 2 4 2 2 4 2" xfId="39646" xr:uid="{84495B5E-10DC-4F29-AF69-BB742D70BDD9}"/>
    <cellStyle name="Vírgula 4 2 4 2 4 2 2 5" xfId="27359" xr:uid="{6A02C4C9-342E-4503-AE9F-ED4831853C91}"/>
    <cellStyle name="Vírgula 4 2 4 2 4 2 3" xfId="4319" xr:uid="{010AAFBC-AD67-4503-933D-36FAF60FE2B0}"/>
    <cellStyle name="Vírgula 4 2 4 2 4 2 3 2" xfId="10463" xr:uid="{7F68C7D3-06EB-4F39-8D9A-E2D0B77E5EE9}"/>
    <cellStyle name="Vírgula 4 2 4 2 4 2 3 2 2" xfId="22751" xr:uid="{8F0EAD05-F95C-4E15-8AA8-255EDE95D497}"/>
    <cellStyle name="Vírgula 4 2 4 2 4 2 3 2 2 2" xfId="47326" xr:uid="{DF82D46C-B076-4BC2-AF41-D48D92008EAC}"/>
    <cellStyle name="Vírgula 4 2 4 2 4 2 3 2 3" xfId="35038" xr:uid="{62123640-2DA7-4D1A-98C6-A13421F28EC3}"/>
    <cellStyle name="Vírgula 4 2 4 2 4 2 3 3" xfId="16607" xr:uid="{00AE0141-166D-4109-A7E2-BDFA9B91B0C7}"/>
    <cellStyle name="Vírgula 4 2 4 2 4 2 3 3 2" xfId="41182" xr:uid="{AF97B22F-FE9B-47E8-A0F8-C709D4917A89}"/>
    <cellStyle name="Vírgula 4 2 4 2 4 2 3 4" xfId="28895" xr:uid="{4DF84989-0C8D-4ABC-A5F3-0D5D8DFF3062}"/>
    <cellStyle name="Vírgula 4 2 4 2 4 2 4" xfId="7391" xr:uid="{8C5E9839-40C7-4A85-AE24-1E7B300D3796}"/>
    <cellStyle name="Vírgula 4 2 4 2 4 2 4 2" xfId="19679" xr:uid="{2DD4C8D9-D970-44F7-90D8-820360289062}"/>
    <cellStyle name="Vírgula 4 2 4 2 4 2 4 2 2" xfId="44254" xr:uid="{886EED33-6F38-4BCD-A7F0-4B2D35994FF4}"/>
    <cellStyle name="Vírgula 4 2 4 2 4 2 4 3" xfId="31966" xr:uid="{91DAAF78-0645-48FC-B4B0-2E2CD40AACBC}"/>
    <cellStyle name="Vírgula 4 2 4 2 4 2 5" xfId="13535" xr:uid="{88434BF3-DEB6-4A5D-88BC-2858B5C89F31}"/>
    <cellStyle name="Vírgula 4 2 4 2 4 2 5 2" xfId="38110" xr:uid="{AD877D3D-2852-4484-A9F4-F25168737B9C}"/>
    <cellStyle name="Vírgula 4 2 4 2 4 2 6" xfId="25823" xr:uid="{97FA3546-BBCA-47D2-B04A-204BD4E7381B}"/>
    <cellStyle name="Vírgula 4 2 4 2 4 3" xfId="2015" xr:uid="{A24B1342-EAA5-4240-AAB7-D132B3D62480}"/>
    <cellStyle name="Vírgula 4 2 4 2 4 3 2" xfId="5087" xr:uid="{E31FFD52-76F7-4B11-9D4C-6E1A51F7F80F}"/>
    <cellStyle name="Vírgula 4 2 4 2 4 3 2 2" xfId="11231" xr:uid="{2936C136-5836-4188-9893-2DEF3628D30B}"/>
    <cellStyle name="Vírgula 4 2 4 2 4 3 2 2 2" xfId="23519" xr:uid="{D5D5F580-AC8A-45EC-AC24-D5A625944531}"/>
    <cellStyle name="Vírgula 4 2 4 2 4 3 2 2 2 2" xfId="48094" xr:uid="{9171835C-AD86-41B7-9CBF-B5621E0BDEE2}"/>
    <cellStyle name="Vírgula 4 2 4 2 4 3 2 2 3" xfId="35806" xr:uid="{7758543A-F6B1-426B-910A-3F847159A9B0}"/>
    <cellStyle name="Vírgula 4 2 4 2 4 3 2 3" xfId="17375" xr:uid="{15C0FAC8-79BA-4DFD-8DFE-31C7A86EF8CA}"/>
    <cellStyle name="Vírgula 4 2 4 2 4 3 2 3 2" xfId="41950" xr:uid="{92F2ABBF-39B9-41FC-8E65-D793BF155E5E}"/>
    <cellStyle name="Vírgula 4 2 4 2 4 3 2 4" xfId="29663" xr:uid="{14349718-4DAD-4C8E-9AE5-D124FAFC55F6}"/>
    <cellStyle name="Vírgula 4 2 4 2 4 3 3" xfId="8159" xr:uid="{30C6FE6A-24B2-4FEA-8D5B-240C00F27E88}"/>
    <cellStyle name="Vírgula 4 2 4 2 4 3 3 2" xfId="20447" xr:uid="{41541DD2-95A5-4BEE-8C73-DE3DF7194938}"/>
    <cellStyle name="Vírgula 4 2 4 2 4 3 3 2 2" xfId="45022" xr:uid="{8AD4B252-E49A-482C-BF75-FA63318E6352}"/>
    <cellStyle name="Vírgula 4 2 4 2 4 3 3 3" xfId="32734" xr:uid="{217C9E62-408A-42C4-8842-D58EC609793B}"/>
    <cellStyle name="Vírgula 4 2 4 2 4 3 4" xfId="14303" xr:uid="{3FE15C92-1BB7-42E3-9912-4741B1433F7F}"/>
    <cellStyle name="Vírgula 4 2 4 2 4 3 4 2" xfId="38878" xr:uid="{E89D8D08-E0C8-451B-B583-B1070DE87D21}"/>
    <cellStyle name="Vírgula 4 2 4 2 4 3 5" xfId="26591" xr:uid="{46504875-1E9C-499F-8030-04E95666342D}"/>
    <cellStyle name="Vírgula 4 2 4 2 4 4" xfId="3551" xr:uid="{B74A0E6D-4968-45EF-A3A2-C03463940AA4}"/>
    <cellStyle name="Vírgula 4 2 4 2 4 4 2" xfId="9695" xr:uid="{BFDEB7B7-CAA8-4380-AA1F-B6391C8B1406}"/>
    <cellStyle name="Vírgula 4 2 4 2 4 4 2 2" xfId="21983" xr:uid="{CD0ACABF-EE8E-4CF5-A8DE-2B14E163E9E9}"/>
    <cellStyle name="Vírgula 4 2 4 2 4 4 2 2 2" xfId="46558" xr:uid="{C441460F-E4DA-4099-AAFD-189F6EE8DCA7}"/>
    <cellStyle name="Vírgula 4 2 4 2 4 4 2 3" xfId="34270" xr:uid="{C63C1C74-BDA4-4047-8639-B72BC6E3051D}"/>
    <cellStyle name="Vírgula 4 2 4 2 4 4 3" xfId="15839" xr:uid="{3883DF28-21DE-4613-AA01-25A5C4DE3CC8}"/>
    <cellStyle name="Vírgula 4 2 4 2 4 4 3 2" xfId="40414" xr:uid="{8601F783-876D-4AD8-B9B5-3F9E14E7BE94}"/>
    <cellStyle name="Vírgula 4 2 4 2 4 4 4" xfId="28127" xr:uid="{62C3AB84-DDCC-4617-A665-6736370DF626}"/>
    <cellStyle name="Vírgula 4 2 4 2 4 5" xfId="6623" xr:uid="{2BF03AFE-7AE6-4EC4-9B56-1FE751463D5C}"/>
    <cellStyle name="Vírgula 4 2 4 2 4 5 2" xfId="18911" xr:uid="{C79D1914-0C8A-4C87-84B3-FC961D4F13EF}"/>
    <cellStyle name="Vírgula 4 2 4 2 4 5 2 2" xfId="43486" xr:uid="{00AB09C4-FF21-409D-8A27-C95B695B25FF}"/>
    <cellStyle name="Vírgula 4 2 4 2 4 5 3" xfId="31198" xr:uid="{F210474D-94F8-4FAC-B8BB-9DB17319AC6B}"/>
    <cellStyle name="Vírgula 4 2 4 2 4 6" xfId="12767" xr:uid="{9C6145AE-470B-44FD-A609-9F1FDF087BC6}"/>
    <cellStyle name="Vírgula 4 2 4 2 4 6 2" xfId="37342" xr:uid="{53C35D4F-2D7F-4468-A82F-1EF1DEF9DBF2}"/>
    <cellStyle name="Vírgula 4 2 4 2 4 7" xfId="25055" xr:uid="{5791059C-3950-46F9-9235-38DEED3A7B75}"/>
    <cellStyle name="Vírgula 4 2 4 2 5" xfId="863" xr:uid="{EAFC968C-4C06-4913-BAF8-7A9A9994B217}"/>
    <cellStyle name="Vírgula 4 2 4 2 5 2" xfId="2399" xr:uid="{2B9989A7-851D-4A9E-84FF-DD6F21BA1827}"/>
    <cellStyle name="Vírgula 4 2 4 2 5 2 2" xfId="5471" xr:uid="{66C32FD6-283A-4C9B-A8E6-3673F0CEEEF3}"/>
    <cellStyle name="Vírgula 4 2 4 2 5 2 2 2" xfId="11615" xr:uid="{545C1367-2E9C-4C7F-9CD4-3887913806D4}"/>
    <cellStyle name="Vírgula 4 2 4 2 5 2 2 2 2" xfId="23903" xr:uid="{510136D0-ECD5-4D79-BE6A-D780ABA021D4}"/>
    <cellStyle name="Vírgula 4 2 4 2 5 2 2 2 2 2" xfId="48478" xr:uid="{1984E1E1-051B-48D9-A8F0-CB0DCDEC4366}"/>
    <cellStyle name="Vírgula 4 2 4 2 5 2 2 2 3" xfId="36190" xr:uid="{DE33EC6C-550B-4770-B5A1-DC4522C017A5}"/>
    <cellStyle name="Vírgula 4 2 4 2 5 2 2 3" xfId="17759" xr:uid="{CA9EDC54-4928-42F1-AE5F-6E3975A61B74}"/>
    <cellStyle name="Vírgula 4 2 4 2 5 2 2 3 2" xfId="42334" xr:uid="{CC6481A2-B767-4254-9D05-35A7F5D3BB8D}"/>
    <cellStyle name="Vírgula 4 2 4 2 5 2 2 4" xfId="30046" xr:uid="{5F27B4E6-AA92-41B9-9812-AFB367A90B81}"/>
    <cellStyle name="Vírgula 4 2 4 2 5 2 3" xfId="8543" xr:uid="{672106A0-0520-4C1B-8CFB-4CEB879F8F1B}"/>
    <cellStyle name="Vírgula 4 2 4 2 5 2 3 2" xfId="20831" xr:uid="{B169C217-0C1D-4BA0-91CD-1FB8729D0D00}"/>
    <cellStyle name="Vírgula 4 2 4 2 5 2 3 2 2" xfId="45406" xr:uid="{70D445CC-B401-4C61-8A6E-54A1ED3D51B3}"/>
    <cellStyle name="Vírgula 4 2 4 2 5 2 3 3" xfId="33118" xr:uid="{C4F2351D-ED43-40FC-94FD-3754F06DF9D0}"/>
    <cellStyle name="Vírgula 4 2 4 2 5 2 4" xfId="14687" xr:uid="{802537B3-512F-4912-A5FA-CAB28E29E8DC}"/>
    <cellStyle name="Vírgula 4 2 4 2 5 2 4 2" xfId="39262" xr:uid="{168F9217-D182-4AEE-AF16-8993A5E3D775}"/>
    <cellStyle name="Vírgula 4 2 4 2 5 2 5" xfId="26975" xr:uid="{A96887E2-2039-4CC9-933B-4F4AD008BF14}"/>
    <cellStyle name="Vírgula 4 2 4 2 5 3" xfId="3935" xr:uid="{FA6A67E5-A8EE-4939-ACA5-7028C7BE9204}"/>
    <cellStyle name="Vírgula 4 2 4 2 5 3 2" xfId="10079" xr:uid="{790E37FF-C369-4FC8-B676-CDE01DDA57E1}"/>
    <cellStyle name="Vírgula 4 2 4 2 5 3 2 2" xfId="22367" xr:uid="{5168354F-6852-4535-B519-437B72E3A01A}"/>
    <cellStyle name="Vírgula 4 2 4 2 5 3 2 2 2" xfId="46942" xr:uid="{BC895006-03E5-4347-9FAF-28D48C7A42C3}"/>
    <cellStyle name="Vírgula 4 2 4 2 5 3 2 3" xfId="34654" xr:uid="{0E0475E5-B803-4A37-AF19-6B57B84F31D1}"/>
    <cellStyle name="Vírgula 4 2 4 2 5 3 3" xfId="16223" xr:uid="{FE50F29A-E76D-4AC5-9AC3-3CB010D68A8F}"/>
    <cellStyle name="Vírgula 4 2 4 2 5 3 3 2" xfId="40798" xr:uid="{7DDC2182-4D79-4DAB-A834-8426F9986B57}"/>
    <cellStyle name="Vírgula 4 2 4 2 5 3 4" xfId="28511" xr:uid="{645BB827-AFCA-42F4-AD19-99A4B8501F14}"/>
    <cellStyle name="Vírgula 4 2 4 2 5 4" xfId="7007" xr:uid="{67F16AE8-6CBB-4DDD-AE17-9D728DCB90D2}"/>
    <cellStyle name="Vírgula 4 2 4 2 5 4 2" xfId="19295" xr:uid="{2F6272AB-99B0-43A3-BCF4-5D90BA49B178}"/>
    <cellStyle name="Vírgula 4 2 4 2 5 4 2 2" xfId="43870" xr:uid="{66BFE86C-0717-4D98-85D4-47DA14F45B42}"/>
    <cellStyle name="Vírgula 4 2 4 2 5 4 3" xfId="31582" xr:uid="{4E8D3E31-3419-4DEB-98FF-DB79B64BD55C}"/>
    <cellStyle name="Vírgula 4 2 4 2 5 5" xfId="13151" xr:uid="{850FF3CF-F508-4112-9469-21FB1849E9ED}"/>
    <cellStyle name="Vírgula 4 2 4 2 5 5 2" xfId="37726" xr:uid="{F13AD717-8A68-46EE-837B-F6A0539DC146}"/>
    <cellStyle name="Vírgula 4 2 4 2 5 6" xfId="25439" xr:uid="{9E7F23B4-1CE8-49A1-83E5-D59E76F036FD}"/>
    <cellStyle name="Vírgula 4 2 4 2 6" xfId="1631" xr:uid="{AF461012-028B-4648-B6F2-07E81BAA6A40}"/>
    <cellStyle name="Vírgula 4 2 4 2 6 2" xfId="4703" xr:uid="{C19A719F-8AD2-4B2A-BE90-8ED8B356A13C}"/>
    <cellStyle name="Vírgula 4 2 4 2 6 2 2" xfId="10847" xr:uid="{86360038-A64D-4979-AAC4-CF1847F636D1}"/>
    <cellStyle name="Vírgula 4 2 4 2 6 2 2 2" xfId="23135" xr:uid="{12B91D3F-6688-4827-87B8-4B3A4817F2BD}"/>
    <cellStyle name="Vírgula 4 2 4 2 6 2 2 2 2" xfId="47710" xr:uid="{BD417BE9-5C40-436C-B5BB-DDEEA473D8DA}"/>
    <cellStyle name="Vírgula 4 2 4 2 6 2 2 3" xfId="35422" xr:uid="{BDC10D18-02FC-4ACC-BF9E-A6FA24AAE5EA}"/>
    <cellStyle name="Vírgula 4 2 4 2 6 2 3" xfId="16991" xr:uid="{58074AAE-92B6-42FE-91B0-A8AA13492495}"/>
    <cellStyle name="Vírgula 4 2 4 2 6 2 3 2" xfId="41566" xr:uid="{FC0E7DA3-A471-49C5-B559-837DCF7EC86C}"/>
    <cellStyle name="Vírgula 4 2 4 2 6 2 4" xfId="29279" xr:uid="{DC81DBF9-FBBA-4ECF-A543-38BF81B1B82D}"/>
    <cellStyle name="Vírgula 4 2 4 2 6 3" xfId="7775" xr:uid="{C656B561-A0D3-4189-B6BD-5CCB37C266F4}"/>
    <cellStyle name="Vírgula 4 2 4 2 6 3 2" xfId="20063" xr:uid="{B23E8652-8187-4649-817E-020B19F15000}"/>
    <cellStyle name="Vírgula 4 2 4 2 6 3 2 2" xfId="44638" xr:uid="{EB4F9F83-ADFB-4966-9B5C-9CCB1A8F5686}"/>
    <cellStyle name="Vírgula 4 2 4 2 6 3 3" xfId="32350" xr:uid="{7B087BAB-3526-4CAD-AB93-66986CC816E0}"/>
    <cellStyle name="Vírgula 4 2 4 2 6 4" xfId="13919" xr:uid="{CB0FEB86-82AB-4D7E-A030-3F42B9E10ED9}"/>
    <cellStyle name="Vírgula 4 2 4 2 6 4 2" xfId="38494" xr:uid="{E6F52F61-EBA4-4151-87C6-61733C24CCF6}"/>
    <cellStyle name="Vírgula 4 2 4 2 6 5" xfId="26207" xr:uid="{4789D6E6-9373-4BD6-88D2-E03560FCE573}"/>
    <cellStyle name="Vírgula 4 2 4 2 7" xfId="3167" xr:uid="{14C61371-3C03-466B-90D8-84CFAFE14550}"/>
    <cellStyle name="Vírgula 4 2 4 2 7 2" xfId="9311" xr:uid="{794A922B-E5C8-4851-B62A-AE4F741ED9E7}"/>
    <cellStyle name="Vírgula 4 2 4 2 7 2 2" xfId="21599" xr:uid="{E692FB4A-8846-41C5-B120-312CC62EFE38}"/>
    <cellStyle name="Vírgula 4 2 4 2 7 2 2 2" xfId="46174" xr:uid="{B1A095D2-8A74-402C-A1FD-F3749280D7CD}"/>
    <cellStyle name="Vírgula 4 2 4 2 7 2 3" xfId="33886" xr:uid="{4F79C978-084E-4B56-81FE-3B19C71094BA}"/>
    <cellStyle name="Vírgula 4 2 4 2 7 3" xfId="15455" xr:uid="{C6984BA0-C708-44CD-93A5-7E8B8B45F0D5}"/>
    <cellStyle name="Vírgula 4 2 4 2 7 3 2" xfId="40030" xr:uid="{FE1577CD-118C-4353-B07F-C5C25E4E2F69}"/>
    <cellStyle name="Vírgula 4 2 4 2 7 4" xfId="27743" xr:uid="{55E5998D-2D30-4BA9-BE2F-B0DF902F9DCA}"/>
    <cellStyle name="Vírgula 4 2 4 2 8" xfId="6239" xr:uid="{9BC37AA2-1539-40E6-9D09-3691843AFBDC}"/>
    <cellStyle name="Vírgula 4 2 4 2 8 2" xfId="18527" xr:uid="{407D045A-9B9D-4571-B301-EB43953E268B}"/>
    <cellStyle name="Vírgula 4 2 4 2 8 2 2" xfId="43102" xr:uid="{543AFDE1-EA13-407C-BE02-C510F4CBD2DB}"/>
    <cellStyle name="Vírgula 4 2 4 2 8 3" xfId="30814" xr:uid="{55F18F91-E26C-4E88-909E-2713024747EF}"/>
    <cellStyle name="Vírgula 4 2 4 2 9" xfId="12383" xr:uid="{0F174129-1432-4497-88EB-FB1DB084E578}"/>
    <cellStyle name="Vírgula 4 2 4 2 9 2" xfId="36958" xr:uid="{E8D89406-404F-4A45-912B-7F02530CA86A}"/>
    <cellStyle name="Vírgula 4 2 4 3" xfId="143" xr:uid="{FDF8FE7F-C130-4A65-8DF1-5C433D5CECDF}"/>
    <cellStyle name="Vírgula 4 2 4 3 2" xfId="335" xr:uid="{86BF85F0-626F-43B5-B247-DE3832071E95}"/>
    <cellStyle name="Vírgula 4 2 4 3 2 2" xfId="719" xr:uid="{5C792BC3-A2FA-47F8-9A22-92B8C2825F37}"/>
    <cellStyle name="Vírgula 4 2 4 3 2 2 2" xfId="1487" xr:uid="{C0ABC333-26C8-4AB3-A4C5-B5E93C36BEA1}"/>
    <cellStyle name="Vírgula 4 2 4 3 2 2 2 2" xfId="3023" xr:uid="{674332AD-519A-43AF-BA4F-D499649325E7}"/>
    <cellStyle name="Vírgula 4 2 4 3 2 2 2 2 2" xfId="6095" xr:uid="{A01063CB-7FAF-4196-BFC6-436879F4FA59}"/>
    <cellStyle name="Vírgula 4 2 4 3 2 2 2 2 2 2" xfId="12239" xr:uid="{416A0375-1EFA-428E-B882-30F614A5C67B}"/>
    <cellStyle name="Vírgula 4 2 4 3 2 2 2 2 2 2 2" xfId="24527" xr:uid="{509B8114-D1F0-4CEC-9135-A47C6C328294}"/>
    <cellStyle name="Vírgula 4 2 4 3 2 2 2 2 2 2 2 2" xfId="49102" xr:uid="{ECE48BF0-97AB-40B3-A270-D214F7376BEC}"/>
    <cellStyle name="Vírgula 4 2 4 3 2 2 2 2 2 2 3" xfId="36814" xr:uid="{E809C673-E920-4548-9321-6BB93AD36FC5}"/>
    <cellStyle name="Vírgula 4 2 4 3 2 2 2 2 2 3" xfId="18383" xr:uid="{6760956E-CAD6-473D-BB4D-6C1A6C4BF210}"/>
    <cellStyle name="Vírgula 4 2 4 3 2 2 2 2 2 3 2" xfId="42958" xr:uid="{FF257D61-A78F-4349-91FB-68CE8373122D}"/>
    <cellStyle name="Vírgula 4 2 4 3 2 2 2 2 2 4" xfId="30670" xr:uid="{97A14A0D-0909-4047-8357-4B52C3E5699A}"/>
    <cellStyle name="Vírgula 4 2 4 3 2 2 2 2 3" xfId="9167" xr:uid="{D6E1D22D-9D6E-4936-8616-A482B5C51600}"/>
    <cellStyle name="Vírgula 4 2 4 3 2 2 2 2 3 2" xfId="21455" xr:uid="{AD97CE94-F2E8-4BA3-877C-EDD945D82E78}"/>
    <cellStyle name="Vírgula 4 2 4 3 2 2 2 2 3 2 2" xfId="46030" xr:uid="{643EC6A6-1DCD-4024-A3AE-4B982066F71E}"/>
    <cellStyle name="Vírgula 4 2 4 3 2 2 2 2 3 3" xfId="33742" xr:uid="{052853AD-5664-45B9-9F33-9AB3B6C792A2}"/>
    <cellStyle name="Vírgula 4 2 4 3 2 2 2 2 4" xfId="15311" xr:uid="{5ECD6641-F1B5-40EA-9FDF-A2E19E22333B}"/>
    <cellStyle name="Vírgula 4 2 4 3 2 2 2 2 4 2" xfId="39886" xr:uid="{5004850A-0B45-4058-9E9F-A73B6142E5F7}"/>
    <cellStyle name="Vírgula 4 2 4 3 2 2 2 2 5" xfId="27599" xr:uid="{15DCCF18-A8B3-44A1-A5FE-C1004C0DE573}"/>
    <cellStyle name="Vírgula 4 2 4 3 2 2 2 3" xfId="4559" xr:uid="{0266E2D2-68B0-4CAF-8768-BBFF9F55997E}"/>
    <cellStyle name="Vírgula 4 2 4 3 2 2 2 3 2" xfId="10703" xr:uid="{92C53F9A-21C0-4F4C-89FC-92902839CBBC}"/>
    <cellStyle name="Vírgula 4 2 4 3 2 2 2 3 2 2" xfId="22991" xr:uid="{D4823601-8EA4-4907-B09E-5B6E0000B33F}"/>
    <cellStyle name="Vírgula 4 2 4 3 2 2 2 3 2 2 2" xfId="47566" xr:uid="{B0546E07-4FEF-4E66-B180-1EC845158766}"/>
    <cellStyle name="Vírgula 4 2 4 3 2 2 2 3 2 3" xfId="35278" xr:uid="{B5520CA8-3282-49A3-B418-C25F683F0BDA}"/>
    <cellStyle name="Vírgula 4 2 4 3 2 2 2 3 3" xfId="16847" xr:uid="{29A19FDB-6A22-400E-A0B4-13423884134B}"/>
    <cellStyle name="Vírgula 4 2 4 3 2 2 2 3 3 2" xfId="41422" xr:uid="{C526BF97-76D1-4924-9A21-44BD268148D8}"/>
    <cellStyle name="Vírgula 4 2 4 3 2 2 2 3 4" xfId="29135" xr:uid="{D7D752D3-91AD-4B9A-B0EA-3B9597E536D8}"/>
    <cellStyle name="Vírgula 4 2 4 3 2 2 2 4" xfId="7631" xr:uid="{9E76E742-E0E9-4E91-9CBF-A16C1342717E}"/>
    <cellStyle name="Vírgula 4 2 4 3 2 2 2 4 2" xfId="19919" xr:uid="{26C11AB7-B0C8-4362-8276-DF17D791E6A7}"/>
    <cellStyle name="Vírgula 4 2 4 3 2 2 2 4 2 2" xfId="44494" xr:uid="{7A286754-3499-4C5E-8A18-90D2F96CCE1D}"/>
    <cellStyle name="Vírgula 4 2 4 3 2 2 2 4 3" xfId="32206" xr:uid="{15C9BF66-71D2-477C-B742-EBB3DA9596E1}"/>
    <cellStyle name="Vírgula 4 2 4 3 2 2 2 5" xfId="13775" xr:uid="{ED09C67A-2B40-4E51-938C-CA57A8B4226F}"/>
    <cellStyle name="Vírgula 4 2 4 3 2 2 2 5 2" xfId="38350" xr:uid="{663CD009-8BB8-4440-9CD5-352109489844}"/>
    <cellStyle name="Vírgula 4 2 4 3 2 2 2 6" xfId="26063" xr:uid="{73C34313-D7AB-49C9-BD1F-73B11A215C31}"/>
    <cellStyle name="Vírgula 4 2 4 3 2 2 3" xfId="2255" xr:uid="{1235D200-2F57-4AB2-8435-9AE83BDF1123}"/>
    <cellStyle name="Vírgula 4 2 4 3 2 2 3 2" xfId="5327" xr:uid="{3404EAF7-7929-4D3B-AA78-4FD9108E135D}"/>
    <cellStyle name="Vírgula 4 2 4 3 2 2 3 2 2" xfId="11471" xr:uid="{CB5CFCA5-76FF-4003-9659-DFA212C35CC8}"/>
    <cellStyle name="Vírgula 4 2 4 3 2 2 3 2 2 2" xfId="23759" xr:uid="{7DE570FA-3FEF-4DE8-BC9F-C5BA7889D648}"/>
    <cellStyle name="Vírgula 4 2 4 3 2 2 3 2 2 2 2" xfId="48334" xr:uid="{B1C74112-6D32-4E61-B5AD-2B96BD1D214C}"/>
    <cellStyle name="Vírgula 4 2 4 3 2 2 3 2 2 3" xfId="36046" xr:uid="{B16BD2DE-7BE6-405A-98DF-ACFA336D344A}"/>
    <cellStyle name="Vírgula 4 2 4 3 2 2 3 2 3" xfId="17615" xr:uid="{EE2F95E2-3680-4553-B741-8F57966D1061}"/>
    <cellStyle name="Vírgula 4 2 4 3 2 2 3 2 3 2" xfId="42190" xr:uid="{6A4BC7D6-6EB6-4BE3-942B-0BD01D740515}"/>
    <cellStyle name="Vírgula 4 2 4 3 2 2 3 2 4" xfId="29903" xr:uid="{E8B4A3AF-217F-4965-A102-ECE2C21CCB12}"/>
    <cellStyle name="Vírgula 4 2 4 3 2 2 3 3" xfId="8399" xr:uid="{8B48FDDE-2006-4083-A491-15302C3A9A26}"/>
    <cellStyle name="Vírgula 4 2 4 3 2 2 3 3 2" xfId="20687" xr:uid="{B9019013-627D-425E-95AB-48E4D0850BD6}"/>
    <cellStyle name="Vírgula 4 2 4 3 2 2 3 3 2 2" xfId="45262" xr:uid="{C990822C-D60D-4304-BC32-0FEDB793B422}"/>
    <cellStyle name="Vírgula 4 2 4 3 2 2 3 3 3" xfId="32974" xr:uid="{DCA13AD7-45A9-480F-A5AD-3E9662ABE141}"/>
    <cellStyle name="Vírgula 4 2 4 3 2 2 3 4" xfId="14543" xr:uid="{60BD40B8-D218-47B8-8F8E-DF7AAF0412A6}"/>
    <cellStyle name="Vírgula 4 2 4 3 2 2 3 4 2" xfId="39118" xr:uid="{9DC21C2F-AE58-4E74-96F9-AEF86C1B90A4}"/>
    <cellStyle name="Vírgula 4 2 4 3 2 2 3 5" xfId="26831" xr:uid="{875BC35B-48D5-489F-ACCD-AC1C04C22590}"/>
    <cellStyle name="Vírgula 4 2 4 3 2 2 4" xfId="3791" xr:uid="{27776A34-A64B-4FED-8DDF-786518F0C936}"/>
    <cellStyle name="Vírgula 4 2 4 3 2 2 4 2" xfId="9935" xr:uid="{7EFF8E91-A31B-4122-9D60-F89E1F077F85}"/>
    <cellStyle name="Vírgula 4 2 4 3 2 2 4 2 2" xfId="22223" xr:uid="{7B87750A-D190-4DF1-9104-2C2E9A94BAD4}"/>
    <cellStyle name="Vírgula 4 2 4 3 2 2 4 2 2 2" xfId="46798" xr:uid="{14366F1E-A42F-442C-A86E-9F25F9C0D238}"/>
    <cellStyle name="Vírgula 4 2 4 3 2 2 4 2 3" xfId="34510" xr:uid="{395EA733-6C8F-4CAF-953A-F121F5F68A93}"/>
    <cellStyle name="Vírgula 4 2 4 3 2 2 4 3" xfId="16079" xr:uid="{3BA1B7F3-0579-43BD-B98F-D140FEA64FB5}"/>
    <cellStyle name="Vírgula 4 2 4 3 2 2 4 3 2" xfId="40654" xr:uid="{DC45A5A7-26DB-4BE9-B2C2-E1C793D7D403}"/>
    <cellStyle name="Vírgula 4 2 4 3 2 2 4 4" xfId="28367" xr:uid="{FFF1E414-6F2F-4776-8368-3AE64CEEF776}"/>
    <cellStyle name="Vírgula 4 2 4 3 2 2 5" xfId="6863" xr:uid="{62F1E89B-81E4-48C5-810C-75F2C5950304}"/>
    <cellStyle name="Vírgula 4 2 4 3 2 2 5 2" xfId="19151" xr:uid="{96807D0A-70B8-41DC-8ADE-291E8CC26E6B}"/>
    <cellStyle name="Vírgula 4 2 4 3 2 2 5 2 2" xfId="43726" xr:uid="{9B819B2F-1634-4B10-97FF-828EE8885FF5}"/>
    <cellStyle name="Vírgula 4 2 4 3 2 2 5 3" xfId="31438" xr:uid="{6A9F6F55-8C10-458C-AE4C-7130F1152A51}"/>
    <cellStyle name="Vírgula 4 2 4 3 2 2 6" xfId="13007" xr:uid="{A3265815-A035-4014-BD13-43D83A4F211B}"/>
    <cellStyle name="Vírgula 4 2 4 3 2 2 6 2" xfId="37582" xr:uid="{80C1460A-DF6A-489B-B7C8-6C7EC4836523}"/>
    <cellStyle name="Vírgula 4 2 4 3 2 2 7" xfId="25295" xr:uid="{72A03ADB-A16A-499B-A97B-E1DF3DD09669}"/>
    <cellStyle name="Vírgula 4 2 4 3 2 3" xfId="1103" xr:uid="{A8F40DB9-A298-4061-BADE-488757430AF6}"/>
    <cellStyle name="Vírgula 4 2 4 3 2 3 2" xfId="2639" xr:uid="{4B1CD7E0-D1DB-446A-8C4F-04EECB10D92F}"/>
    <cellStyle name="Vírgula 4 2 4 3 2 3 2 2" xfId="5711" xr:uid="{07B4AA66-50BB-46D1-94B2-50B1A3357432}"/>
    <cellStyle name="Vírgula 4 2 4 3 2 3 2 2 2" xfId="11855" xr:uid="{236522F9-0979-4F0F-9155-9A57E6841954}"/>
    <cellStyle name="Vírgula 4 2 4 3 2 3 2 2 2 2" xfId="24143" xr:uid="{D5117B8D-568B-4C8C-9D8A-37F4C39C45A0}"/>
    <cellStyle name="Vírgula 4 2 4 3 2 3 2 2 2 2 2" xfId="48718" xr:uid="{B7B16ED6-1B6C-4AEA-A2AE-9D436210CF46}"/>
    <cellStyle name="Vírgula 4 2 4 3 2 3 2 2 2 3" xfId="36430" xr:uid="{56AB89DF-736E-424B-8BDE-3FEAEBC27BB9}"/>
    <cellStyle name="Vírgula 4 2 4 3 2 3 2 2 3" xfId="17999" xr:uid="{F964529F-4B00-491D-80B1-EE0654416D8C}"/>
    <cellStyle name="Vírgula 4 2 4 3 2 3 2 2 3 2" xfId="42574" xr:uid="{5818758E-863C-4D06-8080-514DE6FD989C}"/>
    <cellStyle name="Vírgula 4 2 4 3 2 3 2 2 4" xfId="30286" xr:uid="{F0F310EC-4EA4-4D77-A21C-04EDF34C3F7B}"/>
    <cellStyle name="Vírgula 4 2 4 3 2 3 2 3" xfId="8783" xr:uid="{8E4433C0-9BC3-43EC-8502-0AFD83BA54BF}"/>
    <cellStyle name="Vírgula 4 2 4 3 2 3 2 3 2" xfId="21071" xr:uid="{9EF4B235-A209-482D-A5D0-08A178C183CE}"/>
    <cellStyle name="Vírgula 4 2 4 3 2 3 2 3 2 2" xfId="45646" xr:uid="{5BDA3D4B-F28B-4472-BC18-BCB7576B0D07}"/>
    <cellStyle name="Vírgula 4 2 4 3 2 3 2 3 3" xfId="33358" xr:uid="{7D065AF3-501F-4E43-B256-0A05E1D915D2}"/>
    <cellStyle name="Vírgula 4 2 4 3 2 3 2 4" xfId="14927" xr:uid="{E49813B9-A603-4714-A0CF-0CADDEF142D9}"/>
    <cellStyle name="Vírgula 4 2 4 3 2 3 2 4 2" xfId="39502" xr:uid="{69B4B69B-D279-4EB5-86BC-FCA621D96952}"/>
    <cellStyle name="Vírgula 4 2 4 3 2 3 2 5" xfId="27215" xr:uid="{69F29651-83B1-4819-B9B4-CE57AA77D242}"/>
    <cellStyle name="Vírgula 4 2 4 3 2 3 3" xfId="4175" xr:uid="{F8D0770D-C89D-41CA-BAFD-B02E44146574}"/>
    <cellStyle name="Vírgula 4 2 4 3 2 3 3 2" xfId="10319" xr:uid="{30BF1781-9572-490F-85AA-B9C58B02CC8F}"/>
    <cellStyle name="Vírgula 4 2 4 3 2 3 3 2 2" xfId="22607" xr:uid="{A93CEB8E-1931-4AA2-9261-215C1721F6A0}"/>
    <cellStyle name="Vírgula 4 2 4 3 2 3 3 2 2 2" xfId="47182" xr:uid="{F4F1B9A4-644B-4D85-AE83-366D844AA40B}"/>
    <cellStyle name="Vírgula 4 2 4 3 2 3 3 2 3" xfId="34894" xr:uid="{FCB13C9E-14A1-4ACA-A0E3-6285D98A6F2F}"/>
    <cellStyle name="Vírgula 4 2 4 3 2 3 3 3" xfId="16463" xr:uid="{4E4DF3FA-521D-4639-9165-FAE8CFB3DD7D}"/>
    <cellStyle name="Vírgula 4 2 4 3 2 3 3 3 2" xfId="41038" xr:uid="{40542E4C-5353-4756-9720-10B053369CE7}"/>
    <cellStyle name="Vírgula 4 2 4 3 2 3 3 4" xfId="28751" xr:uid="{A937AE8A-58FD-4333-88D1-776618F0C14B}"/>
    <cellStyle name="Vírgula 4 2 4 3 2 3 4" xfId="7247" xr:uid="{51A46F21-8719-4895-BFC5-492AAD71E1FD}"/>
    <cellStyle name="Vírgula 4 2 4 3 2 3 4 2" xfId="19535" xr:uid="{40A15F4D-384C-4FAF-9731-08083E39197B}"/>
    <cellStyle name="Vírgula 4 2 4 3 2 3 4 2 2" xfId="44110" xr:uid="{E5F684F1-B22D-4FCC-A0CE-12A2CB4D045E}"/>
    <cellStyle name="Vírgula 4 2 4 3 2 3 4 3" xfId="31822" xr:uid="{DB943524-FDB1-4B0E-AF7F-1C7DB627B420}"/>
    <cellStyle name="Vírgula 4 2 4 3 2 3 5" xfId="13391" xr:uid="{B1C99A63-021A-437B-9592-54D659029AFD}"/>
    <cellStyle name="Vírgula 4 2 4 3 2 3 5 2" xfId="37966" xr:uid="{FD0F884E-86F8-4FF7-91CE-2919E2B30A78}"/>
    <cellStyle name="Vírgula 4 2 4 3 2 3 6" xfId="25679" xr:uid="{D5AB13DE-4BE7-4B60-9FBF-CFA2DE3C5838}"/>
    <cellStyle name="Vírgula 4 2 4 3 2 4" xfId="1871" xr:uid="{3E78ABE4-5458-48F7-9140-130BD73190A2}"/>
    <cellStyle name="Vírgula 4 2 4 3 2 4 2" xfId="4943" xr:uid="{18AF1651-53EF-431B-9546-A5C873B5EFA4}"/>
    <cellStyle name="Vírgula 4 2 4 3 2 4 2 2" xfId="11087" xr:uid="{32DFD243-BE7B-4D21-8F40-F7C3EDA83737}"/>
    <cellStyle name="Vírgula 4 2 4 3 2 4 2 2 2" xfId="23375" xr:uid="{131BB362-A4C2-48C6-9824-31D8905A7478}"/>
    <cellStyle name="Vírgula 4 2 4 3 2 4 2 2 2 2" xfId="47950" xr:uid="{3016B459-6883-4CEB-B64F-9BC50897EBF1}"/>
    <cellStyle name="Vírgula 4 2 4 3 2 4 2 2 3" xfId="35662" xr:uid="{5709988F-E9F1-40BD-B8DD-7BA5C25C3A0D}"/>
    <cellStyle name="Vírgula 4 2 4 3 2 4 2 3" xfId="17231" xr:uid="{D2D0D126-8672-49D3-B0E3-CFDF05325E16}"/>
    <cellStyle name="Vírgula 4 2 4 3 2 4 2 3 2" xfId="41806" xr:uid="{E3034430-B4A3-4799-A448-DA7FB9BF8886}"/>
    <cellStyle name="Vírgula 4 2 4 3 2 4 2 4" xfId="29519" xr:uid="{A27516FA-9B2C-48AA-8528-CA131AFF4545}"/>
    <cellStyle name="Vírgula 4 2 4 3 2 4 3" xfId="8015" xr:uid="{D79AC011-9A32-402E-AD8D-937C5712B697}"/>
    <cellStyle name="Vírgula 4 2 4 3 2 4 3 2" xfId="20303" xr:uid="{66F9862E-D53D-43FE-B9AC-EF5E2706DBEB}"/>
    <cellStyle name="Vírgula 4 2 4 3 2 4 3 2 2" xfId="44878" xr:uid="{12ABCF17-BC2D-4A85-820F-FDC2075BAE33}"/>
    <cellStyle name="Vírgula 4 2 4 3 2 4 3 3" xfId="32590" xr:uid="{D390E578-A982-4AC8-B762-1D2ACB5900C9}"/>
    <cellStyle name="Vírgula 4 2 4 3 2 4 4" xfId="14159" xr:uid="{A3F891A0-F724-4296-B6DC-AE2D71372D86}"/>
    <cellStyle name="Vírgula 4 2 4 3 2 4 4 2" xfId="38734" xr:uid="{5A7D4DD5-DEBA-4573-A727-8A05A55C75DE}"/>
    <cellStyle name="Vírgula 4 2 4 3 2 4 5" xfId="26447" xr:uid="{E16A47AC-F3A6-4410-81DF-7429BFF4D963}"/>
    <cellStyle name="Vírgula 4 2 4 3 2 5" xfId="3407" xr:uid="{B19B1A3A-A1A2-4267-9781-D7D7115BEB24}"/>
    <cellStyle name="Vírgula 4 2 4 3 2 5 2" xfId="9551" xr:uid="{DC4E5EDB-C227-4F98-AEB2-7CBFE07CA041}"/>
    <cellStyle name="Vírgula 4 2 4 3 2 5 2 2" xfId="21839" xr:uid="{C1BE7385-7128-44D4-BCE6-00F518FE3ABA}"/>
    <cellStyle name="Vírgula 4 2 4 3 2 5 2 2 2" xfId="46414" xr:uid="{39238E97-F89F-4332-A78A-D4836BE665A0}"/>
    <cellStyle name="Vírgula 4 2 4 3 2 5 2 3" xfId="34126" xr:uid="{9B1179FB-A492-4636-8560-CC3598BD517A}"/>
    <cellStyle name="Vírgula 4 2 4 3 2 5 3" xfId="15695" xr:uid="{46019B05-42A7-48A0-8D57-A10E5F3E4AEA}"/>
    <cellStyle name="Vírgula 4 2 4 3 2 5 3 2" xfId="40270" xr:uid="{D440E02F-CAEC-4275-9122-04CD4C6C9182}"/>
    <cellStyle name="Vírgula 4 2 4 3 2 5 4" xfId="27983" xr:uid="{4651F1E4-9532-4812-93EB-EA36240D7BE4}"/>
    <cellStyle name="Vírgula 4 2 4 3 2 6" xfId="6479" xr:uid="{7523E5BD-170C-41CE-B418-21805EDEE86C}"/>
    <cellStyle name="Vírgula 4 2 4 3 2 6 2" xfId="18767" xr:uid="{81D03659-54A5-4DB0-9844-35181E1FA954}"/>
    <cellStyle name="Vírgula 4 2 4 3 2 6 2 2" xfId="43342" xr:uid="{CC961BF2-F6C7-4881-A01D-D5B440239E0F}"/>
    <cellStyle name="Vírgula 4 2 4 3 2 6 3" xfId="31054" xr:uid="{4FE33582-4D05-440C-A779-9B794F699D1E}"/>
    <cellStyle name="Vírgula 4 2 4 3 2 7" xfId="12623" xr:uid="{B108530E-ACD2-4320-ADE1-61B6DC14FAC1}"/>
    <cellStyle name="Vírgula 4 2 4 3 2 7 2" xfId="37198" xr:uid="{36D3C297-642E-475A-978E-552E4C5DB9A0}"/>
    <cellStyle name="Vírgula 4 2 4 3 2 8" xfId="24911" xr:uid="{F0E33A2B-D339-4E68-A9F7-B8058C128F2D}"/>
    <cellStyle name="Vírgula 4 2 4 3 3" xfId="527" xr:uid="{4D068EC1-309F-4140-99BE-A0F3B838B0EC}"/>
    <cellStyle name="Vírgula 4 2 4 3 3 2" xfId="1295" xr:uid="{5108139C-1CCB-4272-B846-BF419C3EC1AC}"/>
    <cellStyle name="Vírgula 4 2 4 3 3 2 2" xfId="2831" xr:uid="{AAEDAE6B-206E-4545-AA49-005A80239834}"/>
    <cellStyle name="Vírgula 4 2 4 3 3 2 2 2" xfId="5903" xr:uid="{56B8A6AA-74BC-407C-9A03-8947F6881ECA}"/>
    <cellStyle name="Vírgula 4 2 4 3 3 2 2 2 2" xfId="12047" xr:uid="{211B5FBB-436A-4E96-8207-52B0946895FA}"/>
    <cellStyle name="Vírgula 4 2 4 3 3 2 2 2 2 2" xfId="24335" xr:uid="{2A11D993-9447-4C88-8C7C-85B8AB7C566B}"/>
    <cellStyle name="Vírgula 4 2 4 3 3 2 2 2 2 2 2" xfId="48910" xr:uid="{7DC0A7D1-9C07-4A91-AA2A-0B05124DB2A1}"/>
    <cellStyle name="Vírgula 4 2 4 3 3 2 2 2 2 3" xfId="36622" xr:uid="{055D43CF-BEF6-4DC5-A66A-89605199FDD7}"/>
    <cellStyle name="Vírgula 4 2 4 3 3 2 2 2 3" xfId="18191" xr:uid="{93023487-756E-49E4-BC9D-11845DEF5304}"/>
    <cellStyle name="Vírgula 4 2 4 3 3 2 2 2 3 2" xfId="42766" xr:uid="{27468E35-0AB6-4A08-A62E-3C3D91AB6D51}"/>
    <cellStyle name="Vírgula 4 2 4 3 3 2 2 2 4" xfId="30478" xr:uid="{95D2F173-6E5B-4185-AF12-519C1ABBC82F}"/>
    <cellStyle name="Vírgula 4 2 4 3 3 2 2 3" xfId="8975" xr:uid="{59E03FB1-F75D-4E34-88BF-DBA3F8622ACD}"/>
    <cellStyle name="Vírgula 4 2 4 3 3 2 2 3 2" xfId="21263" xr:uid="{48C4ACEA-861F-4076-A72D-E55276C52559}"/>
    <cellStyle name="Vírgula 4 2 4 3 3 2 2 3 2 2" xfId="45838" xr:uid="{47732DF9-0ED2-4720-A03D-04D5E5FD5875}"/>
    <cellStyle name="Vírgula 4 2 4 3 3 2 2 3 3" xfId="33550" xr:uid="{D643636F-D471-49ED-A0CD-25C56D67CE35}"/>
    <cellStyle name="Vírgula 4 2 4 3 3 2 2 4" xfId="15119" xr:uid="{07DED7F1-1E19-42B9-B273-F5B15B34AF7F}"/>
    <cellStyle name="Vírgula 4 2 4 3 3 2 2 4 2" xfId="39694" xr:uid="{B86ED837-217B-412E-895C-7632B96312C0}"/>
    <cellStyle name="Vírgula 4 2 4 3 3 2 2 5" xfId="27407" xr:uid="{21D18687-9B88-4600-8264-82D571CCE616}"/>
    <cellStyle name="Vírgula 4 2 4 3 3 2 3" xfId="4367" xr:uid="{3827A186-742D-4FE7-A455-40D14CC258B1}"/>
    <cellStyle name="Vírgula 4 2 4 3 3 2 3 2" xfId="10511" xr:uid="{1E388025-51BB-44E5-9C52-F27CF75D3D58}"/>
    <cellStyle name="Vírgula 4 2 4 3 3 2 3 2 2" xfId="22799" xr:uid="{675867A1-92FF-4818-A586-42AF75FD8D79}"/>
    <cellStyle name="Vírgula 4 2 4 3 3 2 3 2 2 2" xfId="47374" xr:uid="{4A668BD8-67C2-4C5F-A1EF-25474CD3F2DF}"/>
    <cellStyle name="Vírgula 4 2 4 3 3 2 3 2 3" xfId="35086" xr:uid="{B8FDE32B-CE8B-42BD-A848-0AED4707ED68}"/>
    <cellStyle name="Vírgula 4 2 4 3 3 2 3 3" xfId="16655" xr:uid="{D7CA565E-C329-430E-AE7B-AB3A8301E809}"/>
    <cellStyle name="Vírgula 4 2 4 3 3 2 3 3 2" xfId="41230" xr:uid="{F6BA8623-5C82-44B3-B5E8-0A4064EB3A10}"/>
    <cellStyle name="Vírgula 4 2 4 3 3 2 3 4" xfId="28943" xr:uid="{02CDA6D4-5869-4E0F-970F-37658EE60617}"/>
    <cellStyle name="Vírgula 4 2 4 3 3 2 4" xfId="7439" xr:uid="{5214F198-8565-4CC3-AB12-18F2B885B7DC}"/>
    <cellStyle name="Vírgula 4 2 4 3 3 2 4 2" xfId="19727" xr:uid="{D6232C11-F2BC-4556-9BA6-73C18CBC4DC4}"/>
    <cellStyle name="Vírgula 4 2 4 3 3 2 4 2 2" xfId="44302" xr:uid="{9999367B-8290-4F29-BD72-1D697E441DBD}"/>
    <cellStyle name="Vírgula 4 2 4 3 3 2 4 3" xfId="32014" xr:uid="{E0197572-314F-4225-8B51-8B867B641613}"/>
    <cellStyle name="Vírgula 4 2 4 3 3 2 5" xfId="13583" xr:uid="{2D84142E-15C1-4B06-8815-568313307ADF}"/>
    <cellStyle name="Vírgula 4 2 4 3 3 2 5 2" xfId="38158" xr:uid="{5F25AFFF-C5F9-4837-9352-00B4941E18BE}"/>
    <cellStyle name="Vírgula 4 2 4 3 3 2 6" xfId="25871" xr:uid="{4C5387BC-6122-47A3-B2E6-4843215AAAFB}"/>
    <cellStyle name="Vírgula 4 2 4 3 3 3" xfId="2063" xr:uid="{CFA599AD-4713-4EC6-AE73-890547F357CE}"/>
    <cellStyle name="Vírgula 4 2 4 3 3 3 2" xfId="5135" xr:uid="{3E029D3D-B706-497A-A274-1DD0D509A4A8}"/>
    <cellStyle name="Vírgula 4 2 4 3 3 3 2 2" xfId="11279" xr:uid="{E4D32698-80CA-4F57-83A5-92AB6857D2FE}"/>
    <cellStyle name="Vírgula 4 2 4 3 3 3 2 2 2" xfId="23567" xr:uid="{5D7E69AC-2A6A-471D-B67D-0E212715749B}"/>
    <cellStyle name="Vírgula 4 2 4 3 3 3 2 2 2 2" xfId="48142" xr:uid="{667F23A5-3726-48EE-B6E4-A34329B0F66F}"/>
    <cellStyle name="Vírgula 4 2 4 3 3 3 2 2 3" xfId="35854" xr:uid="{3B064CCB-89E5-4202-86A5-65212900D3B1}"/>
    <cellStyle name="Vírgula 4 2 4 3 3 3 2 3" xfId="17423" xr:uid="{EFCFAC12-03D5-44DE-A0CB-DFDC2BBFAACB}"/>
    <cellStyle name="Vírgula 4 2 4 3 3 3 2 3 2" xfId="41998" xr:uid="{02E5C596-A772-4952-A384-D039D51FF500}"/>
    <cellStyle name="Vírgula 4 2 4 3 3 3 2 4" xfId="29711" xr:uid="{6FD126CE-F25C-4ABB-AF32-09CE6190678F}"/>
    <cellStyle name="Vírgula 4 2 4 3 3 3 3" xfId="8207" xr:uid="{02FED4CA-8463-4161-9D1D-9D27AAD67479}"/>
    <cellStyle name="Vírgula 4 2 4 3 3 3 3 2" xfId="20495" xr:uid="{AB4004B1-CAA7-40F3-A3E4-D13FE38B6C9C}"/>
    <cellStyle name="Vírgula 4 2 4 3 3 3 3 2 2" xfId="45070" xr:uid="{320D59CD-69C2-45C3-A0F4-50CE15192B2D}"/>
    <cellStyle name="Vírgula 4 2 4 3 3 3 3 3" xfId="32782" xr:uid="{EBD2526B-4628-4330-AF47-A835C1FC07B7}"/>
    <cellStyle name="Vírgula 4 2 4 3 3 3 4" xfId="14351" xr:uid="{18440DD5-A297-43CA-A8AE-0F96401254FE}"/>
    <cellStyle name="Vírgula 4 2 4 3 3 3 4 2" xfId="38926" xr:uid="{6AD1D35E-E9BD-4DB2-9F37-199E01EE0C33}"/>
    <cellStyle name="Vírgula 4 2 4 3 3 3 5" xfId="26639" xr:uid="{561D401E-1B83-4E86-AA92-812D6E8F3D3D}"/>
    <cellStyle name="Vírgula 4 2 4 3 3 4" xfId="3599" xr:uid="{2D6F5C85-B76A-4AA5-AF1F-CF3949204409}"/>
    <cellStyle name="Vírgula 4 2 4 3 3 4 2" xfId="9743" xr:uid="{F2E01C6A-6411-46C8-8112-2C0F0658576D}"/>
    <cellStyle name="Vírgula 4 2 4 3 3 4 2 2" xfId="22031" xr:uid="{02540785-E995-413A-99A4-0A28D21BEB6D}"/>
    <cellStyle name="Vírgula 4 2 4 3 3 4 2 2 2" xfId="46606" xr:uid="{B4A781E1-1803-4087-8B73-1DADAF24D742}"/>
    <cellStyle name="Vírgula 4 2 4 3 3 4 2 3" xfId="34318" xr:uid="{D4C5CD5F-9A00-43C1-B151-2FADF47618B9}"/>
    <cellStyle name="Vírgula 4 2 4 3 3 4 3" xfId="15887" xr:uid="{8C47FAE0-6CD9-45EF-B72B-6C4797FCD0C3}"/>
    <cellStyle name="Vírgula 4 2 4 3 3 4 3 2" xfId="40462" xr:uid="{1E862D39-D360-4C71-96DF-7DF452F20211}"/>
    <cellStyle name="Vírgula 4 2 4 3 3 4 4" xfId="28175" xr:uid="{6CA1757A-2D8A-4E10-8C6D-76A239E9651E}"/>
    <cellStyle name="Vírgula 4 2 4 3 3 5" xfId="6671" xr:uid="{2BC5830D-D653-4075-9F63-B1542463F92F}"/>
    <cellStyle name="Vírgula 4 2 4 3 3 5 2" xfId="18959" xr:uid="{EED514A7-644E-4327-AE46-4A5667A0E1FC}"/>
    <cellStyle name="Vírgula 4 2 4 3 3 5 2 2" xfId="43534" xr:uid="{67653487-ADF3-49A3-B5FD-F2CA75BD13CB}"/>
    <cellStyle name="Vírgula 4 2 4 3 3 5 3" xfId="31246" xr:uid="{C84AC39B-1CCB-4BA3-AB68-70E9AA0A16D9}"/>
    <cellStyle name="Vírgula 4 2 4 3 3 6" xfId="12815" xr:uid="{BE3D4A5E-D8CA-4C1E-96BF-59F537C715FD}"/>
    <cellStyle name="Vírgula 4 2 4 3 3 6 2" xfId="37390" xr:uid="{5BE04976-FD80-42D1-ABAD-E5D2AF1E4A32}"/>
    <cellStyle name="Vírgula 4 2 4 3 3 7" xfId="25103" xr:uid="{B3BB2048-6C31-4F52-A6D4-C128A5075EBC}"/>
    <cellStyle name="Vírgula 4 2 4 3 4" xfId="911" xr:uid="{80FE506E-7BC6-46FE-8907-8B261DB38E77}"/>
    <cellStyle name="Vírgula 4 2 4 3 4 2" xfId="2447" xr:uid="{9A1CD9D3-D24B-4892-9432-5329C2709D40}"/>
    <cellStyle name="Vírgula 4 2 4 3 4 2 2" xfId="5519" xr:uid="{FA977FD1-6C5A-49A1-8AE9-3B58B3FEB3C6}"/>
    <cellStyle name="Vírgula 4 2 4 3 4 2 2 2" xfId="11663" xr:uid="{00AF440D-D533-4616-AC05-875B8F945469}"/>
    <cellStyle name="Vírgula 4 2 4 3 4 2 2 2 2" xfId="23951" xr:uid="{0A0B2B70-3096-4C0F-AD61-1255B6B90B9C}"/>
    <cellStyle name="Vírgula 4 2 4 3 4 2 2 2 2 2" xfId="48526" xr:uid="{DB2FB2DD-4FCF-4398-AD21-5DF870D4178D}"/>
    <cellStyle name="Vírgula 4 2 4 3 4 2 2 2 3" xfId="36238" xr:uid="{4F4864C5-BFDA-4F2E-9B00-B6533D7B3AAD}"/>
    <cellStyle name="Vírgula 4 2 4 3 4 2 2 3" xfId="17807" xr:uid="{8BFAE9FC-AAAF-4A8C-A83B-ADFC52E849CC}"/>
    <cellStyle name="Vírgula 4 2 4 3 4 2 2 3 2" xfId="42382" xr:uid="{E2AEEB5C-BA06-426D-AC96-03B23C9D542B}"/>
    <cellStyle name="Vírgula 4 2 4 3 4 2 2 4" xfId="30094" xr:uid="{1FD1CC6C-41E0-4690-97A2-1D8435EAB523}"/>
    <cellStyle name="Vírgula 4 2 4 3 4 2 3" xfId="8591" xr:uid="{48CE59C2-DC1D-4EEB-87B9-F228DA11068D}"/>
    <cellStyle name="Vírgula 4 2 4 3 4 2 3 2" xfId="20879" xr:uid="{1BB3BC3F-4E2C-4317-B10C-71BA38C46877}"/>
    <cellStyle name="Vírgula 4 2 4 3 4 2 3 2 2" xfId="45454" xr:uid="{1E3F277E-31CB-4F35-8136-4BA0DE97CFDA}"/>
    <cellStyle name="Vírgula 4 2 4 3 4 2 3 3" xfId="33166" xr:uid="{091B696D-43DB-486D-8F2F-54FD8ADFF625}"/>
    <cellStyle name="Vírgula 4 2 4 3 4 2 4" xfId="14735" xr:uid="{80173F81-240E-47C6-BB38-506DA1695D82}"/>
    <cellStyle name="Vírgula 4 2 4 3 4 2 4 2" xfId="39310" xr:uid="{FB9E58F7-839D-4FE4-9D59-E3FED043DD23}"/>
    <cellStyle name="Vírgula 4 2 4 3 4 2 5" xfId="27023" xr:uid="{44F1E139-47F0-4E32-8079-BAF9A373EBC0}"/>
    <cellStyle name="Vírgula 4 2 4 3 4 3" xfId="3983" xr:uid="{A21EF14B-3DBE-4BB2-B8C2-2BA78EB87251}"/>
    <cellStyle name="Vírgula 4 2 4 3 4 3 2" xfId="10127" xr:uid="{44E2F5FD-CA4C-4493-9C08-524024E7A5A1}"/>
    <cellStyle name="Vírgula 4 2 4 3 4 3 2 2" xfId="22415" xr:uid="{CC248D1D-879E-47FC-A807-1A58D5F47CF9}"/>
    <cellStyle name="Vírgula 4 2 4 3 4 3 2 2 2" xfId="46990" xr:uid="{3C77CC2D-9C93-4300-8630-F5BD262E2F66}"/>
    <cellStyle name="Vírgula 4 2 4 3 4 3 2 3" xfId="34702" xr:uid="{73A3EF4B-E585-4F87-B87B-299C5E2791F7}"/>
    <cellStyle name="Vírgula 4 2 4 3 4 3 3" xfId="16271" xr:uid="{5BA7682E-96DA-4476-8E4A-082097889B18}"/>
    <cellStyle name="Vírgula 4 2 4 3 4 3 3 2" xfId="40846" xr:uid="{A519CA2C-AAAC-430E-B029-ECAC2A22F2A1}"/>
    <cellStyle name="Vírgula 4 2 4 3 4 3 4" xfId="28559" xr:uid="{12659BDE-4213-446B-9991-FFC6D008F427}"/>
    <cellStyle name="Vírgula 4 2 4 3 4 4" xfId="7055" xr:uid="{D79B38D5-8094-40CD-86E0-B26B5CDEB954}"/>
    <cellStyle name="Vírgula 4 2 4 3 4 4 2" xfId="19343" xr:uid="{FB572CF3-CBFC-496F-B264-DF47DB184766}"/>
    <cellStyle name="Vírgula 4 2 4 3 4 4 2 2" xfId="43918" xr:uid="{0F77CB37-B36D-4E07-8C9C-F4082ECE3ACF}"/>
    <cellStyle name="Vírgula 4 2 4 3 4 4 3" xfId="31630" xr:uid="{A30171FE-C9ED-4C81-96F5-BB732174767E}"/>
    <cellStyle name="Vírgula 4 2 4 3 4 5" xfId="13199" xr:uid="{F5531A42-0B79-4738-8097-4D6E91EAECC2}"/>
    <cellStyle name="Vírgula 4 2 4 3 4 5 2" xfId="37774" xr:uid="{3134877C-6457-477A-9A17-A59290AF5F6F}"/>
    <cellStyle name="Vírgula 4 2 4 3 4 6" xfId="25487" xr:uid="{566E6E87-488B-401F-B579-A20E951CE43E}"/>
    <cellStyle name="Vírgula 4 2 4 3 5" xfId="1679" xr:uid="{5199D11E-2219-43D8-8E8B-42CBB7D9930C}"/>
    <cellStyle name="Vírgula 4 2 4 3 5 2" xfId="4751" xr:uid="{44C2ED29-945C-43E5-A7F9-C0478B8D7E2A}"/>
    <cellStyle name="Vírgula 4 2 4 3 5 2 2" xfId="10895" xr:uid="{205587C5-4F3A-404D-B1CF-7DEA42B08A2E}"/>
    <cellStyle name="Vírgula 4 2 4 3 5 2 2 2" xfId="23183" xr:uid="{B710D810-214D-4E65-967D-B94A5004851E}"/>
    <cellStyle name="Vírgula 4 2 4 3 5 2 2 2 2" xfId="47758" xr:uid="{25A387F4-21C5-4BA5-AC0B-D73248B493C0}"/>
    <cellStyle name="Vírgula 4 2 4 3 5 2 2 3" xfId="35470" xr:uid="{99D2E740-8F96-4321-AA51-58AE2E5FCF6E}"/>
    <cellStyle name="Vírgula 4 2 4 3 5 2 3" xfId="17039" xr:uid="{59989D33-80CB-47BE-9EDD-6097E8820552}"/>
    <cellStyle name="Vírgula 4 2 4 3 5 2 3 2" xfId="41614" xr:uid="{514AE18C-AFC3-42EE-BA01-7F52811A5415}"/>
    <cellStyle name="Vírgula 4 2 4 3 5 2 4" xfId="29327" xr:uid="{BBEAF4BC-7669-4901-8ECE-1FCF776485D5}"/>
    <cellStyle name="Vírgula 4 2 4 3 5 3" xfId="7823" xr:uid="{8EC92A4B-E820-4D47-88D3-A96687EE1B93}"/>
    <cellStyle name="Vírgula 4 2 4 3 5 3 2" xfId="20111" xr:uid="{E3D1D4F2-0A32-44AA-9451-D27026B1BF96}"/>
    <cellStyle name="Vírgula 4 2 4 3 5 3 2 2" xfId="44686" xr:uid="{238B7068-44AB-4B2A-BD11-26F8FF61B3EA}"/>
    <cellStyle name="Vírgula 4 2 4 3 5 3 3" xfId="32398" xr:uid="{23DDA2EE-59D7-4A53-8A19-01CEF12CAFC7}"/>
    <cellStyle name="Vírgula 4 2 4 3 5 4" xfId="13967" xr:uid="{63652420-AF7B-46B7-8BB1-D378F2B5C35E}"/>
    <cellStyle name="Vírgula 4 2 4 3 5 4 2" xfId="38542" xr:uid="{E53452D6-A1E5-422E-9973-3CFC7E78F4D3}"/>
    <cellStyle name="Vírgula 4 2 4 3 5 5" xfId="26255" xr:uid="{339C2B68-E702-4CAA-95D4-80452E464963}"/>
    <cellStyle name="Vírgula 4 2 4 3 6" xfId="3215" xr:uid="{1E2CDC87-9D3C-43EE-BA0B-E81F9156E06E}"/>
    <cellStyle name="Vírgula 4 2 4 3 6 2" xfId="9359" xr:uid="{D768DB2B-083A-4E77-8D24-0107E6460423}"/>
    <cellStyle name="Vírgula 4 2 4 3 6 2 2" xfId="21647" xr:uid="{653EA3A3-281F-4179-8E9C-8F21B46422B2}"/>
    <cellStyle name="Vírgula 4 2 4 3 6 2 2 2" xfId="46222" xr:uid="{AEF59C7A-D960-4BFA-916F-3C07E62C3E2D}"/>
    <cellStyle name="Vírgula 4 2 4 3 6 2 3" xfId="33934" xr:uid="{42835BBA-D6A2-4FC2-880D-C4E5371A4FEE}"/>
    <cellStyle name="Vírgula 4 2 4 3 6 3" xfId="15503" xr:uid="{13DD30AF-7178-4809-BBD6-93D5B4817B9B}"/>
    <cellStyle name="Vírgula 4 2 4 3 6 3 2" xfId="40078" xr:uid="{459E0E01-AE4F-49B8-AD5A-77852C479C0E}"/>
    <cellStyle name="Vírgula 4 2 4 3 6 4" xfId="27791" xr:uid="{9CA5D5E9-5008-442B-8932-6065A5B44B37}"/>
    <cellStyle name="Vírgula 4 2 4 3 7" xfId="6287" xr:uid="{A9C21D62-7999-4D96-BE75-2BF01A5F9CD8}"/>
    <cellStyle name="Vírgula 4 2 4 3 7 2" xfId="18575" xr:uid="{AD5B9FB2-63B5-4126-AA44-2B49F6804372}"/>
    <cellStyle name="Vírgula 4 2 4 3 7 2 2" xfId="43150" xr:uid="{07BA2842-1EF1-4A5B-8BAF-7FB7DD0A6319}"/>
    <cellStyle name="Vírgula 4 2 4 3 7 3" xfId="30862" xr:uid="{DBC3F96F-4F4B-4E38-B0BA-1F88CE0FD139}"/>
    <cellStyle name="Vírgula 4 2 4 3 8" xfId="12431" xr:uid="{FA23D50B-9F7B-4DFF-9C06-8842C210A42F}"/>
    <cellStyle name="Vírgula 4 2 4 3 8 2" xfId="37006" xr:uid="{E76272C9-25C9-45AC-82BC-8ADB134BF8C6}"/>
    <cellStyle name="Vírgula 4 2 4 3 9" xfId="24719" xr:uid="{1D794204-F77E-4EB6-94C6-2FA7FDC10859}"/>
    <cellStyle name="Vírgula 4 2 4 4" xfId="239" xr:uid="{812C10AE-733C-4D4A-A731-2E85C103C084}"/>
    <cellStyle name="Vírgula 4 2 4 4 2" xfId="623" xr:uid="{84B4D238-46D0-4C14-A4AB-7C4B762F66BE}"/>
    <cellStyle name="Vírgula 4 2 4 4 2 2" xfId="1391" xr:uid="{925EA6FF-F162-4195-8B93-95CCB095F71D}"/>
    <cellStyle name="Vírgula 4 2 4 4 2 2 2" xfId="2927" xr:uid="{CE3DC1F1-F0C3-4BF0-995E-493D153820E5}"/>
    <cellStyle name="Vírgula 4 2 4 4 2 2 2 2" xfId="5999" xr:uid="{F5716F17-F144-49CF-995F-78B8C8C1CBFF}"/>
    <cellStyle name="Vírgula 4 2 4 4 2 2 2 2 2" xfId="12143" xr:uid="{B766D657-C841-47F9-82CC-A3E69B534598}"/>
    <cellStyle name="Vírgula 4 2 4 4 2 2 2 2 2 2" xfId="24431" xr:uid="{3AEB1B01-73E1-4D41-A664-557D74650E72}"/>
    <cellStyle name="Vírgula 4 2 4 4 2 2 2 2 2 2 2" xfId="49006" xr:uid="{08DB3647-BC3F-4093-A0E4-F4AA17A8EEFA}"/>
    <cellStyle name="Vírgula 4 2 4 4 2 2 2 2 2 3" xfId="36718" xr:uid="{A7582A60-417C-4E7C-A7F0-A106133F4A45}"/>
    <cellStyle name="Vírgula 4 2 4 4 2 2 2 2 3" xfId="18287" xr:uid="{0EEDDD39-AB59-49FF-BA8A-8B1EEA826F90}"/>
    <cellStyle name="Vírgula 4 2 4 4 2 2 2 2 3 2" xfId="42862" xr:uid="{9FE27AAD-D26A-4CDF-964D-99C7CEF81B69}"/>
    <cellStyle name="Vírgula 4 2 4 4 2 2 2 2 4" xfId="30574" xr:uid="{FA221E3A-4EB5-4C05-AB33-A32912D7ADC7}"/>
    <cellStyle name="Vírgula 4 2 4 4 2 2 2 3" xfId="9071" xr:uid="{ADB7F039-D926-4C3A-9189-2C408A88CADF}"/>
    <cellStyle name="Vírgula 4 2 4 4 2 2 2 3 2" xfId="21359" xr:uid="{6633754C-8A94-4514-8E4C-B343EE3271D6}"/>
    <cellStyle name="Vírgula 4 2 4 4 2 2 2 3 2 2" xfId="45934" xr:uid="{7CDB15BB-5B6E-4988-A418-8BF625B2393E}"/>
    <cellStyle name="Vírgula 4 2 4 4 2 2 2 3 3" xfId="33646" xr:uid="{E992F4F1-3153-4F68-900A-228C9FCA6CA5}"/>
    <cellStyle name="Vírgula 4 2 4 4 2 2 2 4" xfId="15215" xr:uid="{14EE457A-6943-4C01-A87E-593F2B31EAA8}"/>
    <cellStyle name="Vírgula 4 2 4 4 2 2 2 4 2" xfId="39790" xr:uid="{06099D27-4164-47A4-B445-61441C96471E}"/>
    <cellStyle name="Vírgula 4 2 4 4 2 2 2 5" xfId="27503" xr:uid="{69A711E9-B679-4C12-B4EF-0F122FE0ECFD}"/>
    <cellStyle name="Vírgula 4 2 4 4 2 2 3" xfId="4463" xr:uid="{16BB1BD2-E3DE-453B-AEE8-F8C50EC24DDD}"/>
    <cellStyle name="Vírgula 4 2 4 4 2 2 3 2" xfId="10607" xr:uid="{AA65C621-75F1-41C1-BD92-80919E667AE2}"/>
    <cellStyle name="Vírgula 4 2 4 4 2 2 3 2 2" xfId="22895" xr:uid="{C5C5F05B-A301-4F60-B81A-5F77808AA7A2}"/>
    <cellStyle name="Vírgula 4 2 4 4 2 2 3 2 2 2" xfId="47470" xr:uid="{95BFA7BA-1040-4371-811A-586C9CA4A3FE}"/>
    <cellStyle name="Vírgula 4 2 4 4 2 2 3 2 3" xfId="35182" xr:uid="{F3BD471F-11E0-4968-AA0B-67F3F57C0585}"/>
    <cellStyle name="Vírgula 4 2 4 4 2 2 3 3" xfId="16751" xr:uid="{58A910DB-68B4-4BE3-8028-B2ABECC1F75A}"/>
    <cellStyle name="Vírgula 4 2 4 4 2 2 3 3 2" xfId="41326" xr:uid="{53EABEDD-02F6-4938-AED8-EA40D13D7AEB}"/>
    <cellStyle name="Vírgula 4 2 4 4 2 2 3 4" xfId="29039" xr:uid="{A82478AC-40BF-4726-8F8C-AA9EC7688443}"/>
    <cellStyle name="Vírgula 4 2 4 4 2 2 4" xfId="7535" xr:uid="{9E1C4135-61A9-4D25-96E3-85F70E99EB00}"/>
    <cellStyle name="Vírgula 4 2 4 4 2 2 4 2" xfId="19823" xr:uid="{3BDF4F0A-2273-46E8-A45D-441112E35CF4}"/>
    <cellStyle name="Vírgula 4 2 4 4 2 2 4 2 2" xfId="44398" xr:uid="{603BAE34-205C-4CAB-8929-EABD82E6EA8E}"/>
    <cellStyle name="Vírgula 4 2 4 4 2 2 4 3" xfId="32110" xr:uid="{B923309A-BAC6-477C-B271-64846EA1FD95}"/>
    <cellStyle name="Vírgula 4 2 4 4 2 2 5" xfId="13679" xr:uid="{96BEC279-7EF5-44EA-B665-4D63E5E12D49}"/>
    <cellStyle name="Vírgula 4 2 4 4 2 2 5 2" xfId="38254" xr:uid="{AE10D675-5FA0-48E4-96E0-C558EF2B0B1B}"/>
    <cellStyle name="Vírgula 4 2 4 4 2 2 6" xfId="25967" xr:uid="{EACDC026-9D9C-46CB-90E2-1B0ED094E7EC}"/>
    <cellStyle name="Vírgula 4 2 4 4 2 3" xfId="2159" xr:uid="{48CD1185-1C1C-4803-9DFE-C343C9F63D6B}"/>
    <cellStyle name="Vírgula 4 2 4 4 2 3 2" xfId="5231" xr:uid="{4FAD04BA-3A24-4C37-9CF1-60482936BB7B}"/>
    <cellStyle name="Vírgula 4 2 4 4 2 3 2 2" xfId="11375" xr:uid="{642A14DD-1AC3-4D96-8FED-B98C10750986}"/>
    <cellStyle name="Vírgula 4 2 4 4 2 3 2 2 2" xfId="23663" xr:uid="{101FA16B-74B2-4DAB-8906-7B4693AE8F74}"/>
    <cellStyle name="Vírgula 4 2 4 4 2 3 2 2 2 2" xfId="48238" xr:uid="{17FB9658-8522-42DB-A8A4-C0B77F1C533A}"/>
    <cellStyle name="Vírgula 4 2 4 4 2 3 2 2 3" xfId="35950" xr:uid="{7B1FD2BA-7C22-4192-B7C4-1C689EA2CA8B}"/>
    <cellStyle name="Vírgula 4 2 4 4 2 3 2 3" xfId="17519" xr:uid="{FECDAAD3-87CF-4FC7-AA6C-E4C3CEF1D6DD}"/>
    <cellStyle name="Vírgula 4 2 4 4 2 3 2 3 2" xfId="42094" xr:uid="{6785B6D4-6DB6-480E-91EF-EDA91FF6F36C}"/>
    <cellStyle name="Vírgula 4 2 4 4 2 3 2 4" xfId="29807" xr:uid="{E6CAD35B-707A-49D3-AC23-960500BCB4A5}"/>
    <cellStyle name="Vírgula 4 2 4 4 2 3 3" xfId="8303" xr:uid="{3833096B-F99A-4E27-81D9-6701D302AC4F}"/>
    <cellStyle name="Vírgula 4 2 4 4 2 3 3 2" xfId="20591" xr:uid="{9D426C3F-D5FE-404B-A5AE-98F466A70C44}"/>
    <cellStyle name="Vírgula 4 2 4 4 2 3 3 2 2" xfId="45166" xr:uid="{47AF0894-00F2-4163-9BCD-EDFAF91D20E4}"/>
    <cellStyle name="Vírgula 4 2 4 4 2 3 3 3" xfId="32878" xr:uid="{3B661DEA-890C-41F3-AE7C-B1C5F8F5FA6C}"/>
    <cellStyle name="Vírgula 4 2 4 4 2 3 4" xfId="14447" xr:uid="{43E136CE-3EAF-43C8-9783-1FBDC467A5FB}"/>
    <cellStyle name="Vírgula 4 2 4 4 2 3 4 2" xfId="39022" xr:uid="{062E9ACE-7B5C-44D6-9575-A193AC586759}"/>
    <cellStyle name="Vírgula 4 2 4 4 2 3 5" xfId="26735" xr:uid="{96C47373-1DBF-40D2-9727-0A289EC0BE9E}"/>
    <cellStyle name="Vírgula 4 2 4 4 2 4" xfId="3695" xr:uid="{200EF249-7275-41A2-8992-FCDAE75BBD88}"/>
    <cellStyle name="Vírgula 4 2 4 4 2 4 2" xfId="9839" xr:uid="{9DDE37C0-3A98-4455-BF72-6070342A5001}"/>
    <cellStyle name="Vírgula 4 2 4 4 2 4 2 2" xfId="22127" xr:uid="{ED68EC89-04A1-42BF-A2C8-978592511058}"/>
    <cellStyle name="Vírgula 4 2 4 4 2 4 2 2 2" xfId="46702" xr:uid="{513B3E1E-2897-4CB9-9813-4E653EB72D08}"/>
    <cellStyle name="Vírgula 4 2 4 4 2 4 2 3" xfId="34414" xr:uid="{F8A5884A-9915-4CE2-A7B0-8E28AE54C2EC}"/>
    <cellStyle name="Vírgula 4 2 4 4 2 4 3" xfId="15983" xr:uid="{B289CC04-CE39-4F11-84DD-A9C0CFC3335A}"/>
    <cellStyle name="Vírgula 4 2 4 4 2 4 3 2" xfId="40558" xr:uid="{4EEC2A36-BD1D-49D3-AE94-B73C5ED8C0E4}"/>
    <cellStyle name="Vírgula 4 2 4 4 2 4 4" xfId="28271" xr:uid="{5610C1D3-99DB-4159-93F0-9F6F275515DD}"/>
    <cellStyle name="Vírgula 4 2 4 4 2 5" xfId="6767" xr:uid="{5F8B039D-D2B9-43F2-A193-EDB244017946}"/>
    <cellStyle name="Vírgula 4 2 4 4 2 5 2" xfId="19055" xr:uid="{97905A96-9B15-44F2-B0BA-61F794E61F26}"/>
    <cellStyle name="Vírgula 4 2 4 4 2 5 2 2" xfId="43630" xr:uid="{1B303E69-02A8-40A2-B8E2-323E9AD49CBE}"/>
    <cellStyle name="Vírgula 4 2 4 4 2 5 3" xfId="31342" xr:uid="{8A947282-FC28-4BDB-931F-3B96D2ABC78B}"/>
    <cellStyle name="Vírgula 4 2 4 4 2 6" xfId="12911" xr:uid="{D2CA9377-5D0A-4E2B-B011-AAC2493D4755}"/>
    <cellStyle name="Vírgula 4 2 4 4 2 6 2" xfId="37486" xr:uid="{8F28056F-7E54-42A7-9E6F-14280D31DCB7}"/>
    <cellStyle name="Vírgula 4 2 4 4 2 7" xfId="25199" xr:uid="{480E8303-C859-4646-BB3D-67AB01039678}"/>
    <cellStyle name="Vírgula 4 2 4 4 3" xfId="1007" xr:uid="{EEAAFA52-8993-425E-B1E1-B4E8A1458B97}"/>
    <cellStyle name="Vírgula 4 2 4 4 3 2" xfId="2543" xr:uid="{C61B9121-4FCD-46F4-A24C-25E40879BF54}"/>
    <cellStyle name="Vírgula 4 2 4 4 3 2 2" xfId="5615" xr:uid="{91912870-6F4D-4470-AA20-4D1B980E901B}"/>
    <cellStyle name="Vírgula 4 2 4 4 3 2 2 2" xfId="11759" xr:uid="{71A51879-B289-4C35-AC32-C4053892CEB9}"/>
    <cellStyle name="Vírgula 4 2 4 4 3 2 2 2 2" xfId="24047" xr:uid="{8B635C88-7C2C-48D3-A426-BC6FB6C84499}"/>
    <cellStyle name="Vírgula 4 2 4 4 3 2 2 2 2 2" xfId="48622" xr:uid="{A8BD8B73-804A-4134-81FE-1A619E4F1806}"/>
    <cellStyle name="Vírgula 4 2 4 4 3 2 2 2 3" xfId="36334" xr:uid="{87CDE208-611E-4EB4-AFFA-31C488881290}"/>
    <cellStyle name="Vírgula 4 2 4 4 3 2 2 3" xfId="17903" xr:uid="{332F30FE-93EC-4BAC-8149-0B99C33FEC9C}"/>
    <cellStyle name="Vírgula 4 2 4 4 3 2 2 3 2" xfId="42478" xr:uid="{033294AF-708F-4466-9CD1-5B7BA558E078}"/>
    <cellStyle name="Vírgula 4 2 4 4 3 2 2 4" xfId="30190" xr:uid="{F7D546DD-72BC-422C-A687-46C37F1D2A19}"/>
    <cellStyle name="Vírgula 4 2 4 4 3 2 3" xfId="8687" xr:uid="{A65FDDD6-93BF-4B51-9BC5-055C40CA9A70}"/>
    <cellStyle name="Vírgula 4 2 4 4 3 2 3 2" xfId="20975" xr:uid="{8E2DFF4B-73E4-4947-BF2C-7227521D0E99}"/>
    <cellStyle name="Vírgula 4 2 4 4 3 2 3 2 2" xfId="45550" xr:uid="{1A2EE199-92A2-4679-9D6D-B0DC67B91895}"/>
    <cellStyle name="Vírgula 4 2 4 4 3 2 3 3" xfId="33262" xr:uid="{50E5E3C0-6192-401F-AA03-1130121909D7}"/>
    <cellStyle name="Vírgula 4 2 4 4 3 2 4" xfId="14831" xr:uid="{CEDAA306-AF1A-4AF1-AA7F-8C7C4CE5D904}"/>
    <cellStyle name="Vírgula 4 2 4 4 3 2 4 2" xfId="39406" xr:uid="{2BA8AD1B-E630-4002-9265-099C0C0B39EC}"/>
    <cellStyle name="Vírgula 4 2 4 4 3 2 5" xfId="27119" xr:uid="{96777A7D-FEA7-407F-A91A-5126C256F864}"/>
    <cellStyle name="Vírgula 4 2 4 4 3 3" xfId="4079" xr:uid="{5EF1DA77-A752-4451-8785-9D96BF86B9CA}"/>
    <cellStyle name="Vírgula 4 2 4 4 3 3 2" xfId="10223" xr:uid="{7BE55A1C-EF3C-4D8D-AF84-E662B81186A7}"/>
    <cellStyle name="Vírgula 4 2 4 4 3 3 2 2" xfId="22511" xr:uid="{EBF3F494-B0AC-482A-B361-DAA12964EE10}"/>
    <cellStyle name="Vírgula 4 2 4 4 3 3 2 2 2" xfId="47086" xr:uid="{3A643090-98C8-4D2E-94AB-CA8F9CE5F277}"/>
    <cellStyle name="Vírgula 4 2 4 4 3 3 2 3" xfId="34798" xr:uid="{E9D811A4-2843-4295-BE24-9F12DC96C9D7}"/>
    <cellStyle name="Vírgula 4 2 4 4 3 3 3" xfId="16367" xr:uid="{BD22215B-30A9-496D-AB48-B0C360681B0D}"/>
    <cellStyle name="Vírgula 4 2 4 4 3 3 3 2" xfId="40942" xr:uid="{4553A9C3-328B-4417-8F8A-A741C7C5A423}"/>
    <cellStyle name="Vírgula 4 2 4 4 3 3 4" xfId="28655" xr:uid="{93025D24-DFA2-4906-B89E-AB0C41986F17}"/>
    <cellStyle name="Vírgula 4 2 4 4 3 4" xfId="7151" xr:uid="{860594C1-8F85-4E59-A6BF-893A6E1A7E5B}"/>
    <cellStyle name="Vírgula 4 2 4 4 3 4 2" xfId="19439" xr:uid="{69F1A76D-BCB7-4FB3-9E4C-2B2D46B57303}"/>
    <cellStyle name="Vírgula 4 2 4 4 3 4 2 2" xfId="44014" xr:uid="{FF58C726-6F13-427C-B99E-5EF7C5EAA3F4}"/>
    <cellStyle name="Vírgula 4 2 4 4 3 4 3" xfId="31726" xr:uid="{1739E3DD-A67A-4257-B6F4-531DE3781E63}"/>
    <cellStyle name="Vírgula 4 2 4 4 3 5" xfId="13295" xr:uid="{D8C5300A-A8E3-4E3E-A479-E0470C64E673}"/>
    <cellStyle name="Vírgula 4 2 4 4 3 5 2" xfId="37870" xr:uid="{24198ACB-1EE1-4A80-8F93-B445D27CBA53}"/>
    <cellStyle name="Vírgula 4 2 4 4 3 6" xfId="25583" xr:uid="{CFC897C3-2A35-4C42-BB15-08EC2CD365DE}"/>
    <cellStyle name="Vírgula 4 2 4 4 4" xfId="1775" xr:uid="{9B87C0B2-38BC-468F-984C-204F209CDC3F}"/>
    <cellStyle name="Vírgula 4 2 4 4 4 2" xfId="4847" xr:uid="{E93AD348-FD0A-4C63-B9CE-3813AFD6A977}"/>
    <cellStyle name="Vírgula 4 2 4 4 4 2 2" xfId="10991" xr:uid="{32CF9ACA-6A25-41F5-BB10-94D4A90BE430}"/>
    <cellStyle name="Vírgula 4 2 4 4 4 2 2 2" xfId="23279" xr:uid="{2A9D294A-3EED-4AF5-B90D-572D585A6D89}"/>
    <cellStyle name="Vírgula 4 2 4 4 4 2 2 2 2" xfId="47854" xr:uid="{562C3F09-3748-453E-A562-DA0924D0E328}"/>
    <cellStyle name="Vírgula 4 2 4 4 4 2 2 3" xfId="35566" xr:uid="{3B3D8993-F754-4A20-A6CA-96C78D40AFC9}"/>
    <cellStyle name="Vírgula 4 2 4 4 4 2 3" xfId="17135" xr:uid="{19C0AE28-2B0C-4B1F-BC51-56DBC1A2B1BD}"/>
    <cellStyle name="Vírgula 4 2 4 4 4 2 3 2" xfId="41710" xr:uid="{B997C023-E0F6-48CC-B90F-AAB910133860}"/>
    <cellStyle name="Vírgula 4 2 4 4 4 2 4" xfId="29423" xr:uid="{D122F790-6CDD-4EAD-9411-094F77CF6263}"/>
    <cellStyle name="Vírgula 4 2 4 4 4 3" xfId="7919" xr:uid="{64BA23BE-5692-4808-BB6A-5621FAAAD59E}"/>
    <cellStyle name="Vírgula 4 2 4 4 4 3 2" xfId="20207" xr:uid="{4BF07782-B3B3-4B1B-BBF5-33A29E4C81C6}"/>
    <cellStyle name="Vírgula 4 2 4 4 4 3 2 2" xfId="44782" xr:uid="{0A007560-398B-472E-AE32-6670875CE022}"/>
    <cellStyle name="Vírgula 4 2 4 4 4 3 3" xfId="32494" xr:uid="{88E2F43E-4756-4BDD-81D8-AB2232D3E852}"/>
    <cellStyle name="Vírgula 4 2 4 4 4 4" xfId="14063" xr:uid="{24E6D782-0F45-44E6-BB4F-F6450215190B}"/>
    <cellStyle name="Vírgula 4 2 4 4 4 4 2" xfId="38638" xr:uid="{74AE0721-854A-453F-B261-A134F18CCD9C}"/>
    <cellStyle name="Vírgula 4 2 4 4 4 5" xfId="26351" xr:uid="{89E90E32-9D3E-48F3-B490-79DEF868BC0E}"/>
    <cellStyle name="Vírgula 4 2 4 4 5" xfId="3311" xr:uid="{D3FDEF2B-DD82-45F6-9DD6-8A8365BC3A44}"/>
    <cellStyle name="Vírgula 4 2 4 4 5 2" xfId="9455" xr:uid="{FBAB107A-39BA-45C4-8C3E-A4B5D0B809DD}"/>
    <cellStyle name="Vírgula 4 2 4 4 5 2 2" xfId="21743" xr:uid="{3EE578F9-77BE-4C29-8F8C-DE2E859D3943}"/>
    <cellStyle name="Vírgula 4 2 4 4 5 2 2 2" xfId="46318" xr:uid="{40A996A8-0579-4D77-B7ED-70BF023C07FB}"/>
    <cellStyle name="Vírgula 4 2 4 4 5 2 3" xfId="34030" xr:uid="{0B0B2001-74B3-420A-B8ED-B60DB4A30F16}"/>
    <cellStyle name="Vírgula 4 2 4 4 5 3" xfId="15599" xr:uid="{5B516701-200E-4939-9988-00F0E28AF8F9}"/>
    <cellStyle name="Vírgula 4 2 4 4 5 3 2" xfId="40174" xr:uid="{CC8E0AB6-61CD-4F92-853F-C4418C8B0257}"/>
    <cellStyle name="Vírgula 4 2 4 4 5 4" xfId="27887" xr:uid="{A759C718-65AA-4C85-9658-E557FF0FBDA3}"/>
    <cellStyle name="Vírgula 4 2 4 4 6" xfId="6383" xr:uid="{7CA4B70C-A6FE-48C7-9AFF-EFD9EACD870B}"/>
    <cellStyle name="Vírgula 4 2 4 4 6 2" xfId="18671" xr:uid="{49213B19-D3C2-4343-B0B1-906C5453755A}"/>
    <cellStyle name="Vírgula 4 2 4 4 6 2 2" xfId="43246" xr:uid="{54488499-A3B2-4910-AD70-DD78709E1F85}"/>
    <cellStyle name="Vírgula 4 2 4 4 6 3" xfId="30958" xr:uid="{E5CAAF77-9375-442C-B4E7-2CCB470A8B6B}"/>
    <cellStyle name="Vírgula 4 2 4 4 7" xfId="12527" xr:uid="{0CE013C2-8347-42C3-8E1E-10605E35D438}"/>
    <cellStyle name="Vírgula 4 2 4 4 7 2" xfId="37102" xr:uid="{70004F62-DBF7-4313-9EE0-34BD859462F1}"/>
    <cellStyle name="Vírgula 4 2 4 4 8" xfId="24815" xr:uid="{694936E7-0E8B-4639-B960-F6FBAC6349D7}"/>
    <cellStyle name="Vírgula 4 2 4 5" xfId="431" xr:uid="{97017F97-7F35-4A97-A727-F78F528A988D}"/>
    <cellStyle name="Vírgula 4 2 4 5 2" xfId="1199" xr:uid="{44C88F0C-E893-41A6-BF47-E42F9518893A}"/>
    <cellStyle name="Vírgula 4 2 4 5 2 2" xfId="2735" xr:uid="{80D49D1F-4601-4FCF-89E6-78A33D03BBF8}"/>
    <cellStyle name="Vírgula 4 2 4 5 2 2 2" xfId="5807" xr:uid="{82D4F9C6-37B7-472E-BE11-38D79B8568F0}"/>
    <cellStyle name="Vírgula 4 2 4 5 2 2 2 2" xfId="11951" xr:uid="{58D34389-BFF1-4BF3-B2E8-D88498543AE7}"/>
    <cellStyle name="Vírgula 4 2 4 5 2 2 2 2 2" xfId="24239" xr:uid="{A9F9355B-602C-4EAD-AC03-EEF1CEB41C9E}"/>
    <cellStyle name="Vírgula 4 2 4 5 2 2 2 2 2 2" xfId="48814" xr:uid="{FEFF5461-8584-4D5D-B4E1-19D0D7C810B2}"/>
    <cellStyle name="Vírgula 4 2 4 5 2 2 2 2 3" xfId="36526" xr:uid="{B5DB62AA-55ED-4C94-B91E-B0996693AE3A}"/>
    <cellStyle name="Vírgula 4 2 4 5 2 2 2 3" xfId="18095" xr:uid="{A258C8C2-0120-4896-A3C8-8EF57D209BAB}"/>
    <cellStyle name="Vírgula 4 2 4 5 2 2 2 3 2" xfId="42670" xr:uid="{B7AE0411-13C1-43CB-B6F5-9C31D36D3C61}"/>
    <cellStyle name="Vírgula 4 2 4 5 2 2 2 4" xfId="30382" xr:uid="{FD058DFE-7507-4053-A44D-C7D7911ED20C}"/>
    <cellStyle name="Vírgula 4 2 4 5 2 2 3" xfId="8879" xr:uid="{651AEFC2-B4DE-45F0-8B04-961E97539836}"/>
    <cellStyle name="Vírgula 4 2 4 5 2 2 3 2" xfId="21167" xr:uid="{58FBA62D-B0FD-4121-A3CA-F1D74FC3EF09}"/>
    <cellStyle name="Vírgula 4 2 4 5 2 2 3 2 2" xfId="45742" xr:uid="{6B0ED47F-8CB4-43C6-B804-C93BD1CCCE43}"/>
    <cellStyle name="Vírgula 4 2 4 5 2 2 3 3" xfId="33454" xr:uid="{5B25396D-0F03-4112-AABD-D823D557E9B7}"/>
    <cellStyle name="Vírgula 4 2 4 5 2 2 4" xfId="15023" xr:uid="{D3D7BC3A-FF85-4EA3-82CA-1BCCE6BB8AEE}"/>
    <cellStyle name="Vírgula 4 2 4 5 2 2 4 2" xfId="39598" xr:uid="{20C80874-FE1D-4BB4-B5F0-716FA2784869}"/>
    <cellStyle name="Vírgula 4 2 4 5 2 2 5" xfId="27311" xr:uid="{5AFB5EE3-FC04-4DBC-B9B3-8F074F97F279}"/>
    <cellStyle name="Vírgula 4 2 4 5 2 3" xfId="4271" xr:uid="{3AFB9368-B783-47ED-9872-DBF6AE2A3D8B}"/>
    <cellStyle name="Vírgula 4 2 4 5 2 3 2" xfId="10415" xr:uid="{B32B234D-46D1-4BCF-82AF-29C08B7349D2}"/>
    <cellStyle name="Vírgula 4 2 4 5 2 3 2 2" xfId="22703" xr:uid="{6DA6CB04-0445-42FA-B8D1-8443E1B745E4}"/>
    <cellStyle name="Vírgula 4 2 4 5 2 3 2 2 2" xfId="47278" xr:uid="{8338B6DB-76BF-4206-9E93-0E5D8AAD50F4}"/>
    <cellStyle name="Vírgula 4 2 4 5 2 3 2 3" xfId="34990" xr:uid="{34B6FE95-166F-4FB4-A2F6-16160A0B066C}"/>
    <cellStyle name="Vírgula 4 2 4 5 2 3 3" xfId="16559" xr:uid="{93E48A2E-4673-4B50-B89F-96F6E595BAE6}"/>
    <cellStyle name="Vírgula 4 2 4 5 2 3 3 2" xfId="41134" xr:uid="{2437B5D3-4749-46CF-92D5-645CA68C39C4}"/>
    <cellStyle name="Vírgula 4 2 4 5 2 3 4" xfId="28847" xr:uid="{FD51D32D-D09B-4B3D-A8D5-E92D1A3FE324}"/>
    <cellStyle name="Vírgula 4 2 4 5 2 4" xfId="7343" xr:uid="{3BCD413E-989E-4AFC-A2CD-0626C476A4A9}"/>
    <cellStyle name="Vírgula 4 2 4 5 2 4 2" xfId="19631" xr:uid="{39466CFE-EDD3-459C-9A90-FF0E5454F5B0}"/>
    <cellStyle name="Vírgula 4 2 4 5 2 4 2 2" xfId="44206" xr:uid="{2C7ABE17-479A-4AF9-91D5-5966112C69DC}"/>
    <cellStyle name="Vírgula 4 2 4 5 2 4 3" xfId="31918" xr:uid="{5D345D5C-EE3D-46F9-80E9-956C2BF2C171}"/>
    <cellStyle name="Vírgula 4 2 4 5 2 5" xfId="13487" xr:uid="{D878939F-20F4-4934-8BB9-D3DA157A9954}"/>
    <cellStyle name="Vírgula 4 2 4 5 2 5 2" xfId="38062" xr:uid="{BAB0AC99-3CF4-43EB-B4B7-9A0533A77DA0}"/>
    <cellStyle name="Vírgula 4 2 4 5 2 6" xfId="25775" xr:uid="{216FD3A5-5C8E-4DC3-9DF1-5BFB70FCB251}"/>
    <cellStyle name="Vírgula 4 2 4 5 3" xfId="1967" xr:uid="{E97ADEE4-F349-4095-ACA6-C54A41AD9FA5}"/>
    <cellStyle name="Vírgula 4 2 4 5 3 2" xfId="5039" xr:uid="{6623E6E8-670A-4EA3-BD54-BD17D13D0F67}"/>
    <cellStyle name="Vírgula 4 2 4 5 3 2 2" xfId="11183" xr:uid="{E0AEACBA-96D2-420F-8472-C3312B2D7553}"/>
    <cellStyle name="Vírgula 4 2 4 5 3 2 2 2" xfId="23471" xr:uid="{5B3F8F74-04AF-4A5A-A224-9C79D0491428}"/>
    <cellStyle name="Vírgula 4 2 4 5 3 2 2 2 2" xfId="48046" xr:uid="{4505FC62-7D8E-4B22-951C-C83EB85AAD56}"/>
    <cellStyle name="Vírgula 4 2 4 5 3 2 2 3" xfId="35758" xr:uid="{2E536A46-CC56-42C7-83BC-300F77E02847}"/>
    <cellStyle name="Vírgula 4 2 4 5 3 2 3" xfId="17327" xr:uid="{C02EAB12-F7E9-4E36-91B5-7A2CD1D60C03}"/>
    <cellStyle name="Vírgula 4 2 4 5 3 2 3 2" xfId="41902" xr:uid="{956279D6-131E-4455-95E0-6F5898215D7E}"/>
    <cellStyle name="Vírgula 4 2 4 5 3 2 4" xfId="29615" xr:uid="{08F481EB-4C2E-46F3-8086-1CFE65CFD13E}"/>
    <cellStyle name="Vírgula 4 2 4 5 3 3" xfId="8111" xr:uid="{4DF7393F-8A0A-443A-9445-5EC14E5A7D43}"/>
    <cellStyle name="Vírgula 4 2 4 5 3 3 2" xfId="20399" xr:uid="{2E0EF483-E288-44EE-8897-5E9414E690EE}"/>
    <cellStyle name="Vírgula 4 2 4 5 3 3 2 2" xfId="44974" xr:uid="{1EEE854D-CA37-429A-A047-AA7FB145E968}"/>
    <cellStyle name="Vírgula 4 2 4 5 3 3 3" xfId="32686" xr:uid="{99C661FE-2E9C-4C0D-9B1D-A9366369908F}"/>
    <cellStyle name="Vírgula 4 2 4 5 3 4" xfId="14255" xr:uid="{06963F64-D84E-4070-98F0-8EBBD03622EE}"/>
    <cellStyle name="Vírgula 4 2 4 5 3 4 2" xfId="38830" xr:uid="{DAFD6C84-A86C-448A-A46D-23E131BE0922}"/>
    <cellStyle name="Vírgula 4 2 4 5 3 5" xfId="26543" xr:uid="{D652008F-FB7A-4383-9A97-982CBBBBF2DE}"/>
    <cellStyle name="Vírgula 4 2 4 5 4" xfId="3503" xr:uid="{98607FD3-8CA9-481A-B6A8-998A0F82E240}"/>
    <cellStyle name="Vírgula 4 2 4 5 4 2" xfId="9647" xr:uid="{C6BFA163-A1BC-4723-A6BB-91AD944B77FF}"/>
    <cellStyle name="Vírgula 4 2 4 5 4 2 2" xfId="21935" xr:uid="{7710FE3F-A8CA-4181-B151-93BD6464B25A}"/>
    <cellStyle name="Vírgula 4 2 4 5 4 2 2 2" xfId="46510" xr:uid="{6D94626A-F3B2-43DB-95FB-B6D5C674E947}"/>
    <cellStyle name="Vírgula 4 2 4 5 4 2 3" xfId="34222" xr:uid="{48BAB905-E7B8-4E1D-AD0A-CB9C5CB3F67F}"/>
    <cellStyle name="Vírgula 4 2 4 5 4 3" xfId="15791" xr:uid="{5522BDA1-4E96-486B-A05B-099C91D4AD62}"/>
    <cellStyle name="Vírgula 4 2 4 5 4 3 2" xfId="40366" xr:uid="{D677BD29-B97F-4637-B344-FDC97D0910B2}"/>
    <cellStyle name="Vírgula 4 2 4 5 4 4" xfId="28079" xr:uid="{D95E0AB0-74C2-411E-9365-4876E160CDC5}"/>
    <cellStyle name="Vírgula 4 2 4 5 5" xfId="6575" xr:uid="{647425A9-1119-47DC-B0FC-D628A2D9D1C1}"/>
    <cellStyle name="Vírgula 4 2 4 5 5 2" xfId="18863" xr:uid="{D56A7635-CDEB-4E88-8FD6-A038CB9BF892}"/>
    <cellStyle name="Vírgula 4 2 4 5 5 2 2" xfId="43438" xr:uid="{AC283917-C8CF-4F6B-844E-2D7A704BB0B8}"/>
    <cellStyle name="Vírgula 4 2 4 5 5 3" xfId="31150" xr:uid="{BF6413F8-3434-4F87-9ACE-E1081E751BD1}"/>
    <cellStyle name="Vírgula 4 2 4 5 6" xfId="12719" xr:uid="{E56548DB-5427-4943-810B-1ED262B118AC}"/>
    <cellStyle name="Vírgula 4 2 4 5 6 2" xfId="37294" xr:uid="{8772AFE5-BF6B-4338-9A44-354E52C1A7CF}"/>
    <cellStyle name="Vírgula 4 2 4 5 7" xfId="25007" xr:uid="{B6E5A4E1-D1F7-44C7-9834-11FB04AF09CA}"/>
    <cellStyle name="Vírgula 4 2 4 6" xfId="815" xr:uid="{7BE08DCE-96CE-4C7F-A122-C75D9AB8A061}"/>
    <cellStyle name="Vírgula 4 2 4 6 2" xfId="2351" xr:uid="{6CA3A914-7A4A-4798-8332-AB055DBED6EB}"/>
    <cellStyle name="Vírgula 4 2 4 6 2 2" xfId="5423" xr:uid="{2BFD9639-80FC-4842-875D-89A81F83372A}"/>
    <cellStyle name="Vírgula 4 2 4 6 2 2 2" xfId="11567" xr:uid="{EAFD8F81-E15D-4E64-84AA-7FCBD81AA294}"/>
    <cellStyle name="Vírgula 4 2 4 6 2 2 2 2" xfId="23855" xr:uid="{C9E41E80-AF28-44CB-A735-02D9084D2981}"/>
    <cellStyle name="Vírgula 4 2 4 6 2 2 2 2 2" xfId="48430" xr:uid="{926160C7-7932-4F53-805F-4DAC749111C0}"/>
    <cellStyle name="Vírgula 4 2 4 6 2 2 2 3" xfId="36142" xr:uid="{B7CD90E7-D012-40E3-B1B8-DF83FC2181B7}"/>
    <cellStyle name="Vírgula 4 2 4 6 2 2 3" xfId="17711" xr:uid="{5D563957-4895-42FF-9DC0-7DFB5818EBE0}"/>
    <cellStyle name="Vírgula 4 2 4 6 2 2 3 2" xfId="42286" xr:uid="{FECA0471-C64D-44A2-A7E7-1A582255930C}"/>
    <cellStyle name="Vírgula 4 2 4 6 2 2 4" xfId="29998" xr:uid="{98082401-70E1-40FD-9C51-CE96924065BC}"/>
    <cellStyle name="Vírgula 4 2 4 6 2 3" xfId="8495" xr:uid="{9B46D675-FE85-4CBC-95D8-51C25454F564}"/>
    <cellStyle name="Vírgula 4 2 4 6 2 3 2" xfId="20783" xr:uid="{1CFE2498-907F-40A8-8956-D9330450181D}"/>
    <cellStyle name="Vírgula 4 2 4 6 2 3 2 2" xfId="45358" xr:uid="{7FF2E18F-0A73-4BC7-890D-DE88745A3556}"/>
    <cellStyle name="Vírgula 4 2 4 6 2 3 3" xfId="33070" xr:uid="{4E5E7B4E-4AFB-4238-AA36-F0E24260B934}"/>
    <cellStyle name="Vírgula 4 2 4 6 2 4" xfId="14639" xr:uid="{18C0CAF6-50F3-4CAA-981B-F4D83B0624A0}"/>
    <cellStyle name="Vírgula 4 2 4 6 2 4 2" xfId="39214" xr:uid="{836B7117-6F9F-47C1-90EE-F3D51533D68F}"/>
    <cellStyle name="Vírgula 4 2 4 6 2 5" xfId="26927" xr:uid="{2D4CE4F7-3B67-4FBA-AEDE-ED5E413BB822}"/>
    <cellStyle name="Vírgula 4 2 4 6 3" xfId="3887" xr:uid="{3D1E068F-E216-4CCC-9A00-D0A742341F0F}"/>
    <cellStyle name="Vírgula 4 2 4 6 3 2" xfId="10031" xr:uid="{37C36ECE-C33A-43F2-8F25-1E2D5F1E03F6}"/>
    <cellStyle name="Vírgula 4 2 4 6 3 2 2" xfId="22319" xr:uid="{639258B6-DB28-4E3A-B8AD-BDC8F943FAAC}"/>
    <cellStyle name="Vírgula 4 2 4 6 3 2 2 2" xfId="46894" xr:uid="{9CC9193E-2698-43F1-BA7C-363AF756C16A}"/>
    <cellStyle name="Vírgula 4 2 4 6 3 2 3" xfId="34606" xr:uid="{42657CC5-8400-4948-9B71-7FCCC38ECD9A}"/>
    <cellStyle name="Vírgula 4 2 4 6 3 3" xfId="16175" xr:uid="{E50511BC-AB27-46B2-A990-1AA324DA3760}"/>
    <cellStyle name="Vírgula 4 2 4 6 3 3 2" xfId="40750" xr:uid="{D9C4290F-B4B6-4187-8BCB-1C9CA86FC5F8}"/>
    <cellStyle name="Vírgula 4 2 4 6 3 4" xfId="28463" xr:uid="{7916AE03-69B7-47A5-BB2D-E0A92D6A258B}"/>
    <cellStyle name="Vírgula 4 2 4 6 4" xfId="6959" xr:uid="{F4412F2E-C1BA-4281-827A-ACF082EAD17E}"/>
    <cellStyle name="Vírgula 4 2 4 6 4 2" xfId="19247" xr:uid="{4FD99090-777B-4395-AB27-4712E8333C82}"/>
    <cellStyle name="Vírgula 4 2 4 6 4 2 2" xfId="43822" xr:uid="{056A1B80-1250-4AA7-8BCF-524D7F7773A8}"/>
    <cellStyle name="Vírgula 4 2 4 6 4 3" xfId="31534" xr:uid="{DC7B1034-F601-4665-B5AF-A5AFD04D4C52}"/>
    <cellStyle name="Vírgula 4 2 4 6 5" xfId="13103" xr:uid="{FCF085B2-DDA6-4752-B23B-549987968A36}"/>
    <cellStyle name="Vírgula 4 2 4 6 5 2" xfId="37678" xr:uid="{D91E787D-1351-4517-A217-8ED99A18751F}"/>
    <cellStyle name="Vírgula 4 2 4 6 6" xfId="25391" xr:uid="{86C7366D-2F89-4323-97CA-812AC83287B6}"/>
    <cellStyle name="Vírgula 4 2 4 7" xfId="1583" xr:uid="{D75E216D-2F00-46AC-BB1D-BAF7ABEB8595}"/>
    <cellStyle name="Vírgula 4 2 4 7 2" xfId="4655" xr:uid="{48068C78-CBB6-46A6-9DEB-8899FC865464}"/>
    <cellStyle name="Vírgula 4 2 4 7 2 2" xfId="10799" xr:uid="{DC02874D-C8F6-495C-9933-02DD161FFA2B}"/>
    <cellStyle name="Vírgula 4 2 4 7 2 2 2" xfId="23087" xr:uid="{C9CC346C-3573-466A-9883-DB09474B0BFF}"/>
    <cellStyle name="Vírgula 4 2 4 7 2 2 2 2" xfId="47662" xr:uid="{4B66784A-799E-45C0-A833-49C316826D6E}"/>
    <cellStyle name="Vírgula 4 2 4 7 2 2 3" xfId="35374" xr:uid="{7E3FF86A-7384-4ABE-9FE0-D29E089609EB}"/>
    <cellStyle name="Vírgula 4 2 4 7 2 3" xfId="16943" xr:uid="{2AD77AD2-D1D6-4FC3-9383-558190A5C330}"/>
    <cellStyle name="Vírgula 4 2 4 7 2 3 2" xfId="41518" xr:uid="{3FB2B449-AF43-4179-9EC9-838A286C0A82}"/>
    <cellStyle name="Vírgula 4 2 4 7 2 4" xfId="29231" xr:uid="{F0B4CB06-7B4B-432A-B2C0-DA9D4A1661B0}"/>
    <cellStyle name="Vírgula 4 2 4 7 3" xfId="7727" xr:uid="{2AA10886-7986-4437-99B5-D67109B2803C}"/>
    <cellStyle name="Vírgula 4 2 4 7 3 2" xfId="20015" xr:uid="{DDE801ED-B763-44CA-B507-2110D9706679}"/>
    <cellStyle name="Vírgula 4 2 4 7 3 2 2" xfId="44590" xr:uid="{ECAB3868-BDE0-4589-B6E8-2739CB820173}"/>
    <cellStyle name="Vírgula 4 2 4 7 3 3" xfId="32302" xr:uid="{76EE80F8-E7BC-49E3-9BA1-B6617264BF96}"/>
    <cellStyle name="Vírgula 4 2 4 7 4" xfId="13871" xr:uid="{83BA4FD8-9732-40F4-A358-D43744D58B1B}"/>
    <cellStyle name="Vírgula 4 2 4 7 4 2" xfId="38446" xr:uid="{AB065408-1DDF-47A4-AC3F-75A5539F0C2D}"/>
    <cellStyle name="Vírgula 4 2 4 7 5" xfId="26159" xr:uid="{427C55B0-970D-43E0-A1A6-342FCD383522}"/>
    <cellStyle name="Vírgula 4 2 4 8" xfId="3119" xr:uid="{E9314D15-BF94-4E98-8A69-B50032E868BC}"/>
    <cellStyle name="Vírgula 4 2 4 8 2" xfId="9263" xr:uid="{E8B3C103-1D55-4138-BFD0-F7CAEF3E2DC5}"/>
    <cellStyle name="Vírgula 4 2 4 8 2 2" xfId="21551" xr:uid="{B4D7083C-77B1-447C-B0B3-0A4150263EC0}"/>
    <cellStyle name="Vírgula 4 2 4 8 2 2 2" xfId="46126" xr:uid="{A930D4AC-C363-43CB-8524-AD70B5C20DB8}"/>
    <cellStyle name="Vírgula 4 2 4 8 2 3" xfId="33838" xr:uid="{0199BCF5-A284-4948-8C12-526162517B01}"/>
    <cellStyle name="Vírgula 4 2 4 8 3" xfId="15407" xr:uid="{7366AEA8-8EF6-4AD6-9E8F-90BF23492756}"/>
    <cellStyle name="Vírgula 4 2 4 8 3 2" xfId="39982" xr:uid="{DCB020B0-8483-431E-8CD3-2161BA0958DB}"/>
    <cellStyle name="Vírgula 4 2 4 8 4" xfId="27695" xr:uid="{895BFD84-8494-4B7D-B616-ABAB1950C127}"/>
    <cellStyle name="Vírgula 4 2 4 9" xfId="6191" xr:uid="{68A6A171-E37A-46F4-BFF8-39956819344F}"/>
    <cellStyle name="Vírgula 4 2 4 9 2" xfId="18479" xr:uid="{9AC4D883-AF38-42DF-B545-A178378DEC59}"/>
    <cellStyle name="Vírgula 4 2 4 9 2 2" xfId="43054" xr:uid="{4C12C1C3-77D3-46E4-B4A4-D4DBB05BBC5A}"/>
    <cellStyle name="Vírgula 4 2 4 9 3" xfId="30766" xr:uid="{8F510C6A-EDC3-475F-9609-16666E69733C}"/>
    <cellStyle name="Vírgula 4 2 5" xfId="71" xr:uid="{50158223-5926-49A8-AC28-A1245D87EFD7}"/>
    <cellStyle name="Vírgula 4 2 5 10" xfId="24647" xr:uid="{3C85A12F-F944-453D-B025-63CC8809E068}"/>
    <cellStyle name="Vírgula 4 2 5 2" xfId="167" xr:uid="{8F1D340B-D809-491B-965C-9E96A30FFE7F}"/>
    <cellStyle name="Vírgula 4 2 5 2 2" xfId="359" xr:uid="{67788E8B-0A41-4F59-B1FA-D0BDCA57BDCB}"/>
    <cellStyle name="Vírgula 4 2 5 2 2 2" xfId="743" xr:uid="{AB95BAB8-3E35-4E31-B40E-76B42B542437}"/>
    <cellStyle name="Vírgula 4 2 5 2 2 2 2" xfId="1511" xr:uid="{67D3095D-726A-4409-A272-4718538C8B04}"/>
    <cellStyle name="Vírgula 4 2 5 2 2 2 2 2" xfId="3047" xr:uid="{5B596253-70DB-4BC5-A39F-B52B7CC465F0}"/>
    <cellStyle name="Vírgula 4 2 5 2 2 2 2 2 2" xfId="6119" xr:uid="{F9BE25D9-FEC8-4047-B676-C09A3B63F3A9}"/>
    <cellStyle name="Vírgula 4 2 5 2 2 2 2 2 2 2" xfId="12263" xr:uid="{30564405-2BB3-430F-951C-A2E4D2D93D37}"/>
    <cellStyle name="Vírgula 4 2 5 2 2 2 2 2 2 2 2" xfId="24551" xr:uid="{8C402A17-A21E-4E45-949F-25901BA2CC98}"/>
    <cellStyle name="Vírgula 4 2 5 2 2 2 2 2 2 2 2 2" xfId="49126" xr:uid="{5365F177-3FCB-4B36-915F-66D0FE4CE3D0}"/>
    <cellStyle name="Vírgula 4 2 5 2 2 2 2 2 2 2 3" xfId="36838" xr:uid="{D994390F-9CD2-4259-ADDA-A79249D2317A}"/>
    <cellStyle name="Vírgula 4 2 5 2 2 2 2 2 2 3" xfId="18407" xr:uid="{8CDE526E-7A7F-418C-A889-474BE7652F6C}"/>
    <cellStyle name="Vírgula 4 2 5 2 2 2 2 2 2 3 2" xfId="42982" xr:uid="{23D95F58-C165-474E-8812-AB91B3A134A2}"/>
    <cellStyle name="Vírgula 4 2 5 2 2 2 2 2 2 4" xfId="30694" xr:uid="{E950CD5F-A957-41B9-98F3-9785F3408842}"/>
    <cellStyle name="Vírgula 4 2 5 2 2 2 2 2 3" xfId="9191" xr:uid="{2235C47A-15D2-494F-9715-A08F8FA8912B}"/>
    <cellStyle name="Vírgula 4 2 5 2 2 2 2 2 3 2" xfId="21479" xr:uid="{664B68E8-E56C-49C9-9AE2-1A1E455B9C74}"/>
    <cellStyle name="Vírgula 4 2 5 2 2 2 2 2 3 2 2" xfId="46054" xr:uid="{74C37195-F434-42FD-ABE8-C91B0B45223A}"/>
    <cellStyle name="Vírgula 4 2 5 2 2 2 2 2 3 3" xfId="33766" xr:uid="{5DF25B88-3601-4207-B7DB-952BD83CF7CF}"/>
    <cellStyle name="Vírgula 4 2 5 2 2 2 2 2 4" xfId="15335" xr:uid="{0C17CC26-76C1-44BA-89D9-88689E454FB6}"/>
    <cellStyle name="Vírgula 4 2 5 2 2 2 2 2 4 2" xfId="39910" xr:uid="{82035B9C-D164-476B-8275-780C941410CB}"/>
    <cellStyle name="Vírgula 4 2 5 2 2 2 2 2 5" xfId="27623" xr:uid="{4A31FA36-FF21-462A-B95B-69B60E94989F}"/>
    <cellStyle name="Vírgula 4 2 5 2 2 2 2 3" xfId="4583" xr:uid="{459E1BF4-739E-47DA-84BA-A30C94F42129}"/>
    <cellStyle name="Vírgula 4 2 5 2 2 2 2 3 2" xfId="10727" xr:uid="{F0A4B766-DA8C-42B3-85BD-D62E44755847}"/>
    <cellStyle name="Vírgula 4 2 5 2 2 2 2 3 2 2" xfId="23015" xr:uid="{B75A6D02-81A4-407A-A066-EAF15AD4307C}"/>
    <cellStyle name="Vírgula 4 2 5 2 2 2 2 3 2 2 2" xfId="47590" xr:uid="{539DA97F-7F61-44BD-98DA-60CABDB46345}"/>
    <cellStyle name="Vírgula 4 2 5 2 2 2 2 3 2 3" xfId="35302" xr:uid="{3FCBC609-FF98-493F-9335-4FBFAAFBED0E}"/>
    <cellStyle name="Vírgula 4 2 5 2 2 2 2 3 3" xfId="16871" xr:uid="{B8740EB2-60AF-4135-A526-44E05A343511}"/>
    <cellStyle name="Vírgula 4 2 5 2 2 2 2 3 3 2" xfId="41446" xr:uid="{A13A9DE9-A5F1-4765-ADC4-C1568D0205FA}"/>
    <cellStyle name="Vírgula 4 2 5 2 2 2 2 3 4" xfId="29159" xr:uid="{FF67E3A3-CB61-4095-A97A-3C46D013BE2A}"/>
    <cellStyle name="Vírgula 4 2 5 2 2 2 2 4" xfId="7655" xr:uid="{06DE4EE3-1279-47E8-9CAE-236504BC6C44}"/>
    <cellStyle name="Vírgula 4 2 5 2 2 2 2 4 2" xfId="19943" xr:uid="{08D06AFC-FE95-4F05-BBD2-EBB6062AF3C7}"/>
    <cellStyle name="Vírgula 4 2 5 2 2 2 2 4 2 2" xfId="44518" xr:uid="{1ACADF8D-9261-449B-B891-815868245AC7}"/>
    <cellStyle name="Vírgula 4 2 5 2 2 2 2 4 3" xfId="32230" xr:uid="{02374ECD-F538-48BA-89BB-0847155EBD8A}"/>
    <cellStyle name="Vírgula 4 2 5 2 2 2 2 5" xfId="13799" xr:uid="{AD1E0921-AA2F-4CAA-97F7-6D394B7615EF}"/>
    <cellStyle name="Vírgula 4 2 5 2 2 2 2 5 2" xfId="38374" xr:uid="{37AEF22B-2943-4F19-AD50-516B373A575E}"/>
    <cellStyle name="Vírgula 4 2 5 2 2 2 2 6" xfId="26087" xr:uid="{DB42B6BA-44C9-4E1D-9006-99E83438E10E}"/>
    <cellStyle name="Vírgula 4 2 5 2 2 2 3" xfId="2279" xr:uid="{0C2771BD-BD01-4BF4-B646-C399D76CFEBF}"/>
    <cellStyle name="Vírgula 4 2 5 2 2 2 3 2" xfId="5351" xr:uid="{ACEC6F99-A720-456D-BC0F-3B6298F964E8}"/>
    <cellStyle name="Vírgula 4 2 5 2 2 2 3 2 2" xfId="11495" xr:uid="{CD6FF743-F1A2-4A36-8E5F-A4BCEBE02569}"/>
    <cellStyle name="Vírgula 4 2 5 2 2 2 3 2 2 2" xfId="23783" xr:uid="{25822FA6-1D75-4787-A47E-7EBB47A9FF4C}"/>
    <cellStyle name="Vírgula 4 2 5 2 2 2 3 2 2 2 2" xfId="48358" xr:uid="{DA5B13B8-0483-4CEE-9675-C77D6FFEFCE1}"/>
    <cellStyle name="Vírgula 4 2 5 2 2 2 3 2 2 3" xfId="36070" xr:uid="{280901AF-7AC3-4ED4-8C7C-DD04815E81B4}"/>
    <cellStyle name="Vírgula 4 2 5 2 2 2 3 2 3" xfId="17639" xr:uid="{6AF84290-F621-486D-A0FB-D989A3713F5E}"/>
    <cellStyle name="Vírgula 4 2 5 2 2 2 3 2 3 2" xfId="42214" xr:uid="{2F6744F0-3E07-47EB-948C-22189A05FD5D}"/>
    <cellStyle name="Vírgula 4 2 5 2 2 2 3 2 4" xfId="29927" xr:uid="{00C938B3-0939-40D4-A0C7-0D04E021C69F}"/>
    <cellStyle name="Vírgula 4 2 5 2 2 2 3 3" xfId="8423" xr:uid="{DE75656A-4E17-4614-9138-AE5502F6C7BC}"/>
    <cellStyle name="Vírgula 4 2 5 2 2 2 3 3 2" xfId="20711" xr:uid="{F23F2782-0AA3-45D5-989D-A57B8E8BB8CF}"/>
    <cellStyle name="Vírgula 4 2 5 2 2 2 3 3 2 2" xfId="45286" xr:uid="{08309434-45C7-4698-8D40-A8FCC4205780}"/>
    <cellStyle name="Vírgula 4 2 5 2 2 2 3 3 3" xfId="32998" xr:uid="{9D4FE81D-9C6C-4803-9D62-B685557336FA}"/>
    <cellStyle name="Vírgula 4 2 5 2 2 2 3 4" xfId="14567" xr:uid="{9C31763C-DD4A-4DBA-953C-7F463026107B}"/>
    <cellStyle name="Vírgula 4 2 5 2 2 2 3 4 2" xfId="39142" xr:uid="{E6B2F720-F415-4081-BE25-B005AC25708C}"/>
    <cellStyle name="Vírgula 4 2 5 2 2 2 3 5" xfId="26855" xr:uid="{10DB2774-01FA-4D51-9993-C1C0CDA318CE}"/>
    <cellStyle name="Vírgula 4 2 5 2 2 2 4" xfId="3815" xr:uid="{5E1A3825-C2DF-44BF-A3AC-DEB310E9A1C3}"/>
    <cellStyle name="Vírgula 4 2 5 2 2 2 4 2" xfId="9959" xr:uid="{840CD0A6-DA48-4F9D-888A-5F0570AAE947}"/>
    <cellStyle name="Vírgula 4 2 5 2 2 2 4 2 2" xfId="22247" xr:uid="{CAB37012-4AF0-4B71-8020-4196B4592D6B}"/>
    <cellStyle name="Vírgula 4 2 5 2 2 2 4 2 2 2" xfId="46822" xr:uid="{CF124994-3300-47C8-B888-641353B6571E}"/>
    <cellStyle name="Vírgula 4 2 5 2 2 2 4 2 3" xfId="34534" xr:uid="{C156B6FA-6302-40B5-96A9-8F4F9FE1C7FF}"/>
    <cellStyle name="Vírgula 4 2 5 2 2 2 4 3" xfId="16103" xr:uid="{EF27D1A6-C1DA-4F46-88C3-886367FB1A7E}"/>
    <cellStyle name="Vírgula 4 2 5 2 2 2 4 3 2" xfId="40678" xr:uid="{B2693EC6-1BAA-49E5-8BC9-EA35A0E272D8}"/>
    <cellStyle name="Vírgula 4 2 5 2 2 2 4 4" xfId="28391" xr:uid="{61497BB6-6722-4C61-9EB4-3734EBD91C0B}"/>
    <cellStyle name="Vírgula 4 2 5 2 2 2 5" xfId="6887" xr:uid="{517CFAEE-4CEE-448D-91A4-5C03B2BAF779}"/>
    <cellStyle name="Vírgula 4 2 5 2 2 2 5 2" xfId="19175" xr:uid="{6413B63B-2AAE-4F5B-8395-FBCCEEB05492}"/>
    <cellStyle name="Vírgula 4 2 5 2 2 2 5 2 2" xfId="43750" xr:uid="{869A1766-6006-481D-A9B3-03AC9FC32B01}"/>
    <cellStyle name="Vírgula 4 2 5 2 2 2 5 3" xfId="31462" xr:uid="{E5F4524A-8904-48F3-BD7D-6DDE222318BF}"/>
    <cellStyle name="Vírgula 4 2 5 2 2 2 6" xfId="13031" xr:uid="{E74158D0-1AA8-441C-9622-45417EBD2413}"/>
    <cellStyle name="Vírgula 4 2 5 2 2 2 6 2" xfId="37606" xr:uid="{ECFC3F8C-0CE6-4F23-A6BB-2D59FE8C4AD7}"/>
    <cellStyle name="Vírgula 4 2 5 2 2 2 7" xfId="25319" xr:uid="{6D385AED-EE2C-41FD-B4A7-E00CE02AC50E}"/>
    <cellStyle name="Vírgula 4 2 5 2 2 3" xfId="1127" xr:uid="{A1BF17E7-0D0B-4EF6-9BB9-E25660467B59}"/>
    <cellStyle name="Vírgula 4 2 5 2 2 3 2" xfId="2663" xr:uid="{41E419FB-869B-4B38-8B3A-0E97DC711726}"/>
    <cellStyle name="Vírgula 4 2 5 2 2 3 2 2" xfId="5735" xr:uid="{1249160C-DB6E-42D0-9069-8A8C38E9B70F}"/>
    <cellStyle name="Vírgula 4 2 5 2 2 3 2 2 2" xfId="11879" xr:uid="{66FC9A58-437E-4A13-9B14-EE7CA0F46ADF}"/>
    <cellStyle name="Vírgula 4 2 5 2 2 3 2 2 2 2" xfId="24167" xr:uid="{2428155D-4E99-44E3-9DBF-4BE4015EAD9B}"/>
    <cellStyle name="Vírgula 4 2 5 2 2 3 2 2 2 2 2" xfId="48742" xr:uid="{0CBAF346-8746-4581-A148-5EEE19390CD6}"/>
    <cellStyle name="Vírgula 4 2 5 2 2 3 2 2 2 3" xfId="36454" xr:uid="{B5B20592-F8EB-4C37-BAB3-39DF7B9BB2E5}"/>
    <cellStyle name="Vírgula 4 2 5 2 2 3 2 2 3" xfId="18023" xr:uid="{4A556F76-E3B5-4823-BA81-CD73B5D7B50D}"/>
    <cellStyle name="Vírgula 4 2 5 2 2 3 2 2 3 2" xfId="42598" xr:uid="{8C56C2B1-6488-4797-B4BB-7B5F0EB22B96}"/>
    <cellStyle name="Vírgula 4 2 5 2 2 3 2 2 4" xfId="30310" xr:uid="{EE6E5711-81BC-4C68-9421-530ED14535E6}"/>
    <cellStyle name="Vírgula 4 2 5 2 2 3 2 3" xfId="8807" xr:uid="{1286B86E-7EF7-4814-80B7-B8A946DA20E5}"/>
    <cellStyle name="Vírgula 4 2 5 2 2 3 2 3 2" xfId="21095" xr:uid="{ED5BBB93-E4E0-462C-B54B-BD1BF7D0BD6D}"/>
    <cellStyle name="Vírgula 4 2 5 2 2 3 2 3 2 2" xfId="45670" xr:uid="{B2B700FD-CEFC-45CA-B156-4DC5048C5480}"/>
    <cellStyle name="Vírgula 4 2 5 2 2 3 2 3 3" xfId="33382" xr:uid="{30964AFE-581A-4120-872A-B38C8F354F64}"/>
    <cellStyle name="Vírgula 4 2 5 2 2 3 2 4" xfId="14951" xr:uid="{7D6DB442-6458-4CEA-ABE3-BFFADEC95458}"/>
    <cellStyle name="Vírgula 4 2 5 2 2 3 2 4 2" xfId="39526" xr:uid="{1903BBDB-E411-4A09-83D3-CAC51F55F042}"/>
    <cellStyle name="Vírgula 4 2 5 2 2 3 2 5" xfId="27239" xr:uid="{CE137784-EBA0-4B78-9DBB-B9E604A971AE}"/>
    <cellStyle name="Vírgula 4 2 5 2 2 3 3" xfId="4199" xr:uid="{6ED67DEC-CEBE-490A-8EE9-3263EB7ED6F7}"/>
    <cellStyle name="Vírgula 4 2 5 2 2 3 3 2" xfId="10343" xr:uid="{9AC93671-E7D2-436F-8027-224001A64C73}"/>
    <cellStyle name="Vírgula 4 2 5 2 2 3 3 2 2" xfId="22631" xr:uid="{DB449CFE-B5A2-4553-87EA-9DE079D6206E}"/>
    <cellStyle name="Vírgula 4 2 5 2 2 3 3 2 2 2" xfId="47206" xr:uid="{7803E6BF-82E4-4A6A-A7CD-A0BB03A2D14C}"/>
    <cellStyle name="Vírgula 4 2 5 2 2 3 3 2 3" xfId="34918" xr:uid="{4F3F6CF7-0BE3-4CA4-A34A-E85A3AEC1336}"/>
    <cellStyle name="Vírgula 4 2 5 2 2 3 3 3" xfId="16487" xr:uid="{7CAE7938-A3D7-4EDF-95F1-CE8EFEF8404F}"/>
    <cellStyle name="Vírgula 4 2 5 2 2 3 3 3 2" xfId="41062" xr:uid="{DFBA7C91-B351-47CC-AD18-AAE7DBBDF581}"/>
    <cellStyle name="Vírgula 4 2 5 2 2 3 3 4" xfId="28775" xr:uid="{C445C3D2-0DF0-4ED6-9477-86F552ABC669}"/>
    <cellStyle name="Vírgula 4 2 5 2 2 3 4" xfId="7271" xr:uid="{9A99FF4E-F13B-4C3E-8591-4F25FA3DF1ED}"/>
    <cellStyle name="Vírgula 4 2 5 2 2 3 4 2" xfId="19559" xr:uid="{F71A478B-ABE4-46CD-A856-FF7D4B6C9E4B}"/>
    <cellStyle name="Vírgula 4 2 5 2 2 3 4 2 2" xfId="44134" xr:uid="{09C5EF46-B97F-44DA-AD3B-6DABBB744AC8}"/>
    <cellStyle name="Vírgula 4 2 5 2 2 3 4 3" xfId="31846" xr:uid="{E3DCA65B-C39E-433B-895B-0460BE484846}"/>
    <cellStyle name="Vírgula 4 2 5 2 2 3 5" xfId="13415" xr:uid="{275CC756-90E9-436C-B7AD-434C798A5795}"/>
    <cellStyle name="Vírgula 4 2 5 2 2 3 5 2" xfId="37990" xr:uid="{76217785-FE61-47CA-BD8E-1F2678FC0880}"/>
    <cellStyle name="Vírgula 4 2 5 2 2 3 6" xfId="25703" xr:uid="{3A01148F-2C98-46F7-81AD-2559BA06E6E3}"/>
    <cellStyle name="Vírgula 4 2 5 2 2 4" xfId="1895" xr:uid="{FEAE703D-539A-4659-991C-4445FC6E0C71}"/>
    <cellStyle name="Vírgula 4 2 5 2 2 4 2" xfId="4967" xr:uid="{C805B4A3-D285-466C-A965-65F8233D1548}"/>
    <cellStyle name="Vírgula 4 2 5 2 2 4 2 2" xfId="11111" xr:uid="{72EAB49C-63E3-4EF4-AB05-660FDD255417}"/>
    <cellStyle name="Vírgula 4 2 5 2 2 4 2 2 2" xfId="23399" xr:uid="{E7BFC8E8-D8AD-4F34-AB4E-9C87140C500B}"/>
    <cellStyle name="Vírgula 4 2 5 2 2 4 2 2 2 2" xfId="47974" xr:uid="{CA03FB06-F1C1-4E12-AE3F-52D64A047679}"/>
    <cellStyle name="Vírgula 4 2 5 2 2 4 2 2 3" xfId="35686" xr:uid="{73CC35CE-3E17-4918-80F7-610085C01F61}"/>
    <cellStyle name="Vírgula 4 2 5 2 2 4 2 3" xfId="17255" xr:uid="{ABAE7823-B986-40F2-AF6B-3E0260D8A63F}"/>
    <cellStyle name="Vírgula 4 2 5 2 2 4 2 3 2" xfId="41830" xr:uid="{A3CEFC57-3548-4F1D-9717-24FD380EF6F2}"/>
    <cellStyle name="Vírgula 4 2 5 2 2 4 2 4" xfId="29543" xr:uid="{899ADC4D-061E-4BE4-8AFC-F4A492B8E385}"/>
    <cellStyle name="Vírgula 4 2 5 2 2 4 3" xfId="8039" xr:uid="{EB007AB9-E07F-4935-8F11-16B0D273506E}"/>
    <cellStyle name="Vírgula 4 2 5 2 2 4 3 2" xfId="20327" xr:uid="{040F6017-E04F-42A3-916E-22BA79369A71}"/>
    <cellStyle name="Vírgula 4 2 5 2 2 4 3 2 2" xfId="44902" xr:uid="{A3E85FE1-ACDD-4D78-A87F-365FA2E3BD6B}"/>
    <cellStyle name="Vírgula 4 2 5 2 2 4 3 3" xfId="32614" xr:uid="{A4D22E41-11ED-4395-864A-C1F24D2187AF}"/>
    <cellStyle name="Vírgula 4 2 5 2 2 4 4" xfId="14183" xr:uid="{8C925D48-E823-4ABF-9DFD-52586F6E2864}"/>
    <cellStyle name="Vírgula 4 2 5 2 2 4 4 2" xfId="38758" xr:uid="{179247EC-DFBB-4052-9A33-D04BD388B731}"/>
    <cellStyle name="Vírgula 4 2 5 2 2 4 5" xfId="26471" xr:uid="{936756A3-F2DD-496C-B5F8-AC08CD96E32C}"/>
    <cellStyle name="Vírgula 4 2 5 2 2 5" xfId="3431" xr:uid="{3E864FF4-3982-4BBB-8844-ADF9A9B07266}"/>
    <cellStyle name="Vírgula 4 2 5 2 2 5 2" xfId="9575" xr:uid="{AD5CE7F2-F48F-4002-B9B4-39329794B4A3}"/>
    <cellStyle name="Vírgula 4 2 5 2 2 5 2 2" xfId="21863" xr:uid="{4DA9705D-4E99-4E06-B426-89F84AD3551C}"/>
    <cellStyle name="Vírgula 4 2 5 2 2 5 2 2 2" xfId="46438" xr:uid="{9E38B1A6-B621-49CB-ABBB-0D4E162B1FC7}"/>
    <cellStyle name="Vírgula 4 2 5 2 2 5 2 3" xfId="34150" xr:uid="{01B87CD0-25FD-483C-AD8F-4BA4092886D8}"/>
    <cellStyle name="Vírgula 4 2 5 2 2 5 3" xfId="15719" xr:uid="{A36C7B57-5A0F-4C6D-960C-AB51AC87B5C0}"/>
    <cellStyle name="Vírgula 4 2 5 2 2 5 3 2" xfId="40294" xr:uid="{C45751E0-1FFC-4751-9E27-DEE1DF331B1B}"/>
    <cellStyle name="Vírgula 4 2 5 2 2 5 4" xfId="28007" xr:uid="{2B5E1693-44D1-4ED1-B4CF-A375AFC2BB8F}"/>
    <cellStyle name="Vírgula 4 2 5 2 2 6" xfId="6503" xr:uid="{0DA1771E-3670-498C-91AB-572530A38551}"/>
    <cellStyle name="Vírgula 4 2 5 2 2 6 2" xfId="18791" xr:uid="{CA2AF36E-95D6-42DA-880E-CEEB774FEDAE}"/>
    <cellStyle name="Vírgula 4 2 5 2 2 6 2 2" xfId="43366" xr:uid="{04F2C7D4-BABB-43F5-AD70-C9C6CE5B320B}"/>
    <cellStyle name="Vírgula 4 2 5 2 2 6 3" xfId="31078" xr:uid="{CC0E3809-8F1D-42D3-A59F-BC7944AE0637}"/>
    <cellStyle name="Vírgula 4 2 5 2 2 7" xfId="12647" xr:uid="{AFCB74FD-698B-49BB-A9BA-C4C57C809405}"/>
    <cellStyle name="Vírgula 4 2 5 2 2 7 2" xfId="37222" xr:uid="{8B9CD211-0107-4BBF-8E41-7277E88DBAF3}"/>
    <cellStyle name="Vírgula 4 2 5 2 2 8" xfId="24935" xr:uid="{F0FBFD56-C96A-40D9-9194-9BC650C6A15C}"/>
    <cellStyle name="Vírgula 4 2 5 2 3" xfId="551" xr:uid="{205A5386-0ED6-43DF-95FC-40454694250F}"/>
    <cellStyle name="Vírgula 4 2 5 2 3 2" xfId="1319" xr:uid="{48FB4E92-1C55-4C37-B94B-049C46522D86}"/>
    <cellStyle name="Vírgula 4 2 5 2 3 2 2" xfId="2855" xr:uid="{C7A20025-62D3-4619-A657-A698F07BA33D}"/>
    <cellStyle name="Vírgula 4 2 5 2 3 2 2 2" xfId="5927" xr:uid="{6AF9733D-B479-4B7B-A732-F460E13385C8}"/>
    <cellStyle name="Vírgula 4 2 5 2 3 2 2 2 2" xfId="12071" xr:uid="{E9120FF3-890E-40E6-812A-34747572DD44}"/>
    <cellStyle name="Vírgula 4 2 5 2 3 2 2 2 2 2" xfId="24359" xr:uid="{F99F6A22-FDD0-43F7-B6BE-B2A8411C64BB}"/>
    <cellStyle name="Vírgula 4 2 5 2 3 2 2 2 2 2 2" xfId="48934" xr:uid="{82CCC31C-E1B3-45F0-A314-8B9F10590946}"/>
    <cellStyle name="Vírgula 4 2 5 2 3 2 2 2 2 3" xfId="36646" xr:uid="{B75930B6-66B6-4B4A-9811-7AE722E0D2DB}"/>
    <cellStyle name="Vírgula 4 2 5 2 3 2 2 2 3" xfId="18215" xr:uid="{BC30EA60-745E-4D5B-82B8-3FC1FBC7E1D1}"/>
    <cellStyle name="Vírgula 4 2 5 2 3 2 2 2 3 2" xfId="42790" xr:uid="{2360A934-1F7B-4B4C-AAD7-0279A070C855}"/>
    <cellStyle name="Vírgula 4 2 5 2 3 2 2 2 4" xfId="30502" xr:uid="{52A2A2B3-542F-4C09-A939-762C7815379F}"/>
    <cellStyle name="Vírgula 4 2 5 2 3 2 2 3" xfId="8999" xr:uid="{16F8AEAF-A861-42B7-9ED8-ECAC7CD5A211}"/>
    <cellStyle name="Vírgula 4 2 5 2 3 2 2 3 2" xfId="21287" xr:uid="{A290113F-FD40-476D-9B18-FB7BE1BA491C}"/>
    <cellStyle name="Vírgula 4 2 5 2 3 2 2 3 2 2" xfId="45862" xr:uid="{6D85F601-7F85-46BA-9B60-42E43B135963}"/>
    <cellStyle name="Vírgula 4 2 5 2 3 2 2 3 3" xfId="33574" xr:uid="{1956B965-FE62-4277-8255-4707476CE1EF}"/>
    <cellStyle name="Vírgula 4 2 5 2 3 2 2 4" xfId="15143" xr:uid="{71DD6BA6-7C17-44F8-8CBB-05FB92AEFBA2}"/>
    <cellStyle name="Vírgula 4 2 5 2 3 2 2 4 2" xfId="39718" xr:uid="{7301A120-BF10-4DB7-885C-8DEF05DA7508}"/>
    <cellStyle name="Vírgula 4 2 5 2 3 2 2 5" xfId="27431" xr:uid="{77606806-D356-4BA9-B3DA-3A10FF5F8919}"/>
    <cellStyle name="Vírgula 4 2 5 2 3 2 3" xfId="4391" xr:uid="{E2DA0497-7DC6-481B-8F8C-5ED03FB64C46}"/>
    <cellStyle name="Vírgula 4 2 5 2 3 2 3 2" xfId="10535" xr:uid="{C45BF1E2-0D61-4C39-B9F5-330B9540A33B}"/>
    <cellStyle name="Vírgula 4 2 5 2 3 2 3 2 2" xfId="22823" xr:uid="{CEA50045-A1A8-40B6-A093-F3B893DEE892}"/>
    <cellStyle name="Vírgula 4 2 5 2 3 2 3 2 2 2" xfId="47398" xr:uid="{AF1FE220-5699-4609-8FF2-EB61A0455CEE}"/>
    <cellStyle name="Vírgula 4 2 5 2 3 2 3 2 3" xfId="35110" xr:uid="{8BD96132-11B4-4B7D-836F-132BEE2BFC96}"/>
    <cellStyle name="Vírgula 4 2 5 2 3 2 3 3" xfId="16679" xr:uid="{C5F5DE8D-3FE9-403E-B09A-E640108E5F0F}"/>
    <cellStyle name="Vírgula 4 2 5 2 3 2 3 3 2" xfId="41254" xr:uid="{23BF646D-AC14-447B-BD95-4277858D3765}"/>
    <cellStyle name="Vírgula 4 2 5 2 3 2 3 4" xfId="28967" xr:uid="{79ECE3BC-14E5-4F31-BE9F-9B3E02C95093}"/>
    <cellStyle name="Vírgula 4 2 5 2 3 2 4" xfId="7463" xr:uid="{13CF995C-61E8-47DE-A8E5-C8A697BD7FB5}"/>
    <cellStyle name="Vírgula 4 2 5 2 3 2 4 2" xfId="19751" xr:uid="{51A9A71E-CC2C-4A5E-A2B2-06867E330056}"/>
    <cellStyle name="Vírgula 4 2 5 2 3 2 4 2 2" xfId="44326" xr:uid="{9A34C9E4-B75A-4C01-BAA4-61A1A15EF866}"/>
    <cellStyle name="Vírgula 4 2 5 2 3 2 4 3" xfId="32038" xr:uid="{1BDDB2C9-597E-4EED-9DEF-ED06224AB391}"/>
    <cellStyle name="Vírgula 4 2 5 2 3 2 5" xfId="13607" xr:uid="{D44DA140-4734-4480-9BAF-F1CB1FC94B63}"/>
    <cellStyle name="Vírgula 4 2 5 2 3 2 5 2" xfId="38182" xr:uid="{C03D4043-C2DA-465C-B1EB-A11F2E808D05}"/>
    <cellStyle name="Vírgula 4 2 5 2 3 2 6" xfId="25895" xr:uid="{E3714D3B-837C-4C3B-B01E-EAC0CFC362C1}"/>
    <cellStyle name="Vírgula 4 2 5 2 3 3" xfId="2087" xr:uid="{EC1277ED-929F-463B-A7ED-0CEC0A5B0A4A}"/>
    <cellStyle name="Vírgula 4 2 5 2 3 3 2" xfId="5159" xr:uid="{E07D226F-1EE9-4E8C-A5A1-E5F5FBDC9338}"/>
    <cellStyle name="Vírgula 4 2 5 2 3 3 2 2" xfId="11303" xr:uid="{22270F8E-E0AB-48E1-9D8E-7243F556EAED}"/>
    <cellStyle name="Vírgula 4 2 5 2 3 3 2 2 2" xfId="23591" xr:uid="{D34C9FC8-F15A-45E8-B3DB-CD2502EE25F8}"/>
    <cellStyle name="Vírgula 4 2 5 2 3 3 2 2 2 2" xfId="48166" xr:uid="{4C9B0C2D-E273-4E9F-A4EE-6FB2AAB520E2}"/>
    <cellStyle name="Vírgula 4 2 5 2 3 3 2 2 3" xfId="35878" xr:uid="{A2727632-3EBB-49CF-91E2-531095BEC0C5}"/>
    <cellStyle name="Vírgula 4 2 5 2 3 3 2 3" xfId="17447" xr:uid="{2945003F-F37C-4253-835F-901E89295034}"/>
    <cellStyle name="Vírgula 4 2 5 2 3 3 2 3 2" xfId="42022" xr:uid="{1395D47C-E915-425B-AF1A-B9FD108E49CB}"/>
    <cellStyle name="Vírgula 4 2 5 2 3 3 2 4" xfId="29735" xr:uid="{7FB05836-072C-428F-85E6-34CD4C79B465}"/>
    <cellStyle name="Vírgula 4 2 5 2 3 3 3" xfId="8231" xr:uid="{4EFA2BA4-E498-4B0F-9855-7637CA6DD56C}"/>
    <cellStyle name="Vírgula 4 2 5 2 3 3 3 2" xfId="20519" xr:uid="{59FAE7C5-073C-418B-BA68-70BA1E2EFD75}"/>
    <cellStyle name="Vírgula 4 2 5 2 3 3 3 2 2" xfId="45094" xr:uid="{6E05B8FE-DDD4-48C5-890C-C416FE11ABCF}"/>
    <cellStyle name="Vírgula 4 2 5 2 3 3 3 3" xfId="32806" xr:uid="{1090FA43-05B4-47E1-BA2B-27E17DCA4688}"/>
    <cellStyle name="Vírgula 4 2 5 2 3 3 4" xfId="14375" xr:uid="{54557723-9927-473F-A7AD-E99C70ABB403}"/>
    <cellStyle name="Vírgula 4 2 5 2 3 3 4 2" xfId="38950" xr:uid="{8740A201-190C-4ECA-AEDD-C7DE4F7AC570}"/>
    <cellStyle name="Vírgula 4 2 5 2 3 3 5" xfId="26663" xr:uid="{819DA193-CB1D-4617-BBFF-A209420DC765}"/>
    <cellStyle name="Vírgula 4 2 5 2 3 4" xfId="3623" xr:uid="{078EBCED-E7F2-45CE-BDD4-E60D461AAD0A}"/>
    <cellStyle name="Vírgula 4 2 5 2 3 4 2" xfId="9767" xr:uid="{D470ED22-774C-4CDA-A6BA-EEB1B06E8BCC}"/>
    <cellStyle name="Vírgula 4 2 5 2 3 4 2 2" xfId="22055" xr:uid="{35CF6B1B-DD2D-4EA8-AE6C-4E60DC679D1C}"/>
    <cellStyle name="Vírgula 4 2 5 2 3 4 2 2 2" xfId="46630" xr:uid="{4328EFF9-C0E2-43FF-9513-149DEC56D608}"/>
    <cellStyle name="Vírgula 4 2 5 2 3 4 2 3" xfId="34342" xr:uid="{1938A311-8CD4-40ED-A918-D86F67FF69DC}"/>
    <cellStyle name="Vírgula 4 2 5 2 3 4 3" xfId="15911" xr:uid="{A40630DB-442A-4A27-B518-7488FCCAA132}"/>
    <cellStyle name="Vírgula 4 2 5 2 3 4 3 2" xfId="40486" xr:uid="{A45CF124-E9B0-412B-90B3-B6D22B973B3C}"/>
    <cellStyle name="Vírgula 4 2 5 2 3 4 4" xfId="28199" xr:uid="{045795BD-7BFE-435F-8C34-855D8784BA23}"/>
    <cellStyle name="Vírgula 4 2 5 2 3 5" xfId="6695" xr:uid="{013DB1AF-602B-40C8-9258-E160C71DE30C}"/>
    <cellStyle name="Vírgula 4 2 5 2 3 5 2" xfId="18983" xr:uid="{DEA97D66-02A4-4425-83D2-8572DDCE8860}"/>
    <cellStyle name="Vírgula 4 2 5 2 3 5 2 2" xfId="43558" xr:uid="{6E7129B8-BA50-4C14-B449-933AB174AF74}"/>
    <cellStyle name="Vírgula 4 2 5 2 3 5 3" xfId="31270" xr:uid="{0C2793B2-FF89-4C97-B1CC-A24952054554}"/>
    <cellStyle name="Vírgula 4 2 5 2 3 6" xfId="12839" xr:uid="{6F014682-448D-4DB3-8E0C-2F927A3C6FB9}"/>
    <cellStyle name="Vírgula 4 2 5 2 3 6 2" xfId="37414" xr:uid="{04CB3A8E-C802-473A-A06C-1CED937B4F3B}"/>
    <cellStyle name="Vírgula 4 2 5 2 3 7" xfId="25127" xr:uid="{8D85F2A1-DA9B-4778-8EAE-61074F689CC6}"/>
    <cellStyle name="Vírgula 4 2 5 2 4" xfId="935" xr:uid="{40C58D8E-010B-4F79-BDA8-06EF4A6889CB}"/>
    <cellStyle name="Vírgula 4 2 5 2 4 2" xfId="2471" xr:uid="{A98082CB-AF63-4219-8CA1-0F830B2E55DE}"/>
    <cellStyle name="Vírgula 4 2 5 2 4 2 2" xfId="5543" xr:uid="{D84A555F-920F-499E-A67D-D739C88E35E0}"/>
    <cellStyle name="Vírgula 4 2 5 2 4 2 2 2" xfId="11687" xr:uid="{EDF0797D-23AB-48A5-821F-B3D1CC96E722}"/>
    <cellStyle name="Vírgula 4 2 5 2 4 2 2 2 2" xfId="23975" xr:uid="{598F91CA-D1C0-4617-9566-73CA99D29C4E}"/>
    <cellStyle name="Vírgula 4 2 5 2 4 2 2 2 2 2" xfId="48550" xr:uid="{FB7764F4-4F49-44B1-8C65-E36E1A2C36B1}"/>
    <cellStyle name="Vírgula 4 2 5 2 4 2 2 2 3" xfId="36262" xr:uid="{6A9154E5-02A0-4D77-80D2-C18279E655D4}"/>
    <cellStyle name="Vírgula 4 2 5 2 4 2 2 3" xfId="17831" xr:uid="{F7C69742-DC08-47CD-A62D-438F1DBF429A}"/>
    <cellStyle name="Vírgula 4 2 5 2 4 2 2 3 2" xfId="42406" xr:uid="{3AB4C642-C196-4292-B7A2-CF2E4FC74C73}"/>
    <cellStyle name="Vírgula 4 2 5 2 4 2 2 4" xfId="30118" xr:uid="{907B24FD-925D-47B5-97F9-ACBDDAC6568B}"/>
    <cellStyle name="Vírgula 4 2 5 2 4 2 3" xfId="8615" xr:uid="{B5CE7290-BE77-4560-95A8-4D3B8CE22634}"/>
    <cellStyle name="Vírgula 4 2 5 2 4 2 3 2" xfId="20903" xr:uid="{9D1A94A0-A3FE-4D42-8436-56806A22B94F}"/>
    <cellStyle name="Vírgula 4 2 5 2 4 2 3 2 2" xfId="45478" xr:uid="{19EE8378-9B28-4B56-B527-2246B55AF13B}"/>
    <cellStyle name="Vírgula 4 2 5 2 4 2 3 3" xfId="33190" xr:uid="{D4A03EC4-53F8-440D-AA87-CA4EC929A7FF}"/>
    <cellStyle name="Vírgula 4 2 5 2 4 2 4" xfId="14759" xr:uid="{39121BFF-E4DA-4475-A4FB-88F262805A9B}"/>
    <cellStyle name="Vírgula 4 2 5 2 4 2 4 2" xfId="39334" xr:uid="{1B13BAE2-9119-4846-8BDB-C21156D46101}"/>
    <cellStyle name="Vírgula 4 2 5 2 4 2 5" xfId="27047" xr:uid="{6852B1EF-AB76-4E09-AA10-25598B1CFEB7}"/>
    <cellStyle name="Vírgula 4 2 5 2 4 3" xfId="4007" xr:uid="{AFF572C4-9729-4126-8ABE-41AB244EEFEE}"/>
    <cellStyle name="Vírgula 4 2 5 2 4 3 2" xfId="10151" xr:uid="{D9316B65-C489-4CC0-B116-74085C48EDEF}"/>
    <cellStyle name="Vírgula 4 2 5 2 4 3 2 2" xfId="22439" xr:uid="{F573F1A4-31F3-4DB3-8697-4C95495A639A}"/>
    <cellStyle name="Vírgula 4 2 5 2 4 3 2 2 2" xfId="47014" xr:uid="{17E1A720-8653-4BB1-B624-5C2344EFD2CA}"/>
    <cellStyle name="Vírgula 4 2 5 2 4 3 2 3" xfId="34726" xr:uid="{B4B7F754-26BB-4CD1-903C-B262302E732B}"/>
    <cellStyle name="Vírgula 4 2 5 2 4 3 3" xfId="16295" xr:uid="{E2AB1CDC-72F5-42DB-972A-B3EB2DD40A61}"/>
    <cellStyle name="Vírgula 4 2 5 2 4 3 3 2" xfId="40870" xr:uid="{8E74109F-2F05-4599-B1E1-6D696E418F51}"/>
    <cellStyle name="Vírgula 4 2 5 2 4 3 4" xfId="28583" xr:uid="{3F7622F8-908B-48A0-8AC0-DBEB3E67F415}"/>
    <cellStyle name="Vírgula 4 2 5 2 4 4" xfId="7079" xr:uid="{0DE54B29-D7EF-4163-8EC8-75D1EBFF544A}"/>
    <cellStyle name="Vírgula 4 2 5 2 4 4 2" xfId="19367" xr:uid="{D482BE50-D756-464C-8EF0-51EAD121249D}"/>
    <cellStyle name="Vírgula 4 2 5 2 4 4 2 2" xfId="43942" xr:uid="{FDDF9492-F7C3-4DCB-B411-43C767160803}"/>
    <cellStyle name="Vírgula 4 2 5 2 4 4 3" xfId="31654" xr:uid="{444FD5B9-AAEA-43C4-9320-8674F5A07580}"/>
    <cellStyle name="Vírgula 4 2 5 2 4 5" xfId="13223" xr:uid="{52E756E3-5B02-421A-A4C1-78CED6155C58}"/>
    <cellStyle name="Vírgula 4 2 5 2 4 5 2" xfId="37798" xr:uid="{4CA24E5C-0CAB-4EC0-8C86-1E5E2FD7FA73}"/>
    <cellStyle name="Vírgula 4 2 5 2 4 6" xfId="25511" xr:uid="{170BCD28-27EE-4080-9E9B-737E77596414}"/>
    <cellStyle name="Vírgula 4 2 5 2 5" xfId="1703" xr:uid="{D627936A-7469-47F5-A957-C48111E07523}"/>
    <cellStyle name="Vírgula 4 2 5 2 5 2" xfId="4775" xr:uid="{133445E7-9CE8-4D26-B56B-A3B68CCB950A}"/>
    <cellStyle name="Vírgula 4 2 5 2 5 2 2" xfId="10919" xr:uid="{475E324C-151E-444A-B383-061EA09B28B5}"/>
    <cellStyle name="Vírgula 4 2 5 2 5 2 2 2" xfId="23207" xr:uid="{46C98D63-1652-424C-B260-83AC2E8C6B0D}"/>
    <cellStyle name="Vírgula 4 2 5 2 5 2 2 2 2" xfId="47782" xr:uid="{78338839-F474-416C-822A-510141BD7CA7}"/>
    <cellStyle name="Vírgula 4 2 5 2 5 2 2 3" xfId="35494" xr:uid="{40C01E7C-39CF-4BB9-A808-8031D3EE968C}"/>
    <cellStyle name="Vírgula 4 2 5 2 5 2 3" xfId="17063" xr:uid="{68D5E318-122A-4F99-AF47-4637E301E0B7}"/>
    <cellStyle name="Vírgula 4 2 5 2 5 2 3 2" xfId="41638" xr:uid="{29EF5CCF-523B-4D2F-839F-55461C3B0441}"/>
    <cellStyle name="Vírgula 4 2 5 2 5 2 4" xfId="29351" xr:uid="{A9F663D6-BB24-4853-910F-42D65230F4AD}"/>
    <cellStyle name="Vírgula 4 2 5 2 5 3" xfId="7847" xr:uid="{AA3C7278-8F25-4664-AF83-CA8B993CA1FA}"/>
    <cellStyle name="Vírgula 4 2 5 2 5 3 2" xfId="20135" xr:uid="{94B34C75-43FC-48E6-8999-4CFDD863DDD2}"/>
    <cellStyle name="Vírgula 4 2 5 2 5 3 2 2" xfId="44710" xr:uid="{B2D39072-9A2C-4998-9DB0-767341962702}"/>
    <cellStyle name="Vírgula 4 2 5 2 5 3 3" xfId="32422" xr:uid="{3765A070-1E50-45B5-9E09-F92E865769F4}"/>
    <cellStyle name="Vírgula 4 2 5 2 5 4" xfId="13991" xr:uid="{29BA0783-F75D-46EF-92CF-92F997121E06}"/>
    <cellStyle name="Vírgula 4 2 5 2 5 4 2" xfId="38566" xr:uid="{22148804-2A57-4812-95D1-00892C4048EE}"/>
    <cellStyle name="Vírgula 4 2 5 2 5 5" xfId="26279" xr:uid="{2C999B5D-F231-4099-A86A-67CE01FDC633}"/>
    <cellStyle name="Vírgula 4 2 5 2 6" xfId="3239" xr:uid="{F72547B8-0C21-4FFA-A86D-0AF031ED3DAD}"/>
    <cellStyle name="Vírgula 4 2 5 2 6 2" xfId="9383" xr:uid="{F1DF1F96-0DDB-4079-9376-7D2AEF34F80A}"/>
    <cellStyle name="Vírgula 4 2 5 2 6 2 2" xfId="21671" xr:uid="{996287CC-5595-4AE4-88F0-715626A4F3A9}"/>
    <cellStyle name="Vírgula 4 2 5 2 6 2 2 2" xfId="46246" xr:uid="{A53FC3C6-0196-451B-B619-BFFC8F4C17B7}"/>
    <cellStyle name="Vírgula 4 2 5 2 6 2 3" xfId="33958" xr:uid="{0F11E4C0-CF15-44CE-939A-614A1989C920}"/>
    <cellStyle name="Vírgula 4 2 5 2 6 3" xfId="15527" xr:uid="{36290775-7DF9-4A2D-A467-20E06AEE3FF7}"/>
    <cellStyle name="Vírgula 4 2 5 2 6 3 2" xfId="40102" xr:uid="{BC8EB559-27DA-4F04-B0B1-5E1F22FFC2F9}"/>
    <cellStyle name="Vírgula 4 2 5 2 6 4" xfId="27815" xr:uid="{6D0C9848-004E-4C4C-8C8E-9F5BDA95E3A8}"/>
    <cellStyle name="Vírgula 4 2 5 2 7" xfId="6311" xr:uid="{B9E685C9-F0DA-42FE-8FBF-5BB34FDBBEC0}"/>
    <cellStyle name="Vírgula 4 2 5 2 7 2" xfId="18599" xr:uid="{B4B4EC5F-76DA-4CFB-A177-891D787329ED}"/>
    <cellStyle name="Vírgula 4 2 5 2 7 2 2" xfId="43174" xr:uid="{DF331015-47C2-4ADA-87DA-CC4FAD0248DE}"/>
    <cellStyle name="Vírgula 4 2 5 2 7 3" xfId="30886" xr:uid="{AE308455-DA03-4BA1-8C5B-947142DFB668}"/>
    <cellStyle name="Vírgula 4 2 5 2 8" xfId="12455" xr:uid="{878F957F-5261-4640-B876-4B460E9322FF}"/>
    <cellStyle name="Vírgula 4 2 5 2 8 2" xfId="37030" xr:uid="{DFBBAD56-BE29-4CCA-9950-49159CF20B88}"/>
    <cellStyle name="Vírgula 4 2 5 2 9" xfId="24743" xr:uid="{D083CBD3-ED45-410A-8C40-9A7015F63028}"/>
    <cellStyle name="Vírgula 4 2 5 3" xfId="263" xr:uid="{3F89B021-E497-45E0-A96A-05F32E4B075C}"/>
    <cellStyle name="Vírgula 4 2 5 3 2" xfId="647" xr:uid="{47444353-C9EB-4E95-9F96-B0A129EF3916}"/>
    <cellStyle name="Vírgula 4 2 5 3 2 2" xfId="1415" xr:uid="{8B3D5949-608E-41A5-9A08-CF43F21B16B8}"/>
    <cellStyle name="Vírgula 4 2 5 3 2 2 2" xfId="2951" xr:uid="{991CF872-5CB9-4585-AA64-0F0C65066BAB}"/>
    <cellStyle name="Vírgula 4 2 5 3 2 2 2 2" xfId="6023" xr:uid="{B6650BC1-8CD6-498C-956E-AADF457FBE22}"/>
    <cellStyle name="Vírgula 4 2 5 3 2 2 2 2 2" xfId="12167" xr:uid="{B97C6153-258C-4F64-A069-BADBAC4C5210}"/>
    <cellStyle name="Vírgula 4 2 5 3 2 2 2 2 2 2" xfId="24455" xr:uid="{61DF78BE-226E-4A40-A595-269E4E775291}"/>
    <cellStyle name="Vírgula 4 2 5 3 2 2 2 2 2 2 2" xfId="49030" xr:uid="{86C566C5-1C60-43B7-8709-3F4DE46B6C52}"/>
    <cellStyle name="Vírgula 4 2 5 3 2 2 2 2 2 3" xfId="36742" xr:uid="{63FD7CA0-9122-4E32-817E-9E3037075939}"/>
    <cellStyle name="Vírgula 4 2 5 3 2 2 2 2 3" xfId="18311" xr:uid="{C8B66C9F-1840-4256-B736-DDE0AB404CAA}"/>
    <cellStyle name="Vírgula 4 2 5 3 2 2 2 2 3 2" xfId="42886" xr:uid="{01BC9323-E319-411B-89D7-72512BCDC5FC}"/>
    <cellStyle name="Vírgula 4 2 5 3 2 2 2 2 4" xfId="30598" xr:uid="{19BE38B0-41DA-42A7-920D-F4F62F6BA82C}"/>
    <cellStyle name="Vírgula 4 2 5 3 2 2 2 3" xfId="9095" xr:uid="{126B6390-27AA-4461-ADB7-F047A861CC7E}"/>
    <cellStyle name="Vírgula 4 2 5 3 2 2 2 3 2" xfId="21383" xr:uid="{3FEA515E-30B3-42AD-BCFF-50F7B988A0C6}"/>
    <cellStyle name="Vírgula 4 2 5 3 2 2 2 3 2 2" xfId="45958" xr:uid="{1443088D-DB1A-4518-8B9A-1AD7CAA7D427}"/>
    <cellStyle name="Vírgula 4 2 5 3 2 2 2 3 3" xfId="33670" xr:uid="{3146E77C-6A69-4533-B170-D53044BF7DD0}"/>
    <cellStyle name="Vírgula 4 2 5 3 2 2 2 4" xfId="15239" xr:uid="{1D73F70B-0C3B-43E1-B213-1B3A3371E938}"/>
    <cellStyle name="Vírgula 4 2 5 3 2 2 2 4 2" xfId="39814" xr:uid="{E3952BC7-9550-4664-AC49-C23EFD267644}"/>
    <cellStyle name="Vírgula 4 2 5 3 2 2 2 5" xfId="27527" xr:uid="{37D356B2-169D-45C2-9E97-EC99B0050038}"/>
    <cellStyle name="Vírgula 4 2 5 3 2 2 3" xfId="4487" xr:uid="{FCAD7281-B9E7-4B26-AD37-538C20E05654}"/>
    <cellStyle name="Vírgula 4 2 5 3 2 2 3 2" xfId="10631" xr:uid="{302ADD2D-B0C3-4858-9B55-396550B0D5E5}"/>
    <cellStyle name="Vírgula 4 2 5 3 2 2 3 2 2" xfId="22919" xr:uid="{AE80C2FD-CBA3-4E90-8DBD-CE607AAD44C4}"/>
    <cellStyle name="Vírgula 4 2 5 3 2 2 3 2 2 2" xfId="47494" xr:uid="{789C4D9F-D0B1-4BC7-9A9B-C80549E99D26}"/>
    <cellStyle name="Vírgula 4 2 5 3 2 2 3 2 3" xfId="35206" xr:uid="{7C20161F-4447-406A-AF11-E37F1DF12442}"/>
    <cellStyle name="Vírgula 4 2 5 3 2 2 3 3" xfId="16775" xr:uid="{99A459D5-C6F6-418E-973D-5549B4226799}"/>
    <cellStyle name="Vírgula 4 2 5 3 2 2 3 3 2" xfId="41350" xr:uid="{90A7ABEB-AD97-4D28-9ACD-B3C5D50DD04B}"/>
    <cellStyle name="Vírgula 4 2 5 3 2 2 3 4" xfId="29063" xr:uid="{BF5D59C0-4D24-45AD-A299-5EAA97D04AAB}"/>
    <cellStyle name="Vírgula 4 2 5 3 2 2 4" xfId="7559" xr:uid="{6DAADF1A-8FAB-4425-958B-3A4900FA8D09}"/>
    <cellStyle name="Vírgula 4 2 5 3 2 2 4 2" xfId="19847" xr:uid="{D66F7FD0-43DD-4E1E-9D2A-3110E0AC4F49}"/>
    <cellStyle name="Vírgula 4 2 5 3 2 2 4 2 2" xfId="44422" xr:uid="{51F9E460-1E32-4A07-8089-B25350DC1097}"/>
    <cellStyle name="Vírgula 4 2 5 3 2 2 4 3" xfId="32134" xr:uid="{22A3F9F6-844B-4CC8-AFD2-B67E711D27D9}"/>
    <cellStyle name="Vírgula 4 2 5 3 2 2 5" xfId="13703" xr:uid="{53B5A76E-1022-4A64-A0A7-F6F26EF4B94E}"/>
    <cellStyle name="Vírgula 4 2 5 3 2 2 5 2" xfId="38278" xr:uid="{FDC43852-7564-4381-9E0C-FE05AFC82348}"/>
    <cellStyle name="Vírgula 4 2 5 3 2 2 6" xfId="25991" xr:uid="{50108E29-A3AD-4232-9BBE-4E2F029CF671}"/>
    <cellStyle name="Vírgula 4 2 5 3 2 3" xfId="2183" xr:uid="{BB07C6D5-6B59-4713-935E-7EFE160CC61F}"/>
    <cellStyle name="Vírgula 4 2 5 3 2 3 2" xfId="5255" xr:uid="{5F911580-0B28-432F-9CFF-53B840C1EDBD}"/>
    <cellStyle name="Vírgula 4 2 5 3 2 3 2 2" xfId="11399" xr:uid="{16087CEA-D15C-4FEC-84E0-0F06EE56844F}"/>
    <cellStyle name="Vírgula 4 2 5 3 2 3 2 2 2" xfId="23687" xr:uid="{8D96A735-D201-4239-85A4-95FAB6D5E540}"/>
    <cellStyle name="Vírgula 4 2 5 3 2 3 2 2 2 2" xfId="48262" xr:uid="{467485B3-9C69-41EB-92FA-CBFA2EAFD5B5}"/>
    <cellStyle name="Vírgula 4 2 5 3 2 3 2 2 3" xfId="35974" xr:uid="{58F05FBE-1921-4902-B61F-2F8C98E85303}"/>
    <cellStyle name="Vírgula 4 2 5 3 2 3 2 3" xfId="17543" xr:uid="{B255B14A-86AC-4F27-A8A2-F597AE2B5C1E}"/>
    <cellStyle name="Vírgula 4 2 5 3 2 3 2 3 2" xfId="42118" xr:uid="{2EFF77FF-A8E0-48D3-88F9-F9E84A36F298}"/>
    <cellStyle name="Vírgula 4 2 5 3 2 3 2 4" xfId="29831" xr:uid="{A4A6DA72-6179-40E7-BB45-28460491535A}"/>
    <cellStyle name="Vírgula 4 2 5 3 2 3 3" xfId="8327" xr:uid="{975A7F80-8861-4E7B-9F16-1C6A1AE38343}"/>
    <cellStyle name="Vírgula 4 2 5 3 2 3 3 2" xfId="20615" xr:uid="{E6CFF926-DF1D-4BDE-A9F4-E19A18CD233B}"/>
    <cellStyle name="Vírgula 4 2 5 3 2 3 3 2 2" xfId="45190" xr:uid="{66D98C60-BAF1-45DC-963F-9E45DD957C73}"/>
    <cellStyle name="Vírgula 4 2 5 3 2 3 3 3" xfId="32902" xr:uid="{DF44B394-C036-44D8-A4D2-A0CD9B3A400B}"/>
    <cellStyle name="Vírgula 4 2 5 3 2 3 4" xfId="14471" xr:uid="{1EC22913-E6F0-46B8-BDD1-C0017DD38F16}"/>
    <cellStyle name="Vírgula 4 2 5 3 2 3 4 2" xfId="39046" xr:uid="{AB427A5E-27BB-4621-A843-FF7A52E712C6}"/>
    <cellStyle name="Vírgula 4 2 5 3 2 3 5" xfId="26759" xr:uid="{934955AB-2663-4EA9-AEF5-AF5D102A681A}"/>
    <cellStyle name="Vírgula 4 2 5 3 2 4" xfId="3719" xr:uid="{FB1B7BB2-5D92-441B-B455-842446814793}"/>
    <cellStyle name="Vírgula 4 2 5 3 2 4 2" xfId="9863" xr:uid="{68D36F5C-E07A-4E16-9837-83127874D3FB}"/>
    <cellStyle name="Vírgula 4 2 5 3 2 4 2 2" xfId="22151" xr:uid="{56098A28-20B6-46E0-85E0-0A7C5E08D6FF}"/>
    <cellStyle name="Vírgula 4 2 5 3 2 4 2 2 2" xfId="46726" xr:uid="{9DC17261-EB81-418E-9D62-2CFC015755A0}"/>
    <cellStyle name="Vírgula 4 2 5 3 2 4 2 3" xfId="34438" xr:uid="{28C2E6C3-5668-4412-8B49-DF054293A313}"/>
    <cellStyle name="Vírgula 4 2 5 3 2 4 3" xfId="16007" xr:uid="{5D5B814E-C854-44C5-8B2F-0690D13327AC}"/>
    <cellStyle name="Vírgula 4 2 5 3 2 4 3 2" xfId="40582" xr:uid="{A26C3901-6F41-4169-8C7B-C5316EBD1CEC}"/>
    <cellStyle name="Vírgula 4 2 5 3 2 4 4" xfId="28295" xr:uid="{814CFEBC-29E1-4498-B1A7-0901F0C541F3}"/>
    <cellStyle name="Vírgula 4 2 5 3 2 5" xfId="6791" xr:uid="{080B7302-F672-4E4F-ACE4-4EEE698B7D31}"/>
    <cellStyle name="Vírgula 4 2 5 3 2 5 2" xfId="19079" xr:uid="{5D3561DE-4E67-4CC6-8C06-443B76000C8E}"/>
    <cellStyle name="Vírgula 4 2 5 3 2 5 2 2" xfId="43654" xr:uid="{EC663BBF-54BC-4512-BF94-007C9CAFADC7}"/>
    <cellStyle name="Vírgula 4 2 5 3 2 5 3" xfId="31366" xr:uid="{5312869F-FF81-4F13-9A8C-D49BDBFB01F7}"/>
    <cellStyle name="Vírgula 4 2 5 3 2 6" xfId="12935" xr:uid="{2FF3057E-CD91-4963-98F0-38CE68898AB0}"/>
    <cellStyle name="Vírgula 4 2 5 3 2 6 2" xfId="37510" xr:uid="{BC560F3E-3B70-455E-983D-FC1B0A263F56}"/>
    <cellStyle name="Vírgula 4 2 5 3 2 7" xfId="25223" xr:uid="{D3C67269-6BDE-4180-9D84-F0F7DB6BD389}"/>
    <cellStyle name="Vírgula 4 2 5 3 3" xfId="1031" xr:uid="{3FC26B5B-C5FF-413E-B6E4-25672B9366E4}"/>
    <cellStyle name="Vírgula 4 2 5 3 3 2" xfId="2567" xr:uid="{8C81145C-6713-4416-92DA-4C7B8573569C}"/>
    <cellStyle name="Vírgula 4 2 5 3 3 2 2" xfId="5639" xr:uid="{D63D6B63-78AC-4141-BABF-F68F549DD59F}"/>
    <cellStyle name="Vírgula 4 2 5 3 3 2 2 2" xfId="11783" xr:uid="{B0BC2CB1-3527-4FF4-A688-DA1DFA5D71BE}"/>
    <cellStyle name="Vírgula 4 2 5 3 3 2 2 2 2" xfId="24071" xr:uid="{22728E85-D12C-4137-BF7E-6724E38C6241}"/>
    <cellStyle name="Vírgula 4 2 5 3 3 2 2 2 2 2" xfId="48646" xr:uid="{40EA41D9-FAE9-4C13-8DE4-40C111961090}"/>
    <cellStyle name="Vírgula 4 2 5 3 3 2 2 2 3" xfId="36358" xr:uid="{C6ADC1AE-07D3-45DD-A478-BAD172F16222}"/>
    <cellStyle name="Vírgula 4 2 5 3 3 2 2 3" xfId="17927" xr:uid="{C7D6CF50-ED6C-4EFE-AAC7-16213389273E}"/>
    <cellStyle name="Vírgula 4 2 5 3 3 2 2 3 2" xfId="42502" xr:uid="{054A35D4-3362-46E5-BB6F-1B5781A0EE77}"/>
    <cellStyle name="Vírgula 4 2 5 3 3 2 2 4" xfId="30214" xr:uid="{A7DC09B9-246E-488E-A72F-11520F579CBC}"/>
    <cellStyle name="Vírgula 4 2 5 3 3 2 3" xfId="8711" xr:uid="{E68A2A91-9C07-4EA6-87AA-E698089CDD85}"/>
    <cellStyle name="Vírgula 4 2 5 3 3 2 3 2" xfId="20999" xr:uid="{9A782C11-6799-498D-80DF-C0E4661FB44C}"/>
    <cellStyle name="Vírgula 4 2 5 3 3 2 3 2 2" xfId="45574" xr:uid="{B57D5802-BA0D-4662-9DF5-54627224766E}"/>
    <cellStyle name="Vírgula 4 2 5 3 3 2 3 3" xfId="33286" xr:uid="{1CACEE2B-585B-4901-A1F3-78FC5835DC4F}"/>
    <cellStyle name="Vírgula 4 2 5 3 3 2 4" xfId="14855" xr:uid="{DFE335FF-7A5D-4274-8CFA-A3195B78E6C9}"/>
    <cellStyle name="Vírgula 4 2 5 3 3 2 4 2" xfId="39430" xr:uid="{98957D4A-A09A-41D9-A0D2-433C0A8057BC}"/>
    <cellStyle name="Vírgula 4 2 5 3 3 2 5" xfId="27143" xr:uid="{0097188A-00B1-48EF-ADA6-E88C5C9899B8}"/>
    <cellStyle name="Vírgula 4 2 5 3 3 3" xfId="4103" xr:uid="{81576019-D93B-4864-9F1D-E4FA491312D0}"/>
    <cellStyle name="Vírgula 4 2 5 3 3 3 2" xfId="10247" xr:uid="{770DD49A-F6B3-4438-98DA-8C1844A5817B}"/>
    <cellStyle name="Vírgula 4 2 5 3 3 3 2 2" xfId="22535" xr:uid="{B162D4DE-54B0-4A89-A3CA-C705ACE55463}"/>
    <cellStyle name="Vírgula 4 2 5 3 3 3 2 2 2" xfId="47110" xr:uid="{512FF329-3191-4C78-9CA0-85043FA96D4C}"/>
    <cellStyle name="Vírgula 4 2 5 3 3 3 2 3" xfId="34822" xr:uid="{81412899-9BF0-48E7-B776-7052D1DD4658}"/>
    <cellStyle name="Vírgula 4 2 5 3 3 3 3" xfId="16391" xr:uid="{431B767D-DDE1-4629-A1EC-76DB4D7FCD89}"/>
    <cellStyle name="Vírgula 4 2 5 3 3 3 3 2" xfId="40966" xr:uid="{29C7E6A0-92F1-42B1-A15A-C3B8CC6DE87C}"/>
    <cellStyle name="Vírgula 4 2 5 3 3 3 4" xfId="28679" xr:uid="{6A13546F-0708-4BC2-B5B3-A704BAAFD182}"/>
    <cellStyle name="Vírgula 4 2 5 3 3 4" xfId="7175" xr:uid="{61764CC9-6937-4A8B-B49C-4D934357032C}"/>
    <cellStyle name="Vírgula 4 2 5 3 3 4 2" xfId="19463" xr:uid="{45135D24-1B0F-4115-B752-E13152F68E3B}"/>
    <cellStyle name="Vírgula 4 2 5 3 3 4 2 2" xfId="44038" xr:uid="{A857CF8F-F607-4B43-9DB8-3317B0968EF8}"/>
    <cellStyle name="Vírgula 4 2 5 3 3 4 3" xfId="31750" xr:uid="{66B637DB-4D19-4DC7-B201-BFC5D96B28F6}"/>
    <cellStyle name="Vírgula 4 2 5 3 3 5" xfId="13319" xr:uid="{C6E4DBB8-96D1-46A9-8E4D-48B3EB4F090E}"/>
    <cellStyle name="Vírgula 4 2 5 3 3 5 2" xfId="37894" xr:uid="{EC715E9C-FC4B-461C-BFD0-3B3F8F35250A}"/>
    <cellStyle name="Vírgula 4 2 5 3 3 6" xfId="25607" xr:uid="{CDC3092F-2077-46D2-AE6A-FD0F37795CDA}"/>
    <cellStyle name="Vírgula 4 2 5 3 4" xfId="1799" xr:uid="{6AB2EBB4-A592-4F3B-B19C-368A66528DBA}"/>
    <cellStyle name="Vírgula 4 2 5 3 4 2" xfId="4871" xr:uid="{731D6A2F-9419-439A-8F4C-9564BD5A78CF}"/>
    <cellStyle name="Vírgula 4 2 5 3 4 2 2" xfId="11015" xr:uid="{E1D26D9B-266C-4AF5-9330-CD5E8AED304D}"/>
    <cellStyle name="Vírgula 4 2 5 3 4 2 2 2" xfId="23303" xr:uid="{DDDCDA07-2BE8-4033-A6D8-F282D82BBF9C}"/>
    <cellStyle name="Vírgula 4 2 5 3 4 2 2 2 2" xfId="47878" xr:uid="{E637D651-332B-4B93-8EDD-66CE0F9C0935}"/>
    <cellStyle name="Vírgula 4 2 5 3 4 2 2 3" xfId="35590" xr:uid="{129673C0-B2FF-42A4-91A7-396AE029CBB4}"/>
    <cellStyle name="Vírgula 4 2 5 3 4 2 3" xfId="17159" xr:uid="{38691D29-91BB-4855-8A2F-E1595EE668D9}"/>
    <cellStyle name="Vírgula 4 2 5 3 4 2 3 2" xfId="41734" xr:uid="{C286717B-F042-4C03-B7E5-84EBD7C69BD3}"/>
    <cellStyle name="Vírgula 4 2 5 3 4 2 4" xfId="29447" xr:uid="{8D23FF13-81B3-4A8B-92EC-4D9DB3CECBFA}"/>
    <cellStyle name="Vírgula 4 2 5 3 4 3" xfId="7943" xr:uid="{6822D5FD-3740-43E2-B9E0-AA537028F19B}"/>
    <cellStyle name="Vírgula 4 2 5 3 4 3 2" xfId="20231" xr:uid="{F166A33C-6924-418E-8DD2-8CECD9D7FBD3}"/>
    <cellStyle name="Vírgula 4 2 5 3 4 3 2 2" xfId="44806" xr:uid="{97FF480B-1F5C-4524-8D03-2D0C299A3A43}"/>
    <cellStyle name="Vírgula 4 2 5 3 4 3 3" xfId="32518" xr:uid="{9FB0B2B6-95F7-4E60-AF62-61709C23B06F}"/>
    <cellStyle name="Vírgula 4 2 5 3 4 4" xfId="14087" xr:uid="{E619C14F-C88C-4B0B-8BF9-510FE07050A0}"/>
    <cellStyle name="Vírgula 4 2 5 3 4 4 2" xfId="38662" xr:uid="{BB361933-BA1D-4F58-83FA-C9B4D59D27E8}"/>
    <cellStyle name="Vírgula 4 2 5 3 4 5" xfId="26375" xr:uid="{212758B6-E394-4C47-AF8A-4263E8D13B93}"/>
    <cellStyle name="Vírgula 4 2 5 3 5" xfId="3335" xr:uid="{81C6C4EF-0290-4E14-9C9E-6B41066B2C80}"/>
    <cellStyle name="Vírgula 4 2 5 3 5 2" xfId="9479" xr:uid="{32B064CD-B0A6-4BEA-BB67-9739E64810E6}"/>
    <cellStyle name="Vírgula 4 2 5 3 5 2 2" xfId="21767" xr:uid="{DAD91539-6BC4-4D8A-A8C1-E7D407946AAF}"/>
    <cellStyle name="Vírgula 4 2 5 3 5 2 2 2" xfId="46342" xr:uid="{15DA3715-91FF-49C6-A597-4618DC8A62C1}"/>
    <cellStyle name="Vírgula 4 2 5 3 5 2 3" xfId="34054" xr:uid="{82AE15A3-E834-4538-85ED-DF5619032159}"/>
    <cellStyle name="Vírgula 4 2 5 3 5 3" xfId="15623" xr:uid="{ECCF5652-6BD5-436D-8505-97FA6C249263}"/>
    <cellStyle name="Vírgula 4 2 5 3 5 3 2" xfId="40198" xr:uid="{220E4F2E-BC2B-4029-B504-5C7BE048BE87}"/>
    <cellStyle name="Vírgula 4 2 5 3 5 4" xfId="27911" xr:uid="{F9240286-918C-4634-89F8-057CB209E52A}"/>
    <cellStyle name="Vírgula 4 2 5 3 6" xfId="6407" xr:uid="{90D9670F-C8B1-4D38-9E78-0121082F40E0}"/>
    <cellStyle name="Vírgula 4 2 5 3 6 2" xfId="18695" xr:uid="{1BE464E4-2C50-4491-92E3-A9B509A285A2}"/>
    <cellStyle name="Vírgula 4 2 5 3 6 2 2" xfId="43270" xr:uid="{960912CF-7DD9-4509-9522-7CD9D3B03513}"/>
    <cellStyle name="Vírgula 4 2 5 3 6 3" xfId="30982" xr:uid="{838D9C1F-34E8-493B-BD3C-BBBE1F980F8B}"/>
    <cellStyle name="Vírgula 4 2 5 3 7" xfId="12551" xr:uid="{1ABB60B2-FEFB-49B0-8B55-B7FF5B289810}"/>
    <cellStyle name="Vírgula 4 2 5 3 7 2" xfId="37126" xr:uid="{81C28190-1360-49D2-BE02-909323DEBA38}"/>
    <cellStyle name="Vírgula 4 2 5 3 8" xfId="24839" xr:uid="{30F160F6-CB51-40CC-A106-C87BE1CFF9D0}"/>
    <cellStyle name="Vírgula 4 2 5 4" xfId="455" xr:uid="{1F129691-9063-4DC6-8AF1-EF5958D84D2B}"/>
    <cellStyle name="Vírgula 4 2 5 4 2" xfId="1223" xr:uid="{4A627E58-7E41-419F-8718-185B7973E035}"/>
    <cellStyle name="Vírgula 4 2 5 4 2 2" xfId="2759" xr:uid="{931BCD3B-D698-4557-8F33-9D36563CF477}"/>
    <cellStyle name="Vírgula 4 2 5 4 2 2 2" xfId="5831" xr:uid="{98FB89A1-BE93-4BD3-8B00-1401BE114B75}"/>
    <cellStyle name="Vírgula 4 2 5 4 2 2 2 2" xfId="11975" xr:uid="{CAAE9418-79F8-46F9-9DE1-2586E806380E}"/>
    <cellStyle name="Vírgula 4 2 5 4 2 2 2 2 2" xfId="24263" xr:uid="{646E4D5D-50F5-4C4B-BDFE-30C3DA9636C9}"/>
    <cellStyle name="Vírgula 4 2 5 4 2 2 2 2 2 2" xfId="48838" xr:uid="{076E7373-DFC0-443E-BFAB-5993FE8B5E1A}"/>
    <cellStyle name="Vírgula 4 2 5 4 2 2 2 2 3" xfId="36550" xr:uid="{BEFD9DC6-CA2E-439D-8D82-F8801991476E}"/>
    <cellStyle name="Vírgula 4 2 5 4 2 2 2 3" xfId="18119" xr:uid="{B1349ADB-90E6-4FA8-91A2-DC6A161D3CC3}"/>
    <cellStyle name="Vírgula 4 2 5 4 2 2 2 3 2" xfId="42694" xr:uid="{AEF456B1-BB69-40F0-8C3D-B37A40204242}"/>
    <cellStyle name="Vírgula 4 2 5 4 2 2 2 4" xfId="30406" xr:uid="{13E4954B-35F5-4020-8B0E-ED18550C16F3}"/>
    <cellStyle name="Vírgula 4 2 5 4 2 2 3" xfId="8903" xr:uid="{BF8D3C31-B0A3-44B4-B289-D349010BECF4}"/>
    <cellStyle name="Vírgula 4 2 5 4 2 2 3 2" xfId="21191" xr:uid="{0ECA63D0-F6BF-44E1-A9CB-5614318CB5AD}"/>
    <cellStyle name="Vírgula 4 2 5 4 2 2 3 2 2" xfId="45766" xr:uid="{3620D852-009D-4F70-B6E8-91EF77208D25}"/>
    <cellStyle name="Vírgula 4 2 5 4 2 2 3 3" xfId="33478" xr:uid="{AF9C50CD-4BA8-44C4-8134-EF6A02887062}"/>
    <cellStyle name="Vírgula 4 2 5 4 2 2 4" xfId="15047" xr:uid="{200C355E-B06D-4BA8-8F45-C3A27FA7AA40}"/>
    <cellStyle name="Vírgula 4 2 5 4 2 2 4 2" xfId="39622" xr:uid="{29A1457D-DD44-4C7B-951A-BABFA9BC4B7B}"/>
    <cellStyle name="Vírgula 4 2 5 4 2 2 5" xfId="27335" xr:uid="{1EAE81CC-F249-45DF-AD84-09B4D6AAA5D3}"/>
    <cellStyle name="Vírgula 4 2 5 4 2 3" xfId="4295" xr:uid="{3D45777F-82C1-4BBF-AF62-14344A38C258}"/>
    <cellStyle name="Vírgula 4 2 5 4 2 3 2" xfId="10439" xr:uid="{42BAD52C-6632-4BDF-B898-56C0DE453B97}"/>
    <cellStyle name="Vírgula 4 2 5 4 2 3 2 2" xfId="22727" xr:uid="{9D9821B6-817F-4EE3-9917-C4AE6599DEDB}"/>
    <cellStyle name="Vírgula 4 2 5 4 2 3 2 2 2" xfId="47302" xr:uid="{4B4922EF-2695-4786-A4AD-D8B4518A230F}"/>
    <cellStyle name="Vírgula 4 2 5 4 2 3 2 3" xfId="35014" xr:uid="{48BFB6B1-AEE6-4E92-8325-1B492D8B4B3A}"/>
    <cellStyle name="Vírgula 4 2 5 4 2 3 3" xfId="16583" xr:uid="{C9FE2F52-2979-4611-921F-768C2F0FEA5D}"/>
    <cellStyle name="Vírgula 4 2 5 4 2 3 3 2" xfId="41158" xr:uid="{29A08E73-F674-4CDD-96B7-1672A7BA19CF}"/>
    <cellStyle name="Vírgula 4 2 5 4 2 3 4" xfId="28871" xr:uid="{E31FF502-A75F-42B4-B321-917D47514B0D}"/>
    <cellStyle name="Vírgula 4 2 5 4 2 4" xfId="7367" xr:uid="{8EEE7E84-86F5-4CC5-8CF2-371862A8AF0D}"/>
    <cellStyle name="Vírgula 4 2 5 4 2 4 2" xfId="19655" xr:uid="{03E72DD5-E0F8-4770-82E2-0E18781A2B20}"/>
    <cellStyle name="Vírgula 4 2 5 4 2 4 2 2" xfId="44230" xr:uid="{833A7D3A-314D-47A1-BE60-78860D8D3D03}"/>
    <cellStyle name="Vírgula 4 2 5 4 2 4 3" xfId="31942" xr:uid="{15246CA5-D486-4C73-8CB7-B3D0539B31AF}"/>
    <cellStyle name="Vírgula 4 2 5 4 2 5" xfId="13511" xr:uid="{E31DCC92-1A87-4299-8416-0EEEC46B3B0F}"/>
    <cellStyle name="Vírgula 4 2 5 4 2 5 2" xfId="38086" xr:uid="{B7B24CF0-1E7C-4716-900D-9A09AC1363D7}"/>
    <cellStyle name="Vírgula 4 2 5 4 2 6" xfId="25799" xr:uid="{4356CB77-A251-4A14-98B3-4AD792AABA74}"/>
    <cellStyle name="Vírgula 4 2 5 4 3" xfId="1991" xr:uid="{3507A46B-0EB4-40D5-99F6-974BB54A3436}"/>
    <cellStyle name="Vírgula 4 2 5 4 3 2" xfId="5063" xr:uid="{BFBEE16F-F13E-410B-8650-0C66E9623A3F}"/>
    <cellStyle name="Vírgula 4 2 5 4 3 2 2" xfId="11207" xr:uid="{81D77327-675B-47DA-9E52-5527EDFBC4F2}"/>
    <cellStyle name="Vírgula 4 2 5 4 3 2 2 2" xfId="23495" xr:uid="{167C2F12-4628-43AB-97BC-EFFBAB9F5046}"/>
    <cellStyle name="Vírgula 4 2 5 4 3 2 2 2 2" xfId="48070" xr:uid="{DD4DE0A6-8F61-4417-9543-22D866A1DFC5}"/>
    <cellStyle name="Vírgula 4 2 5 4 3 2 2 3" xfId="35782" xr:uid="{F28DCC2C-4954-4CD6-AAEB-DB9B3246718F}"/>
    <cellStyle name="Vírgula 4 2 5 4 3 2 3" xfId="17351" xr:uid="{A95A110C-11D9-43B1-918E-C5BF776EF27B}"/>
    <cellStyle name="Vírgula 4 2 5 4 3 2 3 2" xfId="41926" xr:uid="{A5558C1F-D731-46E0-9AE0-855A1BEB0F04}"/>
    <cellStyle name="Vírgula 4 2 5 4 3 2 4" xfId="29639" xr:uid="{9926C810-B0B7-4787-ADC8-325C4671A0AA}"/>
    <cellStyle name="Vírgula 4 2 5 4 3 3" xfId="8135" xr:uid="{E8D04A29-444C-42EB-9469-128AB641DAC0}"/>
    <cellStyle name="Vírgula 4 2 5 4 3 3 2" xfId="20423" xr:uid="{B2F98329-E81D-40BC-ABEE-8AD192F4CC3C}"/>
    <cellStyle name="Vírgula 4 2 5 4 3 3 2 2" xfId="44998" xr:uid="{C33ACC75-31BF-4CF3-8AD1-22694ED69AA7}"/>
    <cellStyle name="Vírgula 4 2 5 4 3 3 3" xfId="32710" xr:uid="{E254DB0D-CF0A-408D-A5DB-3B47735ADE66}"/>
    <cellStyle name="Vírgula 4 2 5 4 3 4" xfId="14279" xr:uid="{169ACDFF-3DFA-4F65-B6FC-C751B34C8C32}"/>
    <cellStyle name="Vírgula 4 2 5 4 3 4 2" xfId="38854" xr:uid="{9CB17049-7ADD-464E-A20B-76A8B00A819D}"/>
    <cellStyle name="Vírgula 4 2 5 4 3 5" xfId="26567" xr:uid="{EA4E7CD6-16FD-4121-B1D6-76D20D4777CD}"/>
    <cellStyle name="Vírgula 4 2 5 4 4" xfId="3527" xr:uid="{E257F033-0C67-4083-9C3E-EE14873AE7BD}"/>
    <cellStyle name="Vírgula 4 2 5 4 4 2" xfId="9671" xr:uid="{9A292A7C-F973-4813-943E-AC8C4958E09A}"/>
    <cellStyle name="Vírgula 4 2 5 4 4 2 2" xfId="21959" xr:uid="{B33E3162-001E-4DE9-A6D7-BC6B696FDC0F}"/>
    <cellStyle name="Vírgula 4 2 5 4 4 2 2 2" xfId="46534" xr:uid="{7F0DD655-2E0D-4DDB-8521-539FF31E1758}"/>
    <cellStyle name="Vírgula 4 2 5 4 4 2 3" xfId="34246" xr:uid="{7E4D97EE-296E-4115-A89B-0E4A6BAEE5B0}"/>
    <cellStyle name="Vírgula 4 2 5 4 4 3" xfId="15815" xr:uid="{6D8FA042-F139-45D3-A005-AA3F9115E3EC}"/>
    <cellStyle name="Vírgula 4 2 5 4 4 3 2" xfId="40390" xr:uid="{8B10BBE2-EEAB-40FF-A57E-141E4B3056FF}"/>
    <cellStyle name="Vírgula 4 2 5 4 4 4" xfId="28103" xr:uid="{8926B5C6-1577-49AE-88E8-DD2062B222D6}"/>
    <cellStyle name="Vírgula 4 2 5 4 5" xfId="6599" xr:uid="{40B0FC73-32A3-4031-A7B3-47F63307C7D3}"/>
    <cellStyle name="Vírgula 4 2 5 4 5 2" xfId="18887" xr:uid="{7F165416-F68D-406E-9C06-E87644961BFB}"/>
    <cellStyle name="Vírgula 4 2 5 4 5 2 2" xfId="43462" xr:uid="{5FFDF8CA-7700-4ACB-BB30-509B820015BE}"/>
    <cellStyle name="Vírgula 4 2 5 4 5 3" xfId="31174" xr:uid="{5E425518-ED10-4726-8DA8-6965F379542E}"/>
    <cellStyle name="Vírgula 4 2 5 4 6" xfId="12743" xr:uid="{BF576B39-1891-4DE4-8245-AF224DBFDC4E}"/>
    <cellStyle name="Vírgula 4 2 5 4 6 2" xfId="37318" xr:uid="{AC248836-2BDD-48F5-ABA4-63E5D846901E}"/>
    <cellStyle name="Vírgula 4 2 5 4 7" xfId="25031" xr:uid="{D93EFFF2-D641-4736-B071-41D13225ED23}"/>
    <cellStyle name="Vírgula 4 2 5 5" xfId="839" xr:uid="{AFADB72F-AEFD-4B88-A72A-5BC3BE233128}"/>
    <cellStyle name="Vírgula 4 2 5 5 2" xfId="2375" xr:uid="{33C9435B-EC29-4D1A-AF5B-42E74156D56D}"/>
    <cellStyle name="Vírgula 4 2 5 5 2 2" xfId="5447" xr:uid="{1AF7BFA0-681C-442F-B6DE-8B5B65444A46}"/>
    <cellStyle name="Vírgula 4 2 5 5 2 2 2" xfId="11591" xr:uid="{8C81856E-B735-41C8-B586-7DBA75519CE7}"/>
    <cellStyle name="Vírgula 4 2 5 5 2 2 2 2" xfId="23879" xr:uid="{5B8E677A-37A5-4474-BA37-49D4932B718F}"/>
    <cellStyle name="Vírgula 4 2 5 5 2 2 2 2 2" xfId="48454" xr:uid="{7D2734F6-98C1-4BFC-BBFC-B2FDC868E207}"/>
    <cellStyle name="Vírgula 4 2 5 5 2 2 2 3" xfId="36166" xr:uid="{8B1ED728-2DFD-4C92-89AF-3EBBC571DF43}"/>
    <cellStyle name="Vírgula 4 2 5 5 2 2 3" xfId="17735" xr:uid="{1BF59401-D0C7-4ED7-AD4F-22BD771C3C75}"/>
    <cellStyle name="Vírgula 4 2 5 5 2 2 3 2" xfId="42310" xr:uid="{9D561E1C-5429-4502-AA88-EC26C912836A}"/>
    <cellStyle name="Vírgula 4 2 5 5 2 2 4" xfId="30022" xr:uid="{CABE7FD9-42CC-447F-A79C-0AE1710BB81D}"/>
    <cellStyle name="Vírgula 4 2 5 5 2 3" xfId="8519" xr:uid="{8A5521B3-E845-45D1-B2C1-EDC7FE7D3BC2}"/>
    <cellStyle name="Vírgula 4 2 5 5 2 3 2" xfId="20807" xr:uid="{730EF63A-A0C9-4DA2-8E07-563C717F05E8}"/>
    <cellStyle name="Vírgula 4 2 5 5 2 3 2 2" xfId="45382" xr:uid="{E8E08DBF-7A67-4A51-A3A0-4E05C5A8D639}"/>
    <cellStyle name="Vírgula 4 2 5 5 2 3 3" xfId="33094" xr:uid="{DDBBCDFF-69AB-4062-9540-423B3BAFC138}"/>
    <cellStyle name="Vírgula 4 2 5 5 2 4" xfId="14663" xr:uid="{D43E093C-151E-41BC-822F-D9EDEA663BE9}"/>
    <cellStyle name="Vírgula 4 2 5 5 2 4 2" xfId="39238" xr:uid="{7A325625-1D89-4909-B8A7-3CB1EC4944D7}"/>
    <cellStyle name="Vírgula 4 2 5 5 2 5" xfId="26951" xr:uid="{F25BE3ED-8A5A-4643-9FAD-7C58E8E95EF6}"/>
    <cellStyle name="Vírgula 4 2 5 5 3" xfId="3911" xr:uid="{FE84F642-846B-4C67-BDA8-2D18B8807261}"/>
    <cellStyle name="Vírgula 4 2 5 5 3 2" xfId="10055" xr:uid="{62C3DC7C-3C99-4D13-8D29-E60B41B3C7D3}"/>
    <cellStyle name="Vírgula 4 2 5 5 3 2 2" xfId="22343" xr:uid="{2E7648CB-5D31-4B49-8987-498C7236DD74}"/>
    <cellStyle name="Vírgula 4 2 5 5 3 2 2 2" xfId="46918" xr:uid="{EE10D337-A62B-4681-B522-7FD0DEA5712A}"/>
    <cellStyle name="Vírgula 4 2 5 5 3 2 3" xfId="34630" xr:uid="{2296B7BB-DBB3-46C0-82A6-9BE65D89E730}"/>
    <cellStyle name="Vírgula 4 2 5 5 3 3" xfId="16199" xr:uid="{DCFFC27F-7F68-4766-B72A-28D54797220A}"/>
    <cellStyle name="Vírgula 4 2 5 5 3 3 2" xfId="40774" xr:uid="{7E7C0877-290E-44BC-9953-C0E2E8A21C72}"/>
    <cellStyle name="Vírgula 4 2 5 5 3 4" xfId="28487" xr:uid="{F4B52D3A-6642-4196-B61A-CD8F5CE13AC3}"/>
    <cellStyle name="Vírgula 4 2 5 5 4" xfId="6983" xr:uid="{358A21D3-8C46-4496-A4BF-A0AECF6FEAB8}"/>
    <cellStyle name="Vírgula 4 2 5 5 4 2" xfId="19271" xr:uid="{568F972E-2977-4C47-8D28-646760343F26}"/>
    <cellStyle name="Vírgula 4 2 5 5 4 2 2" xfId="43846" xr:uid="{1C8904CC-1BF1-48F2-A886-CE616C760F7B}"/>
    <cellStyle name="Vírgula 4 2 5 5 4 3" xfId="31558" xr:uid="{0A434BE2-9969-4D7D-97B7-644D5FCD9A32}"/>
    <cellStyle name="Vírgula 4 2 5 5 5" xfId="13127" xr:uid="{BF3A5A26-6E65-4FD9-9841-CFE20833BA59}"/>
    <cellStyle name="Vírgula 4 2 5 5 5 2" xfId="37702" xr:uid="{499505D6-90C0-403A-A664-909A34C92CDA}"/>
    <cellStyle name="Vírgula 4 2 5 5 6" xfId="25415" xr:uid="{59B1E882-D380-4898-8169-62E2A6E83A01}"/>
    <cellStyle name="Vírgula 4 2 5 6" xfId="1607" xr:uid="{40BC033E-3CBA-4863-97A8-DBE832BC5C21}"/>
    <cellStyle name="Vírgula 4 2 5 6 2" xfId="4679" xr:uid="{FBA628EF-014F-4E94-B515-05C3452976A1}"/>
    <cellStyle name="Vírgula 4 2 5 6 2 2" xfId="10823" xr:uid="{D99818ED-0393-4373-BA24-87571134E663}"/>
    <cellStyle name="Vírgula 4 2 5 6 2 2 2" xfId="23111" xr:uid="{C6662ED9-0397-46DB-BAED-33945C4F7911}"/>
    <cellStyle name="Vírgula 4 2 5 6 2 2 2 2" xfId="47686" xr:uid="{5A044C6C-6A6D-449C-874B-4C9F47ACF3A2}"/>
    <cellStyle name="Vírgula 4 2 5 6 2 2 3" xfId="35398" xr:uid="{3E51721E-B04E-444C-BD48-B3C51688E8B5}"/>
    <cellStyle name="Vírgula 4 2 5 6 2 3" xfId="16967" xr:uid="{D1DE2238-4A96-409C-974A-ED814EEF03C9}"/>
    <cellStyle name="Vírgula 4 2 5 6 2 3 2" xfId="41542" xr:uid="{A1E86A33-73DB-4F40-86B4-8BCF73CE3619}"/>
    <cellStyle name="Vírgula 4 2 5 6 2 4" xfId="29255" xr:uid="{C64FFD86-5D38-4033-A271-05109210C0E9}"/>
    <cellStyle name="Vírgula 4 2 5 6 3" xfId="7751" xr:uid="{9EAB0AD9-3EF4-41B3-82F0-4632CF0AA811}"/>
    <cellStyle name="Vírgula 4 2 5 6 3 2" xfId="20039" xr:uid="{92F257F9-161E-4BDA-B581-2C16D7801EF6}"/>
    <cellStyle name="Vírgula 4 2 5 6 3 2 2" xfId="44614" xr:uid="{B2AB76D0-9813-4D0F-BFFF-F005DFA57475}"/>
    <cellStyle name="Vírgula 4 2 5 6 3 3" xfId="32326" xr:uid="{2499D126-EE0D-4CA4-A2EC-95296B18D36C}"/>
    <cellStyle name="Vírgula 4 2 5 6 4" xfId="13895" xr:uid="{700D297C-BEE4-4403-AA05-34B312527B55}"/>
    <cellStyle name="Vírgula 4 2 5 6 4 2" xfId="38470" xr:uid="{B518A9CC-25C1-4FE6-AFE0-3AE4747D359C}"/>
    <cellStyle name="Vírgula 4 2 5 6 5" xfId="26183" xr:uid="{7894107D-7CBC-4287-A747-B5A16F991B96}"/>
    <cellStyle name="Vírgula 4 2 5 7" xfId="3143" xr:uid="{62015C86-695B-4266-9C5B-838A09414548}"/>
    <cellStyle name="Vírgula 4 2 5 7 2" xfId="9287" xr:uid="{842E3DBE-3B2C-41BF-A25F-435CDD1955B3}"/>
    <cellStyle name="Vírgula 4 2 5 7 2 2" xfId="21575" xr:uid="{AC9AD37E-087B-4119-BD03-316B4C900CF1}"/>
    <cellStyle name="Vírgula 4 2 5 7 2 2 2" xfId="46150" xr:uid="{6B1ED05E-38AE-400C-BBB0-31CAEE3508AA}"/>
    <cellStyle name="Vírgula 4 2 5 7 2 3" xfId="33862" xr:uid="{FD980A12-3FAA-4BCE-8E77-BFFBB0F5FC61}"/>
    <cellStyle name="Vírgula 4 2 5 7 3" xfId="15431" xr:uid="{3441AA9F-411D-4CE8-95FF-FB6D4D6031F5}"/>
    <cellStyle name="Vírgula 4 2 5 7 3 2" xfId="40006" xr:uid="{40378E34-A6DA-4246-9ED7-C85A05B75296}"/>
    <cellStyle name="Vírgula 4 2 5 7 4" xfId="27719" xr:uid="{F8FB0334-DF9F-461E-9BAA-622C82538951}"/>
    <cellStyle name="Vírgula 4 2 5 8" xfId="6215" xr:uid="{20781B21-3ABE-4CF4-A1F6-44D338FC8957}"/>
    <cellStyle name="Vírgula 4 2 5 8 2" xfId="18503" xr:uid="{781FDF3A-A945-45C3-8F9D-FB67A980A747}"/>
    <cellStyle name="Vírgula 4 2 5 8 2 2" xfId="43078" xr:uid="{36F903D4-4038-4461-8041-A925015C244C}"/>
    <cellStyle name="Vírgula 4 2 5 8 3" xfId="30790" xr:uid="{7CECA003-8144-44ED-AA4C-8CE99B3C6BD8}"/>
    <cellStyle name="Vírgula 4 2 5 9" xfId="12359" xr:uid="{86D827CA-C70C-4060-B443-DAC5DCFE6CAF}"/>
    <cellStyle name="Vírgula 4 2 5 9 2" xfId="36934" xr:uid="{46E1E4B5-2389-4A26-B6CC-19AA24A67F99}"/>
    <cellStyle name="Vírgula 4 2 6" xfId="119" xr:uid="{CD63EBAA-9824-4352-A4DE-9AADC2876B22}"/>
    <cellStyle name="Vírgula 4 2 6 2" xfId="311" xr:uid="{73401BDE-19EA-4C02-AD96-DCA8F0D7F708}"/>
    <cellStyle name="Vírgula 4 2 6 2 2" xfId="695" xr:uid="{8336586B-2555-4D7B-B36F-933CFC0E7C6F}"/>
    <cellStyle name="Vírgula 4 2 6 2 2 2" xfId="1463" xr:uid="{9F596630-284B-44C5-A6EA-EA1D109A83E1}"/>
    <cellStyle name="Vírgula 4 2 6 2 2 2 2" xfId="2999" xr:uid="{38D93FF7-A2A5-498F-A662-B16316B58DA3}"/>
    <cellStyle name="Vírgula 4 2 6 2 2 2 2 2" xfId="6071" xr:uid="{5A93B6C8-EB1A-4B71-9CCE-B541DDE4D426}"/>
    <cellStyle name="Vírgula 4 2 6 2 2 2 2 2 2" xfId="12215" xr:uid="{36E4D2D6-51E2-4A52-9513-A3C3B2F18D5E}"/>
    <cellStyle name="Vírgula 4 2 6 2 2 2 2 2 2 2" xfId="24503" xr:uid="{911A315D-69A1-4E80-BD71-8B8BDE5FF033}"/>
    <cellStyle name="Vírgula 4 2 6 2 2 2 2 2 2 2 2" xfId="49078" xr:uid="{16A8E5BC-DAE6-4EF3-BD25-D87F55E00F0E}"/>
    <cellStyle name="Vírgula 4 2 6 2 2 2 2 2 2 3" xfId="36790" xr:uid="{626E69EE-CEF4-4D6D-A15A-65991CC72126}"/>
    <cellStyle name="Vírgula 4 2 6 2 2 2 2 2 3" xfId="18359" xr:uid="{20FB4B84-903F-4405-8F33-5636672ED52A}"/>
    <cellStyle name="Vírgula 4 2 6 2 2 2 2 2 3 2" xfId="42934" xr:uid="{F4164EA6-EEBA-4736-BF80-E840F65A3D24}"/>
    <cellStyle name="Vírgula 4 2 6 2 2 2 2 2 4" xfId="30646" xr:uid="{91B82E6C-DBA0-4858-AF03-ADB46BCB81E7}"/>
    <cellStyle name="Vírgula 4 2 6 2 2 2 2 3" xfId="9143" xr:uid="{75D2932F-6568-412A-9F4B-0759CCA9D468}"/>
    <cellStyle name="Vírgula 4 2 6 2 2 2 2 3 2" xfId="21431" xr:uid="{CC30775F-3DE8-4E59-9648-A595C3D43D75}"/>
    <cellStyle name="Vírgula 4 2 6 2 2 2 2 3 2 2" xfId="46006" xr:uid="{297CAF6A-C1C4-40A4-A441-DB991A39BFAE}"/>
    <cellStyle name="Vírgula 4 2 6 2 2 2 2 3 3" xfId="33718" xr:uid="{2C952A12-425A-419E-8972-8D2CD15B1AC0}"/>
    <cellStyle name="Vírgula 4 2 6 2 2 2 2 4" xfId="15287" xr:uid="{C0F7EBA4-3208-412A-9D55-4FC2DC818252}"/>
    <cellStyle name="Vírgula 4 2 6 2 2 2 2 4 2" xfId="39862" xr:uid="{63416797-1404-480F-AC05-D1F870BFE6B9}"/>
    <cellStyle name="Vírgula 4 2 6 2 2 2 2 5" xfId="27575" xr:uid="{79DEFABE-D178-4CFC-892B-5CD1D026ACDF}"/>
    <cellStyle name="Vírgula 4 2 6 2 2 2 3" xfId="4535" xr:uid="{3B36B41D-E03D-4197-9BEB-2BECABD88BEC}"/>
    <cellStyle name="Vírgula 4 2 6 2 2 2 3 2" xfId="10679" xr:uid="{724777A7-B363-48F0-B6E4-54612370CE87}"/>
    <cellStyle name="Vírgula 4 2 6 2 2 2 3 2 2" xfId="22967" xr:uid="{794698E2-4A79-4AD3-AE5D-D19A2C2015FE}"/>
    <cellStyle name="Vírgula 4 2 6 2 2 2 3 2 2 2" xfId="47542" xr:uid="{338682A4-CAE3-4BE3-A82E-1619E4C1A24E}"/>
    <cellStyle name="Vírgula 4 2 6 2 2 2 3 2 3" xfId="35254" xr:uid="{FF5CEDFF-8452-45AC-8887-BD084D073F9D}"/>
    <cellStyle name="Vírgula 4 2 6 2 2 2 3 3" xfId="16823" xr:uid="{E350F26C-8D03-4C49-A4E5-58BD9933E91D}"/>
    <cellStyle name="Vírgula 4 2 6 2 2 2 3 3 2" xfId="41398" xr:uid="{51AFD05C-3F61-4D6A-91A0-E0993A36E151}"/>
    <cellStyle name="Vírgula 4 2 6 2 2 2 3 4" xfId="29111" xr:uid="{6062A345-174C-44E1-880E-1365A0AD3912}"/>
    <cellStyle name="Vírgula 4 2 6 2 2 2 4" xfId="7607" xr:uid="{AD76BFEF-133C-47C3-8AAE-BB72A6933C83}"/>
    <cellStyle name="Vírgula 4 2 6 2 2 2 4 2" xfId="19895" xr:uid="{24B84781-4AA2-4B38-A843-1A76C9DDFFDC}"/>
    <cellStyle name="Vírgula 4 2 6 2 2 2 4 2 2" xfId="44470" xr:uid="{D87196A3-5F44-4103-8E2F-B931A4EFAE66}"/>
    <cellStyle name="Vírgula 4 2 6 2 2 2 4 3" xfId="32182" xr:uid="{733D75F4-8644-4BD5-81E9-0A489AFC27F4}"/>
    <cellStyle name="Vírgula 4 2 6 2 2 2 5" xfId="13751" xr:uid="{DF3C1CA5-167C-43F0-B183-BBF94DDFEC43}"/>
    <cellStyle name="Vírgula 4 2 6 2 2 2 5 2" xfId="38326" xr:uid="{E3F9BA5B-A04D-4B65-9216-1B60816F8D16}"/>
    <cellStyle name="Vírgula 4 2 6 2 2 2 6" xfId="26039" xr:uid="{097C10D9-B896-4C74-8899-CAA205ED4767}"/>
    <cellStyle name="Vírgula 4 2 6 2 2 3" xfId="2231" xr:uid="{D9955E9F-B97D-4FFE-81C2-E6E74C72E495}"/>
    <cellStyle name="Vírgula 4 2 6 2 2 3 2" xfId="5303" xr:uid="{244BA99E-F922-48F4-9A3E-6FBD0A19EEAE}"/>
    <cellStyle name="Vírgula 4 2 6 2 2 3 2 2" xfId="11447" xr:uid="{B559D0D3-7872-4092-854A-20CA6665C337}"/>
    <cellStyle name="Vírgula 4 2 6 2 2 3 2 2 2" xfId="23735" xr:uid="{4B283852-3AEE-4622-BA2C-045FCE03FD06}"/>
    <cellStyle name="Vírgula 4 2 6 2 2 3 2 2 2 2" xfId="48310" xr:uid="{9CFAF099-33D2-4B17-9E11-9E2BC862B643}"/>
    <cellStyle name="Vírgula 4 2 6 2 2 3 2 2 3" xfId="36022" xr:uid="{1D8C546A-3374-4E4D-B38E-B0E8FD51CF48}"/>
    <cellStyle name="Vírgula 4 2 6 2 2 3 2 3" xfId="17591" xr:uid="{A98237B4-136A-4070-BA94-AD07A61ED23A}"/>
    <cellStyle name="Vírgula 4 2 6 2 2 3 2 3 2" xfId="42166" xr:uid="{252AB181-54CE-4A75-B3D6-31EADBF7553D}"/>
    <cellStyle name="Vírgula 4 2 6 2 2 3 2 4" xfId="29879" xr:uid="{5718D3E5-D080-475A-88C2-63E1F3238571}"/>
    <cellStyle name="Vírgula 4 2 6 2 2 3 3" xfId="8375" xr:uid="{7ABFE859-382D-419F-889F-7FFCDF630C83}"/>
    <cellStyle name="Vírgula 4 2 6 2 2 3 3 2" xfId="20663" xr:uid="{077125C3-D89E-4B1E-BEE4-03BE7374EE1E}"/>
    <cellStyle name="Vírgula 4 2 6 2 2 3 3 2 2" xfId="45238" xr:uid="{5E8280AA-0917-49F0-AC9A-B5F3F4308038}"/>
    <cellStyle name="Vírgula 4 2 6 2 2 3 3 3" xfId="32950" xr:uid="{8B26F8B4-FED0-4C47-9146-C651791DF35F}"/>
    <cellStyle name="Vírgula 4 2 6 2 2 3 4" xfId="14519" xr:uid="{DA305FD2-F079-4195-9DB2-A98C9B8C7A69}"/>
    <cellStyle name="Vírgula 4 2 6 2 2 3 4 2" xfId="39094" xr:uid="{3544BF71-E868-423A-9A9F-B3B6C82F7310}"/>
    <cellStyle name="Vírgula 4 2 6 2 2 3 5" xfId="26807" xr:uid="{611170D9-5183-436D-A8BD-72BD0B359245}"/>
    <cellStyle name="Vírgula 4 2 6 2 2 4" xfId="3767" xr:uid="{B634C12D-D807-452A-ACBD-0B457B8E56F9}"/>
    <cellStyle name="Vírgula 4 2 6 2 2 4 2" xfId="9911" xr:uid="{F77DB18F-BD78-4B6B-82E1-6C95C85E1D33}"/>
    <cellStyle name="Vírgula 4 2 6 2 2 4 2 2" xfId="22199" xr:uid="{7EC3A23B-F09E-4B84-A627-336E5A4FECED}"/>
    <cellStyle name="Vírgula 4 2 6 2 2 4 2 2 2" xfId="46774" xr:uid="{2B46505B-40FC-4173-A487-DFEB94C9E77D}"/>
    <cellStyle name="Vírgula 4 2 6 2 2 4 2 3" xfId="34486" xr:uid="{6FF6BE19-46AA-46A2-BAA4-314D57CE8381}"/>
    <cellStyle name="Vírgula 4 2 6 2 2 4 3" xfId="16055" xr:uid="{EC1F1F39-75DA-47FD-BEBF-F111D79D8232}"/>
    <cellStyle name="Vírgula 4 2 6 2 2 4 3 2" xfId="40630" xr:uid="{73AB2F67-D249-4ECF-811B-823B934BED5E}"/>
    <cellStyle name="Vírgula 4 2 6 2 2 4 4" xfId="28343" xr:uid="{AD8B41BA-CD2F-4C43-8D14-E05F066C5796}"/>
    <cellStyle name="Vírgula 4 2 6 2 2 5" xfId="6839" xr:uid="{CDDEB388-18B5-4359-A8B1-B9F3A8BA5198}"/>
    <cellStyle name="Vírgula 4 2 6 2 2 5 2" xfId="19127" xr:uid="{A913E699-0982-4774-AAA1-31E5E5CA19DC}"/>
    <cellStyle name="Vírgula 4 2 6 2 2 5 2 2" xfId="43702" xr:uid="{CF31A691-226D-4B80-97AE-DBD0E3C66A28}"/>
    <cellStyle name="Vírgula 4 2 6 2 2 5 3" xfId="31414" xr:uid="{83F48CDA-DD55-4364-8DEF-FCFE1D4F2159}"/>
    <cellStyle name="Vírgula 4 2 6 2 2 6" xfId="12983" xr:uid="{5768FB64-B40A-4244-B01C-8687F3289473}"/>
    <cellStyle name="Vírgula 4 2 6 2 2 6 2" xfId="37558" xr:uid="{2772A3D7-2B4C-4124-B142-0B414981FCB9}"/>
    <cellStyle name="Vírgula 4 2 6 2 2 7" xfId="25271" xr:uid="{1B72F30E-B0BC-430B-AC58-A2A781E2E2E0}"/>
    <cellStyle name="Vírgula 4 2 6 2 3" xfId="1079" xr:uid="{5781FC88-A832-452A-95C7-5581F3719D30}"/>
    <cellStyle name="Vírgula 4 2 6 2 3 2" xfId="2615" xr:uid="{ED641FAE-5A89-4F65-83B2-FE212DA141BD}"/>
    <cellStyle name="Vírgula 4 2 6 2 3 2 2" xfId="5687" xr:uid="{50F3EA08-2D2E-4F08-A4ED-57DDD76C05A0}"/>
    <cellStyle name="Vírgula 4 2 6 2 3 2 2 2" xfId="11831" xr:uid="{EEDB607E-FA34-4346-A905-9617AA1E12A7}"/>
    <cellStyle name="Vírgula 4 2 6 2 3 2 2 2 2" xfId="24119" xr:uid="{F5A780E4-0F58-4818-BB34-836F44563F2F}"/>
    <cellStyle name="Vírgula 4 2 6 2 3 2 2 2 2 2" xfId="48694" xr:uid="{F9EF1BCE-CE64-49FF-A063-65BF93B9CB8B}"/>
    <cellStyle name="Vírgula 4 2 6 2 3 2 2 2 3" xfId="36406" xr:uid="{9BB06409-2227-4B99-8516-FEEB83D2948D}"/>
    <cellStyle name="Vírgula 4 2 6 2 3 2 2 3" xfId="17975" xr:uid="{89B61D0A-4C1C-402D-B708-A169CF3E60E7}"/>
    <cellStyle name="Vírgula 4 2 6 2 3 2 2 3 2" xfId="42550" xr:uid="{3C53131F-65BE-4532-95BC-C2AF7A0565BE}"/>
    <cellStyle name="Vírgula 4 2 6 2 3 2 2 4" xfId="30262" xr:uid="{8AD540DF-FADF-4624-97C5-85BA74F629F5}"/>
    <cellStyle name="Vírgula 4 2 6 2 3 2 3" xfId="8759" xr:uid="{AB4FBEF6-D463-499A-9562-0C59E21D1000}"/>
    <cellStyle name="Vírgula 4 2 6 2 3 2 3 2" xfId="21047" xr:uid="{7C35E5B6-F9B8-49E3-84E3-0BE0838E433C}"/>
    <cellStyle name="Vírgula 4 2 6 2 3 2 3 2 2" xfId="45622" xr:uid="{D9BA67E5-0394-4E11-8D12-B4F495A63A66}"/>
    <cellStyle name="Vírgula 4 2 6 2 3 2 3 3" xfId="33334" xr:uid="{B352CDB9-B1EC-4CF7-8632-60837E929EB8}"/>
    <cellStyle name="Vírgula 4 2 6 2 3 2 4" xfId="14903" xr:uid="{3CCD8C53-DEF7-49DD-9234-8FAB04B77DFD}"/>
    <cellStyle name="Vírgula 4 2 6 2 3 2 4 2" xfId="39478" xr:uid="{8760A5A9-242F-405C-8F62-BC1BE53ED90D}"/>
    <cellStyle name="Vírgula 4 2 6 2 3 2 5" xfId="27191" xr:uid="{2886EEED-6482-496D-953A-BA519E9EBC66}"/>
    <cellStyle name="Vírgula 4 2 6 2 3 3" xfId="4151" xr:uid="{DBA7FEBD-6CE4-40DD-9C8A-F38E3CBA74C1}"/>
    <cellStyle name="Vírgula 4 2 6 2 3 3 2" xfId="10295" xr:uid="{FBC6C067-F4DE-4DA4-8738-982D8AEB5F65}"/>
    <cellStyle name="Vírgula 4 2 6 2 3 3 2 2" xfId="22583" xr:uid="{3F1CA8C9-83CA-4CC1-9FBD-049FEBF98DE8}"/>
    <cellStyle name="Vírgula 4 2 6 2 3 3 2 2 2" xfId="47158" xr:uid="{2A06963B-5F71-47C3-A34B-01310F7D5CBD}"/>
    <cellStyle name="Vírgula 4 2 6 2 3 3 2 3" xfId="34870" xr:uid="{2B94E534-DC11-431D-81E1-0DDAB7127E97}"/>
    <cellStyle name="Vírgula 4 2 6 2 3 3 3" xfId="16439" xr:uid="{11B7E7BC-11D9-4165-9BEF-5F471A0D92A6}"/>
    <cellStyle name="Vírgula 4 2 6 2 3 3 3 2" xfId="41014" xr:uid="{8697CEFB-E874-4E2F-A4A3-D3C99D043D5C}"/>
    <cellStyle name="Vírgula 4 2 6 2 3 3 4" xfId="28727" xr:uid="{B2D33FAC-425F-4C82-94C2-778662DE8324}"/>
    <cellStyle name="Vírgula 4 2 6 2 3 4" xfId="7223" xr:uid="{CE08A160-5622-456C-AC0F-0DE5A9CCEE4E}"/>
    <cellStyle name="Vírgula 4 2 6 2 3 4 2" xfId="19511" xr:uid="{39FF91DB-E723-46B2-BDB9-A426ACF58D05}"/>
    <cellStyle name="Vírgula 4 2 6 2 3 4 2 2" xfId="44086" xr:uid="{832DF109-2DBA-422E-A660-1E9A17DD85CD}"/>
    <cellStyle name="Vírgula 4 2 6 2 3 4 3" xfId="31798" xr:uid="{F4A32F69-811A-4F98-B35F-50671AD39274}"/>
    <cellStyle name="Vírgula 4 2 6 2 3 5" xfId="13367" xr:uid="{24BC3648-8621-43D6-BAB8-84E4F969F5A8}"/>
    <cellStyle name="Vírgula 4 2 6 2 3 5 2" xfId="37942" xr:uid="{B97EA9B8-25F3-43B9-83E2-370F507E3FCD}"/>
    <cellStyle name="Vírgula 4 2 6 2 3 6" xfId="25655" xr:uid="{E860C018-4ABA-4CEA-9836-121D5EC77AD7}"/>
    <cellStyle name="Vírgula 4 2 6 2 4" xfId="1847" xr:uid="{12DEEAA6-ED3C-49A7-A4B7-3B0B9976E6A8}"/>
    <cellStyle name="Vírgula 4 2 6 2 4 2" xfId="4919" xr:uid="{BE68423F-74FD-4EA1-8AED-482914AE2B51}"/>
    <cellStyle name="Vírgula 4 2 6 2 4 2 2" xfId="11063" xr:uid="{C871790D-698D-46D7-B04A-8EC0489E329E}"/>
    <cellStyle name="Vírgula 4 2 6 2 4 2 2 2" xfId="23351" xr:uid="{95FCB01C-C101-44BD-9F3D-1EB7C7377803}"/>
    <cellStyle name="Vírgula 4 2 6 2 4 2 2 2 2" xfId="47926" xr:uid="{F6379AEE-53A2-4895-8913-4E628B844473}"/>
    <cellStyle name="Vírgula 4 2 6 2 4 2 2 3" xfId="35638" xr:uid="{F081CF50-DF2B-4431-8F38-78A653FDFEC4}"/>
    <cellStyle name="Vírgula 4 2 6 2 4 2 3" xfId="17207" xr:uid="{F13DFC3B-54BA-41F2-B6B5-BAA5E599EAB3}"/>
    <cellStyle name="Vírgula 4 2 6 2 4 2 3 2" xfId="41782" xr:uid="{C5AC65B9-5867-4A71-BB3B-261BB57EA790}"/>
    <cellStyle name="Vírgula 4 2 6 2 4 2 4" xfId="29495" xr:uid="{07EEB07B-D8CA-4C15-A112-7821AB97A92D}"/>
    <cellStyle name="Vírgula 4 2 6 2 4 3" xfId="7991" xr:uid="{CA4144CF-40B8-4A8A-A975-D7A7AC617454}"/>
    <cellStyle name="Vírgula 4 2 6 2 4 3 2" xfId="20279" xr:uid="{B4DF88EE-857E-4B01-849D-E6D379183108}"/>
    <cellStyle name="Vírgula 4 2 6 2 4 3 2 2" xfId="44854" xr:uid="{624BE902-8BA1-456C-AB2A-3334D59BE89B}"/>
    <cellStyle name="Vírgula 4 2 6 2 4 3 3" xfId="32566" xr:uid="{E9975005-8E88-4E23-9A16-08A776F226E4}"/>
    <cellStyle name="Vírgula 4 2 6 2 4 4" xfId="14135" xr:uid="{7657FEDA-0302-4B2C-8687-CA5A01F36D56}"/>
    <cellStyle name="Vírgula 4 2 6 2 4 4 2" xfId="38710" xr:uid="{91E32638-5061-49A0-BC5B-B520592B2444}"/>
    <cellStyle name="Vírgula 4 2 6 2 4 5" xfId="26423" xr:uid="{BEC373C3-8B6C-4E47-9FD3-2F85B5F7C080}"/>
    <cellStyle name="Vírgula 4 2 6 2 5" xfId="3383" xr:uid="{775414B9-C8FE-4E1E-B9CA-D175D1D30C0E}"/>
    <cellStyle name="Vírgula 4 2 6 2 5 2" xfId="9527" xr:uid="{51FEE62E-F2CC-4851-A496-925A924DB879}"/>
    <cellStyle name="Vírgula 4 2 6 2 5 2 2" xfId="21815" xr:uid="{BE9BCD4C-603C-430E-B4E1-C7BC816F1C06}"/>
    <cellStyle name="Vírgula 4 2 6 2 5 2 2 2" xfId="46390" xr:uid="{BDE8D3B1-6B26-4A6A-8161-B4F76EA8D85F}"/>
    <cellStyle name="Vírgula 4 2 6 2 5 2 3" xfId="34102" xr:uid="{53D385B0-6143-43E8-A88B-899AD57CA129}"/>
    <cellStyle name="Vírgula 4 2 6 2 5 3" xfId="15671" xr:uid="{DDED28D1-A421-4235-8F4B-3F515AD84B25}"/>
    <cellStyle name="Vírgula 4 2 6 2 5 3 2" xfId="40246" xr:uid="{F788C9BA-1EBE-4912-85F4-AEF52BFB4981}"/>
    <cellStyle name="Vírgula 4 2 6 2 5 4" xfId="27959" xr:uid="{27EFC2D7-C3F3-472D-A7E1-A1EF03DBCB70}"/>
    <cellStyle name="Vírgula 4 2 6 2 6" xfId="6455" xr:uid="{9E139AFD-457E-4317-8255-1D35DB6D9582}"/>
    <cellStyle name="Vírgula 4 2 6 2 6 2" xfId="18743" xr:uid="{732D2C61-1F2D-40D0-82F3-476CE8B56759}"/>
    <cellStyle name="Vírgula 4 2 6 2 6 2 2" xfId="43318" xr:uid="{6E7007FB-9C7E-4C69-8A8C-CD698B9BC0C3}"/>
    <cellStyle name="Vírgula 4 2 6 2 6 3" xfId="31030" xr:uid="{6D10952E-19E5-4B74-9493-CE69B92582B2}"/>
    <cellStyle name="Vírgula 4 2 6 2 7" xfId="12599" xr:uid="{BBAA019A-056A-4C90-A26B-356D03C1EE86}"/>
    <cellStyle name="Vírgula 4 2 6 2 7 2" xfId="37174" xr:uid="{B16A0278-33B0-4595-B741-5439356B7282}"/>
    <cellStyle name="Vírgula 4 2 6 2 8" xfId="24887" xr:uid="{0CF260E6-2F07-4D84-8256-813022D85B62}"/>
    <cellStyle name="Vírgula 4 2 6 3" xfId="503" xr:uid="{5175D794-7940-4D8B-B299-A1B743710D86}"/>
    <cellStyle name="Vírgula 4 2 6 3 2" xfId="1271" xr:uid="{10E783A4-BBE3-4934-9EE3-AD4680121F4F}"/>
    <cellStyle name="Vírgula 4 2 6 3 2 2" xfId="2807" xr:uid="{0ED274FF-C1BC-4F9F-8B97-10FBCD641FA2}"/>
    <cellStyle name="Vírgula 4 2 6 3 2 2 2" xfId="5879" xr:uid="{387D1A51-EF24-49DC-928E-0BA40666F436}"/>
    <cellStyle name="Vírgula 4 2 6 3 2 2 2 2" xfId="12023" xr:uid="{4375838D-3B8B-4877-A63F-C17B5035AA65}"/>
    <cellStyle name="Vírgula 4 2 6 3 2 2 2 2 2" xfId="24311" xr:uid="{C062EC56-8A90-493A-9391-EA713F31886F}"/>
    <cellStyle name="Vírgula 4 2 6 3 2 2 2 2 2 2" xfId="48886" xr:uid="{F1F65A1C-D01E-4DD5-A16D-37F6F2EC4119}"/>
    <cellStyle name="Vírgula 4 2 6 3 2 2 2 2 3" xfId="36598" xr:uid="{8B9731A6-EDE4-44FC-944D-911A19EC649F}"/>
    <cellStyle name="Vírgula 4 2 6 3 2 2 2 3" xfId="18167" xr:uid="{C88885FE-6E56-4503-8E9D-1AB4F1526EE7}"/>
    <cellStyle name="Vírgula 4 2 6 3 2 2 2 3 2" xfId="42742" xr:uid="{1ECD8404-B6FE-4802-90A7-B4F40E3EB0BE}"/>
    <cellStyle name="Vírgula 4 2 6 3 2 2 2 4" xfId="30454" xr:uid="{D58A5E4F-C5C0-4656-AE53-FE3873454F14}"/>
    <cellStyle name="Vírgula 4 2 6 3 2 2 3" xfId="8951" xr:uid="{35BEA6F9-409F-44D9-BA6A-C6D44D79DC1E}"/>
    <cellStyle name="Vírgula 4 2 6 3 2 2 3 2" xfId="21239" xr:uid="{C0187495-5DD5-4827-A565-BE7BAE13A26B}"/>
    <cellStyle name="Vírgula 4 2 6 3 2 2 3 2 2" xfId="45814" xr:uid="{681F3DCB-5F6C-4583-B79F-F23D641542DC}"/>
    <cellStyle name="Vírgula 4 2 6 3 2 2 3 3" xfId="33526" xr:uid="{179ECEC0-2790-44CC-96C6-361684AEC914}"/>
    <cellStyle name="Vírgula 4 2 6 3 2 2 4" xfId="15095" xr:uid="{34980EC4-C7FF-4604-9A1E-F346BB877CE1}"/>
    <cellStyle name="Vírgula 4 2 6 3 2 2 4 2" xfId="39670" xr:uid="{7BFDC63F-5B6F-4848-91AB-5C931DB2CD89}"/>
    <cellStyle name="Vírgula 4 2 6 3 2 2 5" xfId="27383" xr:uid="{17FC4575-A577-4506-96BC-FDDA33EB57BB}"/>
    <cellStyle name="Vírgula 4 2 6 3 2 3" xfId="4343" xr:uid="{7813D1AD-DA13-45B1-BEFD-60100A61A5EB}"/>
    <cellStyle name="Vírgula 4 2 6 3 2 3 2" xfId="10487" xr:uid="{07ABE18F-B32E-4B83-8C0D-B30692A051F4}"/>
    <cellStyle name="Vírgula 4 2 6 3 2 3 2 2" xfId="22775" xr:uid="{5A87AAF9-B004-4FA3-9914-2CBCFC203CF5}"/>
    <cellStyle name="Vírgula 4 2 6 3 2 3 2 2 2" xfId="47350" xr:uid="{47A45C68-EB4F-4F6A-BA2D-6F91F14FA475}"/>
    <cellStyle name="Vírgula 4 2 6 3 2 3 2 3" xfId="35062" xr:uid="{41BB1A51-BBFF-4FDE-B175-EA64CBBBA244}"/>
    <cellStyle name="Vírgula 4 2 6 3 2 3 3" xfId="16631" xr:uid="{F01C8D7B-D281-4EC9-90D8-5F55035024E0}"/>
    <cellStyle name="Vírgula 4 2 6 3 2 3 3 2" xfId="41206" xr:uid="{105EF5A3-0DA3-4D4E-BBDF-F22391C8AC57}"/>
    <cellStyle name="Vírgula 4 2 6 3 2 3 4" xfId="28919" xr:uid="{47AC6938-BB0C-457F-938E-214B224ED989}"/>
    <cellStyle name="Vírgula 4 2 6 3 2 4" xfId="7415" xr:uid="{C3FF4545-9AB9-42E9-815D-4540BFEEBA6B}"/>
    <cellStyle name="Vírgula 4 2 6 3 2 4 2" xfId="19703" xr:uid="{EF898181-6643-422F-B8A6-A5A57E3E0A49}"/>
    <cellStyle name="Vírgula 4 2 6 3 2 4 2 2" xfId="44278" xr:uid="{61499F51-B47F-4D96-AB3E-58502932FAA5}"/>
    <cellStyle name="Vírgula 4 2 6 3 2 4 3" xfId="31990" xr:uid="{13AAB320-AFF5-48A7-B8B7-4BE5C3F4AA7D}"/>
    <cellStyle name="Vírgula 4 2 6 3 2 5" xfId="13559" xr:uid="{46C71058-0D27-4B33-ACE0-642E49F19F7C}"/>
    <cellStyle name="Vírgula 4 2 6 3 2 5 2" xfId="38134" xr:uid="{BFE5FB48-9205-411E-9E2E-14BB8B11F774}"/>
    <cellStyle name="Vírgula 4 2 6 3 2 6" xfId="25847" xr:uid="{8E47C0C3-2E0D-41AB-8824-49FFEAD03831}"/>
    <cellStyle name="Vírgula 4 2 6 3 3" xfId="2039" xr:uid="{054593C2-5BAC-4923-9EB0-56FBD6FDAA92}"/>
    <cellStyle name="Vírgula 4 2 6 3 3 2" xfId="5111" xr:uid="{12A2DB39-50D6-48DB-AE18-02D33C4D9BDE}"/>
    <cellStyle name="Vírgula 4 2 6 3 3 2 2" xfId="11255" xr:uid="{CE7C65A4-6B17-406E-BCFC-B68DC5A47C8E}"/>
    <cellStyle name="Vírgula 4 2 6 3 3 2 2 2" xfId="23543" xr:uid="{E32C6B3E-7B8D-416E-B216-711093CD06B1}"/>
    <cellStyle name="Vírgula 4 2 6 3 3 2 2 2 2" xfId="48118" xr:uid="{8B61A930-653D-4021-8695-182E85D05564}"/>
    <cellStyle name="Vírgula 4 2 6 3 3 2 2 3" xfId="35830" xr:uid="{CAD8990B-CC3F-47C9-AF1E-462D69C08D3A}"/>
    <cellStyle name="Vírgula 4 2 6 3 3 2 3" xfId="17399" xr:uid="{B0CC3495-03DF-431A-9D8C-BA062DD87D73}"/>
    <cellStyle name="Vírgula 4 2 6 3 3 2 3 2" xfId="41974" xr:uid="{12502985-9D81-4227-BB4A-22368795E681}"/>
    <cellStyle name="Vírgula 4 2 6 3 3 2 4" xfId="29687" xr:uid="{DB83FF4B-112F-44B0-8861-30DA3EB2500C}"/>
    <cellStyle name="Vírgula 4 2 6 3 3 3" xfId="8183" xr:uid="{150AFDFF-C6D0-4B61-BED2-8E9BAE580BB4}"/>
    <cellStyle name="Vírgula 4 2 6 3 3 3 2" xfId="20471" xr:uid="{56840989-678C-4D91-A3CA-AFF7A287455B}"/>
    <cellStyle name="Vírgula 4 2 6 3 3 3 2 2" xfId="45046" xr:uid="{6A7FFAD5-6DA3-41B0-87D1-65AE1D986F2D}"/>
    <cellStyle name="Vírgula 4 2 6 3 3 3 3" xfId="32758" xr:uid="{4CE725AD-E2A9-45E9-8694-6F9C754C73B6}"/>
    <cellStyle name="Vírgula 4 2 6 3 3 4" xfId="14327" xr:uid="{01DEB033-C9D9-4A02-9825-B3693D06C77C}"/>
    <cellStyle name="Vírgula 4 2 6 3 3 4 2" xfId="38902" xr:uid="{52550B15-D48C-42C1-A8E6-42E2A4848C61}"/>
    <cellStyle name="Vírgula 4 2 6 3 3 5" xfId="26615" xr:uid="{319CDFBF-BECF-49B1-B35A-C67181B57621}"/>
    <cellStyle name="Vírgula 4 2 6 3 4" xfId="3575" xr:uid="{16EAEC67-4B57-44EC-B1A9-2B5897C7CDDE}"/>
    <cellStyle name="Vírgula 4 2 6 3 4 2" xfId="9719" xr:uid="{4D575EDC-7B11-499C-9586-2B40062D57D9}"/>
    <cellStyle name="Vírgula 4 2 6 3 4 2 2" xfId="22007" xr:uid="{C3CFEE38-7B75-48AB-B34A-9151653327F3}"/>
    <cellStyle name="Vírgula 4 2 6 3 4 2 2 2" xfId="46582" xr:uid="{7B0F8536-E22C-4657-A422-58F9852CD8C2}"/>
    <cellStyle name="Vírgula 4 2 6 3 4 2 3" xfId="34294" xr:uid="{B1220A30-86FA-4B26-BF68-FC7139119144}"/>
    <cellStyle name="Vírgula 4 2 6 3 4 3" xfId="15863" xr:uid="{E5F5E1E4-4078-4033-85CF-D45127114143}"/>
    <cellStyle name="Vírgula 4 2 6 3 4 3 2" xfId="40438" xr:uid="{6340B3BD-6E99-47E9-9B46-D35B6E76FB6F}"/>
    <cellStyle name="Vírgula 4 2 6 3 4 4" xfId="28151" xr:uid="{666CB9D4-9FA7-43BB-80CC-64F01CEFEA0E}"/>
    <cellStyle name="Vírgula 4 2 6 3 5" xfId="6647" xr:uid="{411B9EF0-830C-497A-B5CE-A28A7DCED073}"/>
    <cellStyle name="Vírgula 4 2 6 3 5 2" xfId="18935" xr:uid="{5BCC964C-CCBA-441E-AC35-82F62853925C}"/>
    <cellStyle name="Vírgula 4 2 6 3 5 2 2" xfId="43510" xr:uid="{47A999D4-5BD8-4215-A8A6-9620B997EDED}"/>
    <cellStyle name="Vírgula 4 2 6 3 5 3" xfId="31222" xr:uid="{0844E6F1-7DCD-413C-A89E-BB6D8985D654}"/>
    <cellStyle name="Vírgula 4 2 6 3 6" xfId="12791" xr:uid="{5B48CEAE-4ABB-48EA-BB89-14C65DD30B1A}"/>
    <cellStyle name="Vírgula 4 2 6 3 6 2" xfId="37366" xr:uid="{92D1B586-BAE0-4D97-B431-72DEAB827753}"/>
    <cellStyle name="Vírgula 4 2 6 3 7" xfId="25079" xr:uid="{01DA6C20-2889-41A9-B47D-7FDE630DEDB1}"/>
    <cellStyle name="Vírgula 4 2 6 4" xfId="887" xr:uid="{0E4BA908-F2EC-4F25-8774-613C5576BE52}"/>
    <cellStyle name="Vírgula 4 2 6 4 2" xfId="2423" xr:uid="{FF07F861-62CD-41F3-B7A8-5DACA9A19253}"/>
    <cellStyle name="Vírgula 4 2 6 4 2 2" xfId="5495" xr:uid="{FC9E37F0-E7AD-4F37-8139-D9946172FCF8}"/>
    <cellStyle name="Vírgula 4 2 6 4 2 2 2" xfId="11639" xr:uid="{1C8E0550-3E6C-4536-B71B-D935A8D1F19E}"/>
    <cellStyle name="Vírgula 4 2 6 4 2 2 2 2" xfId="23927" xr:uid="{2195682D-3586-4E10-BB2C-209347F0C3BA}"/>
    <cellStyle name="Vírgula 4 2 6 4 2 2 2 2 2" xfId="48502" xr:uid="{2F1CF4E8-2194-4B66-A294-93F4509C4866}"/>
    <cellStyle name="Vírgula 4 2 6 4 2 2 2 3" xfId="36214" xr:uid="{1135BB15-6F62-492E-9528-CFCB28AE5D99}"/>
    <cellStyle name="Vírgula 4 2 6 4 2 2 3" xfId="17783" xr:uid="{B0659E34-7243-41E3-8C97-92C9C24B0212}"/>
    <cellStyle name="Vírgula 4 2 6 4 2 2 3 2" xfId="42358" xr:uid="{26C2F598-DA7E-4220-A0CC-84F50521FB7F}"/>
    <cellStyle name="Vírgula 4 2 6 4 2 2 4" xfId="30070" xr:uid="{3BC862DE-3234-45FE-9933-266CFCCDFE48}"/>
    <cellStyle name="Vírgula 4 2 6 4 2 3" xfId="8567" xr:uid="{6D33FE37-6C96-426F-A723-9B5738B2FB29}"/>
    <cellStyle name="Vírgula 4 2 6 4 2 3 2" xfId="20855" xr:uid="{8569C3BE-BE56-469D-977C-9BB98A1C4C71}"/>
    <cellStyle name="Vírgula 4 2 6 4 2 3 2 2" xfId="45430" xr:uid="{25FDDFA5-3B62-46DE-A68C-800AAD6BBF9F}"/>
    <cellStyle name="Vírgula 4 2 6 4 2 3 3" xfId="33142" xr:uid="{3F27AC3A-F8EA-4A60-95B7-985FD4B76E32}"/>
    <cellStyle name="Vírgula 4 2 6 4 2 4" xfId="14711" xr:uid="{74F1CC50-A1D0-48C4-A6F8-87F66B5B9189}"/>
    <cellStyle name="Vírgula 4 2 6 4 2 4 2" xfId="39286" xr:uid="{27F9C545-0028-4499-BFC5-C74D38AD7E6E}"/>
    <cellStyle name="Vírgula 4 2 6 4 2 5" xfId="26999" xr:uid="{60A01A27-9312-41FD-994C-E7C1FB79157D}"/>
    <cellStyle name="Vírgula 4 2 6 4 3" xfId="3959" xr:uid="{039DD1D4-F0E0-44A5-A755-37C67C1F4D70}"/>
    <cellStyle name="Vírgula 4 2 6 4 3 2" xfId="10103" xr:uid="{EA52B21D-22BD-46E2-BEBA-58716CD4A841}"/>
    <cellStyle name="Vírgula 4 2 6 4 3 2 2" xfId="22391" xr:uid="{8FEF958A-F73F-4DAB-BD60-238CE96DC6F5}"/>
    <cellStyle name="Vírgula 4 2 6 4 3 2 2 2" xfId="46966" xr:uid="{E07A0658-71D2-4DB0-A296-0F70C738D898}"/>
    <cellStyle name="Vírgula 4 2 6 4 3 2 3" xfId="34678" xr:uid="{34C06BC7-7ABC-4448-98FA-D7976B91A4E9}"/>
    <cellStyle name="Vírgula 4 2 6 4 3 3" xfId="16247" xr:uid="{23D9EE8A-3916-44AC-9190-0A0EC8E4DD7C}"/>
    <cellStyle name="Vírgula 4 2 6 4 3 3 2" xfId="40822" xr:uid="{DF35CE9B-005B-4AF9-9977-757C61B150B6}"/>
    <cellStyle name="Vírgula 4 2 6 4 3 4" xfId="28535" xr:uid="{CB473AE9-7401-429E-AF6E-E41B68C63752}"/>
    <cellStyle name="Vírgula 4 2 6 4 4" xfId="7031" xr:uid="{41A78689-A76D-49B0-9557-3DCC6B69A236}"/>
    <cellStyle name="Vírgula 4 2 6 4 4 2" xfId="19319" xr:uid="{0AB7E217-258F-48EB-BACE-9D8EEBD74585}"/>
    <cellStyle name="Vírgula 4 2 6 4 4 2 2" xfId="43894" xr:uid="{FA04ACD8-B803-49A7-A2D0-6840C80D7A46}"/>
    <cellStyle name="Vírgula 4 2 6 4 4 3" xfId="31606" xr:uid="{5DFB7D2E-D27D-4EE8-A4CA-089EF2083729}"/>
    <cellStyle name="Vírgula 4 2 6 4 5" xfId="13175" xr:uid="{4EDCFBC0-49AF-4DF6-AF2C-971C39B3D5EA}"/>
    <cellStyle name="Vírgula 4 2 6 4 5 2" xfId="37750" xr:uid="{16BDBD63-6C18-484E-9D99-8493E15515A6}"/>
    <cellStyle name="Vírgula 4 2 6 4 6" xfId="25463" xr:uid="{6C911D8A-597E-483B-95DE-92071165A454}"/>
    <cellStyle name="Vírgula 4 2 6 5" xfId="1655" xr:uid="{5A806F13-3EBE-452A-A009-5184449923D5}"/>
    <cellStyle name="Vírgula 4 2 6 5 2" xfId="4727" xr:uid="{22245B8C-7D81-40CA-BDDE-7A705DB54818}"/>
    <cellStyle name="Vírgula 4 2 6 5 2 2" xfId="10871" xr:uid="{C6EDA040-80AF-4AAA-BAC4-EB25A8F8DAC9}"/>
    <cellStyle name="Vírgula 4 2 6 5 2 2 2" xfId="23159" xr:uid="{69899F5C-13B8-4452-822C-6BE061B93BC8}"/>
    <cellStyle name="Vírgula 4 2 6 5 2 2 2 2" xfId="47734" xr:uid="{FE49F65E-A494-4A6C-9650-CA9BE7536B47}"/>
    <cellStyle name="Vírgula 4 2 6 5 2 2 3" xfId="35446" xr:uid="{B3FABD87-408B-4327-950A-2E77918A15A4}"/>
    <cellStyle name="Vírgula 4 2 6 5 2 3" xfId="17015" xr:uid="{630B08F7-E3EA-41A3-9805-E39C22A0465B}"/>
    <cellStyle name="Vírgula 4 2 6 5 2 3 2" xfId="41590" xr:uid="{8B0E507F-BDF6-4FFA-BC6C-4A5F12D9AC68}"/>
    <cellStyle name="Vírgula 4 2 6 5 2 4" xfId="29303" xr:uid="{E8E29E61-03DD-468B-8B63-38134B654202}"/>
    <cellStyle name="Vírgula 4 2 6 5 3" xfId="7799" xr:uid="{F7857DFA-5963-4924-BC26-9630B740D37A}"/>
    <cellStyle name="Vírgula 4 2 6 5 3 2" xfId="20087" xr:uid="{31C7DB67-5BCB-4272-82A6-F9E51040F3D1}"/>
    <cellStyle name="Vírgula 4 2 6 5 3 2 2" xfId="44662" xr:uid="{C3D483B8-3F1A-4D51-89CE-1DE2B0ECD094}"/>
    <cellStyle name="Vírgula 4 2 6 5 3 3" xfId="32374" xr:uid="{7E3FB50D-C4E3-4C3B-A0FF-56C3DFFF0E76}"/>
    <cellStyle name="Vírgula 4 2 6 5 4" xfId="13943" xr:uid="{45E789FC-1839-4F05-8C27-521C8F5DB488}"/>
    <cellStyle name="Vírgula 4 2 6 5 4 2" xfId="38518" xr:uid="{9A5BC1A7-8404-470E-9791-0C348BDE93E5}"/>
    <cellStyle name="Vírgula 4 2 6 5 5" xfId="26231" xr:uid="{76E3A0EC-8DB0-4FF4-BAF0-0F46C0992A2D}"/>
    <cellStyle name="Vírgula 4 2 6 6" xfId="3191" xr:uid="{979581C1-F51F-4FB0-8DF5-BAB058D67624}"/>
    <cellStyle name="Vírgula 4 2 6 6 2" xfId="9335" xr:uid="{65563A3F-F5AC-4101-A2CE-58AD79D06A02}"/>
    <cellStyle name="Vírgula 4 2 6 6 2 2" xfId="21623" xr:uid="{42AAE82A-0420-45BC-A194-4E005DEC4397}"/>
    <cellStyle name="Vírgula 4 2 6 6 2 2 2" xfId="46198" xr:uid="{8C2683C7-BC6E-42E9-ADDE-D3B317DCE9AC}"/>
    <cellStyle name="Vírgula 4 2 6 6 2 3" xfId="33910" xr:uid="{1355C30C-B911-4101-8B57-9458F8550473}"/>
    <cellStyle name="Vírgula 4 2 6 6 3" xfId="15479" xr:uid="{D08F1D3C-59DB-40DE-9808-F12584D89AE1}"/>
    <cellStyle name="Vírgula 4 2 6 6 3 2" xfId="40054" xr:uid="{509EF044-33BC-41CD-A53B-1221A13339BD}"/>
    <cellStyle name="Vírgula 4 2 6 6 4" xfId="27767" xr:uid="{6CC7FA9F-1362-4A3E-ACA1-686F4E0DF551}"/>
    <cellStyle name="Vírgula 4 2 6 7" xfId="6263" xr:uid="{94A07B50-B80A-4F5C-B5D2-8C5F226E16A8}"/>
    <cellStyle name="Vírgula 4 2 6 7 2" xfId="18551" xr:uid="{0F90916C-1147-4EB4-ABD9-A8760AF6DBAA}"/>
    <cellStyle name="Vírgula 4 2 6 7 2 2" xfId="43126" xr:uid="{6006EB8E-B998-40BB-A88C-0A763E93DE0D}"/>
    <cellStyle name="Vírgula 4 2 6 7 3" xfId="30838" xr:uid="{25A9E6E2-A3A7-4805-ACF6-7AA441AABE1F}"/>
    <cellStyle name="Vírgula 4 2 6 8" xfId="12407" xr:uid="{DC6FE14C-22C7-48CC-B68B-5F88119E2E41}"/>
    <cellStyle name="Vírgula 4 2 6 8 2" xfId="36982" xr:uid="{1A562276-315C-416A-AF7F-BF04FFE1B400}"/>
    <cellStyle name="Vírgula 4 2 6 9" xfId="24695" xr:uid="{CB395F0A-7748-4771-9F75-38267C6F12F6}"/>
    <cellStyle name="Vírgula 4 2 7" xfId="215" xr:uid="{03EB9F6D-74A0-463E-B6DF-777F6E0E5F8F}"/>
    <cellStyle name="Vírgula 4 2 7 2" xfId="599" xr:uid="{18FC7A91-BA00-4047-BA43-239BFCE9770A}"/>
    <cellStyle name="Vírgula 4 2 7 2 2" xfId="1367" xr:uid="{F432227B-3468-4BE1-8F3C-7D0C79AB3362}"/>
    <cellStyle name="Vírgula 4 2 7 2 2 2" xfId="2903" xr:uid="{922E75B6-6456-4395-840D-7254345D8DC8}"/>
    <cellStyle name="Vírgula 4 2 7 2 2 2 2" xfId="5975" xr:uid="{55705994-1E40-4F36-A758-52792754ABF7}"/>
    <cellStyle name="Vírgula 4 2 7 2 2 2 2 2" xfId="12119" xr:uid="{36F6B0A2-1FBA-47C5-ACA5-92C312784501}"/>
    <cellStyle name="Vírgula 4 2 7 2 2 2 2 2 2" xfId="24407" xr:uid="{AD3D80F1-1C0B-403F-A380-5BA0868E71B3}"/>
    <cellStyle name="Vírgula 4 2 7 2 2 2 2 2 2 2" xfId="48982" xr:uid="{738204B1-9FA5-4F95-AD45-BADE8CE723E0}"/>
    <cellStyle name="Vírgula 4 2 7 2 2 2 2 2 3" xfId="36694" xr:uid="{9BC3C6D7-6121-4279-BC5A-BBBEF3BBCD7D}"/>
    <cellStyle name="Vírgula 4 2 7 2 2 2 2 3" xfId="18263" xr:uid="{49CA8A81-EE95-460E-B0A0-021B89B5510D}"/>
    <cellStyle name="Vírgula 4 2 7 2 2 2 2 3 2" xfId="42838" xr:uid="{50EC37D8-AA45-448D-A77B-974B1B72B39F}"/>
    <cellStyle name="Vírgula 4 2 7 2 2 2 2 4" xfId="30550" xr:uid="{4B03921D-24DD-491D-AF9E-87C252B384FF}"/>
    <cellStyle name="Vírgula 4 2 7 2 2 2 3" xfId="9047" xr:uid="{0507DC4B-4517-468A-B15F-EB025B52DDF2}"/>
    <cellStyle name="Vírgula 4 2 7 2 2 2 3 2" xfId="21335" xr:uid="{D2325478-96D1-406A-BEFF-AAF7397481B9}"/>
    <cellStyle name="Vírgula 4 2 7 2 2 2 3 2 2" xfId="45910" xr:uid="{C7ADE1A5-AB53-4907-BCF1-E41D5A0EAC4D}"/>
    <cellStyle name="Vírgula 4 2 7 2 2 2 3 3" xfId="33622" xr:uid="{91E70E5D-2669-4B0D-97A3-443F75E1CCA7}"/>
    <cellStyle name="Vírgula 4 2 7 2 2 2 4" xfId="15191" xr:uid="{1BA4A077-B1CB-435F-935C-2C16BFCF697E}"/>
    <cellStyle name="Vírgula 4 2 7 2 2 2 4 2" xfId="39766" xr:uid="{3B4E8ACF-219D-4FB1-8085-C13FFA7D04EB}"/>
    <cellStyle name="Vírgula 4 2 7 2 2 2 5" xfId="27479" xr:uid="{EDEA1911-A44E-45D6-A449-0E7D9E10D2D0}"/>
    <cellStyle name="Vírgula 4 2 7 2 2 3" xfId="4439" xr:uid="{6761F868-F801-4557-9C78-28664802DE40}"/>
    <cellStyle name="Vírgula 4 2 7 2 2 3 2" xfId="10583" xr:uid="{ABB63628-1A38-4571-8480-653ADA60F225}"/>
    <cellStyle name="Vírgula 4 2 7 2 2 3 2 2" xfId="22871" xr:uid="{7D1FE338-971E-40D4-8B29-4F5CCC2CF447}"/>
    <cellStyle name="Vírgula 4 2 7 2 2 3 2 2 2" xfId="47446" xr:uid="{C1EE9DCF-A8F6-4D7E-93B8-2E9AA519D528}"/>
    <cellStyle name="Vírgula 4 2 7 2 2 3 2 3" xfId="35158" xr:uid="{8DBABC87-DBA7-4629-9A69-490E479924F0}"/>
    <cellStyle name="Vírgula 4 2 7 2 2 3 3" xfId="16727" xr:uid="{EA83D858-0E26-4CB7-984A-21F23B22E3BA}"/>
    <cellStyle name="Vírgula 4 2 7 2 2 3 3 2" xfId="41302" xr:uid="{B2F9698E-BA62-41EE-8C92-7D14B915AA5B}"/>
    <cellStyle name="Vírgula 4 2 7 2 2 3 4" xfId="29015" xr:uid="{123C0573-1166-44FC-9739-923105E4DF89}"/>
    <cellStyle name="Vírgula 4 2 7 2 2 4" xfId="7511" xr:uid="{6B42EB7D-1AF3-49CE-8146-846DD2948593}"/>
    <cellStyle name="Vírgula 4 2 7 2 2 4 2" xfId="19799" xr:uid="{5D30D59C-C57C-49BA-86A3-486237EB3018}"/>
    <cellStyle name="Vírgula 4 2 7 2 2 4 2 2" xfId="44374" xr:uid="{33E9437B-D55E-48B4-9E7C-6BAD969E580F}"/>
    <cellStyle name="Vírgula 4 2 7 2 2 4 3" xfId="32086" xr:uid="{3F6C7CF0-F978-4F93-878B-75CA8791E295}"/>
    <cellStyle name="Vírgula 4 2 7 2 2 5" xfId="13655" xr:uid="{779A4A6B-C7B3-458B-B711-DE1AD260BEDD}"/>
    <cellStyle name="Vírgula 4 2 7 2 2 5 2" xfId="38230" xr:uid="{E665DAAD-8F1A-4FA5-B7A8-4B0A89FC9769}"/>
    <cellStyle name="Vírgula 4 2 7 2 2 6" xfId="25943" xr:uid="{FD35BC25-29A6-4C10-8517-748D9108FCBC}"/>
    <cellStyle name="Vírgula 4 2 7 2 3" xfId="2135" xr:uid="{906D721C-3619-43B5-B9D5-F1A32C7DC70B}"/>
    <cellStyle name="Vírgula 4 2 7 2 3 2" xfId="5207" xr:uid="{8B3EC76F-40C9-4CC0-8722-A8F44B8808A6}"/>
    <cellStyle name="Vírgula 4 2 7 2 3 2 2" xfId="11351" xr:uid="{ECBF0C40-8014-41F9-B1CE-7A62ABBB205D}"/>
    <cellStyle name="Vírgula 4 2 7 2 3 2 2 2" xfId="23639" xr:uid="{5363FE85-1B00-4794-888E-0E52996790CF}"/>
    <cellStyle name="Vírgula 4 2 7 2 3 2 2 2 2" xfId="48214" xr:uid="{B63BEE0E-8A7D-4A72-9D39-13AD16EB9E8F}"/>
    <cellStyle name="Vírgula 4 2 7 2 3 2 2 3" xfId="35926" xr:uid="{84C6C4B6-013F-4D04-95CE-31BD84102780}"/>
    <cellStyle name="Vírgula 4 2 7 2 3 2 3" xfId="17495" xr:uid="{61AAD679-AC00-43F0-A081-61229CBFA72E}"/>
    <cellStyle name="Vírgula 4 2 7 2 3 2 3 2" xfId="42070" xr:uid="{2ACA902D-416C-4C29-87BD-7BE1216B5424}"/>
    <cellStyle name="Vírgula 4 2 7 2 3 2 4" xfId="29783" xr:uid="{AE9D18EB-CF6F-4DC2-B504-BA08394C2352}"/>
    <cellStyle name="Vírgula 4 2 7 2 3 3" xfId="8279" xr:uid="{404A631F-55A3-413A-95CA-A098EE4506EF}"/>
    <cellStyle name="Vírgula 4 2 7 2 3 3 2" xfId="20567" xr:uid="{44C06BA7-EE85-4527-AA4C-55A9D1F41FD4}"/>
    <cellStyle name="Vírgula 4 2 7 2 3 3 2 2" xfId="45142" xr:uid="{7A248198-0301-4AD0-91A3-FD5BDE076A69}"/>
    <cellStyle name="Vírgula 4 2 7 2 3 3 3" xfId="32854" xr:uid="{EE77A517-B407-4D64-92C7-0D5197D980C3}"/>
    <cellStyle name="Vírgula 4 2 7 2 3 4" xfId="14423" xr:uid="{FB0FE1E0-60C7-4249-B658-BFB6B5770F02}"/>
    <cellStyle name="Vírgula 4 2 7 2 3 4 2" xfId="38998" xr:uid="{06BAF468-F7A4-48F3-B0AF-DA2DA4662CB5}"/>
    <cellStyle name="Vírgula 4 2 7 2 3 5" xfId="26711" xr:uid="{ED42B5B8-67AE-4680-8997-720E1A2DFD31}"/>
    <cellStyle name="Vírgula 4 2 7 2 4" xfId="3671" xr:uid="{483E45CE-2E10-42A1-870E-494D23C82DED}"/>
    <cellStyle name="Vírgula 4 2 7 2 4 2" xfId="9815" xr:uid="{80134F85-2290-41F6-8145-8C9AC6F972AF}"/>
    <cellStyle name="Vírgula 4 2 7 2 4 2 2" xfId="22103" xr:uid="{9E413667-E58E-40AD-9352-EA01DE5DB816}"/>
    <cellStyle name="Vírgula 4 2 7 2 4 2 2 2" xfId="46678" xr:uid="{CAB1F7BF-43FF-48AE-99E1-AA927F3E3FFE}"/>
    <cellStyle name="Vírgula 4 2 7 2 4 2 3" xfId="34390" xr:uid="{992603AE-1B01-4105-97B5-7D422E412C53}"/>
    <cellStyle name="Vírgula 4 2 7 2 4 3" xfId="15959" xr:uid="{B5FD31AE-057B-4C31-87EF-B1F9854F871B}"/>
    <cellStyle name="Vírgula 4 2 7 2 4 3 2" xfId="40534" xr:uid="{49C31132-B11E-4D87-8E38-C714CB8D1937}"/>
    <cellStyle name="Vírgula 4 2 7 2 4 4" xfId="28247" xr:uid="{0DC2161D-B9A2-4F37-AE55-AD05DDBCB6D7}"/>
    <cellStyle name="Vírgula 4 2 7 2 5" xfId="6743" xr:uid="{D43C7FD8-9A4C-4AC7-B4A3-61FD61850900}"/>
    <cellStyle name="Vírgula 4 2 7 2 5 2" xfId="19031" xr:uid="{1489E7F4-FCB1-4F51-84D2-72A257A823E9}"/>
    <cellStyle name="Vírgula 4 2 7 2 5 2 2" xfId="43606" xr:uid="{24C6CC69-3CEF-406D-B52E-A5BD5992E426}"/>
    <cellStyle name="Vírgula 4 2 7 2 5 3" xfId="31318" xr:uid="{B951241C-462E-455A-9FA5-AAD15CED4340}"/>
    <cellStyle name="Vírgula 4 2 7 2 6" xfId="12887" xr:uid="{BDB34F30-B2AF-488F-8FFC-D9696525D297}"/>
    <cellStyle name="Vírgula 4 2 7 2 6 2" xfId="37462" xr:uid="{0794D83F-D384-4EE9-9BD8-E2A38A52E462}"/>
    <cellStyle name="Vírgula 4 2 7 2 7" xfId="25175" xr:uid="{37C2C96D-D930-4B00-A836-5FFB7A398812}"/>
    <cellStyle name="Vírgula 4 2 7 3" xfId="983" xr:uid="{EBC4B7CB-850F-46D2-A3CD-954865173B9C}"/>
    <cellStyle name="Vírgula 4 2 7 3 2" xfId="2519" xr:uid="{5BB95BB3-756C-4F8C-8359-62A2C36E0302}"/>
    <cellStyle name="Vírgula 4 2 7 3 2 2" xfId="5591" xr:uid="{71032496-EABA-49D1-BC28-6403B7912594}"/>
    <cellStyle name="Vírgula 4 2 7 3 2 2 2" xfId="11735" xr:uid="{92BF6F89-BC51-4F7C-A8BD-0E74B7044CDD}"/>
    <cellStyle name="Vírgula 4 2 7 3 2 2 2 2" xfId="24023" xr:uid="{19C64F17-FC1B-4622-B0DD-3C45094B59F9}"/>
    <cellStyle name="Vírgula 4 2 7 3 2 2 2 2 2" xfId="48598" xr:uid="{BA3345A0-C3D3-44BA-8813-4E13C1613550}"/>
    <cellStyle name="Vírgula 4 2 7 3 2 2 2 3" xfId="36310" xr:uid="{FD2F1177-CB30-4166-8118-4FFB3B856A4C}"/>
    <cellStyle name="Vírgula 4 2 7 3 2 2 3" xfId="17879" xr:uid="{55A21CA5-9EE6-48B9-8B02-EBC3397F0984}"/>
    <cellStyle name="Vírgula 4 2 7 3 2 2 3 2" xfId="42454" xr:uid="{AE7D770B-7747-4DA7-AC24-B9BF01556576}"/>
    <cellStyle name="Vírgula 4 2 7 3 2 2 4" xfId="30166" xr:uid="{61314CF0-B447-4B58-B7D3-AA4848C3E7BE}"/>
    <cellStyle name="Vírgula 4 2 7 3 2 3" xfId="8663" xr:uid="{B1A12C88-1628-4433-AC3A-F98D0EA4BC2C}"/>
    <cellStyle name="Vírgula 4 2 7 3 2 3 2" xfId="20951" xr:uid="{62ED1531-CE39-48EE-8E72-3CF31F044BA2}"/>
    <cellStyle name="Vírgula 4 2 7 3 2 3 2 2" xfId="45526" xr:uid="{2B566DD5-357A-4F42-89D0-355BCCDAC0FE}"/>
    <cellStyle name="Vírgula 4 2 7 3 2 3 3" xfId="33238" xr:uid="{B51A7563-FD55-43FA-A782-200D1CA3FF40}"/>
    <cellStyle name="Vírgula 4 2 7 3 2 4" xfId="14807" xr:uid="{417CF3B9-CFAF-4B68-9BC1-FE6376B571E7}"/>
    <cellStyle name="Vírgula 4 2 7 3 2 4 2" xfId="39382" xr:uid="{9D0B4331-10F7-4C68-8CFD-9AE3188AD207}"/>
    <cellStyle name="Vírgula 4 2 7 3 2 5" xfId="27095" xr:uid="{233A2E14-4643-4311-9FDF-4853B714BD4C}"/>
    <cellStyle name="Vírgula 4 2 7 3 3" xfId="4055" xr:uid="{7E83D788-E0B2-4B83-92F3-D3199A839AAC}"/>
    <cellStyle name="Vírgula 4 2 7 3 3 2" xfId="10199" xr:uid="{5831C4E5-B1BC-42C7-831F-849C4BEF3B2B}"/>
    <cellStyle name="Vírgula 4 2 7 3 3 2 2" xfId="22487" xr:uid="{1C61A245-3C38-4E93-9C70-C45B3FF38C4C}"/>
    <cellStyle name="Vírgula 4 2 7 3 3 2 2 2" xfId="47062" xr:uid="{DCE80929-EAA9-4B3E-931E-5EF55E418925}"/>
    <cellStyle name="Vírgula 4 2 7 3 3 2 3" xfId="34774" xr:uid="{5CA41803-4B2F-412D-B161-44A57F14B3B1}"/>
    <cellStyle name="Vírgula 4 2 7 3 3 3" xfId="16343" xr:uid="{B92D1E18-7102-45DC-86D2-55C77C770F19}"/>
    <cellStyle name="Vírgula 4 2 7 3 3 3 2" xfId="40918" xr:uid="{47CD4BAD-B3B7-4807-A485-209A2CCFA182}"/>
    <cellStyle name="Vírgula 4 2 7 3 3 4" xfId="28631" xr:uid="{8F7CF9EB-AFBE-4584-8362-A76C391152F0}"/>
    <cellStyle name="Vírgula 4 2 7 3 4" xfId="7127" xr:uid="{2D714FB1-5405-4F16-8348-97B9E0F0FC1C}"/>
    <cellStyle name="Vírgula 4 2 7 3 4 2" xfId="19415" xr:uid="{6113287B-2A05-4FD7-818B-3648968886EA}"/>
    <cellStyle name="Vírgula 4 2 7 3 4 2 2" xfId="43990" xr:uid="{A728C35C-87BD-4337-8DC0-72513DAD66FD}"/>
    <cellStyle name="Vírgula 4 2 7 3 4 3" xfId="31702" xr:uid="{227F4CD7-A02B-4FA9-832D-3DAC9DC32DF2}"/>
    <cellStyle name="Vírgula 4 2 7 3 5" xfId="13271" xr:uid="{2381D380-E6CD-418F-A209-CF1B11CDED79}"/>
    <cellStyle name="Vírgula 4 2 7 3 5 2" xfId="37846" xr:uid="{56424C8E-F695-4FE4-A99F-EB47449EFBD4}"/>
    <cellStyle name="Vírgula 4 2 7 3 6" xfId="25559" xr:uid="{74C59EA7-043A-45E4-B1C4-A38A22027489}"/>
    <cellStyle name="Vírgula 4 2 7 4" xfId="1751" xr:uid="{69354A23-3C06-495D-B14A-D2D6B769B356}"/>
    <cellStyle name="Vírgula 4 2 7 4 2" xfId="4823" xr:uid="{91E508BF-1E8E-476B-92A7-0B6D1D29AEA0}"/>
    <cellStyle name="Vírgula 4 2 7 4 2 2" xfId="10967" xr:uid="{DB535E64-366C-4DA6-9B5D-64B3353143A9}"/>
    <cellStyle name="Vírgula 4 2 7 4 2 2 2" xfId="23255" xr:uid="{F3CAA113-7DE0-4654-B1C2-B0F1902BFF8A}"/>
    <cellStyle name="Vírgula 4 2 7 4 2 2 2 2" xfId="47830" xr:uid="{D0DA894F-9421-43D3-AE59-12F9876640EE}"/>
    <cellStyle name="Vírgula 4 2 7 4 2 2 3" xfId="35542" xr:uid="{5BDE8C8F-1A31-4A5C-BC7F-154EA676EA97}"/>
    <cellStyle name="Vírgula 4 2 7 4 2 3" xfId="17111" xr:uid="{59855A44-759D-41E0-BD3A-2DAB06B32881}"/>
    <cellStyle name="Vírgula 4 2 7 4 2 3 2" xfId="41686" xr:uid="{7F3D6AF1-56DE-4CC2-B083-5DD1550609B3}"/>
    <cellStyle name="Vírgula 4 2 7 4 2 4" xfId="29399" xr:uid="{A08909BA-6BEC-46B6-885B-F30C76A75D9C}"/>
    <cellStyle name="Vírgula 4 2 7 4 3" xfId="7895" xr:uid="{133C9283-6701-45C1-B85B-7084518C4E9C}"/>
    <cellStyle name="Vírgula 4 2 7 4 3 2" xfId="20183" xr:uid="{794C10F3-E76B-4B52-A87A-9A9F8C3B4E69}"/>
    <cellStyle name="Vírgula 4 2 7 4 3 2 2" xfId="44758" xr:uid="{FF337351-272E-456D-9327-3F4B537AF9F3}"/>
    <cellStyle name="Vírgula 4 2 7 4 3 3" xfId="32470" xr:uid="{CF8515AE-BD58-42FA-859E-AD3C7ABCB83E}"/>
    <cellStyle name="Vírgula 4 2 7 4 4" xfId="14039" xr:uid="{5EE31593-CC32-459B-93C6-E94BFB68EE51}"/>
    <cellStyle name="Vírgula 4 2 7 4 4 2" xfId="38614" xr:uid="{3E0B74CF-5EC0-44B4-9EFA-BA96745C46D0}"/>
    <cellStyle name="Vírgula 4 2 7 4 5" xfId="26327" xr:uid="{92C202D9-6459-4B8F-8ABA-EF5C451BC024}"/>
    <cellStyle name="Vírgula 4 2 7 5" xfId="3287" xr:uid="{757652F9-E950-480C-8556-E456C6D8AD37}"/>
    <cellStyle name="Vírgula 4 2 7 5 2" xfId="9431" xr:uid="{968F661E-3C18-4963-B0AD-7D0D3C891892}"/>
    <cellStyle name="Vírgula 4 2 7 5 2 2" xfId="21719" xr:uid="{7E171D95-CF1E-40DC-842F-BC5278737AF1}"/>
    <cellStyle name="Vírgula 4 2 7 5 2 2 2" xfId="46294" xr:uid="{194D17F6-D8CD-4FA1-8513-4F59164E3EF6}"/>
    <cellStyle name="Vírgula 4 2 7 5 2 3" xfId="34006" xr:uid="{72907A34-F95A-426A-8DDB-44DBA669B297}"/>
    <cellStyle name="Vírgula 4 2 7 5 3" xfId="15575" xr:uid="{8F160524-719F-4716-B781-0C8FDE51A567}"/>
    <cellStyle name="Vírgula 4 2 7 5 3 2" xfId="40150" xr:uid="{D36E3DF5-0FB2-414C-8F72-1049403F853D}"/>
    <cellStyle name="Vírgula 4 2 7 5 4" xfId="27863" xr:uid="{D053AF30-A82E-47DE-9479-804655AA058F}"/>
    <cellStyle name="Vírgula 4 2 7 6" xfId="6359" xr:uid="{27FD20EE-1AAB-4768-B957-F1B462845829}"/>
    <cellStyle name="Vírgula 4 2 7 6 2" xfId="18647" xr:uid="{E886DDBE-0C1A-430B-BC10-14D501BFE2C2}"/>
    <cellStyle name="Vírgula 4 2 7 6 2 2" xfId="43222" xr:uid="{B6D9E86E-1F63-4E65-BCAA-4E43EEA1E815}"/>
    <cellStyle name="Vírgula 4 2 7 6 3" xfId="30934" xr:uid="{AFAE8710-0720-4D7C-88EA-DDF1A2B8E716}"/>
    <cellStyle name="Vírgula 4 2 7 7" xfId="12503" xr:uid="{391BA148-ECC3-4F17-85CD-7E3192D68F33}"/>
    <cellStyle name="Vírgula 4 2 7 7 2" xfId="37078" xr:uid="{5D375197-287B-463F-82E6-CE1BF508C41A}"/>
    <cellStyle name="Vírgula 4 2 7 8" xfId="24791" xr:uid="{A9EEA76D-4C97-410A-A6B1-53D60060BAC2}"/>
    <cellStyle name="Vírgula 4 2 8" xfId="407" xr:uid="{A7C23432-5988-449A-AA2A-C44C5D7193E0}"/>
    <cellStyle name="Vírgula 4 2 8 2" xfId="1175" xr:uid="{31801919-0434-4D85-B8FD-26F252D5DBFE}"/>
    <cellStyle name="Vírgula 4 2 8 2 2" xfId="2711" xr:uid="{E7A3F5B5-0B6F-429D-811F-8641D81F9662}"/>
    <cellStyle name="Vírgula 4 2 8 2 2 2" xfId="5783" xr:uid="{6D062688-A2F0-49E8-BDB3-D865021EDE16}"/>
    <cellStyle name="Vírgula 4 2 8 2 2 2 2" xfId="11927" xr:uid="{F4133E49-5FFE-409C-94D8-6650FE3EF73D}"/>
    <cellStyle name="Vírgula 4 2 8 2 2 2 2 2" xfId="24215" xr:uid="{A88ADD92-15DE-4AFB-8E18-F5676929F1AA}"/>
    <cellStyle name="Vírgula 4 2 8 2 2 2 2 2 2" xfId="48790" xr:uid="{94E4138D-2E98-4950-A6F7-997D1D29B36F}"/>
    <cellStyle name="Vírgula 4 2 8 2 2 2 2 3" xfId="36502" xr:uid="{F2B16548-6D78-4247-AB6E-89A870B7512B}"/>
    <cellStyle name="Vírgula 4 2 8 2 2 2 3" xfId="18071" xr:uid="{CDB5BB66-A349-4437-98BA-4D30CA8CEE54}"/>
    <cellStyle name="Vírgula 4 2 8 2 2 2 3 2" xfId="42646" xr:uid="{EA5FBBEB-E7AA-46E5-8455-54D2A3DB1F61}"/>
    <cellStyle name="Vírgula 4 2 8 2 2 2 4" xfId="30358" xr:uid="{8EE52733-AF07-4869-88AF-14B66F5543C3}"/>
    <cellStyle name="Vírgula 4 2 8 2 2 3" xfId="8855" xr:uid="{88307B8B-5BB6-4EED-83C8-6FBDD2140C01}"/>
    <cellStyle name="Vírgula 4 2 8 2 2 3 2" xfId="21143" xr:uid="{E86A410E-1AA2-424D-8528-174859416DD2}"/>
    <cellStyle name="Vírgula 4 2 8 2 2 3 2 2" xfId="45718" xr:uid="{58FF8207-6935-4C57-945D-3EC686DC8DE9}"/>
    <cellStyle name="Vírgula 4 2 8 2 2 3 3" xfId="33430" xr:uid="{17C2B4E5-6C0B-4221-91D1-8369A85DF637}"/>
    <cellStyle name="Vírgula 4 2 8 2 2 4" xfId="14999" xr:uid="{17E2DCC0-AF22-4BB3-B335-94735CF04F4C}"/>
    <cellStyle name="Vírgula 4 2 8 2 2 4 2" xfId="39574" xr:uid="{F8386DCA-C992-41F6-959F-3CC62A8BAC9A}"/>
    <cellStyle name="Vírgula 4 2 8 2 2 5" xfId="27287" xr:uid="{D5D6D057-900E-4E05-8537-D2A200DE8CAB}"/>
    <cellStyle name="Vírgula 4 2 8 2 3" xfId="4247" xr:uid="{D78375B3-80EC-4F05-A1D7-B98544603352}"/>
    <cellStyle name="Vírgula 4 2 8 2 3 2" xfId="10391" xr:uid="{1F7F0158-F12B-4051-8C5F-D6A78710CDA0}"/>
    <cellStyle name="Vírgula 4 2 8 2 3 2 2" xfId="22679" xr:uid="{140CFBA2-6CE8-467E-B32F-080843C3F8AD}"/>
    <cellStyle name="Vírgula 4 2 8 2 3 2 2 2" xfId="47254" xr:uid="{F50FA55E-48DC-4C1B-BF4A-8FEF81E6EC73}"/>
    <cellStyle name="Vírgula 4 2 8 2 3 2 3" xfId="34966" xr:uid="{F9009006-5A6B-49C4-8FAC-49645FBCD5DF}"/>
    <cellStyle name="Vírgula 4 2 8 2 3 3" xfId="16535" xr:uid="{AF22CBD9-9780-4263-A13E-CD5E30C5BD4A}"/>
    <cellStyle name="Vírgula 4 2 8 2 3 3 2" xfId="41110" xr:uid="{DBB8C462-C38D-46A2-A761-A86E050C14B4}"/>
    <cellStyle name="Vírgula 4 2 8 2 3 4" xfId="28823" xr:uid="{4FAA175A-B342-4DB8-9C26-B94B02EE0731}"/>
    <cellStyle name="Vírgula 4 2 8 2 4" xfId="7319" xr:uid="{6D82F9FC-ECF0-4E4B-8C70-91722EC327D8}"/>
    <cellStyle name="Vírgula 4 2 8 2 4 2" xfId="19607" xr:uid="{E11CBD61-99FC-4B0C-9EF1-A75B81912FEA}"/>
    <cellStyle name="Vírgula 4 2 8 2 4 2 2" xfId="44182" xr:uid="{E4A9D6FA-491C-45C0-8B0C-C52CABA537D4}"/>
    <cellStyle name="Vírgula 4 2 8 2 4 3" xfId="31894" xr:uid="{D85FF262-92E7-44A0-A7B7-094FE2C6FB15}"/>
    <cellStyle name="Vírgula 4 2 8 2 5" xfId="13463" xr:uid="{7C16C459-9063-49D6-AEB2-8608A3859D1F}"/>
    <cellStyle name="Vírgula 4 2 8 2 5 2" xfId="38038" xr:uid="{37502BFC-732D-4866-8D2C-D15080C70A86}"/>
    <cellStyle name="Vírgula 4 2 8 2 6" xfId="25751" xr:uid="{77BCC54A-230F-4170-A647-6E70EFD21E9F}"/>
    <cellStyle name="Vírgula 4 2 8 3" xfId="1943" xr:uid="{2474EAAF-766D-4787-800D-6447DED58EBF}"/>
    <cellStyle name="Vírgula 4 2 8 3 2" xfId="5015" xr:uid="{AE050FB0-A222-4A2D-BF8B-D6B9A68BF130}"/>
    <cellStyle name="Vírgula 4 2 8 3 2 2" xfId="11159" xr:uid="{C16623C3-1C53-4E00-B688-E106FDBB9720}"/>
    <cellStyle name="Vírgula 4 2 8 3 2 2 2" xfId="23447" xr:uid="{611BBA2E-890D-4220-B956-464B81F4B64A}"/>
    <cellStyle name="Vírgula 4 2 8 3 2 2 2 2" xfId="48022" xr:uid="{9DF9AA4C-00EE-4C16-90CE-EA9AEF89D0CB}"/>
    <cellStyle name="Vírgula 4 2 8 3 2 2 3" xfId="35734" xr:uid="{CB34D264-09A3-484E-BD38-382AD1B1DB81}"/>
    <cellStyle name="Vírgula 4 2 8 3 2 3" xfId="17303" xr:uid="{F07D8F7A-D874-46BA-9DD4-9BCD254193DA}"/>
    <cellStyle name="Vírgula 4 2 8 3 2 3 2" xfId="41878" xr:uid="{1D56E57E-EE30-445D-BC80-1910FBBC1031}"/>
    <cellStyle name="Vírgula 4 2 8 3 2 4" xfId="29591" xr:uid="{6D878FFE-8FFE-474F-B353-6F6D2CC9617C}"/>
    <cellStyle name="Vírgula 4 2 8 3 3" xfId="8087" xr:uid="{126F006F-7BCE-4172-999C-0ED9EEAB3BF9}"/>
    <cellStyle name="Vírgula 4 2 8 3 3 2" xfId="20375" xr:uid="{D1D5D772-81DE-43C8-9F1B-09B8AECB803E}"/>
    <cellStyle name="Vírgula 4 2 8 3 3 2 2" xfId="44950" xr:uid="{DBBCAFFF-8086-471F-B250-5687A7B1BC52}"/>
    <cellStyle name="Vírgula 4 2 8 3 3 3" xfId="32662" xr:uid="{D02A68F6-E777-4160-86BD-56F830901978}"/>
    <cellStyle name="Vírgula 4 2 8 3 4" xfId="14231" xr:uid="{C79AFD37-60BA-4D9F-A9B4-ED9667969A12}"/>
    <cellStyle name="Vírgula 4 2 8 3 4 2" xfId="38806" xr:uid="{38F66AFF-F1D7-4AEA-BF5F-CE886C48653A}"/>
    <cellStyle name="Vírgula 4 2 8 3 5" xfId="26519" xr:uid="{F92D95DC-156F-403F-A28D-A862C254AD4B}"/>
    <cellStyle name="Vírgula 4 2 8 4" xfId="3479" xr:uid="{49A2A7B4-87FD-45FF-9061-7D11EC2C821C}"/>
    <cellStyle name="Vírgula 4 2 8 4 2" xfId="9623" xr:uid="{D55240A7-845D-4CC0-9584-9B3FF8E396D0}"/>
    <cellStyle name="Vírgula 4 2 8 4 2 2" xfId="21911" xr:uid="{16B8F608-F760-445C-9B90-219F80174B52}"/>
    <cellStyle name="Vírgula 4 2 8 4 2 2 2" xfId="46486" xr:uid="{8DDB5F82-7A43-4563-B9B0-98D12641481C}"/>
    <cellStyle name="Vírgula 4 2 8 4 2 3" xfId="34198" xr:uid="{BBCB7C22-C23E-40A0-BD15-25911BA07E23}"/>
    <cellStyle name="Vírgula 4 2 8 4 3" xfId="15767" xr:uid="{BF0CFF7E-292C-4EC6-BF61-E136AAA81F7D}"/>
    <cellStyle name="Vírgula 4 2 8 4 3 2" xfId="40342" xr:uid="{E4DD4191-6AFD-441E-AC19-FF4D7C06E957}"/>
    <cellStyle name="Vírgula 4 2 8 4 4" xfId="28055" xr:uid="{B5A66B22-6BCD-41AE-B492-413DC6172174}"/>
    <cellStyle name="Vírgula 4 2 8 5" xfId="6551" xr:uid="{94D7E9AC-824D-445F-8D66-D9A1AEC89FE2}"/>
    <cellStyle name="Vírgula 4 2 8 5 2" xfId="18839" xr:uid="{1F88B710-7B2E-4C0A-B2ED-6B6D26A647EF}"/>
    <cellStyle name="Vírgula 4 2 8 5 2 2" xfId="43414" xr:uid="{97AACCE5-B904-447F-B0C6-2384A03F4E73}"/>
    <cellStyle name="Vírgula 4 2 8 5 3" xfId="31126" xr:uid="{04031A14-E8B9-49B8-A812-E5076BB75114}"/>
    <cellStyle name="Vírgula 4 2 8 6" xfId="12695" xr:uid="{09CEBD93-7180-4E12-97CC-3E7EAD4F7E6C}"/>
    <cellStyle name="Vírgula 4 2 8 6 2" xfId="37270" xr:uid="{C186D8B3-3276-4A8E-BA0D-399BF3720BA2}"/>
    <cellStyle name="Vírgula 4 2 8 7" xfId="24983" xr:uid="{3E40BFA4-A504-4DE4-BFEE-A13B60A5DC08}"/>
    <cellStyle name="Vírgula 4 2 9" xfId="791" xr:uid="{8AC50DE7-85FA-4B2F-AE53-D348E887681F}"/>
    <cellStyle name="Vírgula 4 2 9 2" xfId="2327" xr:uid="{5717AAE3-204D-4E29-A051-FB9C33283471}"/>
    <cellStyle name="Vírgula 4 2 9 2 2" xfId="5399" xr:uid="{9A797B27-E4C4-488A-8655-C913524BC3DF}"/>
    <cellStyle name="Vírgula 4 2 9 2 2 2" xfId="11543" xr:uid="{F39F0161-9495-4A59-B66F-F4170D68ABE8}"/>
    <cellStyle name="Vírgula 4 2 9 2 2 2 2" xfId="23831" xr:uid="{CEF81953-2DAF-45A1-BFE3-1D5C38B6DD85}"/>
    <cellStyle name="Vírgula 4 2 9 2 2 2 2 2" xfId="48406" xr:uid="{247EB1A4-2391-4570-ACBA-BCDAAE8EA5A1}"/>
    <cellStyle name="Vírgula 4 2 9 2 2 2 3" xfId="36118" xr:uid="{0E797374-B056-4D3B-A47E-703E18D1C51F}"/>
    <cellStyle name="Vírgula 4 2 9 2 2 3" xfId="17687" xr:uid="{0FC46E51-3DBB-44A1-8B93-B6D91CCB1D44}"/>
    <cellStyle name="Vírgula 4 2 9 2 2 3 2" xfId="42262" xr:uid="{D83EDA9C-0DFB-47D2-9BFC-2EA591129948}"/>
    <cellStyle name="Vírgula 4 2 9 2 2 4" xfId="29974" xr:uid="{CBF4DE5D-0070-401E-8CCF-50AF26462B66}"/>
    <cellStyle name="Vírgula 4 2 9 2 3" xfId="8471" xr:uid="{2E2DC8D6-3609-46AF-B0FE-47371FE6658B}"/>
    <cellStyle name="Vírgula 4 2 9 2 3 2" xfId="20759" xr:uid="{970D7095-F722-4E25-B0FE-72D62B74A7A5}"/>
    <cellStyle name="Vírgula 4 2 9 2 3 2 2" xfId="45334" xr:uid="{1FACD031-2CC3-4C02-967C-858AA8677566}"/>
    <cellStyle name="Vírgula 4 2 9 2 3 3" xfId="33046" xr:uid="{FD7B7725-F05A-4D83-81AE-480262404230}"/>
    <cellStyle name="Vírgula 4 2 9 2 4" xfId="14615" xr:uid="{C8B63B20-939D-498A-9560-4245B031B7AD}"/>
    <cellStyle name="Vírgula 4 2 9 2 4 2" xfId="39190" xr:uid="{8421D50B-94D9-4C7A-A088-B33AF242ABA8}"/>
    <cellStyle name="Vírgula 4 2 9 2 5" xfId="26903" xr:uid="{2A96211D-4F49-4748-A917-61AFD8ED8978}"/>
    <cellStyle name="Vírgula 4 2 9 3" xfId="3863" xr:uid="{D049AEA0-CB1A-491F-9F87-34362487F698}"/>
    <cellStyle name="Vírgula 4 2 9 3 2" xfId="10007" xr:uid="{13661153-6044-4291-9CA3-39602CBBB19C}"/>
    <cellStyle name="Vírgula 4 2 9 3 2 2" xfId="22295" xr:uid="{026E7831-DB41-4A74-96BA-D5AED6438BAC}"/>
    <cellStyle name="Vírgula 4 2 9 3 2 2 2" xfId="46870" xr:uid="{D005826C-9684-4797-9CAE-4B06A385094C}"/>
    <cellStyle name="Vírgula 4 2 9 3 2 3" xfId="34582" xr:uid="{1463025A-F955-43A8-9282-9E8E37657665}"/>
    <cellStyle name="Vírgula 4 2 9 3 3" xfId="16151" xr:uid="{76145960-B332-4609-820E-A1D4CAF0BC23}"/>
    <cellStyle name="Vírgula 4 2 9 3 3 2" xfId="40726" xr:uid="{1589BB20-5779-4122-9F99-6656734D90C7}"/>
    <cellStyle name="Vírgula 4 2 9 3 4" xfId="28439" xr:uid="{0D007DD1-14C5-4492-9F9C-3BCE835F539A}"/>
    <cellStyle name="Vírgula 4 2 9 4" xfId="6935" xr:uid="{F210A0F1-9E16-422D-871E-7A39C9AFA668}"/>
    <cellStyle name="Vírgula 4 2 9 4 2" xfId="19223" xr:uid="{D33DC136-7FA1-4CEC-B47D-9D033D5201E1}"/>
    <cellStyle name="Vírgula 4 2 9 4 2 2" xfId="43798" xr:uid="{6C4B25B8-EE64-48BD-9C54-F42B109AB90F}"/>
    <cellStyle name="Vírgula 4 2 9 4 3" xfId="31510" xr:uid="{D7408D78-F44E-4F5E-BE3C-820AB61AC83A}"/>
    <cellStyle name="Vírgula 4 2 9 5" xfId="13079" xr:uid="{B0BA1425-2A26-430A-936D-1D57D1FB4502}"/>
    <cellStyle name="Vírgula 4 2 9 5 2" xfId="37654" xr:uid="{D11AB6C7-CF4C-48A4-9CCA-AC726DF369AC}"/>
    <cellStyle name="Vírgula 4 2 9 6" xfId="25367" xr:uid="{39EB3569-1978-4286-A7A2-6987FB77260C}"/>
    <cellStyle name="Vírgula 6" xfId="18" xr:uid="{00000000-0005-0000-0000-000013000000}"/>
    <cellStyle name="Vírgula 6 2" xfId="25" xr:uid="{F7BA956E-A24E-430F-AB2D-CB910805B55D}"/>
    <cellStyle name="Vírgula 6 2 10" xfId="1561" xr:uid="{C39B027D-9B44-42B8-93A9-6E41268FB7B9}"/>
    <cellStyle name="Vírgula 6 2 10 2" xfId="4633" xr:uid="{DFA17A0E-BF75-4477-ABED-1F62AC3F0FB3}"/>
    <cellStyle name="Vírgula 6 2 10 2 2" xfId="10777" xr:uid="{3C9AF353-E4DE-4A89-B34C-D6C8BC49FBCC}"/>
    <cellStyle name="Vírgula 6 2 10 2 2 2" xfId="23065" xr:uid="{8AC3EAC5-A662-4513-8CBF-B28D7017693A}"/>
    <cellStyle name="Vírgula 6 2 10 2 2 2 2" xfId="47640" xr:uid="{5FFC13CC-660E-42A9-A049-4C84114ED182}"/>
    <cellStyle name="Vírgula 6 2 10 2 2 3" xfId="35352" xr:uid="{0EC21C64-DC0D-40DF-8228-72D22974EAED}"/>
    <cellStyle name="Vírgula 6 2 10 2 3" xfId="16921" xr:uid="{263011ED-7B33-4C05-9286-DB7BFBA331FC}"/>
    <cellStyle name="Vírgula 6 2 10 2 3 2" xfId="41496" xr:uid="{1C9290A4-1909-4394-8956-E2A72CE237A6}"/>
    <cellStyle name="Vírgula 6 2 10 2 4" xfId="29209" xr:uid="{B445B0FE-2715-43FA-AA35-759523BAB8FF}"/>
    <cellStyle name="Vírgula 6 2 10 3" xfId="7705" xr:uid="{DF4C5F12-FD4B-4DF7-B11E-B105AF95A489}"/>
    <cellStyle name="Vírgula 6 2 10 3 2" xfId="19993" xr:uid="{2818A453-F07A-453B-BAA0-B13B4CDFCAB1}"/>
    <cellStyle name="Vírgula 6 2 10 3 2 2" xfId="44568" xr:uid="{2B164A52-A521-4B65-AD41-8160D18E806C}"/>
    <cellStyle name="Vírgula 6 2 10 3 3" xfId="32280" xr:uid="{4E97FA7A-0802-4C77-A655-D885CE00C968}"/>
    <cellStyle name="Vírgula 6 2 10 4" xfId="13849" xr:uid="{A36711BB-74DB-4F21-B45E-521E474935DF}"/>
    <cellStyle name="Vírgula 6 2 10 4 2" xfId="38424" xr:uid="{EA339F1C-759C-44F4-A94B-7E45C2CB9FE5}"/>
    <cellStyle name="Vírgula 6 2 10 5" xfId="26137" xr:uid="{98388435-CEE2-4B17-8447-4F9FEB8D9589}"/>
    <cellStyle name="Vírgula 6 2 11" xfId="3097" xr:uid="{4E43A392-5F38-48F3-A0C8-E2613DC9385B}"/>
    <cellStyle name="Vírgula 6 2 11 2" xfId="9241" xr:uid="{2772E8AC-03E8-4970-B4A7-AB2E6CF951A0}"/>
    <cellStyle name="Vírgula 6 2 11 2 2" xfId="21529" xr:uid="{8EDEACF2-439B-44CB-A3DE-7D02C4741741}"/>
    <cellStyle name="Vírgula 6 2 11 2 2 2" xfId="46104" xr:uid="{1D9A19C4-1E8C-44A6-905B-BFD44D3E4DF6}"/>
    <cellStyle name="Vírgula 6 2 11 2 3" xfId="33816" xr:uid="{604C67DC-123A-4124-A553-65C1C4A47BBF}"/>
    <cellStyle name="Vírgula 6 2 11 3" xfId="15385" xr:uid="{008A019F-DA0C-4776-A5B9-A4F0CBFE6B7D}"/>
    <cellStyle name="Vírgula 6 2 11 3 2" xfId="39960" xr:uid="{6740B646-22CD-446F-8C8E-61A3D62D56B5}"/>
    <cellStyle name="Vírgula 6 2 11 4" xfId="27673" xr:uid="{E669ED34-12AC-459D-9930-FF6D14753F7D}"/>
    <cellStyle name="Vírgula 6 2 12" xfId="6169" xr:uid="{39AC0570-3AF6-451F-A4AE-FED5F68570BA}"/>
    <cellStyle name="Vírgula 6 2 12 2" xfId="18457" xr:uid="{4166D607-FEA4-4DC4-A9C2-79F2E75DFF54}"/>
    <cellStyle name="Vírgula 6 2 12 2 2" xfId="43032" xr:uid="{7B202D28-AC74-4BE1-92F9-56BCCCC2DB51}"/>
    <cellStyle name="Vírgula 6 2 12 3" xfId="30744" xr:uid="{9D3403D3-63FB-4200-A015-3F51409DB8EF}"/>
    <cellStyle name="Vírgula 6 2 13" xfId="12313" xr:uid="{AE909119-3D88-497A-A4F3-5DB0393B8702}"/>
    <cellStyle name="Vírgula 6 2 13 2" xfId="36888" xr:uid="{A3807105-43F7-4614-8B54-69388DE112A1}"/>
    <cellStyle name="Vírgula 6 2 14" xfId="24601" xr:uid="{7DCBD8C6-09C1-4F3E-9A54-0AA83E37CB51}"/>
    <cellStyle name="Vírgula 6 2 2" xfId="31" xr:uid="{8599AF11-889D-47EB-B403-AE440032E1C5}"/>
    <cellStyle name="Vírgula 6 2 2 10" xfId="3103" xr:uid="{A624225F-C94D-409B-8FFA-D7F6F1C5991C}"/>
    <cellStyle name="Vírgula 6 2 2 10 2" xfId="9247" xr:uid="{B81660FC-C082-41BF-9DAA-292FCAB26F07}"/>
    <cellStyle name="Vírgula 6 2 2 10 2 2" xfId="21535" xr:uid="{55A5917E-38CA-4E68-9294-B1A9D2A15AD1}"/>
    <cellStyle name="Vírgula 6 2 2 10 2 2 2" xfId="46110" xr:uid="{10CC08BF-B6CC-415C-AFEC-8C8346AACDEB}"/>
    <cellStyle name="Vírgula 6 2 2 10 2 3" xfId="33822" xr:uid="{855CD59B-B523-4105-9EB5-7526B252CDCB}"/>
    <cellStyle name="Vírgula 6 2 2 10 3" xfId="15391" xr:uid="{AEEDAA9F-DF15-4AFF-A671-55955942E134}"/>
    <cellStyle name="Vírgula 6 2 2 10 3 2" xfId="39966" xr:uid="{5D21A132-8C9F-46F6-85CB-D33AC4AFCC5D}"/>
    <cellStyle name="Vírgula 6 2 2 10 4" xfId="27679" xr:uid="{8386EDCF-3B9D-442C-BCE0-B8B1A4531512}"/>
    <cellStyle name="Vírgula 6 2 2 11" xfId="6175" xr:uid="{85A31536-60AD-4E41-8943-5692DD6F576D}"/>
    <cellStyle name="Vírgula 6 2 2 11 2" xfId="18463" xr:uid="{31397182-2E40-4CC4-BBD5-A2DE48C75E3C}"/>
    <cellStyle name="Vírgula 6 2 2 11 2 2" xfId="43038" xr:uid="{D01F6DBD-7010-4B56-B277-4E824D739591}"/>
    <cellStyle name="Vírgula 6 2 2 11 3" xfId="30750" xr:uid="{16B6E1B8-D1E6-462F-B64E-7D67D24AA868}"/>
    <cellStyle name="Vírgula 6 2 2 12" xfId="12319" xr:uid="{E8D9BF95-457B-4801-A897-15366197B6BA}"/>
    <cellStyle name="Vírgula 6 2 2 12 2" xfId="36894" xr:uid="{782F51B4-9A79-4C4B-AD74-EFCDAA7D8CD6}"/>
    <cellStyle name="Vírgula 6 2 2 13" xfId="24607" xr:uid="{0476BB35-D400-4527-8684-B3F2A24E17A5}"/>
    <cellStyle name="Vírgula 6 2 2 2" xfId="43" xr:uid="{293BC38C-FF18-4048-A455-431CED938807}"/>
    <cellStyle name="Vírgula 6 2 2 2 10" xfId="6187" xr:uid="{F90D88C0-0731-42E3-8D9F-782F334293CF}"/>
    <cellStyle name="Vírgula 6 2 2 2 10 2" xfId="18475" xr:uid="{2057D002-001F-4BA5-B857-70C72464B648}"/>
    <cellStyle name="Vírgula 6 2 2 2 10 2 2" xfId="43050" xr:uid="{24C6B96A-E9F0-498A-95CB-47DB90882CF6}"/>
    <cellStyle name="Vírgula 6 2 2 2 10 3" xfId="30762" xr:uid="{F5B51C98-A0B5-4078-B63B-D9847541ACA2}"/>
    <cellStyle name="Vírgula 6 2 2 2 11" xfId="12331" xr:uid="{4BFF456C-3D05-45D7-8198-3B206B003A91}"/>
    <cellStyle name="Vírgula 6 2 2 2 11 2" xfId="36906" xr:uid="{CF43C065-2BB3-4CA6-B652-0C4723DCFD28}"/>
    <cellStyle name="Vírgula 6 2 2 2 12" xfId="24619" xr:uid="{D6F97ADD-0B74-4E2F-B48C-E06CB0F05C5F}"/>
    <cellStyle name="Vírgula 6 2 2 2 2" xfId="67" xr:uid="{A081BFEE-9545-47E5-93C7-7F74F495AB37}"/>
    <cellStyle name="Vírgula 6 2 2 2 2 10" xfId="12355" xr:uid="{86DB5A33-F0BB-4D80-9C5E-AFC24501A9EF}"/>
    <cellStyle name="Vírgula 6 2 2 2 2 10 2" xfId="36930" xr:uid="{1DD69354-8F53-45D4-B8DD-085A8003E539}"/>
    <cellStyle name="Vírgula 6 2 2 2 2 11" xfId="24643" xr:uid="{C1792F53-8910-48C8-96C4-7D7ED1C73B54}"/>
    <cellStyle name="Vírgula 6 2 2 2 2 2" xfId="115" xr:uid="{D09F63F9-48C3-44F3-8A15-3D5E927276FE}"/>
    <cellStyle name="Vírgula 6 2 2 2 2 2 10" xfId="24691" xr:uid="{4CFF4F43-FCA3-4BD9-A6DD-B68EC7CBA217}"/>
    <cellStyle name="Vírgula 6 2 2 2 2 2 2" xfId="211" xr:uid="{CDBDBC0A-E48D-408F-B635-63A8451C075E}"/>
    <cellStyle name="Vírgula 6 2 2 2 2 2 2 2" xfId="403" xr:uid="{A326CF5D-8CB7-4D4C-9FA1-7F5560504C7E}"/>
    <cellStyle name="Vírgula 6 2 2 2 2 2 2 2 2" xfId="787" xr:uid="{9DD811A4-3BD2-491C-9B70-119377360336}"/>
    <cellStyle name="Vírgula 6 2 2 2 2 2 2 2 2 2" xfId="1555" xr:uid="{470BEAD9-E974-44AD-A0C9-3ADB43A404DD}"/>
    <cellStyle name="Vírgula 6 2 2 2 2 2 2 2 2 2 2" xfId="3091" xr:uid="{F4AF8F0D-32ED-452F-BA08-7E0F868FA3A1}"/>
    <cellStyle name="Vírgula 6 2 2 2 2 2 2 2 2 2 2 2" xfId="6163" xr:uid="{54985C5C-6DD7-4C67-93D6-77575A1110D5}"/>
    <cellStyle name="Vírgula 6 2 2 2 2 2 2 2 2 2 2 2 2" xfId="12307" xr:uid="{4176355E-85C0-4624-9A1A-570336BB4EE8}"/>
    <cellStyle name="Vírgula 6 2 2 2 2 2 2 2 2 2 2 2 2 2" xfId="24595" xr:uid="{FCBFD634-E332-4459-9796-8E7E1030558C}"/>
    <cellStyle name="Vírgula 6 2 2 2 2 2 2 2 2 2 2 2 2 2 2" xfId="49170" xr:uid="{EE644097-D76D-4634-B5E3-43F9C2745E85}"/>
    <cellStyle name="Vírgula 6 2 2 2 2 2 2 2 2 2 2 2 2 3" xfId="36882" xr:uid="{2F48D38D-5D4B-42AA-969C-A74111F1A222}"/>
    <cellStyle name="Vírgula 6 2 2 2 2 2 2 2 2 2 2 2 3" xfId="18451" xr:uid="{192A3DFA-72AA-476B-8E24-2365DDC05E9A}"/>
    <cellStyle name="Vírgula 6 2 2 2 2 2 2 2 2 2 2 2 3 2" xfId="43026" xr:uid="{63C7BA0D-8C2D-46F8-A9F6-B771521F5293}"/>
    <cellStyle name="Vírgula 6 2 2 2 2 2 2 2 2 2 2 2 4" xfId="30738" xr:uid="{496814E0-86D0-4B53-A183-F6A5AA7C04C5}"/>
    <cellStyle name="Vírgula 6 2 2 2 2 2 2 2 2 2 2 3" xfId="9235" xr:uid="{025B91A5-10D0-441D-BA2E-8B015E4FD021}"/>
    <cellStyle name="Vírgula 6 2 2 2 2 2 2 2 2 2 2 3 2" xfId="21523" xr:uid="{1FD71B03-CDA8-4D11-B0A3-7B6F02D27E63}"/>
    <cellStyle name="Vírgula 6 2 2 2 2 2 2 2 2 2 2 3 2 2" xfId="46098" xr:uid="{45384660-95DA-4B7A-9606-CD78070B1CE7}"/>
    <cellStyle name="Vírgula 6 2 2 2 2 2 2 2 2 2 2 3 3" xfId="33810" xr:uid="{2288AF88-0130-4D10-9DCD-D3A803598D40}"/>
    <cellStyle name="Vírgula 6 2 2 2 2 2 2 2 2 2 2 4" xfId="15379" xr:uid="{C155D8DC-FF64-4B41-BA18-4EA9F80CB4FA}"/>
    <cellStyle name="Vírgula 6 2 2 2 2 2 2 2 2 2 2 4 2" xfId="39954" xr:uid="{F5F725B0-0045-4031-81DD-4C517E2A9035}"/>
    <cellStyle name="Vírgula 6 2 2 2 2 2 2 2 2 2 2 5" xfId="27667" xr:uid="{94229577-D5D3-46DF-AF81-3E5C20F9301C}"/>
    <cellStyle name="Vírgula 6 2 2 2 2 2 2 2 2 2 3" xfId="4627" xr:uid="{816C5879-A79E-4452-BF83-3512C6C7C973}"/>
    <cellStyle name="Vírgula 6 2 2 2 2 2 2 2 2 2 3 2" xfId="10771" xr:uid="{B6C5C251-F537-47C8-95D1-24A6CAEBDA19}"/>
    <cellStyle name="Vírgula 6 2 2 2 2 2 2 2 2 2 3 2 2" xfId="23059" xr:uid="{1F5473DB-11FC-434F-9F74-D75AFAA5BE70}"/>
    <cellStyle name="Vírgula 6 2 2 2 2 2 2 2 2 2 3 2 2 2" xfId="47634" xr:uid="{BAE23B29-4D84-4F72-A04E-D55C47E9EA57}"/>
    <cellStyle name="Vírgula 6 2 2 2 2 2 2 2 2 2 3 2 3" xfId="35346" xr:uid="{282C5C93-6563-4124-A395-8B7C3BF73AD3}"/>
    <cellStyle name="Vírgula 6 2 2 2 2 2 2 2 2 2 3 3" xfId="16915" xr:uid="{575B5791-8E66-474F-BE82-5DDD4C1B277A}"/>
    <cellStyle name="Vírgula 6 2 2 2 2 2 2 2 2 2 3 3 2" xfId="41490" xr:uid="{548B1146-1969-4000-9C2B-164D7841A384}"/>
    <cellStyle name="Vírgula 6 2 2 2 2 2 2 2 2 2 3 4" xfId="29203" xr:uid="{75205C4F-BAB4-4CD8-BB6F-2CF8ACDD794A}"/>
    <cellStyle name="Vírgula 6 2 2 2 2 2 2 2 2 2 4" xfId="7699" xr:uid="{89F0D2AF-C4BE-42EC-AF3E-9046021F4F8E}"/>
    <cellStyle name="Vírgula 6 2 2 2 2 2 2 2 2 2 4 2" xfId="19987" xr:uid="{7F4D2130-FAB5-417F-9C05-2B5CF8C00FF6}"/>
    <cellStyle name="Vírgula 6 2 2 2 2 2 2 2 2 2 4 2 2" xfId="44562" xr:uid="{A4214E10-7742-44D8-80CA-98E8F1A3EC81}"/>
    <cellStyle name="Vírgula 6 2 2 2 2 2 2 2 2 2 4 3" xfId="32274" xr:uid="{5289A01B-485A-40E6-BD59-219D4FA3FC28}"/>
    <cellStyle name="Vírgula 6 2 2 2 2 2 2 2 2 2 5" xfId="13843" xr:uid="{A4F1F4C3-066A-4934-8001-3D802EEE16E7}"/>
    <cellStyle name="Vírgula 6 2 2 2 2 2 2 2 2 2 5 2" xfId="38418" xr:uid="{98A14090-DBB0-4343-9918-C6166D2AB965}"/>
    <cellStyle name="Vírgula 6 2 2 2 2 2 2 2 2 2 6" xfId="26131" xr:uid="{C8DBD6FF-0D5A-42DA-9F12-F6532538531A}"/>
    <cellStyle name="Vírgula 6 2 2 2 2 2 2 2 2 3" xfId="2323" xr:uid="{15C18835-37BC-4D06-B9E9-9D28C7D58C4E}"/>
    <cellStyle name="Vírgula 6 2 2 2 2 2 2 2 2 3 2" xfId="5395" xr:uid="{B2A50D4E-AEEC-4B45-8D33-E1F7637EF9BF}"/>
    <cellStyle name="Vírgula 6 2 2 2 2 2 2 2 2 3 2 2" xfId="11539" xr:uid="{120FC653-4B5F-47EC-8F2B-CF93BFAA838F}"/>
    <cellStyle name="Vírgula 6 2 2 2 2 2 2 2 2 3 2 2 2" xfId="23827" xr:uid="{24B71BEE-D081-4E14-B0E2-ED2D45BCF2BF}"/>
    <cellStyle name="Vírgula 6 2 2 2 2 2 2 2 2 3 2 2 2 2" xfId="48402" xr:uid="{EC5441F4-3864-4435-A00D-81431E88D9E7}"/>
    <cellStyle name="Vírgula 6 2 2 2 2 2 2 2 2 3 2 2 3" xfId="36114" xr:uid="{AA956AA0-A3C3-43CA-A259-D7C181FC0663}"/>
    <cellStyle name="Vírgula 6 2 2 2 2 2 2 2 2 3 2 3" xfId="17683" xr:uid="{27BC05F8-4ACF-4574-A06B-DFF104EB8147}"/>
    <cellStyle name="Vírgula 6 2 2 2 2 2 2 2 2 3 2 3 2" xfId="42258" xr:uid="{A39673C4-F08B-4C05-AD94-95A74CE3AF8A}"/>
    <cellStyle name="Vírgula 6 2 2 2 2 2 2 2 2 3 2 4" xfId="29971" xr:uid="{2B7271E0-2B37-4EA5-A3B5-0D271F808B52}"/>
    <cellStyle name="Vírgula 6 2 2 2 2 2 2 2 2 3 3" xfId="8467" xr:uid="{05CA8636-2D24-4E56-B4D7-B9A07A0C5784}"/>
    <cellStyle name="Vírgula 6 2 2 2 2 2 2 2 2 3 3 2" xfId="20755" xr:uid="{BB91AD67-F00F-4036-ADED-4AE85DCF7E0E}"/>
    <cellStyle name="Vírgula 6 2 2 2 2 2 2 2 2 3 3 2 2" xfId="45330" xr:uid="{62058C2D-519A-4EE0-9D04-6964C1BCDF23}"/>
    <cellStyle name="Vírgula 6 2 2 2 2 2 2 2 2 3 3 3" xfId="33042" xr:uid="{AEA0AE42-13C2-4F78-9223-743316C1E380}"/>
    <cellStyle name="Vírgula 6 2 2 2 2 2 2 2 2 3 4" xfId="14611" xr:uid="{1331C73D-D279-404F-A35D-3C2949A3E395}"/>
    <cellStyle name="Vírgula 6 2 2 2 2 2 2 2 2 3 4 2" xfId="39186" xr:uid="{39A9B49E-853B-4915-81A1-D63E89AC2241}"/>
    <cellStyle name="Vírgula 6 2 2 2 2 2 2 2 2 3 5" xfId="26899" xr:uid="{0E0C7491-7DFC-45F2-B64E-BE064C0C3BD1}"/>
    <cellStyle name="Vírgula 6 2 2 2 2 2 2 2 2 4" xfId="3859" xr:uid="{F5FBAB6A-3296-49C7-BA25-1DA21F8CA79D}"/>
    <cellStyle name="Vírgula 6 2 2 2 2 2 2 2 2 4 2" xfId="10003" xr:uid="{4B2A98E1-B054-4CA6-BDA1-C6E686EBF263}"/>
    <cellStyle name="Vírgula 6 2 2 2 2 2 2 2 2 4 2 2" xfId="22291" xr:uid="{80E24CAB-2D6E-45CC-A3D2-69EFF2179ED3}"/>
    <cellStyle name="Vírgula 6 2 2 2 2 2 2 2 2 4 2 2 2" xfId="46866" xr:uid="{A8F2FAA2-7667-4B04-9A5D-C8E744ED74F0}"/>
    <cellStyle name="Vírgula 6 2 2 2 2 2 2 2 2 4 2 3" xfId="34578" xr:uid="{044DC7F7-B572-440F-9D4E-A65FB8CF75CD}"/>
    <cellStyle name="Vírgula 6 2 2 2 2 2 2 2 2 4 3" xfId="16147" xr:uid="{7D24F1C7-6496-4244-BD59-0C000D4EB9AB}"/>
    <cellStyle name="Vírgula 6 2 2 2 2 2 2 2 2 4 3 2" xfId="40722" xr:uid="{63613DD7-AA5B-4B3D-9C37-638A95897324}"/>
    <cellStyle name="Vírgula 6 2 2 2 2 2 2 2 2 4 4" xfId="28435" xr:uid="{1C993241-55F2-45F1-BB80-49B8EAAA5C1F}"/>
    <cellStyle name="Vírgula 6 2 2 2 2 2 2 2 2 5" xfId="6931" xr:uid="{D12BEC0B-FE62-49BA-9E72-F4A08E34D15B}"/>
    <cellStyle name="Vírgula 6 2 2 2 2 2 2 2 2 5 2" xfId="19219" xr:uid="{4AA81A54-25F4-4917-B96B-25E630E7E178}"/>
    <cellStyle name="Vírgula 6 2 2 2 2 2 2 2 2 5 2 2" xfId="43794" xr:uid="{E6DB08E5-F887-403D-A276-8BD366F1FFC8}"/>
    <cellStyle name="Vírgula 6 2 2 2 2 2 2 2 2 5 3" xfId="31506" xr:uid="{1007822A-12DC-440C-B7AB-F36089DA59BB}"/>
    <cellStyle name="Vírgula 6 2 2 2 2 2 2 2 2 6" xfId="13075" xr:uid="{80A7D9A7-1472-4515-87C6-766316D2F59B}"/>
    <cellStyle name="Vírgula 6 2 2 2 2 2 2 2 2 6 2" xfId="37650" xr:uid="{67AF8FE3-00D0-4858-B2AB-E04612D370B5}"/>
    <cellStyle name="Vírgula 6 2 2 2 2 2 2 2 2 7" xfId="25363" xr:uid="{B1CD3A03-FBE8-4554-AAA1-E9C3A89B1F1B}"/>
    <cellStyle name="Vírgula 6 2 2 2 2 2 2 2 3" xfId="1171" xr:uid="{44056AE5-E6BF-4A4C-82B5-414243D40B88}"/>
    <cellStyle name="Vírgula 6 2 2 2 2 2 2 2 3 2" xfId="2707" xr:uid="{7466BCA9-100E-40FF-AC52-13CA85DD6FF9}"/>
    <cellStyle name="Vírgula 6 2 2 2 2 2 2 2 3 2 2" xfId="5779" xr:uid="{CB9125FB-202C-42D1-A36C-166F9F9A7D89}"/>
    <cellStyle name="Vírgula 6 2 2 2 2 2 2 2 3 2 2 2" xfId="11923" xr:uid="{E0CF4308-DBED-4117-A9E9-DACB41CDB05A}"/>
    <cellStyle name="Vírgula 6 2 2 2 2 2 2 2 3 2 2 2 2" xfId="24211" xr:uid="{205C1845-49C5-44C9-A701-53031DC643AD}"/>
    <cellStyle name="Vírgula 6 2 2 2 2 2 2 2 3 2 2 2 2 2" xfId="48786" xr:uid="{5B4E5EC5-AC4E-4EA3-B956-A095CC6B6CE2}"/>
    <cellStyle name="Vírgula 6 2 2 2 2 2 2 2 3 2 2 2 3" xfId="36498" xr:uid="{8ABE24D9-89D2-4148-8811-618ED15B5F5A}"/>
    <cellStyle name="Vírgula 6 2 2 2 2 2 2 2 3 2 2 3" xfId="18067" xr:uid="{D2EA9631-A4E0-47A5-B234-F79639E71963}"/>
    <cellStyle name="Vírgula 6 2 2 2 2 2 2 2 3 2 2 3 2" xfId="42642" xr:uid="{1F43766B-F413-4301-A8F4-D2CD45A8CBD2}"/>
    <cellStyle name="Vírgula 6 2 2 2 2 2 2 2 3 2 2 4" xfId="30354" xr:uid="{0AF05EA0-9BE9-4DA4-8028-466AD0606B97}"/>
    <cellStyle name="Vírgula 6 2 2 2 2 2 2 2 3 2 3" xfId="8851" xr:uid="{1EF44FE5-AEED-459D-9EA3-4D20F35DDD15}"/>
    <cellStyle name="Vírgula 6 2 2 2 2 2 2 2 3 2 3 2" xfId="21139" xr:uid="{0186029D-6650-4368-9AF6-A1D1ACFFF816}"/>
    <cellStyle name="Vírgula 6 2 2 2 2 2 2 2 3 2 3 2 2" xfId="45714" xr:uid="{E7973287-8823-4D7C-BD65-2E32D4067D1D}"/>
    <cellStyle name="Vírgula 6 2 2 2 2 2 2 2 3 2 3 3" xfId="33426" xr:uid="{47EC1312-FA12-45CC-B716-66764974BD55}"/>
    <cellStyle name="Vírgula 6 2 2 2 2 2 2 2 3 2 4" xfId="14995" xr:uid="{8C7D8175-20C0-41BE-AA81-A1447F970442}"/>
    <cellStyle name="Vírgula 6 2 2 2 2 2 2 2 3 2 4 2" xfId="39570" xr:uid="{290077DC-B220-4352-BEB7-8D6E8C319262}"/>
    <cellStyle name="Vírgula 6 2 2 2 2 2 2 2 3 2 5" xfId="27283" xr:uid="{82F1D6BB-F799-405F-9E9C-8302D5F70AEF}"/>
    <cellStyle name="Vírgula 6 2 2 2 2 2 2 2 3 3" xfId="4243" xr:uid="{FB19F0E5-2E6A-4BCB-A321-C3754F99A3BA}"/>
    <cellStyle name="Vírgula 6 2 2 2 2 2 2 2 3 3 2" xfId="10387" xr:uid="{81E440CC-C66C-4289-BD7F-664CAF1C2A57}"/>
    <cellStyle name="Vírgula 6 2 2 2 2 2 2 2 3 3 2 2" xfId="22675" xr:uid="{209D49D6-54A7-4C87-92D8-6FAE809E8469}"/>
    <cellStyle name="Vírgula 6 2 2 2 2 2 2 2 3 3 2 2 2" xfId="47250" xr:uid="{5BF1B369-8705-41B6-85BE-D27ED69E0A62}"/>
    <cellStyle name="Vírgula 6 2 2 2 2 2 2 2 3 3 2 3" xfId="34962" xr:uid="{3C72175B-FC8D-46E9-9259-9836EB66434A}"/>
    <cellStyle name="Vírgula 6 2 2 2 2 2 2 2 3 3 3" xfId="16531" xr:uid="{99A9ACE0-C73E-4C77-9E1D-7CCBC3932E94}"/>
    <cellStyle name="Vírgula 6 2 2 2 2 2 2 2 3 3 3 2" xfId="41106" xr:uid="{130BF2FD-FC37-48C5-9974-9E86D9A06882}"/>
    <cellStyle name="Vírgula 6 2 2 2 2 2 2 2 3 3 4" xfId="28819" xr:uid="{B6304BAB-D1A0-4D0C-92C6-6B55FEACC4A9}"/>
    <cellStyle name="Vírgula 6 2 2 2 2 2 2 2 3 4" xfId="7315" xr:uid="{BD95421B-9BE0-4B39-9C5A-0A988BFC44DF}"/>
    <cellStyle name="Vírgula 6 2 2 2 2 2 2 2 3 4 2" xfId="19603" xr:uid="{423B6566-094E-4238-93BE-BAEA1B7F8C4C}"/>
    <cellStyle name="Vírgula 6 2 2 2 2 2 2 2 3 4 2 2" xfId="44178" xr:uid="{13BD248F-3C60-43E5-9A48-CE132FB911AF}"/>
    <cellStyle name="Vírgula 6 2 2 2 2 2 2 2 3 4 3" xfId="31890" xr:uid="{678B57B8-F536-4AF7-BFD6-F97D085776C8}"/>
    <cellStyle name="Vírgula 6 2 2 2 2 2 2 2 3 5" xfId="13459" xr:uid="{88249C2B-FBCE-406B-A885-C68BC6C4D8E3}"/>
    <cellStyle name="Vírgula 6 2 2 2 2 2 2 2 3 5 2" xfId="38034" xr:uid="{4CFD964B-0C00-4C18-BDDC-066FE35FF837}"/>
    <cellStyle name="Vírgula 6 2 2 2 2 2 2 2 3 6" xfId="25747" xr:uid="{A1028040-F99E-4AFF-BB38-122178D160E2}"/>
    <cellStyle name="Vírgula 6 2 2 2 2 2 2 2 4" xfId="1939" xr:uid="{CF463ACE-85A5-428D-A88B-00687063B4CE}"/>
    <cellStyle name="Vírgula 6 2 2 2 2 2 2 2 4 2" xfId="5011" xr:uid="{8F58692A-D77C-4208-8B49-EFD6706E8940}"/>
    <cellStyle name="Vírgula 6 2 2 2 2 2 2 2 4 2 2" xfId="11155" xr:uid="{2D1B1D8A-AF7A-40DE-9981-ECED9B1D99DE}"/>
    <cellStyle name="Vírgula 6 2 2 2 2 2 2 2 4 2 2 2" xfId="23443" xr:uid="{667A9AF4-E3D5-4AB7-AF0A-D508004A29EE}"/>
    <cellStyle name="Vírgula 6 2 2 2 2 2 2 2 4 2 2 2 2" xfId="48018" xr:uid="{16349667-96B4-4645-A67C-6DDF5B89DC70}"/>
    <cellStyle name="Vírgula 6 2 2 2 2 2 2 2 4 2 2 3" xfId="35730" xr:uid="{69551A31-955D-4AFE-89C5-B3B2CD4ADEC4}"/>
    <cellStyle name="Vírgula 6 2 2 2 2 2 2 2 4 2 3" xfId="17299" xr:uid="{3F78FE62-73C0-42FD-86DD-D0AB2BB58A1B}"/>
    <cellStyle name="Vírgula 6 2 2 2 2 2 2 2 4 2 3 2" xfId="41874" xr:uid="{08AA2129-185B-4C1D-B18F-63C4F1CDA0A1}"/>
    <cellStyle name="Vírgula 6 2 2 2 2 2 2 2 4 2 4" xfId="29587" xr:uid="{8C8733A1-0E65-4E9C-9D29-5F741E161322}"/>
    <cellStyle name="Vírgula 6 2 2 2 2 2 2 2 4 3" xfId="8083" xr:uid="{23E29EFA-B515-483B-AE00-8DEB65B808BE}"/>
    <cellStyle name="Vírgula 6 2 2 2 2 2 2 2 4 3 2" xfId="20371" xr:uid="{B62B3092-7DFB-44F6-A849-FAC4AC559473}"/>
    <cellStyle name="Vírgula 6 2 2 2 2 2 2 2 4 3 2 2" xfId="44946" xr:uid="{DD030C73-12C9-421F-AA6B-2D08CE041448}"/>
    <cellStyle name="Vírgula 6 2 2 2 2 2 2 2 4 3 3" xfId="32658" xr:uid="{FEAF9C62-0D2E-4346-AA4D-510CF7BC7156}"/>
    <cellStyle name="Vírgula 6 2 2 2 2 2 2 2 4 4" xfId="14227" xr:uid="{9A0174F6-2E95-48B1-B6BC-CFCA488FE13E}"/>
    <cellStyle name="Vírgula 6 2 2 2 2 2 2 2 4 4 2" xfId="38802" xr:uid="{8C6D35FC-21B1-4DB3-BC76-56D5F4FC4E07}"/>
    <cellStyle name="Vírgula 6 2 2 2 2 2 2 2 4 5" xfId="26515" xr:uid="{41A29DD6-55FA-4187-9E96-0AA5855E27EC}"/>
    <cellStyle name="Vírgula 6 2 2 2 2 2 2 2 5" xfId="3475" xr:uid="{378233BE-D695-4561-9CB1-7C9037B92059}"/>
    <cellStyle name="Vírgula 6 2 2 2 2 2 2 2 5 2" xfId="9619" xr:uid="{D1A0BEB6-9CA0-4624-9D49-1782A8B285A2}"/>
    <cellStyle name="Vírgula 6 2 2 2 2 2 2 2 5 2 2" xfId="21907" xr:uid="{3040786D-D0F5-43FE-9B16-DEB20497FDA2}"/>
    <cellStyle name="Vírgula 6 2 2 2 2 2 2 2 5 2 2 2" xfId="46482" xr:uid="{FA6CDA6A-9E06-404E-AEFD-B23DB547C52D}"/>
    <cellStyle name="Vírgula 6 2 2 2 2 2 2 2 5 2 3" xfId="34194" xr:uid="{1D448A75-DCDA-409F-B4C2-0A7F664E3725}"/>
    <cellStyle name="Vírgula 6 2 2 2 2 2 2 2 5 3" xfId="15763" xr:uid="{FE80A871-72B4-4335-86B0-435EC6BD941B}"/>
    <cellStyle name="Vírgula 6 2 2 2 2 2 2 2 5 3 2" xfId="40338" xr:uid="{8F5B1D78-E797-40AA-99BA-19AD1A9B5324}"/>
    <cellStyle name="Vírgula 6 2 2 2 2 2 2 2 5 4" xfId="28051" xr:uid="{65CA38F5-A27C-420C-8422-E8909BCD0EF2}"/>
    <cellStyle name="Vírgula 6 2 2 2 2 2 2 2 6" xfId="6547" xr:uid="{0DF8D945-88F5-40F2-AE44-17826AE19E06}"/>
    <cellStyle name="Vírgula 6 2 2 2 2 2 2 2 6 2" xfId="18835" xr:uid="{F6F67C91-3967-4763-89DA-FCF662DA4D4A}"/>
    <cellStyle name="Vírgula 6 2 2 2 2 2 2 2 6 2 2" xfId="43410" xr:uid="{6FB60DCD-8C1B-4C20-9B7D-268760C57DC8}"/>
    <cellStyle name="Vírgula 6 2 2 2 2 2 2 2 6 3" xfId="31122" xr:uid="{A0AC8528-9121-460F-99B9-59F93F17207D}"/>
    <cellStyle name="Vírgula 6 2 2 2 2 2 2 2 7" xfId="12691" xr:uid="{5CF6B905-1038-4990-BD5E-F6B921794770}"/>
    <cellStyle name="Vírgula 6 2 2 2 2 2 2 2 7 2" xfId="37266" xr:uid="{322D0115-BF41-40C6-8A91-75FF449155E5}"/>
    <cellStyle name="Vírgula 6 2 2 2 2 2 2 2 8" xfId="24979" xr:uid="{90EC754C-1C06-4062-B596-31A34068BDFE}"/>
    <cellStyle name="Vírgula 6 2 2 2 2 2 2 3" xfId="595" xr:uid="{993715D2-7FF7-4B6B-9534-7A6053DA9BE4}"/>
    <cellStyle name="Vírgula 6 2 2 2 2 2 2 3 2" xfId="1363" xr:uid="{5B9472E9-4C2E-4750-B17B-031B01B63E69}"/>
    <cellStyle name="Vírgula 6 2 2 2 2 2 2 3 2 2" xfId="2899" xr:uid="{9BE16FF9-3284-4BE5-BA81-82B755AF38AB}"/>
    <cellStyle name="Vírgula 6 2 2 2 2 2 2 3 2 2 2" xfId="5971" xr:uid="{1012A7B9-2146-4E76-8D35-C3B4D0EB6C9A}"/>
    <cellStyle name="Vírgula 6 2 2 2 2 2 2 3 2 2 2 2" xfId="12115" xr:uid="{8F3B930A-5C3F-4540-A60A-699BB296D91C}"/>
    <cellStyle name="Vírgula 6 2 2 2 2 2 2 3 2 2 2 2 2" xfId="24403" xr:uid="{60BF8649-A7DC-41C6-847F-5AC0BDDADF30}"/>
    <cellStyle name="Vírgula 6 2 2 2 2 2 2 3 2 2 2 2 2 2" xfId="48978" xr:uid="{10095756-0747-4341-9DC5-C3F0F3B3C623}"/>
    <cellStyle name="Vírgula 6 2 2 2 2 2 2 3 2 2 2 2 3" xfId="36690" xr:uid="{A20977C6-FE3F-4297-97AC-556E0FC9008C}"/>
    <cellStyle name="Vírgula 6 2 2 2 2 2 2 3 2 2 2 3" xfId="18259" xr:uid="{0F8ACF03-5326-486D-A714-1385BF7649D6}"/>
    <cellStyle name="Vírgula 6 2 2 2 2 2 2 3 2 2 2 3 2" xfId="42834" xr:uid="{6EB1EF9D-BC09-44BC-B477-4B4E9484A1F6}"/>
    <cellStyle name="Vírgula 6 2 2 2 2 2 2 3 2 2 2 4" xfId="30546" xr:uid="{DD3A7BFD-C7F3-4E74-B72E-FDBCF8FFEEB1}"/>
    <cellStyle name="Vírgula 6 2 2 2 2 2 2 3 2 2 3" xfId="9043" xr:uid="{49012A3F-B9BB-42FF-BA40-29001313C307}"/>
    <cellStyle name="Vírgula 6 2 2 2 2 2 2 3 2 2 3 2" xfId="21331" xr:uid="{DEC11193-03A2-430E-ABCB-54FD4F576E7B}"/>
    <cellStyle name="Vírgula 6 2 2 2 2 2 2 3 2 2 3 2 2" xfId="45906" xr:uid="{29132048-CADE-4107-A52F-A17B54724D7E}"/>
    <cellStyle name="Vírgula 6 2 2 2 2 2 2 3 2 2 3 3" xfId="33618" xr:uid="{687B205B-6EAB-45BD-A370-DA877B3739F2}"/>
    <cellStyle name="Vírgula 6 2 2 2 2 2 2 3 2 2 4" xfId="15187" xr:uid="{12299D88-32B5-469D-8BBB-1FDC2B97DB05}"/>
    <cellStyle name="Vírgula 6 2 2 2 2 2 2 3 2 2 4 2" xfId="39762" xr:uid="{EE9DEE0B-6404-42D8-88BD-5D8EF46397AE}"/>
    <cellStyle name="Vírgula 6 2 2 2 2 2 2 3 2 2 5" xfId="27475" xr:uid="{271957AD-4A37-4167-BC7E-CE72A9CC68DC}"/>
    <cellStyle name="Vírgula 6 2 2 2 2 2 2 3 2 3" xfId="4435" xr:uid="{180B5DFC-34BF-4ACC-B8B8-E106E0DBEFAD}"/>
    <cellStyle name="Vírgula 6 2 2 2 2 2 2 3 2 3 2" xfId="10579" xr:uid="{58A28F86-A0DB-4A84-864C-5A2D7F11E7FE}"/>
    <cellStyle name="Vírgula 6 2 2 2 2 2 2 3 2 3 2 2" xfId="22867" xr:uid="{792F1A0E-1234-4957-9CB5-46403F46BA35}"/>
    <cellStyle name="Vírgula 6 2 2 2 2 2 2 3 2 3 2 2 2" xfId="47442" xr:uid="{718934C1-4666-4EB6-906D-A8B95ED026D4}"/>
    <cellStyle name="Vírgula 6 2 2 2 2 2 2 3 2 3 2 3" xfId="35154" xr:uid="{7E45BE33-E21F-4CFF-B1BA-35579F5464B4}"/>
    <cellStyle name="Vírgula 6 2 2 2 2 2 2 3 2 3 3" xfId="16723" xr:uid="{E6BAA4E5-2C52-4629-A6EC-A50BFD33A81C}"/>
    <cellStyle name="Vírgula 6 2 2 2 2 2 2 3 2 3 3 2" xfId="41298" xr:uid="{0B27532B-BDC8-4F6F-AC4F-8C754C8F92FB}"/>
    <cellStyle name="Vírgula 6 2 2 2 2 2 2 3 2 3 4" xfId="29011" xr:uid="{0D504386-0422-4FE4-96F7-4B39173D2245}"/>
    <cellStyle name="Vírgula 6 2 2 2 2 2 2 3 2 4" xfId="7507" xr:uid="{B21E6457-6140-4D68-9306-3E1C8DB231A4}"/>
    <cellStyle name="Vírgula 6 2 2 2 2 2 2 3 2 4 2" xfId="19795" xr:uid="{C93D3BA7-27B6-4CC8-96D6-D9D2B9CF0EE4}"/>
    <cellStyle name="Vírgula 6 2 2 2 2 2 2 3 2 4 2 2" xfId="44370" xr:uid="{70CBD143-B7AB-4A88-A305-2C16E6F9143E}"/>
    <cellStyle name="Vírgula 6 2 2 2 2 2 2 3 2 4 3" xfId="32082" xr:uid="{1B30718C-A702-47E2-AC21-567D04BCB4A8}"/>
    <cellStyle name="Vírgula 6 2 2 2 2 2 2 3 2 5" xfId="13651" xr:uid="{5B52CAB1-6F08-4E3C-A96A-0A3D0C15F4DD}"/>
    <cellStyle name="Vírgula 6 2 2 2 2 2 2 3 2 5 2" xfId="38226" xr:uid="{8B2E7F15-241C-458A-831D-29035CBD7E9D}"/>
    <cellStyle name="Vírgula 6 2 2 2 2 2 2 3 2 6" xfId="25939" xr:uid="{E9934CF6-8680-4145-AFF6-2AEC3ACFAE83}"/>
    <cellStyle name="Vírgula 6 2 2 2 2 2 2 3 3" xfId="2131" xr:uid="{F210A4B6-358C-43D1-AA9D-8CEEEB3FE18C}"/>
    <cellStyle name="Vírgula 6 2 2 2 2 2 2 3 3 2" xfId="5203" xr:uid="{1FB8C16B-FA79-4B31-B042-A7CC66F92C2B}"/>
    <cellStyle name="Vírgula 6 2 2 2 2 2 2 3 3 2 2" xfId="11347" xr:uid="{48E640A1-4694-4D93-B4F3-7B93509DFD90}"/>
    <cellStyle name="Vírgula 6 2 2 2 2 2 2 3 3 2 2 2" xfId="23635" xr:uid="{C336CDB6-AD3C-40B4-B8A4-0DD6D1B0EDF1}"/>
    <cellStyle name="Vírgula 6 2 2 2 2 2 2 3 3 2 2 2 2" xfId="48210" xr:uid="{52E11DA3-D249-4717-BB6C-D0F02C81FBBC}"/>
    <cellStyle name="Vírgula 6 2 2 2 2 2 2 3 3 2 2 3" xfId="35922" xr:uid="{EE927217-C552-4B4E-93D2-7711ADBFDE6C}"/>
    <cellStyle name="Vírgula 6 2 2 2 2 2 2 3 3 2 3" xfId="17491" xr:uid="{154A27E9-BD62-4F94-8F16-AE19B2DC8122}"/>
    <cellStyle name="Vírgula 6 2 2 2 2 2 2 3 3 2 3 2" xfId="42066" xr:uid="{8AF58282-05A6-4907-9CDB-311537665929}"/>
    <cellStyle name="Vírgula 6 2 2 2 2 2 2 3 3 2 4" xfId="29779" xr:uid="{C112C87D-F1CB-44DD-BFCF-67AC2A5FCB6A}"/>
    <cellStyle name="Vírgula 6 2 2 2 2 2 2 3 3 3" xfId="8275" xr:uid="{AD5B4910-2808-41C6-91DD-7BD667AEC686}"/>
    <cellStyle name="Vírgula 6 2 2 2 2 2 2 3 3 3 2" xfId="20563" xr:uid="{513758BA-BC34-475C-B5C2-574871999D65}"/>
    <cellStyle name="Vírgula 6 2 2 2 2 2 2 3 3 3 2 2" xfId="45138" xr:uid="{870E7D54-F3E5-4311-B1AE-B2B561EBAB0C}"/>
    <cellStyle name="Vírgula 6 2 2 2 2 2 2 3 3 3 3" xfId="32850" xr:uid="{DB371797-5D07-4EC0-B8FC-199687506637}"/>
    <cellStyle name="Vírgula 6 2 2 2 2 2 2 3 3 4" xfId="14419" xr:uid="{F4497381-9AB2-4B88-84DB-A0076CA8E123}"/>
    <cellStyle name="Vírgula 6 2 2 2 2 2 2 3 3 4 2" xfId="38994" xr:uid="{BA0B2A43-ACC3-4463-AE95-B063AD784D0F}"/>
    <cellStyle name="Vírgula 6 2 2 2 2 2 2 3 3 5" xfId="26707" xr:uid="{22A9FF12-36AE-4EB8-9581-46F0A9A3C69C}"/>
    <cellStyle name="Vírgula 6 2 2 2 2 2 2 3 4" xfId="3667" xr:uid="{12F9106E-8FA0-47E5-BAD8-D7830A4B6131}"/>
    <cellStyle name="Vírgula 6 2 2 2 2 2 2 3 4 2" xfId="9811" xr:uid="{D1B6C796-139E-43CF-819D-C5E0FFDEAF42}"/>
    <cellStyle name="Vírgula 6 2 2 2 2 2 2 3 4 2 2" xfId="22099" xr:uid="{196CE22E-64CF-4DDA-8470-A41BE114EC82}"/>
    <cellStyle name="Vírgula 6 2 2 2 2 2 2 3 4 2 2 2" xfId="46674" xr:uid="{03857E17-2FE0-4904-927C-B416AC81A467}"/>
    <cellStyle name="Vírgula 6 2 2 2 2 2 2 3 4 2 3" xfId="34386" xr:uid="{44936894-0AA6-4BB9-9FD2-1B27ADE002BB}"/>
    <cellStyle name="Vírgula 6 2 2 2 2 2 2 3 4 3" xfId="15955" xr:uid="{46F4503A-8438-4504-B829-5A391D7675F4}"/>
    <cellStyle name="Vírgula 6 2 2 2 2 2 2 3 4 3 2" xfId="40530" xr:uid="{A8B64ED7-51B5-4A14-A8F3-F19F4AED9DFB}"/>
    <cellStyle name="Vírgula 6 2 2 2 2 2 2 3 4 4" xfId="28243" xr:uid="{364C65BE-F583-44B2-A3F3-380C1A7F1441}"/>
    <cellStyle name="Vírgula 6 2 2 2 2 2 2 3 5" xfId="6739" xr:uid="{ACB53A84-46EF-42D9-8376-7B64EE7C5D3E}"/>
    <cellStyle name="Vírgula 6 2 2 2 2 2 2 3 5 2" xfId="19027" xr:uid="{87292F14-256B-4E55-AEED-71B97A982C7E}"/>
    <cellStyle name="Vírgula 6 2 2 2 2 2 2 3 5 2 2" xfId="43602" xr:uid="{C2E01FDD-E672-4290-8EA7-969377DAED82}"/>
    <cellStyle name="Vírgula 6 2 2 2 2 2 2 3 5 3" xfId="31314" xr:uid="{FB841EA0-85AB-4349-9926-95D13C470293}"/>
    <cellStyle name="Vírgula 6 2 2 2 2 2 2 3 6" xfId="12883" xr:uid="{8616DFFA-B7E9-413A-9E25-D772CD7E2435}"/>
    <cellStyle name="Vírgula 6 2 2 2 2 2 2 3 6 2" xfId="37458" xr:uid="{EB5FA11E-EE0D-4AC6-837F-C1C2D9273B78}"/>
    <cellStyle name="Vírgula 6 2 2 2 2 2 2 3 7" xfId="25171" xr:uid="{852B3E3F-419C-4C16-8434-7477143FCDA6}"/>
    <cellStyle name="Vírgula 6 2 2 2 2 2 2 4" xfId="979" xr:uid="{34A4D051-057D-4657-B194-E552F7CCCADC}"/>
    <cellStyle name="Vírgula 6 2 2 2 2 2 2 4 2" xfId="2515" xr:uid="{649E9F64-1A90-445E-A37E-54F16DCC6403}"/>
    <cellStyle name="Vírgula 6 2 2 2 2 2 2 4 2 2" xfId="5587" xr:uid="{165ED8BD-59A5-4EC8-8778-DA05046A1E41}"/>
    <cellStyle name="Vírgula 6 2 2 2 2 2 2 4 2 2 2" xfId="11731" xr:uid="{36620D5C-93B7-4C3D-AE9D-EF73D3A96057}"/>
    <cellStyle name="Vírgula 6 2 2 2 2 2 2 4 2 2 2 2" xfId="24019" xr:uid="{F3AD3EC2-2F5C-4172-9500-99881E347830}"/>
    <cellStyle name="Vírgula 6 2 2 2 2 2 2 4 2 2 2 2 2" xfId="48594" xr:uid="{6CE8871F-47FF-4493-8D45-5CFB7C112DE9}"/>
    <cellStyle name="Vírgula 6 2 2 2 2 2 2 4 2 2 2 3" xfId="36306" xr:uid="{8D8D8248-B95E-4D0F-ABF6-E2114CC0F682}"/>
    <cellStyle name="Vírgula 6 2 2 2 2 2 2 4 2 2 3" xfId="17875" xr:uid="{AB3949EE-00FF-4C50-BCBE-18C9430E1B2E}"/>
    <cellStyle name="Vírgula 6 2 2 2 2 2 2 4 2 2 3 2" xfId="42450" xr:uid="{FD171EAB-BFD3-45FF-9120-0D9A408DC1BD}"/>
    <cellStyle name="Vírgula 6 2 2 2 2 2 2 4 2 2 4" xfId="30162" xr:uid="{BD015C3C-B2BD-456D-81FB-FA1F952996BE}"/>
    <cellStyle name="Vírgula 6 2 2 2 2 2 2 4 2 3" xfId="8659" xr:uid="{D2A7DA68-3EDB-4878-9C06-4EE47C6F094C}"/>
    <cellStyle name="Vírgula 6 2 2 2 2 2 2 4 2 3 2" xfId="20947" xr:uid="{E6CFDD30-5224-484D-8D35-321039251BAE}"/>
    <cellStyle name="Vírgula 6 2 2 2 2 2 2 4 2 3 2 2" xfId="45522" xr:uid="{61A1EBD8-1E2B-4F8D-B6FC-8291A37A5EB2}"/>
    <cellStyle name="Vírgula 6 2 2 2 2 2 2 4 2 3 3" xfId="33234" xr:uid="{941241FC-1C76-4382-8D21-5A86C869FEE9}"/>
    <cellStyle name="Vírgula 6 2 2 2 2 2 2 4 2 4" xfId="14803" xr:uid="{9D26FD38-47D9-40BC-9724-5CC16A8BB81C}"/>
    <cellStyle name="Vírgula 6 2 2 2 2 2 2 4 2 4 2" xfId="39378" xr:uid="{EA60D774-2FCB-4F9C-B2F9-2E7AB729A188}"/>
    <cellStyle name="Vírgula 6 2 2 2 2 2 2 4 2 5" xfId="27091" xr:uid="{79C77F8F-4914-406F-AD7D-44CBD2410418}"/>
    <cellStyle name="Vírgula 6 2 2 2 2 2 2 4 3" xfId="4051" xr:uid="{08255DEF-C8F6-4649-8223-CC68402A3AC4}"/>
    <cellStyle name="Vírgula 6 2 2 2 2 2 2 4 3 2" xfId="10195" xr:uid="{27B39540-E00F-477E-A024-17C2B32B5971}"/>
    <cellStyle name="Vírgula 6 2 2 2 2 2 2 4 3 2 2" xfId="22483" xr:uid="{564592B2-236E-407C-B040-2AE58C971137}"/>
    <cellStyle name="Vírgula 6 2 2 2 2 2 2 4 3 2 2 2" xfId="47058" xr:uid="{BE823D64-E2CE-4FF3-B3AA-0B6C4C74C310}"/>
    <cellStyle name="Vírgula 6 2 2 2 2 2 2 4 3 2 3" xfId="34770" xr:uid="{43309A93-13BA-4B92-8694-1D1B9312BB6C}"/>
    <cellStyle name="Vírgula 6 2 2 2 2 2 2 4 3 3" xfId="16339" xr:uid="{6241F000-9088-416C-9D9E-5B8E553F843B}"/>
    <cellStyle name="Vírgula 6 2 2 2 2 2 2 4 3 3 2" xfId="40914" xr:uid="{B29B8AFB-2764-4BF9-8A21-BB5CE3A98031}"/>
    <cellStyle name="Vírgula 6 2 2 2 2 2 2 4 3 4" xfId="28627" xr:uid="{857D2612-82B5-481C-B382-17B0070CFB1D}"/>
    <cellStyle name="Vírgula 6 2 2 2 2 2 2 4 4" xfId="7123" xr:uid="{DB357BCE-C138-470E-9994-8002A8F9BA13}"/>
    <cellStyle name="Vírgula 6 2 2 2 2 2 2 4 4 2" xfId="19411" xr:uid="{1535FE88-EE20-4E50-8776-6967A921ACA3}"/>
    <cellStyle name="Vírgula 6 2 2 2 2 2 2 4 4 2 2" xfId="43986" xr:uid="{9487956B-7CB5-46E7-96A2-01FC38206A20}"/>
    <cellStyle name="Vírgula 6 2 2 2 2 2 2 4 4 3" xfId="31698" xr:uid="{1D67CBC2-33C1-4E84-9515-794598EE19CA}"/>
    <cellStyle name="Vírgula 6 2 2 2 2 2 2 4 5" xfId="13267" xr:uid="{57F900F2-665E-4375-B97E-11EDECEF30A0}"/>
    <cellStyle name="Vírgula 6 2 2 2 2 2 2 4 5 2" xfId="37842" xr:uid="{410BD335-3879-40D6-B75E-E5DE6B79C4CB}"/>
    <cellStyle name="Vírgula 6 2 2 2 2 2 2 4 6" xfId="25555" xr:uid="{1BB3669B-EB4F-4E47-975A-5B58966C1B2A}"/>
    <cellStyle name="Vírgula 6 2 2 2 2 2 2 5" xfId="1747" xr:uid="{6EBC6C63-A327-4E71-B972-64F271AA129D}"/>
    <cellStyle name="Vírgula 6 2 2 2 2 2 2 5 2" xfId="4819" xr:uid="{2B2DCADF-E89A-42C9-9259-AFA819BC83D8}"/>
    <cellStyle name="Vírgula 6 2 2 2 2 2 2 5 2 2" xfId="10963" xr:uid="{B92C6A97-0860-4E63-9094-EAE630925E52}"/>
    <cellStyle name="Vírgula 6 2 2 2 2 2 2 5 2 2 2" xfId="23251" xr:uid="{EFF3A702-556E-4E5F-9370-81FBC39A1F59}"/>
    <cellStyle name="Vírgula 6 2 2 2 2 2 2 5 2 2 2 2" xfId="47826" xr:uid="{5F5A7BD0-2A34-4BDB-8011-2ADEAA60E816}"/>
    <cellStyle name="Vírgula 6 2 2 2 2 2 2 5 2 2 3" xfId="35538" xr:uid="{0F114B27-4727-4B93-B6DF-7FDBABA7F9A8}"/>
    <cellStyle name="Vírgula 6 2 2 2 2 2 2 5 2 3" xfId="17107" xr:uid="{B938AEAF-5AA5-49E5-8DC4-91DABA03CAF0}"/>
    <cellStyle name="Vírgula 6 2 2 2 2 2 2 5 2 3 2" xfId="41682" xr:uid="{ABE7BC99-E92F-4311-980B-533DEE2425A7}"/>
    <cellStyle name="Vírgula 6 2 2 2 2 2 2 5 2 4" xfId="29395" xr:uid="{82DCA64B-7E9A-4C7A-A48A-B67A7AA45944}"/>
    <cellStyle name="Vírgula 6 2 2 2 2 2 2 5 3" xfId="7891" xr:uid="{9CF98487-3563-48C7-A3D3-0E772AC21010}"/>
    <cellStyle name="Vírgula 6 2 2 2 2 2 2 5 3 2" xfId="20179" xr:uid="{30809AF7-C619-42A3-A4AF-291F415E568B}"/>
    <cellStyle name="Vírgula 6 2 2 2 2 2 2 5 3 2 2" xfId="44754" xr:uid="{B789D3A4-3025-4C64-87EE-D16707499E81}"/>
    <cellStyle name="Vírgula 6 2 2 2 2 2 2 5 3 3" xfId="32466" xr:uid="{AF146F20-10AD-49D4-A60C-03F4C3087E24}"/>
    <cellStyle name="Vírgula 6 2 2 2 2 2 2 5 4" xfId="14035" xr:uid="{AFF8B226-7E06-428B-A3B0-579F858B2B51}"/>
    <cellStyle name="Vírgula 6 2 2 2 2 2 2 5 4 2" xfId="38610" xr:uid="{1DF77DAF-9DCB-4A03-8839-B61CC3C996DD}"/>
    <cellStyle name="Vírgula 6 2 2 2 2 2 2 5 5" xfId="26323" xr:uid="{5BDB423B-2D24-4BF6-9CBF-2E53E93167F7}"/>
    <cellStyle name="Vírgula 6 2 2 2 2 2 2 6" xfId="3283" xr:uid="{7E9393CA-9F35-4B15-8992-0EC0EB655993}"/>
    <cellStyle name="Vírgula 6 2 2 2 2 2 2 6 2" xfId="9427" xr:uid="{B9BD15C8-934F-4C0D-886A-B7F3F9644317}"/>
    <cellStyle name="Vírgula 6 2 2 2 2 2 2 6 2 2" xfId="21715" xr:uid="{21723931-CE14-42DF-BD86-57378553B603}"/>
    <cellStyle name="Vírgula 6 2 2 2 2 2 2 6 2 2 2" xfId="46290" xr:uid="{A511C3E7-BF92-4E05-88C9-25EC44472DD3}"/>
    <cellStyle name="Vírgula 6 2 2 2 2 2 2 6 2 3" xfId="34002" xr:uid="{27B8CC44-2EF8-4B1F-A73C-394C2BDA862F}"/>
    <cellStyle name="Vírgula 6 2 2 2 2 2 2 6 3" xfId="15571" xr:uid="{B7C55C97-616A-442F-8BAE-6EAE049AF4A6}"/>
    <cellStyle name="Vírgula 6 2 2 2 2 2 2 6 3 2" xfId="40146" xr:uid="{CBE464BC-5436-4C97-B81A-34366F241DE0}"/>
    <cellStyle name="Vírgula 6 2 2 2 2 2 2 6 4" xfId="27859" xr:uid="{0F3C66AC-CA57-4699-81C8-949B7EB93097}"/>
    <cellStyle name="Vírgula 6 2 2 2 2 2 2 7" xfId="6355" xr:uid="{B5678EE3-D755-4679-8D5E-1ECF9824BA30}"/>
    <cellStyle name="Vírgula 6 2 2 2 2 2 2 7 2" xfId="18643" xr:uid="{3B247A59-2527-45CB-85AB-0E2883A30F5F}"/>
    <cellStyle name="Vírgula 6 2 2 2 2 2 2 7 2 2" xfId="43218" xr:uid="{C65EC028-C419-4736-ABD1-8229791A4BDE}"/>
    <cellStyle name="Vírgula 6 2 2 2 2 2 2 7 3" xfId="30930" xr:uid="{01094AD0-F3D8-4582-90D6-BD9D3FC08DE7}"/>
    <cellStyle name="Vírgula 6 2 2 2 2 2 2 8" xfId="12499" xr:uid="{4820FEB9-21FC-4658-96CA-3A13D4022222}"/>
    <cellStyle name="Vírgula 6 2 2 2 2 2 2 8 2" xfId="37074" xr:uid="{E9D01A9D-B9F0-49CC-9A38-561624578354}"/>
    <cellStyle name="Vírgula 6 2 2 2 2 2 2 9" xfId="24787" xr:uid="{AFCC220A-2012-4CA9-881F-D45DA61C2829}"/>
    <cellStyle name="Vírgula 6 2 2 2 2 2 3" xfId="307" xr:uid="{A50C39FA-9728-4D11-A9AF-8065719A0842}"/>
    <cellStyle name="Vírgula 6 2 2 2 2 2 3 2" xfId="691" xr:uid="{2E0631EA-6E2F-4F80-9C9A-85DA719703DE}"/>
    <cellStyle name="Vírgula 6 2 2 2 2 2 3 2 2" xfId="1459" xr:uid="{314CD1B4-C77B-4A3E-AC51-1F66437F371A}"/>
    <cellStyle name="Vírgula 6 2 2 2 2 2 3 2 2 2" xfId="2995" xr:uid="{2E6E9EDA-1B68-4D90-86BE-254F18639C48}"/>
    <cellStyle name="Vírgula 6 2 2 2 2 2 3 2 2 2 2" xfId="6067" xr:uid="{B5C24242-D400-42E6-8898-71EC6A34C655}"/>
    <cellStyle name="Vírgula 6 2 2 2 2 2 3 2 2 2 2 2" xfId="12211" xr:uid="{28ED31C2-AC14-44A8-AA73-2FD006C0B433}"/>
    <cellStyle name="Vírgula 6 2 2 2 2 2 3 2 2 2 2 2 2" xfId="24499" xr:uid="{19DDB116-550C-423F-9166-CD45456C47C4}"/>
    <cellStyle name="Vírgula 6 2 2 2 2 2 3 2 2 2 2 2 2 2" xfId="49074" xr:uid="{2A324DEE-31AA-40FF-8FC8-4DD9C16F6781}"/>
    <cellStyle name="Vírgula 6 2 2 2 2 2 3 2 2 2 2 2 3" xfId="36786" xr:uid="{0C15F7A2-131A-421D-98AD-53A29382DEFA}"/>
    <cellStyle name="Vírgula 6 2 2 2 2 2 3 2 2 2 2 3" xfId="18355" xr:uid="{DC009682-A52C-4C4C-A72D-82C235A8A3EB}"/>
    <cellStyle name="Vírgula 6 2 2 2 2 2 3 2 2 2 2 3 2" xfId="42930" xr:uid="{1B5BEB1B-1BE7-4B9B-BEF4-648FA5A39D7A}"/>
    <cellStyle name="Vírgula 6 2 2 2 2 2 3 2 2 2 2 4" xfId="30642" xr:uid="{E43362AC-7738-436E-9FA1-1281D3920DE7}"/>
    <cellStyle name="Vírgula 6 2 2 2 2 2 3 2 2 2 3" xfId="9139" xr:uid="{06858B44-A123-4100-BC17-D21725AF2090}"/>
    <cellStyle name="Vírgula 6 2 2 2 2 2 3 2 2 2 3 2" xfId="21427" xr:uid="{060467E2-6A32-4187-8877-56ABEE6C10A5}"/>
    <cellStyle name="Vírgula 6 2 2 2 2 2 3 2 2 2 3 2 2" xfId="46002" xr:uid="{DE4094D2-E07D-441F-A00F-20B72D99ECA3}"/>
    <cellStyle name="Vírgula 6 2 2 2 2 2 3 2 2 2 3 3" xfId="33714" xr:uid="{CF3E2616-4614-4883-B1C0-1DDDCB1904EB}"/>
    <cellStyle name="Vírgula 6 2 2 2 2 2 3 2 2 2 4" xfId="15283" xr:uid="{D9B0CA12-A395-44EE-BC7B-26F9E960CF9B}"/>
    <cellStyle name="Vírgula 6 2 2 2 2 2 3 2 2 2 4 2" xfId="39858" xr:uid="{E5662F25-B46E-4A57-AA52-58EDD153D109}"/>
    <cellStyle name="Vírgula 6 2 2 2 2 2 3 2 2 2 5" xfId="27571" xr:uid="{B5D679E2-84C1-4B77-91DC-4C31E3CDF588}"/>
    <cellStyle name="Vírgula 6 2 2 2 2 2 3 2 2 3" xfId="4531" xr:uid="{57CB1C6D-7AD6-4EA6-ADD9-E6151BF25EB3}"/>
    <cellStyle name="Vírgula 6 2 2 2 2 2 3 2 2 3 2" xfId="10675" xr:uid="{72728810-8B9E-4456-ADAC-8096D780D4DF}"/>
    <cellStyle name="Vírgula 6 2 2 2 2 2 3 2 2 3 2 2" xfId="22963" xr:uid="{BCFC0603-A605-43A8-ABDF-35CC39F57006}"/>
    <cellStyle name="Vírgula 6 2 2 2 2 2 3 2 2 3 2 2 2" xfId="47538" xr:uid="{1D02CE4A-0096-4F64-8B63-FC4209464E63}"/>
    <cellStyle name="Vírgula 6 2 2 2 2 2 3 2 2 3 2 3" xfId="35250" xr:uid="{A5273B01-36E7-4FD8-88E4-95E20084F1B2}"/>
    <cellStyle name="Vírgula 6 2 2 2 2 2 3 2 2 3 3" xfId="16819" xr:uid="{A582BAC2-1481-4863-9C29-FA0FF52A83CC}"/>
    <cellStyle name="Vírgula 6 2 2 2 2 2 3 2 2 3 3 2" xfId="41394" xr:uid="{128D4663-B70D-483B-AA65-286534FF6404}"/>
    <cellStyle name="Vírgula 6 2 2 2 2 2 3 2 2 3 4" xfId="29107" xr:uid="{F4608ACF-4309-476B-B38A-3145787D0E67}"/>
    <cellStyle name="Vírgula 6 2 2 2 2 2 3 2 2 4" xfId="7603" xr:uid="{B3506FED-966F-412D-BCFA-2A471AE46E12}"/>
    <cellStyle name="Vírgula 6 2 2 2 2 2 3 2 2 4 2" xfId="19891" xr:uid="{6A931A03-90C1-4540-8F72-714A05D57E02}"/>
    <cellStyle name="Vírgula 6 2 2 2 2 2 3 2 2 4 2 2" xfId="44466" xr:uid="{F155764C-3ABD-48D7-8656-01599D75D28F}"/>
    <cellStyle name="Vírgula 6 2 2 2 2 2 3 2 2 4 3" xfId="32178" xr:uid="{E15F719F-3268-4AFC-81CF-A0311316DC8C}"/>
    <cellStyle name="Vírgula 6 2 2 2 2 2 3 2 2 5" xfId="13747" xr:uid="{F6F2D57B-CB88-44E3-9BD9-7F15D182E884}"/>
    <cellStyle name="Vírgula 6 2 2 2 2 2 3 2 2 5 2" xfId="38322" xr:uid="{3392ACB6-E7F9-4951-ABE5-E1CFEB242D06}"/>
    <cellStyle name="Vírgula 6 2 2 2 2 2 3 2 2 6" xfId="26035" xr:uid="{CF8FEC8C-6E78-410B-A46D-D6F1224A892A}"/>
    <cellStyle name="Vírgula 6 2 2 2 2 2 3 2 3" xfId="2227" xr:uid="{9D5E153C-0009-4446-A347-38DD9BE32EC2}"/>
    <cellStyle name="Vírgula 6 2 2 2 2 2 3 2 3 2" xfId="5299" xr:uid="{8590B34D-902A-49F0-BC08-3E93848B757F}"/>
    <cellStyle name="Vírgula 6 2 2 2 2 2 3 2 3 2 2" xfId="11443" xr:uid="{4754CBDF-0B54-40A3-B2A5-C714BC81E979}"/>
    <cellStyle name="Vírgula 6 2 2 2 2 2 3 2 3 2 2 2" xfId="23731" xr:uid="{BB179F17-77A8-46DF-853E-AEFE91BAB200}"/>
    <cellStyle name="Vírgula 6 2 2 2 2 2 3 2 3 2 2 2 2" xfId="48306" xr:uid="{1EA420A3-B1E6-4CA2-9E78-425101E2F075}"/>
    <cellStyle name="Vírgula 6 2 2 2 2 2 3 2 3 2 2 3" xfId="36018" xr:uid="{4A35D514-8454-43D9-B749-4F4FF6D6215D}"/>
    <cellStyle name="Vírgula 6 2 2 2 2 2 3 2 3 2 3" xfId="17587" xr:uid="{B10C8D40-A84B-47A9-B8A6-A5A96EC5564A}"/>
    <cellStyle name="Vírgula 6 2 2 2 2 2 3 2 3 2 3 2" xfId="42162" xr:uid="{F9A09DD9-F8F3-45EE-8FEA-49034A420AFE}"/>
    <cellStyle name="Vírgula 6 2 2 2 2 2 3 2 3 2 4" xfId="29875" xr:uid="{1C276EC4-2A9C-4E70-B433-48BB910FCDD0}"/>
    <cellStyle name="Vírgula 6 2 2 2 2 2 3 2 3 3" xfId="8371" xr:uid="{A179241A-4D3C-4CCF-8B43-2ED3F933E31F}"/>
    <cellStyle name="Vírgula 6 2 2 2 2 2 3 2 3 3 2" xfId="20659" xr:uid="{1221D4C0-FF5B-4D95-9DCE-D0F1921D8402}"/>
    <cellStyle name="Vírgula 6 2 2 2 2 2 3 2 3 3 2 2" xfId="45234" xr:uid="{2E008835-7D99-45A9-A7BF-85F06502C6F3}"/>
    <cellStyle name="Vírgula 6 2 2 2 2 2 3 2 3 3 3" xfId="32946" xr:uid="{DCB93AF2-560E-49C3-984F-867A5B4E31EA}"/>
    <cellStyle name="Vírgula 6 2 2 2 2 2 3 2 3 4" xfId="14515" xr:uid="{F279D7AD-0B07-4E18-ABEA-0F72FC491180}"/>
    <cellStyle name="Vírgula 6 2 2 2 2 2 3 2 3 4 2" xfId="39090" xr:uid="{8DEF2A87-A0EE-472C-BFF6-E42834B61899}"/>
    <cellStyle name="Vírgula 6 2 2 2 2 2 3 2 3 5" xfId="26803" xr:uid="{1CF962AC-CFE3-4B2D-AB4B-311B979B10FA}"/>
    <cellStyle name="Vírgula 6 2 2 2 2 2 3 2 4" xfId="3763" xr:uid="{DC2308A5-2B38-497E-82EF-CEC62610C862}"/>
    <cellStyle name="Vírgula 6 2 2 2 2 2 3 2 4 2" xfId="9907" xr:uid="{58791D5B-847E-457F-800A-C7F442889C8D}"/>
    <cellStyle name="Vírgula 6 2 2 2 2 2 3 2 4 2 2" xfId="22195" xr:uid="{CBB93ED4-8F07-45DE-B21A-60CEE3EBAD30}"/>
    <cellStyle name="Vírgula 6 2 2 2 2 2 3 2 4 2 2 2" xfId="46770" xr:uid="{2B944644-EB5D-4357-AE21-F2149E647F15}"/>
    <cellStyle name="Vírgula 6 2 2 2 2 2 3 2 4 2 3" xfId="34482" xr:uid="{D695E953-3398-47B9-B96C-BC0198E8F3EB}"/>
    <cellStyle name="Vírgula 6 2 2 2 2 2 3 2 4 3" xfId="16051" xr:uid="{3482CF72-C304-45B9-8A51-782B6BCDBA6E}"/>
    <cellStyle name="Vírgula 6 2 2 2 2 2 3 2 4 3 2" xfId="40626" xr:uid="{DAC437ED-F6E1-47EA-A8DE-FA05D6EA022F}"/>
    <cellStyle name="Vírgula 6 2 2 2 2 2 3 2 4 4" xfId="28339" xr:uid="{A5E38082-7688-4CE0-9724-81A9A76687ED}"/>
    <cellStyle name="Vírgula 6 2 2 2 2 2 3 2 5" xfId="6835" xr:uid="{BAADA34F-EB1A-43F2-B884-C2C1E7F28A6D}"/>
    <cellStyle name="Vírgula 6 2 2 2 2 2 3 2 5 2" xfId="19123" xr:uid="{DDB0E7A6-5D72-4034-BC02-B6156F324FDF}"/>
    <cellStyle name="Vírgula 6 2 2 2 2 2 3 2 5 2 2" xfId="43698" xr:uid="{9D027C9A-80B1-4BD7-84BF-18A3BF0088CA}"/>
    <cellStyle name="Vírgula 6 2 2 2 2 2 3 2 5 3" xfId="31410" xr:uid="{0165D75B-7934-498E-BF74-17B1659FCB4F}"/>
    <cellStyle name="Vírgula 6 2 2 2 2 2 3 2 6" xfId="12979" xr:uid="{77D1A060-A3EF-431C-87DD-0AC19E48ECDD}"/>
    <cellStyle name="Vírgula 6 2 2 2 2 2 3 2 6 2" xfId="37554" xr:uid="{7F08B231-11B6-489E-8307-C41B3F89EA15}"/>
    <cellStyle name="Vírgula 6 2 2 2 2 2 3 2 7" xfId="25267" xr:uid="{D25C6A59-5562-4F94-ADA0-F5AFEA3709CC}"/>
    <cellStyle name="Vírgula 6 2 2 2 2 2 3 3" xfId="1075" xr:uid="{0842D22C-26BF-4032-B1AD-11FAEF9FE0C5}"/>
    <cellStyle name="Vírgula 6 2 2 2 2 2 3 3 2" xfId="2611" xr:uid="{C8BFF051-DD3D-48A8-8270-2064AD389499}"/>
    <cellStyle name="Vírgula 6 2 2 2 2 2 3 3 2 2" xfId="5683" xr:uid="{2C25E20D-24AD-496E-B35F-5B19B2C7EC5B}"/>
    <cellStyle name="Vírgula 6 2 2 2 2 2 3 3 2 2 2" xfId="11827" xr:uid="{3C05CDCF-ADE5-46FA-8365-46EA09EC774B}"/>
    <cellStyle name="Vírgula 6 2 2 2 2 2 3 3 2 2 2 2" xfId="24115" xr:uid="{6A2D596A-ECFB-45B0-93EF-005A5898CB5D}"/>
    <cellStyle name="Vírgula 6 2 2 2 2 2 3 3 2 2 2 2 2" xfId="48690" xr:uid="{74AED79D-0BC4-4BC9-8E7D-863F34FE4AF6}"/>
    <cellStyle name="Vírgula 6 2 2 2 2 2 3 3 2 2 2 3" xfId="36402" xr:uid="{23139A1C-A243-4C4B-95A0-7F43F3B4F991}"/>
    <cellStyle name="Vírgula 6 2 2 2 2 2 3 3 2 2 3" xfId="17971" xr:uid="{E31B6701-E99E-4848-A312-02539B89AF28}"/>
    <cellStyle name="Vírgula 6 2 2 2 2 2 3 3 2 2 3 2" xfId="42546" xr:uid="{E732E76C-71AE-47B6-B9C0-46E338CEA484}"/>
    <cellStyle name="Vírgula 6 2 2 2 2 2 3 3 2 2 4" xfId="30258" xr:uid="{291C899E-7CD8-4A23-822C-983E908EEF5E}"/>
    <cellStyle name="Vírgula 6 2 2 2 2 2 3 3 2 3" xfId="8755" xr:uid="{5BAB695F-9A89-42D4-8B33-BD9E85D9C067}"/>
    <cellStyle name="Vírgula 6 2 2 2 2 2 3 3 2 3 2" xfId="21043" xr:uid="{33E25353-A020-4884-BEE4-4DD76C05A79B}"/>
    <cellStyle name="Vírgula 6 2 2 2 2 2 3 3 2 3 2 2" xfId="45618" xr:uid="{2244386C-89F6-4121-BBB9-68972EC8CA86}"/>
    <cellStyle name="Vírgula 6 2 2 2 2 2 3 3 2 3 3" xfId="33330" xr:uid="{ABAF17A8-8579-4A21-A890-53C192A4A7F5}"/>
    <cellStyle name="Vírgula 6 2 2 2 2 2 3 3 2 4" xfId="14899" xr:uid="{299357E8-EF3C-424F-A602-C56247C2CDBA}"/>
    <cellStyle name="Vírgula 6 2 2 2 2 2 3 3 2 4 2" xfId="39474" xr:uid="{F535626C-275D-4962-96B3-8B73019D818A}"/>
    <cellStyle name="Vírgula 6 2 2 2 2 2 3 3 2 5" xfId="27187" xr:uid="{3F2ABFD2-4165-49E8-9780-4D9CE9F445CE}"/>
    <cellStyle name="Vírgula 6 2 2 2 2 2 3 3 3" xfId="4147" xr:uid="{A0A22325-D16D-4C8C-BD2A-9A3CF0890075}"/>
    <cellStyle name="Vírgula 6 2 2 2 2 2 3 3 3 2" xfId="10291" xr:uid="{6264A4B0-CB4E-4D82-BAEA-4D3253774531}"/>
    <cellStyle name="Vírgula 6 2 2 2 2 2 3 3 3 2 2" xfId="22579" xr:uid="{ACC51B61-7F2D-47C6-8344-50F202E1DBDE}"/>
    <cellStyle name="Vírgula 6 2 2 2 2 2 3 3 3 2 2 2" xfId="47154" xr:uid="{7E191007-89E1-46D3-845D-92687C8F77AA}"/>
    <cellStyle name="Vírgula 6 2 2 2 2 2 3 3 3 2 3" xfId="34866" xr:uid="{7FDF93E1-D4F8-4C48-9ED9-00351382D464}"/>
    <cellStyle name="Vírgula 6 2 2 2 2 2 3 3 3 3" xfId="16435" xr:uid="{E1BC78CF-3B31-4982-A3D4-3C9CD6202B03}"/>
    <cellStyle name="Vírgula 6 2 2 2 2 2 3 3 3 3 2" xfId="41010" xr:uid="{D4D8E84F-358F-40B3-AF23-0651D0BA6481}"/>
    <cellStyle name="Vírgula 6 2 2 2 2 2 3 3 3 4" xfId="28723" xr:uid="{F5C78CC0-1790-4FA0-BA0A-2DDBCEF02B09}"/>
    <cellStyle name="Vírgula 6 2 2 2 2 2 3 3 4" xfId="7219" xr:uid="{DCC190EB-99E1-4CDB-A456-7132E54D2F5F}"/>
    <cellStyle name="Vírgula 6 2 2 2 2 2 3 3 4 2" xfId="19507" xr:uid="{9E986469-D9F2-4A75-8144-4B3F717D5A09}"/>
    <cellStyle name="Vírgula 6 2 2 2 2 2 3 3 4 2 2" xfId="44082" xr:uid="{C1F788B8-A491-45D1-AE75-FC08126AF1E9}"/>
    <cellStyle name="Vírgula 6 2 2 2 2 2 3 3 4 3" xfId="31794" xr:uid="{A7024DDA-CB73-4790-9742-C3D8E3F0F03F}"/>
    <cellStyle name="Vírgula 6 2 2 2 2 2 3 3 5" xfId="13363" xr:uid="{D8AD0C3B-ED65-4B4E-A069-D7FE244E96BA}"/>
    <cellStyle name="Vírgula 6 2 2 2 2 2 3 3 5 2" xfId="37938" xr:uid="{DB3247A5-886D-430F-BC43-A4119B5131F1}"/>
    <cellStyle name="Vírgula 6 2 2 2 2 2 3 3 6" xfId="25651" xr:uid="{D19D0D3A-DDFF-46D4-9967-7AAC57D94FBE}"/>
    <cellStyle name="Vírgula 6 2 2 2 2 2 3 4" xfId="1843" xr:uid="{F1E8C174-5EC2-49FE-8AC5-1B2D7E335C6F}"/>
    <cellStyle name="Vírgula 6 2 2 2 2 2 3 4 2" xfId="4915" xr:uid="{60611C47-45E4-4BF4-B4AD-A83EFEB7D8A9}"/>
    <cellStyle name="Vírgula 6 2 2 2 2 2 3 4 2 2" xfId="11059" xr:uid="{14CDEAD2-0AF4-4722-8DA2-AD541687DD35}"/>
    <cellStyle name="Vírgula 6 2 2 2 2 2 3 4 2 2 2" xfId="23347" xr:uid="{001D33D2-0DCC-41AE-9316-E2ED4ADEF894}"/>
    <cellStyle name="Vírgula 6 2 2 2 2 2 3 4 2 2 2 2" xfId="47922" xr:uid="{5F7A6636-6A33-4CFA-BD8F-CF35795CC9E0}"/>
    <cellStyle name="Vírgula 6 2 2 2 2 2 3 4 2 2 3" xfId="35634" xr:uid="{F81BD074-C55D-47B9-A0D7-FFD38BB8E467}"/>
    <cellStyle name="Vírgula 6 2 2 2 2 2 3 4 2 3" xfId="17203" xr:uid="{2B2B075D-B725-4A85-A0E9-63637DF84A68}"/>
    <cellStyle name="Vírgula 6 2 2 2 2 2 3 4 2 3 2" xfId="41778" xr:uid="{D4CBEFDB-9506-41BB-BD1F-6E45BD628E42}"/>
    <cellStyle name="Vírgula 6 2 2 2 2 2 3 4 2 4" xfId="29491" xr:uid="{FFA5B0ED-E538-4E24-A7E2-53755AAF2CC4}"/>
    <cellStyle name="Vírgula 6 2 2 2 2 2 3 4 3" xfId="7987" xr:uid="{4AAC63C2-FCC4-4437-8D3E-9A3703859AFC}"/>
    <cellStyle name="Vírgula 6 2 2 2 2 2 3 4 3 2" xfId="20275" xr:uid="{AB8F78DB-133D-4B21-8BFE-1A7658919EFC}"/>
    <cellStyle name="Vírgula 6 2 2 2 2 2 3 4 3 2 2" xfId="44850" xr:uid="{177D9A14-D8C3-4D31-8548-D3E9D1FA5DAC}"/>
    <cellStyle name="Vírgula 6 2 2 2 2 2 3 4 3 3" xfId="32562" xr:uid="{7F49F1EA-D1F2-4211-80B5-379C9F329BF1}"/>
    <cellStyle name="Vírgula 6 2 2 2 2 2 3 4 4" xfId="14131" xr:uid="{CFCEE646-7AAD-4CE0-8E70-F129AA263A24}"/>
    <cellStyle name="Vírgula 6 2 2 2 2 2 3 4 4 2" xfId="38706" xr:uid="{A4B0B286-D296-48D9-899C-A7B5C8D8EB34}"/>
    <cellStyle name="Vírgula 6 2 2 2 2 2 3 4 5" xfId="26419" xr:uid="{4C7AE483-DFFF-4789-A3E4-91198C1A6682}"/>
    <cellStyle name="Vírgula 6 2 2 2 2 2 3 5" xfId="3379" xr:uid="{13442B30-7EF2-448C-B719-CB7C7466D412}"/>
    <cellStyle name="Vírgula 6 2 2 2 2 2 3 5 2" xfId="9523" xr:uid="{893E7890-70F6-4AFA-A17F-F5013566A44A}"/>
    <cellStyle name="Vírgula 6 2 2 2 2 2 3 5 2 2" xfId="21811" xr:uid="{2084AF6D-3A0B-45A0-BB02-2245EA7175D7}"/>
    <cellStyle name="Vírgula 6 2 2 2 2 2 3 5 2 2 2" xfId="46386" xr:uid="{2C60CDC9-6DF5-4FCF-940F-8B110473E6D5}"/>
    <cellStyle name="Vírgula 6 2 2 2 2 2 3 5 2 3" xfId="34098" xr:uid="{1F252968-62DD-4BD3-9F76-4EE26E6E8150}"/>
    <cellStyle name="Vírgula 6 2 2 2 2 2 3 5 3" xfId="15667" xr:uid="{7E87C9A9-2C6B-4CD7-9C6F-92B1A9E9C8AA}"/>
    <cellStyle name="Vírgula 6 2 2 2 2 2 3 5 3 2" xfId="40242" xr:uid="{BF6EA411-EF75-464E-B04B-30730E7D6E20}"/>
    <cellStyle name="Vírgula 6 2 2 2 2 2 3 5 4" xfId="27955" xr:uid="{275F39DF-F0DE-473A-8DB3-109EAA6DE972}"/>
    <cellStyle name="Vírgula 6 2 2 2 2 2 3 6" xfId="6451" xr:uid="{4C05E8DA-9820-4CE6-8EE9-51684885BD5C}"/>
    <cellStyle name="Vírgula 6 2 2 2 2 2 3 6 2" xfId="18739" xr:uid="{C396F1D6-85FE-4176-8687-687B46198B33}"/>
    <cellStyle name="Vírgula 6 2 2 2 2 2 3 6 2 2" xfId="43314" xr:uid="{375C63D9-E188-4899-B237-E8AE5E312E60}"/>
    <cellStyle name="Vírgula 6 2 2 2 2 2 3 6 3" xfId="31026" xr:uid="{DCA80236-E61A-48DD-B48C-4A24D1011BAD}"/>
    <cellStyle name="Vírgula 6 2 2 2 2 2 3 7" xfId="12595" xr:uid="{0B74E8B7-5554-4D5A-9DBC-4BE315B274B0}"/>
    <cellStyle name="Vírgula 6 2 2 2 2 2 3 7 2" xfId="37170" xr:uid="{CD782BAF-B076-40F0-92F5-72B85FCC6A75}"/>
    <cellStyle name="Vírgula 6 2 2 2 2 2 3 8" xfId="24883" xr:uid="{4E2EF6D6-DD08-4E6F-A333-CB24AA403223}"/>
    <cellStyle name="Vírgula 6 2 2 2 2 2 4" xfId="499" xr:uid="{7AB39CFC-917E-481F-B05B-867FAEC01E5B}"/>
    <cellStyle name="Vírgula 6 2 2 2 2 2 4 2" xfId="1267" xr:uid="{87F8DA70-E445-4D43-A2B0-B9C633234F11}"/>
    <cellStyle name="Vírgula 6 2 2 2 2 2 4 2 2" xfId="2803" xr:uid="{061BCBC9-FC73-469A-B432-653B0985C099}"/>
    <cellStyle name="Vírgula 6 2 2 2 2 2 4 2 2 2" xfId="5875" xr:uid="{63C91B1A-2CAA-4BFA-9D45-E459E25964E6}"/>
    <cellStyle name="Vírgula 6 2 2 2 2 2 4 2 2 2 2" xfId="12019" xr:uid="{BA817BF9-5F9F-4F8E-82B1-A4677F900630}"/>
    <cellStyle name="Vírgula 6 2 2 2 2 2 4 2 2 2 2 2" xfId="24307" xr:uid="{5332A293-798F-4EDA-9FC5-0D7D0E8D0001}"/>
    <cellStyle name="Vírgula 6 2 2 2 2 2 4 2 2 2 2 2 2" xfId="48882" xr:uid="{E7C16CF7-8AD2-4337-A29C-A858A59782D9}"/>
    <cellStyle name="Vírgula 6 2 2 2 2 2 4 2 2 2 2 3" xfId="36594" xr:uid="{77D8808C-84A8-4729-ABD8-6F5362AD41C5}"/>
    <cellStyle name="Vírgula 6 2 2 2 2 2 4 2 2 2 3" xfId="18163" xr:uid="{9BF1B00D-62CE-4E07-BC3A-66469BFDA889}"/>
    <cellStyle name="Vírgula 6 2 2 2 2 2 4 2 2 2 3 2" xfId="42738" xr:uid="{57402133-B8C8-4FE8-9217-D29CFE64EEA9}"/>
    <cellStyle name="Vírgula 6 2 2 2 2 2 4 2 2 2 4" xfId="30450" xr:uid="{CC65C0E2-55E1-43D8-9B5F-5F6A4FB962D9}"/>
    <cellStyle name="Vírgula 6 2 2 2 2 2 4 2 2 3" xfId="8947" xr:uid="{1D397AC1-FD3E-4E38-B809-04F9F5F8E3C9}"/>
    <cellStyle name="Vírgula 6 2 2 2 2 2 4 2 2 3 2" xfId="21235" xr:uid="{6768D750-06AA-4AD7-9164-60B0647D5EEE}"/>
    <cellStyle name="Vírgula 6 2 2 2 2 2 4 2 2 3 2 2" xfId="45810" xr:uid="{28B471D0-83C0-457D-8EE3-B7BCBA4E23FB}"/>
    <cellStyle name="Vírgula 6 2 2 2 2 2 4 2 2 3 3" xfId="33522" xr:uid="{B6477B9A-F557-4DDC-A9CD-8571BC6F560E}"/>
    <cellStyle name="Vírgula 6 2 2 2 2 2 4 2 2 4" xfId="15091" xr:uid="{8C3F9C37-62E1-4DA2-B763-8E0E664E99AC}"/>
    <cellStyle name="Vírgula 6 2 2 2 2 2 4 2 2 4 2" xfId="39666" xr:uid="{A769C7CE-6311-43BD-AD7A-C01B7C9209B2}"/>
    <cellStyle name="Vírgula 6 2 2 2 2 2 4 2 2 5" xfId="27379" xr:uid="{F4BDC504-A872-41D5-9D35-E316A6D14B26}"/>
    <cellStyle name="Vírgula 6 2 2 2 2 2 4 2 3" xfId="4339" xr:uid="{46DED2FD-9F62-474A-9055-C2C7F061369C}"/>
    <cellStyle name="Vírgula 6 2 2 2 2 2 4 2 3 2" xfId="10483" xr:uid="{3E5B8730-4694-4E88-818A-90FAC6295F72}"/>
    <cellStyle name="Vírgula 6 2 2 2 2 2 4 2 3 2 2" xfId="22771" xr:uid="{AD0BD082-9BC7-486D-8083-6902A195D0BA}"/>
    <cellStyle name="Vírgula 6 2 2 2 2 2 4 2 3 2 2 2" xfId="47346" xr:uid="{8D7C689E-0A5C-4293-8F14-1D2656BD6A3C}"/>
    <cellStyle name="Vírgula 6 2 2 2 2 2 4 2 3 2 3" xfId="35058" xr:uid="{B07C0D7D-4725-4F0C-A14B-86CE237B81DD}"/>
    <cellStyle name="Vírgula 6 2 2 2 2 2 4 2 3 3" xfId="16627" xr:uid="{96723A7C-8444-49E5-A44D-3143210B5678}"/>
    <cellStyle name="Vírgula 6 2 2 2 2 2 4 2 3 3 2" xfId="41202" xr:uid="{DC966E97-1389-4283-8C60-CEA1C6F6C260}"/>
    <cellStyle name="Vírgula 6 2 2 2 2 2 4 2 3 4" xfId="28915" xr:uid="{25F96BD7-1F8F-4317-BE27-0F8E7072C6DA}"/>
    <cellStyle name="Vírgula 6 2 2 2 2 2 4 2 4" xfId="7411" xr:uid="{BB881821-AC0A-43FC-9299-B70E785CB681}"/>
    <cellStyle name="Vírgula 6 2 2 2 2 2 4 2 4 2" xfId="19699" xr:uid="{66AC409C-A138-4449-A7A7-DB473986F316}"/>
    <cellStyle name="Vírgula 6 2 2 2 2 2 4 2 4 2 2" xfId="44274" xr:uid="{F9BC7482-79EB-4A77-A17C-FD3BF8EF2EA9}"/>
    <cellStyle name="Vírgula 6 2 2 2 2 2 4 2 4 3" xfId="31986" xr:uid="{96EE9AE9-F589-46D0-A8F0-08ACF50D12A8}"/>
    <cellStyle name="Vírgula 6 2 2 2 2 2 4 2 5" xfId="13555" xr:uid="{87053564-C150-4DF5-B065-FA2A70ED1092}"/>
    <cellStyle name="Vírgula 6 2 2 2 2 2 4 2 5 2" xfId="38130" xr:uid="{24015CAE-E546-4FD5-BDDA-2DC14DC4009E}"/>
    <cellStyle name="Vírgula 6 2 2 2 2 2 4 2 6" xfId="25843" xr:uid="{DFDA5194-D862-443E-8DFB-6EEE47509DEB}"/>
    <cellStyle name="Vírgula 6 2 2 2 2 2 4 3" xfId="2035" xr:uid="{73B63452-99C9-4332-8654-4DF64C2545B0}"/>
    <cellStyle name="Vírgula 6 2 2 2 2 2 4 3 2" xfId="5107" xr:uid="{1FE541EB-7A75-4502-9DEE-821F20398961}"/>
    <cellStyle name="Vírgula 6 2 2 2 2 2 4 3 2 2" xfId="11251" xr:uid="{352427CB-0731-4A37-8B2C-9B1EA6438E7D}"/>
    <cellStyle name="Vírgula 6 2 2 2 2 2 4 3 2 2 2" xfId="23539" xr:uid="{AAA4613C-E53F-44C5-B856-49901644FF57}"/>
    <cellStyle name="Vírgula 6 2 2 2 2 2 4 3 2 2 2 2" xfId="48114" xr:uid="{DD0C4123-FF01-4938-A150-55F6DD9FEDA2}"/>
    <cellStyle name="Vírgula 6 2 2 2 2 2 4 3 2 2 3" xfId="35826" xr:uid="{7682D71E-9FD8-4A3F-A11E-CE1BD5827DE2}"/>
    <cellStyle name="Vírgula 6 2 2 2 2 2 4 3 2 3" xfId="17395" xr:uid="{8B21FF60-5F9D-4F8F-8E43-7B153DEE0F39}"/>
    <cellStyle name="Vírgula 6 2 2 2 2 2 4 3 2 3 2" xfId="41970" xr:uid="{A4872CE6-B2A1-4894-9539-2EB9CB783634}"/>
    <cellStyle name="Vírgula 6 2 2 2 2 2 4 3 2 4" xfId="29683" xr:uid="{91703174-A59F-479F-B7F5-BC70B4BB0E71}"/>
    <cellStyle name="Vírgula 6 2 2 2 2 2 4 3 3" xfId="8179" xr:uid="{ADFC8ECF-D504-411D-A4DA-64CFADEDC7F3}"/>
    <cellStyle name="Vírgula 6 2 2 2 2 2 4 3 3 2" xfId="20467" xr:uid="{FA78E64E-8EFA-4016-86E1-CD69D391365A}"/>
    <cellStyle name="Vírgula 6 2 2 2 2 2 4 3 3 2 2" xfId="45042" xr:uid="{61031F21-24EE-4639-8247-40A825B15138}"/>
    <cellStyle name="Vírgula 6 2 2 2 2 2 4 3 3 3" xfId="32754" xr:uid="{AAEEFA19-9887-4E3F-A3DC-AF808138FF93}"/>
    <cellStyle name="Vírgula 6 2 2 2 2 2 4 3 4" xfId="14323" xr:uid="{0C7783BF-97C9-4CD7-A523-BEC2B9D3C0CC}"/>
    <cellStyle name="Vírgula 6 2 2 2 2 2 4 3 4 2" xfId="38898" xr:uid="{B64B76B7-05FF-46F5-897E-11F947BB0DC7}"/>
    <cellStyle name="Vírgula 6 2 2 2 2 2 4 3 5" xfId="26611" xr:uid="{8F231404-FBE5-4E2F-97EF-4DDD08985DF1}"/>
    <cellStyle name="Vírgula 6 2 2 2 2 2 4 4" xfId="3571" xr:uid="{9193D8EA-DC44-4853-BD31-AF932F2C34C7}"/>
    <cellStyle name="Vírgula 6 2 2 2 2 2 4 4 2" xfId="9715" xr:uid="{03EC193A-01F5-4478-899B-CA78095199E8}"/>
    <cellStyle name="Vírgula 6 2 2 2 2 2 4 4 2 2" xfId="22003" xr:uid="{43A93853-188E-4D8A-AD07-68D091DF4251}"/>
    <cellStyle name="Vírgula 6 2 2 2 2 2 4 4 2 2 2" xfId="46578" xr:uid="{F318ECCA-2B9F-43E9-B4AF-9C58C650A2C6}"/>
    <cellStyle name="Vírgula 6 2 2 2 2 2 4 4 2 3" xfId="34290" xr:uid="{4C54A141-2305-4BBA-9FEC-8C2B6B6E0701}"/>
    <cellStyle name="Vírgula 6 2 2 2 2 2 4 4 3" xfId="15859" xr:uid="{26A6F4F2-C62F-4B5D-AEB2-F9101967F8E7}"/>
    <cellStyle name="Vírgula 6 2 2 2 2 2 4 4 3 2" xfId="40434" xr:uid="{E0D8691F-744C-4183-8A8B-477A43C94107}"/>
    <cellStyle name="Vírgula 6 2 2 2 2 2 4 4 4" xfId="28147" xr:uid="{FD22B09B-CDCD-4AC3-BD45-5A04329FCE2E}"/>
    <cellStyle name="Vírgula 6 2 2 2 2 2 4 5" xfId="6643" xr:uid="{3B609DB1-28A5-48F2-984B-B9178B29B5D4}"/>
    <cellStyle name="Vírgula 6 2 2 2 2 2 4 5 2" xfId="18931" xr:uid="{02DEA01D-7BDB-4840-8219-7E13EF61D753}"/>
    <cellStyle name="Vírgula 6 2 2 2 2 2 4 5 2 2" xfId="43506" xr:uid="{E3557027-A01C-4AE0-BD71-1CA878BCD26E}"/>
    <cellStyle name="Vírgula 6 2 2 2 2 2 4 5 3" xfId="31218" xr:uid="{ED2C823F-440A-415A-8CB2-215831C35D3A}"/>
    <cellStyle name="Vírgula 6 2 2 2 2 2 4 6" xfId="12787" xr:uid="{004CBF36-FA32-48F3-9B1E-08620651FFCC}"/>
    <cellStyle name="Vírgula 6 2 2 2 2 2 4 6 2" xfId="37362" xr:uid="{ED123663-8A37-4661-A3DB-81B57704EF7A}"/>
    <cellStyle name="Vírgula 6 2 2 2 2 2 4 7" xfId="25075" xr:uid="{0619BBBA-01D1-4F8F-82D3-6E339B8F8A0E}"/>
    <cellStyle name="Vírgula 6 2 2 2 2 2 5" xfId="883" xr:uid="{5AE15672-B01F-4D9D-A50D-64DEF3309639}"/>
    <cellStyle name="Vírgula 6 2 2 2 2 2 5 2" xfId="2419" xr:uid="{B7B3A972-36D6-4BED-B749-D05880826346}"/>
    <cellStyle name="Vírgula 6 2 2 2 2 2 5 2 2" xfId="5491" xr:uid="{0E612017-3E55-4C5C-81C2-A28327494B19}"/>
    <cellStyle name="Vírgula 6 2 2 2 2 2 5 2 2 2" xfId="11635" xr:uid="{7E728888-0A9E-4E56-A26C-419A989D8BE0}"/>
    <cellStyle name="Vírgula 6 2 2 2 2 2 5 2 2 2 2" xfId="23923" xr:uid="{D4A22063-8E16-43B6-B448-FD19FEB336CC}"/>
    <cellStyle name="Vírgula 6 2 2 2 2 2 5 2 2 2 2 2" xfId="48498" xr:uid="{380B8935-80C7-41A5-A1DB-6901847DEF09}"/>
    <cellStyle name="Vírgula 6 2 2 2 2 2 5 2 2 2 3" xfId="36210" xr:uid="{5E0148C0-D7E2-44CC-82DB-24B877989264}"/>
    <cellStyle name="Vírgula 6 2 2 2 2 2 5 2 2 3" xfId="17779" xr:uid="{50F2003D-3F9C-4356-A85F-42E0A0EC5062}"/>
    <cellStyle name="Vírgula 6 2 2 2 2 2 5 2 2 3 2" xfId="42354" xr:uid="{556FB3F9-A969-4282-86FE-034AF52203D2}"/>
    <cellStyle name="Vírgula 6 2 2 2 2 2 5 2 2 4" xfId="30066" xr:uid="{4E69D5F0-08A5-47C6-8798-378B1F4F735C}"/>
    <cellStyle name="Vírgula 6 2 2 2 2 2 5 2 3" xfId="8563" xr:uid="{7858428A-AE05-47ED-930C-BF91C9D59AE3}"/>
    <cellStyle name="Vírgula 6 2 2 2 2 2 5 2 3 2" xfId="20851" xr:uid="{80F72E46-AACC-4B35-8099-212FC5954D5C}"/>
    <cellStyle name="Vírgula 6 2 2 2 2 2 5 2 3 2 2" xfId="45426" xr:uid="{DA2331AC-0989-4E02-983C-B4F24EF43828}"/>
    <cellStyle name="Vírgula 6 2 2 2 2 2 5 2 3 3" xfId="33138" xr:uid="{88E81CB1-52C4-469F-85EF-12B400E6764D}"/>
    <cellStyle name="Vírgula 6 2 2 2 2 2 5 2 4" xfId="14707" xr:uid="{E73A47A3-1415-4210-B370-EB5E0E438D8A}"/>
    <cellStyle name="Vírgula 6 2 2 2 2 2 5 2 4 2" xfId="39282" xr:uid="{D5D21A7A-5F9C-48D1-85C1-F8266A55BF85}"/>
    <cellStyle name="Vírgula 6 2 2 2 2 2 5 2 5" xfId="26995" xr:uid="{C56E85F9-A662-4108-939F-CD6ECB38E7CE}"/>
    <cellStyle name="Vírgula 6 2 2 2 2 2 5 3" xfId="3955" xr:uid="{109F015D-B5FA-4B14-AB43-7BB57454B408}"/>
    <cellStyle name="Vírgula 6 2 2 2 2 2 5 3 2" xfId="10099" xr:uid="{19305621-C164-43DA-8AD1-D9D3FBA66EB4}"/>
    <cellStyle name="Vírgula 6 2 2 2 2 2 5 3 2 2" xfId="22387" xr:uid="{D6BFBBEC-B651-4E35-8813-CF39ECAF7978}"/>
    <cellStyle name="Vírgula 6 2 2 2 2 2 5 3 2 2 2" xfId="46962" xr:uid="{E877C72F-85BC-4A34-955D-E0314149BCF2}"/>
    <cellStyle name="Vírgula 6 2 2 2 2 2 5 3 2 3" xfId="34674" xr:uid="{F8D76E78-5E7D-4450-BF62-7218F3210D93}"/>
    <cellStyle name="Vírgula 6 2 2 2 2 2 5 3 3" xfId="16243" xr:uid="{F70408FA-C4EC-4384-9B36-3047D7032A41}"/>
    <cellStyle name="Vírgula 6 2 2 2 2 2 5 3 3 2" xfId="40818" xr:uid="{C690EDB0-475F-4E24-9104-D3F2DE0AD311}"/>
    <cellStyle name="Vírgula 6 2 2 2 2 2 5 3 4" xfId="28531" xr:uid="{439BC693-1116-49D5-A9FF-7C89C44AC3B2}"/>
    <cellStyle name="Vírgula 6 2 2 2 2 2 5 4" xfId="7027" xr:uid="{92EEEC04-E5CB-4D40-8CB4-9D09AA81228A}"/>
    <cellStyle name="Vírgula 6 2 2 2 2 2 5 4 2" xfId="19315" xr:uid="{0474F78A-50B9-45E2-A1BD-BABD0CF9326F}"/>
    <cellStyle name="Vírgula 6 2 2 2 2 2 5 4 2 2" xfId="43890" xr:uid="{1E71800F-7A00-497D-8FC9-1D3B9F8B0BEE}"/>
    <cellStyle name="Vírgula 6 2 2 2 2 2 5 4 3" xfId="31602" xr:uid="{2F69C5DF-C8AA-4D7D-9EDA-211C026B65EC}"/>
    <cellStyle name="Vírgula 6 2 2 2 2 2 5 5" xfId="13171" xr:uid="{54384162-2413-4E50-877F-9DDA4F2153CA}"/>
    <cellStyle name="Vírgula 6 2 2 2 2 2 5 5 2" xfId="37746" xr:uid="{7A3C9A01-629C-4B21-A70E-5B97DBB42B06}"/>
    <cellStyle name="Vírgula 6 2 2 2 2 2 5 6" xfId="25459" xr:uid="{6A4BCBF1-CE06-424C-BF8C-A268364FE279}"/>
    <cellStyle name="Vírgula 6 2 2 2 2 2 6" xfId="1651" xr:uid="{05E3D5F9-4A73-4298-BE84-381BF12D3990}"/>
    <cellStyle name="Vírgula 6 2 2 2 2 2 6 2" xfId="4723" xr:uid="{E51C2A98-DD84-478D-B2F5-5F2CA466B36F}"/>
    <cellStyle name="Vírgula 6 2 2 2 2 2 6 2 2" xfId="10867" xr:uid="{A433E831-E1C7-4C95-9CC1-3803C61AF73E}"/>
    <cellStyle name="Vírgula 6 2 2 2 2 2 6 2 2 2" xfId="23155" xr:uid="{066C706B-8511-4B5E-A820-F1223DF46A32}"/>
    <cellStyle name="Vírgula 6 2 2 2 2 2 6 2 2 2 2" xfId="47730" xr:uid="{A1B1CF5B-2F5F-4B08-97E8-0B42A2D43899}"/>
    <cellStyle name="Vírgula 6 2 2 2 2 2 6 2 2 3" xfId="35442" xr:uid="{4CD003FD-F104-4D42-BDBB-10498A4D3DEC}"/>
    <cellStyle name="Vírgula 6 2 2 2 2 2 6 2 3" xfId="17011" xr:uid="{78CF2C7E-9A27-4E8D-BEAA-73C5FD18852D}"/>
    <cellStyle name="Vírgula 6 2 2 2 2 2 6 2 3 2" xfId="41586" xr:uid="{FF63C82B-BC3A-4157-9D6B-E287A7B50C0A}"/>
    <cellStyle name="Vírgula 6 2 2 2 2 2 6 2 4" xfId="29299" xr:uid="{47640CB4-753F-4DFF-9FAA-37225A5DDFD9}"/>
    <cellStyle name="Vírgula 6 2 2 2 2 2 6 3" xfId="7795" xr:uid="{402C2FD6-C500-4862-B3DF-503B698C0543}"/>
    <cellStyle name="Vírgula 6 2 2 2 2 2 6 3 2" xfId="20083" xr:uid="{298D0E1B-A27F-4C01-99D7-6C00317606D6}"/>
    <cellStyle name="Vírgula 6 2 2 2 2 2 6 3 2 2" xfId="44658" xr:uid="{102C474D-9AF6-4940-AB22-E7B721431437}"/>
    <cellStyle name="Vírgula 6 2 2 2 2 2 6 3 3" xfId="32370" xr:uid="{67ED7B48-6907-4957-96B3-018A97C3EFA1}"/>
    <cellStyle name="Vírgula 6 2 2 2 2 2 6 4" xfId="13939" xr:uid="{8016D058-BD34-46E3-91CF-F58539B2F0D1}"/>
    <cellStyle name="Vírgula 6 2 2 2 2 2 6 4 2" xfId="38514" xr:uid="{B5522F28-3E95-444A-B0EE-146B5189302C}"/>
    <cellStyle name="Vírgula 6 2 2 2 2 2 6 5" xfId="26227" xr:uid="{02D49152-8891-43E6-A167-E45041DD80D6}"/>
    <cellStyle name="Vírgula 6 2 2 2 2 2 7" xfId="3187" xr:uid="{92603A3C-E26A-488D-B644-148F8C7FDBB1}"/>
    <cellStyle name="Vírgula 6 2 2 2 2 2 7 2" xfId="9331" xr:uid="{EAD8A348-8185-4D83-B504-00D1D4EAE1C6}"/>
    <cellStyle name="Vírgula 6 2 2 2 2 2 7 2 2" xfId="21619" xr:uid="{560852A0-0DB3-43D8-9233-C9DC21F731B7}"/>
    <cellStyle name="Vírgula 6 2 2 2 2 2 7 2 2 2" xfId="46194" xr:uid="{02BB8129-A435-4811-A1E9-A47C21A95526}"/>
    <cellStyle name="Vírgula 6 2 2 2 2 2 7 2 3" xfId="33906" xr:uid="{B7F3F5AA-82C2-43D6-9FA6-101708BD74CB}"/>
    <cellStyle name="Vírgula 6 2 2 2 2 2 7 3" xfId="15475" xr:uid="{AB9E3D4A-108D-4215-A18C-283FEE7425DD}"/>
    <cellStyle name="Vírgula 6 2 2 2 2 2 7 3 2" xfId="40050" xr:uid="{E80E5494-3495-44F0-B7C8-164945098F94}"/>
    <cellStyle name="Vírgula 6 2 2 2 2 2 7 4" xfId="27763" xr:uid="{1FF804DF-6DDA-46DD-858D-FFADE82EF954}"/>
    <cellStyle name="Vírgula 6 2 2 2 2 2 8" xfId="6259" xr:uid="{8B82D5E9-2EFA-4DA6-B3B9-A6A5BFD36A9A}"/>
    <cellStyle name="Vírgula 6 2 2 2 2 2 8 2" xfId="18547" xr:uid="{3221649A-B493-4E3E-A793-17F6A0D513E0}"/>
    <cellStyle name="Vírgula 6 2 2 2 2 2 8 2 2" xfId="43122" xr:uid="{A65D174E-F1CB-4B06-94BA-59AA074BD8A1}"/>
    <cellStyle name="Vírgula 6 2 2 2 2 2 8 3" xfId="30834" xr:uid="{04ED429E-EA17-4D34-9D74-5C307A8AE2D2}"/>
    <cellStyle name="Vírgula 6 2 2 2 2 2 9" xfId="12403" xr:uid="{05DD986D-E938-4A46-B06E-D00539465C04}"/>
    <cellStyle name="Vírgula 6 2 2 2 2 2 9 2" xfId="36978" xr:uid="{C2C9FDAD-66E2-4227-B0A1-5688F0D3361B}"/>
    <cellStyle name="Vírgula 6 2 2 2 2 3" xfId="163" xr:uid="{2E165F83-3A81-47C8-B9BD-58AADD54DBDC}"/>
    <cellStyle name="Vírgula 6 2 2 2 2 3 2" xfId="355" xr:uid="{1F73F730-61F8-4352-B0BB-FBF201E62E8E}"/>
    <cellStyle name="Vírgula 6 2 2 2 2 3 2 2" xfId="739" xr:uid="{108D5439-51AF-4FA2-B327-43213C6F62A5}"/>
    <cellStyle name="Vírgula 6 2 2 2 2 3 2 2 2" xfId="1507" xr:uid="{D3EA073A-0026-49A7-A687-316B03820890}"/>
    <cellStyle name="Vírgula 6 2 2 2 2 3 2 2 2 2" xfId="3043" xr:uid="{B7A52A95-DF5B-4F11-B790-591021AA37B2}"/>
    <cellStyle name="Vírgula 6 2 2 2 2 3 2 2 2 2 2" xfId="6115" xr:uid="{F4E38D60-86A1-41ED-94C6-13DDEB5E4E9A}"/>
    <cellStyle name="Vírgula 6 2 2 2 2 3 2 2 2 2 2 2" xfId="12259" xr:uid="{544C0693-184C-4206-A59A-96C33D0EFDC8}"/>
    <cellStyle name="Vírgula 6 2 2 2 2 3 2 2 2 2 2 2 2" xfId="24547" xr:uid="{A94A4875-E5E6-4990-BD41-9C18C3DB5D74}"/>
    <cellStyle name="Vírgula 6 2 2 2 2 3 2 2 2 2 2 2 2 2" xfId="49122" xr:uid="{26F60BE5-0E45-49A8-A56C-BE1F4142E497}"/>
    <cellStyle name="Vírgula 6 2 2 2 2 3 2 2 2 2 2 2 3" xfId="36834" xr:uid="{7D3D9D4C-65CB-4B18-AD61-1D1BADF52A2A}"/>
    <cellStyle name="Vírgula 6 2 2 2 2 3 2 2 2 2 2 3" xfId="18403" xr:uid="{D0379A04-7B71-4A09-8DAA-E75B53D690F1}"/>
    <cellStyle name="Vírgula 6 2 2 2 2 3 2 2 2 2 2 3 2" xfId="42978" xr:uid="{AE21E897-D6AE-49A7-86F1-C1FDB9984747}"/>
    <cellStyle name="Vírgula 6 2 2 2 2 3 2 2 2 2 2 4" xfId="30690" xr:uid="{1B835649-D232-401D-9938-5A5C074EFCE0}"/>
    <cellStyle name="Vírgula 6 2 2 2 2 3 2 2 2 2 3" xfId="9187" xr:uid="{A92A9AA0-CAD6-4145-B0FC-12E08F136BCB}"/>
    <cellStyle name="Vírgula 6 2 2 2 2 3 2 2 2 2 3 2" xfId="21475" xr:uid="{79E859AA-6501-40A4-B1F4-165A03508590}"/>
    <cellStyle name="Vírgula 6 2 2 2 2 3 2 2 2 2 3 2 2" xfId="46050" xr:uid="{1F6A242A-96CE-4D6C-8566-497BF0E60C1E}"/>
    <cellStyle name="Vírgula 6 2 2 2 2 3 2 2 2 2 3 3" xfId="33762" xr:uid="{F26B7364-7B79-49DD-82FD-3CA8A0D5CA88}"/>
    <cellStyle name="Vírgula 6 2 2 2 2 3 2 2 2 2 4" xfId="15331" xr:uid="{4F2B7A44-87F4-4452-B3CD-725A6C94FAE0}"/>
    <cellStyle name="Vírgula 6 2 2 2 2 3 2 2 2 2 4 2" xfId="39906" xr:uid="{DD13F247-2E62-4CDE-8108-0E7B18FC9614}"/>
    <cellStyle name="Vírgula 6 2 2 2 2 3 2 2 2 2 5" xfId="27619" xr:uid="{6F0BB38C-672E-48D5-A163-3D920AB1FDC4}"/>
    <cellStyle name="Vírgula 6 2 2 2 2 3 2 2 2 3" xfId="4579" xr:uid="{90677EEA-0340-4CE9-9C70-50423CF00344}"/>
    <cellStyle name="Vírgula 6 2 2 2 2 3 2 2 2 3 2" xfId="10723" xr:uid="{BE8A74E6-AB19-4F7F-A620-5C6F94BFF501}"/>
    <cellStyle name="Vírgula 6 2 2 2 2 3 2 2 2 3 2 2" xfId="23011" xr:uid="{6AE34FDA-414E-4A03-A0F1-4112E47C61BD}"/>
    <cellStyle name="Vírgula 6 2 2 2 2 3 2 2 2 3 2 2 2" xfId="47586" xr:uid="{848CFA7D-0E34-41C3-A383-AC355CE10F27}"/>
    <cellStyle name="Vírgula 6 2 2 2 2 3 2 2 2 3 2 3" xfId="35298" xr:uid="{70C16EB3-68DF-4396-85E5-8883E0A74390}"/>
    <cellStyle name="Vírgula 6 2 2 2 2 3 2 2 2 3 3" xfId="16867" xr:uid="{A6EA18C1-9C8B-43C5-BCCD-36B518AD4591}"/>
    <cellStyle name="Vírgula 6 2 2 2 2 3 2 2 2 3 3 2" xfId="41442" xr:uid="{C92095DE-A935-4434-8F8B-AEEF9E45FD73}"/>
    <cellStyle name="Vírgula 6 2 2 2 2 3 2 2 2 3 4" xfId="29155" xr:uid="{BC1B9D8E-7114-45DC-8735-C6F816DA9113}"/>
    <cellStyle name="Vírgula 6 2 2 2 2 3 2 2 2 4" xfId="7651" xr:uid="{ADC9FB50-846B-47FB-82E4-65639A6F6B17}"/>
    <cellStyle name="Vírgula 6 2 2 2 2 3 2 2 2 4 2" xfId="19939" xr:uid="{7C29C1DB-BD67-4B28-9321-ECAB44212823}"/>
    <cellStyle name="Vírgula 6 2 2 2 2 3 2 2 2 4 2 2" xfId="44514" xr:uid="{910C7AA8-CB10-4BD6-890A-67118EBA8650}"/>
    <cellStyle name="Vírgula 6 2 2 2 2 3 2 2 2 4 3" xfId="32226" xr:uid="{96FC56A1-BB99-444C-BEF6-0D15577B46E2}"/>
    <cellStyle name="Vírgula 6 2 2 2 2 3 2 2 2 5" xfId="13795" xr:uid="{1BE55809-C1B8-4B18-B5C2-676F02ECB177}"/>
    <cellStyle name="Vírgula 6 2 2 2 2 3 2 2 2 5 2" xfId="38370" xr:uid="{30C2FC55-FA8F-430F-A513-B5D6DBB025FC}"/>
    <cellStyle name="Vírgula 6 2 2 2 2 3 2 2 2 6" xfId="26083" xr:uid="{6EE0D60E-4AFE-4E1D-B52C-D381C6932051}"/>
    <cellStyle name="Vírgula 6 2 2 2 2 3 2 2 3" xfId="2275" xr:uid="{D3984F0E-201A-478E-AE9A-4C91CA3B482F}"/>
    <cellStyle name="Vírgula 6 2 2 2 2 3 2 2 3 2" xfId="5347" xr:uid="{9A2A7384-27A6-4F3C-A1FD-96471EACF2FA}"/>
    <cellStyle name="Vírgula 6 2 2 2 2 3 2 2 3 2 2" xfId="11491" xr:uid="{D197EFF1-DFCB-4CD0-885E-4B975E24F28F}"/>
    <cellStyle name="Vírgula 6 2 2 2 2 3 2 2 3 2 2 2" xfId="23779" xr:uid="{D8204580-4823-4330-A1BE-20B57F503874}"/>
    <cellStyle name="Vírgula 6 2 2 2 2 3 2 2 3 2 2 2 2" xfId="48354" xr:uid="{3D146BB4-A21D-45CC-A0D7-1FF6DB0A4A46}"/>
    <cellStyle name="Vírgula 6 2 2 2 2 3 2 2 3 2 2 3" xfId="36066" xr:uid="{99B31E72-856D-4029-B77B-123004E12D01}"/>
    <cellStyle name="Vírgula 6 2 2 2 2 3 2 2 3 2 3" xfId="17635" xr:uid="{DB423E51-CE2A-4005-81D0-8E5A0AFAAB16}"/>
    <cellStyle name="Vírgula 6 2 2 2 2 3 2 2 3 2 3 2" xfId="42210" xr:uid="{8CCAF563-C0B4-473F-A2A9-CE67DEBAFC1D}"/>
    <cellStyle name="Vírgula 6 2 2 2 2 3 2 2 3 2 4" xfId="29923" xr:uid="{47BDDFF5-8A14-4C18-95CA-E3BD9B16AC1C}"/>
    <cellStyle name="Vírgula 6 2 2 2 2 3 2 2 3 3" xfId="8419" xr:uid="{0BB71BE1-4186-4A56-A683-A3662A6927D6}"/>
    <cellStyle name="Vírgula 6 2 2 2 2 3 2 2 3 3 2" xfId="20707" xr:uid="{A94742A9-2423-418B-AF9F-1A73BAF1340B}"/>
    <cellStyle name="Vírgula 6 2 2 2 2 3 2 2 3 3 2 2" xfId="45282" xr:uid="{CFC5E130-7655-4CCA-93DF-9E1E7EF5F5E5}"/>
    <cellStyle name="Vírgula 6 2 2 2 2 3 2 2 3 3 3" xfId="32994" xr:uid="{86873764-3561-4F3E-812B-C2FCCCE023E1}"/>
    <cellStyle name="Vírgula 6 2 2 2 2 3 2 2 3 4" xfId="14563" xr:uid="{A8DF92D4-BBCF-48CA-A1FB-9E307A5F623B}"/>
    <cellStyle name="Vírgula 6 2 2 2 2 3 2 2 3 4 2" xfId="39138" xr:uid="{88DB7B9C-FFFC-4C69-AD20-28B500F6AB4D}"/>
    <cellStyle name="Vírgula 6 2 2 2 2 3 2 2 3 5" xfId="26851" xr:uid="{2EC300C1-0E54-41EE-B568-9A4CC78B3F06}"/>
    <cellStyle name="Vírgula 6 2 2 2 2 3 2 2 4" xfId="3811" xr:uid="{B801D6EB-B6D6-44A9-8C34-B7C99D55B541}"/>
    <cellStyle name="Vírgula 6 2 2 2 2 3 2 2 4 2" xfId="9955" xr:uid="{EFEC5AA1-A80B-4578-A02C-9B394CB8346F}"/>
    <cellStyle name="Vírgula 6 2 2 2 2 3 2 2 4 2 2" xfId="22243" xr:uid="{4AF60A3D-5B66-49EB-908F-190C8D43C535}"/>
    <cellStyle name="Vírgula 6 2 2 2 2 3 2 2 4 2 2 2" xfId="46818" xr:uid="{DDD0C26B-2BAF-4654-AE1F-0366EC539BB5}"/>
    <cellStyle name="Vírgula 6 2 2 2 2 3 2 2 4 2 3" xfId="34530" xr:uid="{85EDA48D-8E5F-4038-8EBF-D479831B9211}"/>
    <cellStyle name="Vírgula 6 2 2 2 2 3 2 2 4 3" xfId="16099" xr:uid="{A349C965-0C3E-4FFA-836C-9F7CF2AF3E19}"/>
    <cellStyle name="Vírgula 6 2 2 2 2 3 2 2 4 3 2" xfId="40674" xr:uid="{8769C94A-1415-40DE-B46D-8747434E2248}"/>
    <cellStyle name="Vírgula 6 2 2 2 2 3 2 2 4 4" xfId="28387" xr:uid="{03D178E2-FECF-4ACC-BA28-98F6FEF430EC}"/>
    <cellStyle name="Vírgula 6 2 2 2 2 3 2 2 5" xfId="6883" xr:uid="{A04BAC26-7BF6-441E-A230-7512E5A15DC1}"/>
    <cellStyle name="Vírgula 6 2 2 2 2 3 2 2 5 2" xfId="19171" xr:uid="{39E8E448-0499-46CC-872C-857566EF8846}"/>
    <cellStyle name="Vírgula 6 2 2 2 2 3 2 2 5 2 2" xfId="43746" xr:uid="{D71F17F8-0B5B-4E5A-B040-DE625FA8181D}"/>
    <cellStyle name="Vírgula 6 2 2 2 2 3 2 2 5 3" xfId="31458" xr:uid="{187AE750-304A-49C8-8BF6-DDB1A1AD5FEC}"/>
    <cellStyle name="Vírgula 6 2 2 2 2 3 2 2 6" xfId="13027" xr:uid="{C273C237-6726-4BA2-B363-164A8A14F401}"/>
    <cellStyle name="Vírgula 6 2 2 2 2 3 2 2 6 2" xfId="37602" xr:uid="{C7DC0997-08EA-4438-AE56-73C620CDBE00}"/>
    <cellStyle name="Vírgula 6 2 2 2 2 3 2 2 7" xfId="25315" xr:uid="{AEED8522-5D8B-41F4-A0CA-DCEBE0EA3FF6}"/>
    <cellStyle name="Vírgula 6 2 2 2 2 3 2 3" xfId="1123" xr:uid="{D404B695-997E-407C-A8F1-8D7F7FC53DC8}"/>
    <cellStyle name="Vírgula 6 2 2 2 2 3 2 3 2" xfId="2659" xr:uid="{F4A64509-7A3C-4597-8ED7-BAE4F7A8B45D}"/>
    <cellStyle name="Vírgula 6 2 2 2 2 3 2 3 2 2" xfId="5731" xr:uid="{E04A0E6A-8032-461B-B5C8-8ACEFF243C95}"/>
    <cellStyle name="Vírgula 6 2 2 2 2 3 2 3 2 2 2" xfId="11875" xr:uid="{18B29B01-97F3-4D8C-85EC-D5AD4BB22219}"/>
    <cellStyle name="Vírgula 6 2 2 2 2 3 2 3 2 2 2 2" xfId="24163" xr:uid="{B58BC07A-D98B-4F08-B5FC-A49E82D4CBC4}"/>
    <cellStyle name="Vírgula 6 2 2 2 2 3 2 3 2 2 2 2 2" xfId="48738" xr:uid="{CFCBED59-A31B-4A24-9F2B-A4DC70CCE2D3}"/>
    <cellStyle name="Vírgula 6 2 2 2 2 3 2 3 2 2 2 3" xfId="36450" xr:uid="{CD9EBD38-ED02-41FB-B279-79BD999CBC4A}"/>
    <cellStyle name="Vírgula 6 2 2 2 2 3 2 3 2 2 3" xfId="18019" xr:uid="{630455F7-052A-4FAE-92E2-EB2BAAF4DCF4}"/>
    <cellStyle name="Vírgula 6 2 2 2 2 3 2 3 2 2 3 2" xfId="42594" xr:uid="{00629058-6C84-46B0-802B-FE1A452B688D}"/>
    <cellStyle name="Vírgula 6 2 2 2 2 3 2 3 2 2 4" xfId="30306" xr:uid="{5836AE05-9DBB-45C3-8F76-7490F3ED67CC}"/>
    <cellStyle name="Vírgula 6 2 2 2 2 3 2 3 2 3" xfId="8803" xr:uid="{445C9950-CD43-43F4-85B0-CF6AE69B6A19}"/>
    <cellStyle name="Vírgula 6 2 2 2 2 3 2 3 2 3 2" xfId="21091" xr:uid="{820DD85B-16A4-44EE-BAB6-DC1B3505B447}"/>
    <cellStyle name="Vírgula 6 2 2 2 2 3 2 3 2 3 2 2" xfId="45666" xr:uid="{81AD8BCF-C900-4C4C-81EA-F0DF1D03A06F}"/>
    <cellStyle name="Vírgula 6 2 2 2 2 3 2 3 2 3 3" xfId="33378" xr:uid="{BA072758-8998-4EE1-9782-6B9096984287}"/>
    <cellStyle name="Vírgula 6 2 2 2 2 3 2 3 2 4" xfId="14947" xr:uid="{84FEF8D7-D448-4501-8BC9-168DA88C4B1A}"/>
    <cellStyle name="Vírgula 6 2 2 2 2 3 2 3 2 4 2" xfId="39522" xr:uid="{2099FC3A-15B3-4E4F-8500-3983162EFC04}"/>
    <cellStyle name="Vírgula 6 2 2 2 2 3 2 3 2 5" xfId="27235" xr:uid="{1B5C56AC-B027-4D8C-9FE1-0682CE6B20D2}"/>
    <cellStyle name="Vírgula 6 2 2 2 2 3 2 3 3" xfId="4195" xr:uid="{134630D4-44D4-4124-A725-8639FB7F320F}"/>
    <cellStyle name="Vírgula 6 2 2 2 2 3 2 3 3 2" xfId="10339" xr:uid="{331065AE-652A-4417-9D9F-03EFC070A8C3}"/>
    <cellStyle name="Vírgula 6 2 2 2 2 3 2 3 3 2 2" xfId="22627" xr:uid="{452EE967-F102-4BFA-9368-8AA24C5B88F2}"/>
    <cellStyle name="Vírgula 6 2 2 2 2 3 2 3 3 2 2 2" xfId="47202" xr:uid="{D13CA262-D747-42E9-BE8A-7FAE8050542B}"/>
    <cellStyle name="Vírgula 6 2 2 2 2 3 2 3 3 2 3" xfId="34914" xr:uid="{4D44DD37-F031-45D8-8DF0-0DDAACA9A902}"/>
    <cellStyle name="Vírgula 6 2 2 2 2 3 2 3 3 3" xfId="16483" xr:uid="{9E0EDF1B-7D4E-4926-8908-4FDDE7863E15}"/>
    <cellStyle name="Vírgula 6 2 2 2 2 3 2 3 3 3 2" xfId="41058" xr:uid="{4B7145F1-5C69-4778-87F7-396B6750A23E}"/>
    <cellStyle name="Vírgula 6 2 2 2 2 3 2 3 3 4" xfId="28771" xr:uid="{BD559677-CEF3-44BC-A300-D0F427D63D68}"/>
    <cellStyle name="Vírgula 6 2 2 2 2 3 2 3 4" xfId="7267" xr:uid="{57D7E38B-2B3F-4A6F-9BA1-6DC09AE20A72}"/>
    <cellStyle name="Vírgula 6 2 2 2 2 3 2 3 4 2" xfId="19555" xr:uid="{77958C75-93A9-4672-9B28-F8E37CDBBA73}"/>
    <cellStyle name="Vírgula 6 2 2 2 2 3 2 3 4 2 2" xfId="44130" xr:uid="{A4E2321C-E781-4858-8749-A0CF33F9DBFD}"/>
    <cellStyle name="Vírgula 6 2 2 2 2 3 2 3 4 3" xfId="31842" xr:uid="{8B9C992E-9E65-44B6-9CE1-A9A3B9658FF1}"/>
    <cellStyle name="Vírgula 6 2 2 2 2 3 2 3 5" xfId="13411" xr:uid="{29D16AEE-D778-4A5F-9C24-2D06967886A1}"/>
    <cellStyle name="Vírgula 6 2 2 2 2 3 2 3 5 2" xfId="37986" xr:uid="{9C2B63C9-C7BA-49C9-99FF-C749DE421D6E}"/>
    <cellStyle name="Vírgula 6 2 2 2 2 3 2 3 6" xfId="25699" xr:uid="{1168C8D5-6A43-4BA7-A184-1336D08DDFB3}"/>
    <cellStyle name="Vírgula 6 2 2 2 2 3 2 4" xfId="1891" xr:uid="{E1765F00-226C-4194-BE2B-04265D45E81F}"/>
    <cellStyle name="Vírgula 6 2 2 2 2 3 2 4 2" xfId="4963" xr:uid="{8C088B0A-EA24-4293-B3C7-DFECDA9373C4}"/>
    <cellStyle name="Vírgula 6 2 2 2 2 3 2 4 2 2" xfId="11107" xr:uid="{C5758B16-5A86-456C-89C7-17055045C166}"/>
    <cellStyle name="Vírgula 6 2 2 2 2 3 2 4 2 2 2" xfId="23395" xr:uid="{22A86EA4-A391-46EB-B665-DD01769A4BD9}"/>
    <cellStyle name="Vírgula 6 2 2 2 2 3 2 4 2 2 2 2" xfId="47970" xr:uid="{2FA8D427-3678-43A5-9496-95049FB3ACA7}"/>
    <cellStyle name="Vírgula 6 2 2 2 2 3 2 4 2 2 3" xfId="35682" xr:uid="{62EF15AF-636B-496A-89B6-B41E6DCE4165}"/>
    <cellStyle name="Vírgula 6 2 2 2 2 3 2 4 2 3" xfId="17251" xr:uid="{D112D0F5-BE76-4542-B1F1-5CF74CE1F6FD}"/>
    <cellStyle name="Vírgula 6 2 2 2 2 3 2 4 2 3 2" xfId="41826" xr:uid="{8A9AE269-F2ED-4A4B-A227-DF0202F20891}"/>
    <cellStyle name="Vírgula 6 2 2 2 2 3 2 4 2 4" xfId="29539" xr:uid="{7E4252BD-879E-4A64-BB4D-582FC925B346}"/>
    <cellStyle name="Vírgula 6 2 2 2 2 3 2 4 3" xfId="8035" xr:uid="{77A5E2F9-82A9-4BD3-ADB7-92F009A2FDBA}"/>
    <cellStyle name="Vírgula 6 2 2 2 2 3 2 4 3 2" xfId="20323" xr:uid="{950CF2FB-6F94-48C0-A198-791472B294C8}"/>
    <cellStyle name="Vírgula 6 2 2 2 2 3 2 4 3 2 2" xfId="44898" xr:uid="{3E90ED59-C355-4627-BDDC-D86CF1666644}"/>
    <cellStyle name="Vírgula 6 2 2 2 2 3 2 4 3 3" xfId="32610" xr:uid="{C90AB4AD-C2CB-43F0-B89B-76ADAEE7E9B7}"/>
    <cellStyle name="Vírgula 6 2 2 2 2 3 2 4 4" xfId="14179" xr:uid="{CC8FED81-6A88-4297-9733-2B5E7D3A2B75}"/>
    <cellStyle name="Vírgula 6 2 2 2 2 3 2 4 4 2" xfId="38754" xr:uid="{66C809A0-CA9A-4BCE-AD0E-0410367BCC6F}"/>
    <cellStyle name="Vírgula 6 2 2 2 2 3 2 4 5" xfId="26467" xr:uid="{CDF8DAAB-3B2C-4F7C-AE4E-11BF4802AAE5}"/>
    <cellStyle name="Vírgula 6 2 2 2 2 3 2 5" xfId="3427" xr:uid="{75AFA240-EDE9-4027-ADAD-C1056310C6AF}"/>
    <cellStyle name="Vírgula 6 2 2 2 2 3 2 5 2" xfId="9571" xr:uid="{F5608DBA-BBAF-4FCC-B263-452743382765}"/>
    <cellStyle name="Vírgula 6 2 2 2 2 3 2 5 2 2" xfId="21859" xr:uid="{484C4CE9-07CE-44A1-B772-00FDF3774C06}"/>
    <cellStyle name="Vírgula 6 2 2 2 2 3 2 5 2 2 2" xfId="46434" xr:uid="{5E532873-890B-415C-85B0-931A6EFB9567}"/>
    <cellStyle name="Vírgula 6 2 2 2 2 3 2 5 2 3" xfId="34146" xr:uid="{AF9C84A9-8BF2-4C38-AA87-1856FD7E6990}"/>
    <cellStyle name="Vírgula 6 2 2 2 2 3 2 5 3" xfId="15715" xr:uid="{D731E099-0537-4BFF-9975-8950C4A8D898}"/>
    <cellStyle name="Vírgula 6 2 2 2 2 3 2 5 3 2" xfId="40290" xr:uid="{45E1D7B4-93CD-46A0-9817-40798C6E66E4}"/>
    <cellStyle name="Vírgula 6 2 2 2 2 3 2 5 4" xfId="28003" xr:uid="{C8ABBC3B-D60C-4935-8D1F-901FEA844FD2}"/>
    <cellStyle name="Vírgula 6 2 2 2 2 3 2 6" xfId="6499" xr:uid="{A1505625-9300-4089-9D40-D485A9E82E6D}"/>
    <cellStyle name="Vírgula 6 2 2 2 2 3 2 6 2" xfId="18787" xr:uid="{0ADBF634-A35D-40B7-B977-7FE1EA2A1E56}"/>
    <cellStyle name="Vírgula 6 2 2 2 2 3 2 6 2 2" xfId="43362" xr:uid="{D2540190-F2A1-4E53-88CE-3FD9204294AC}"/>
    <cellStyle name="Vírgula 6 2 2 2 2 3 2 6 3" xfId="31074" xr:uid="{53E0F457-D35B-43CF-AA47-0AEFB109C008}"/>
    <cellStyle name="Vírgula 6 2 2 2 2 3 2 7" xfId="12643" xr:uid="{B6F683FE-E882-4DCE-A87F-0EC6E204FB1E}"/>
    <cellStyle name="Vírgula 6 2 2 2 2 3 2 7 2" xfId="37218" xr:uid="{035AABF9-B408-443A-8DB3-2D3FDF3D5C83}"/>
    <cellStyle name="Vírgula 6 2 2 2 2 3 2 8" xfId="24931" xr:uid="{5914734A-F430-43AF-9AE5-146D864E5256}"/>
    <cellStyle name="Vírgula 6 2 2 2 2 3 3" xfId="547" xr:uid="{91BFEFE5-185F-458C-9948-7BD8F31680BC}"/>
    <cellStyle name="Vírgula 6 2 2 2 2 3 3 2" xfId="1315" xr:uid="{CFBB2D06-3E75-4435-8D79-E17AB18D6EC4}"/>
    <cellStyle name="Vírgula 6 2 2 2 2 3 3 2 2" xfId="2851" xr:uid="{574C1712-7725-4DE7-B683-FF6C0AE6BF30}"/>
    <cellStyle name="Vírgula 6 2 2 2 2 3 3 2 2 2" xfId="5923" xr:uid="{DA453120-EFD1-4F71-9AE6-18683A31D26A}"/>
    <cellStyle name="Vírgula 6 2 2 2 2 3 3 2 2 2 2" xfId="12067" xr:uid="{83A3B002-34D9-42F0-AC3E-6C657EE22A29}"/>
    <cellStyle name="Vírgula 6 2 2 2 2 3 3 2 2 2 2 2" xfId="24355" xr:uid="{A9B5B808-159E-4C49-A1C2-BFF1520A0C07}"/>
    <cellStyle name="Vírgula 6 2 2 2 2 3 3 2 2 2 2 2 2" xfId="48930" xr:uid="{1844D054-976A-4680-A268-A326889DC9B9}"/>
    <cellStyle name="Vírgula 6 2 2 2 2 3 3 2 2 2 2 3" xfId="36642" xr:uid="{CC738BFB-5B69-44CA-AEEE-09CB13B359D9}"/>
    <cellStyle name="Vírgula 6 2 2 2 2 3 3 2 2 2 3" xfId="18211" xr:uid="{89BFBC60-4E49-4C58-9959-F26805D32E2C}"/>
    <cellStyle name="Vírgula 6 2 2 2 2 3 3 2 2 2 3 2" xfId="42786" xr:uid="{2625CA8A-46AD-48A2-8B3A-6524C6A217D7}"/>
    <cellStyle name="Vírgula 6 2 2 2 2 3 3 2 2 2 4" xfId="30498" xr:uid="{29357667-5A40-41AA-B1B1-510E46D56443}"/>
    <cellStyle name="Vírgula 6 2 2 2 2 3 3 2 2 3" xfId="8995" xr:uid="{115DEC0F-1507-4176-A3F6-757AA8ED6FBB}"/>
    <cellStyle name="Vírgula 6 2 2 2 2 3 3 2 2 3 2" xfId="21283" xr:uid="{600F9FD2-33CD-4D0E-95D4-9586FA477BB5}"/>
    <cellStyle name="Vírgula 6 2 2 2 2 3 3 2 2 3 2 2" xfId="45858" xr:uid="{A06C7806-214B-451C-940F-9A8B8EAD4214}"/>
    <cellStyle name="Vírgula 6 2 2 2 2 3 3 2 2 3 3" xfId="33570" xr:uid="{F5133DE8-C13D-49A3-A6CF-FE80DD2AB4B6}"/>
    <cellStyle name="Vírgula 6 2 2 2 2 3 3 2 2 4" xfId="15139" xr:uid="{9FAB54C8-7323-4B80-8704-7CB175968151}"/>
    <cellStyle name="Vírgula 6 2 2 2 2 3 3 2 2 4 2" xfId="39714" xr:uid="{4C3978C9-EFAD-4CBB-BE76-A6C29075FCBD}"/>
    <cellStyle name="Vírgula 6 2 2 2 2 3 3 2 2 5" xfId="27427" xr:uid="{B3A0B738-93DB-4B8C-BBFD-EA4F5805ED20}"/>
    <cellStyle name="Vírgula 6 2 2 2 2 3 3 2 3" xfId="4387" xr:uid="{817F6890-D64D-46A7-A30A-A0E5BC9279B7}"/>
    <cellStyle name="Vírgula 6 2 2 2 2 3 3 2 3 2" xfId="10531" xr:uid="{54302DA3-17B4-493C-B052-DF5E2E0EC32E}"/>
    <cellStyle name="Vírgula 6 2 2 2 2 3 3 2 3 2 2" xfId="22819" xr:uid="{4D0C326C-2FA3-41AD-B631-F2A63DBB8CB9}"/>
    <cellStyle name="Vírgula 6 2 2 2 2 3 3 2 3 2 2 2" xfId="47394" xr:uid="{D8382A31-CF23-468B-84B7-3230EF0F105E}"/>
    <cellStyle name="Vírgula 6 2 2 2 2 3 3 2 3 2 3" xfId="35106" xr:uid="{2D5E8022-8351-46BB-8BC7-5DD5CBAE125D}"/>
    <cellStyle name="Vírgula 6 2 2 2 2 3 3 2 3 3" xfId="16675" xr:uid="{77877359-E3A3-4C15-84B9-7EEA186984A9}"/>
    <cellStyle name="Vírgula 6 2 2 2 2 3 3 2 3 3 2" xfId="41250" xr:uid="{89AE0090-73DF-416E-B1E2-F7D6142E7F92}"/>
    <cellStyle name="Vírgula 6 2 2 2 2 3 3 2 3 4" xfId="28963" xr:uid="{0FA22591-CB97-4670-83C0-E93AD0C0E5DD}"/>
    <cellStyle name="Vírgula 6 2 2 2 2 3 3 2 4" xfId="7459" xr:uid="{D16053ED-55C2-4B94-A2FF-BAE6677FD99C}"/>
    <cellStyle name="Vírgula 6 2 2 2 2 3 3 2 4 2" xfId="19747" xr:uid="{AFCDCF8F-F0D2-45AD-8C41-8377DF5E8049}"/>
    <cellStyle name="Vírgula 6 2 2 2 2 3 3 2 4 2 2" xfId="44322" xr:uid="{3BC30650-97C5-4F64-B2D1-3D73D7292730}"/>
    <cellStyle name="Vírgula 6 2 2 2 2 3 3 2 4 3" xfId="32034" xr:uid="{8A5B3DA8-47E7-4A5D-BD33-B426978A1E78}"/>
    <cellStyle name="Vírgula 6 2 2 2 2 3 3 2 5" xfId="13603" xr:uid="{BD1F962D-91F2-4B36-81D4-62CD92450D92}"/>
    <cellStyle name="Vírgula 6 2 2 2 2 3 3 2 5 2" xfId="38178" xr:uid="{B7040C34-AA4C-40BD-9E6A-962B352E4FCD}"/>
    <cellStyle name="Vírgula 6 2 2 2 2 3 3 2 6" xfId="25891" xr:uid="{B4797C84-8E38-4BB1-879A-B8A2B5A7FB68}"/>
    <cellStyle name="Vírgula 6 2 2 2 2 3 3 3" xfId="2083" xr:uid="{47A09017-B82E-4A84-B9D4-04221DD02A4A}"/>
    <cellStyle name="Vírgula 6 2 2 2 2 3 3 3 2" xfId="5155" xr:uid="{CC46171B-55CF-433C-826D-53DB31342F96}"/>
    <cellStyle name="Vírgula 6 2 2 2 2 3 3 3 2 2" xfId="11299" xr:uid="{92C13486-C22B-4EE6-92F5-F3DEE4C598DB}"/>
    <cellStyle name="Vírgula 6 2 2 2 2 3 3 3 2 2 2" xfId="23587" xr:uid="{254C007C-EEC4-4C94-85D1-E3BB6820070A}"/>
    <cellStyle name="Vírgula 6 2 2 2 2 3 3 3 2 2 2 2" xfId="48162" xr:uid="{7A5F5D71-FFE2-4310-82F2-7F49E5AEC3B3}"/>
    <cellStyle name="Vírgula 6 2 2 2 2 3 3 3 2 2 3" xfId="35874" xr:uid="{099A4344-893E-468F-87EA-F396C64C1BA1}"/>
    <cellStyle name="Vírgula 6 2 2 2 2 3 3 3 2 3" xfId="17443" xr:uid="{7F4852EB-FFBA-4F6C-BF2C-736EE9EAD8E0}"/>
    <cellStyle name="Vírgula 6 2 2 2 2 3 3 3 2 3 2" xfId="42018" xr:uid="{A3A92092-141A-44D6-BDCC-045E3E5A614E}"/>
    <cellStyle name="Vírgula 6 2 2 2 2 3 3 3 2 4" xfId="29731" xr:uid="{3B0C23E4-20DB-4D82-9554-FE6FA3914016}"/>
    <cellStyle name="Vírgula 6 2 2 2 2 3 3 3 3" xfId="8227" xr:uid="{376345CF-C8BA-4B79-B787-16EEBB04A024}"/>
    <cellStyle name="Vírgula 6 2 2 2 2 3 3 3 3 2" xfId="20515" xr:uid="{9E55FC3E-EB56-42C6-A443-4196E35313AC}"/>
    <cellStyle name="Vírgula 6 2 2 2 2 3 3 3 3 2 2" xfId="45090" xr:uid="{9BADE033-05DB-45B0-83B6-6F507604AE9A}"/>
    <cellStyle name="Vírgula 6 2 2 2 2 3 3 3 3 3" xfId="32802" xr:uid="{655D234C-2CEF-44FC-87DE-680D069E9F53}"/>
    <cellStyle name="Vírgula 6 2 2 2 2 3 3 3 4" xfId="14371" xr:uid="{573804C0-84F9-4FDB-BA68-F2655357A8C8}"/>
    <cellStyle name="Vírgula 6 2 2 2 2 3 3 3 4 2" xfId="38946" xr:uid="{14A222E2-8BC3-4F32-9F49-B9F1575C747D}"/>
    <cellStyle name="Vírgula 6 2 2 2 2 3 3 3 5" xfId="26659" xr:uid="{E645E7A1-46A1-40F3-AE73-188DD8E51432}"/>
    <cellStyle name="Vírgula 6 2 2 2 2 3 3 4" xfId="3619" xr:uid="{FDAA1BA4-22F5-4A24-84E4-7858ECA08E2B}"/>
    <cellStyle name="Vírgula 6 2 2 2 2 3 3 4 2" xfId="9763" xr:uid="{1421B171-5A52-4973-A81F-68BC4824C01E}"/>
    <cellStyle name="Vírgula 6 2 2 2 2 3 3 4 2 2" xfId="22051" xr:uid="{CB7FAB2C-367A-4695-94C3-AC53193A5F12}"/>
    <cellStyle name="Vírgula 6 2 2 2 2 3 3 4 2 2 2" xfId="46626" xr:uid="{B120738C-A4A8-4D05-BB93-8C6EAAE61584}"/>
    <cellStyle name="Vírgula 6 2 2 2 2 3 3 4 2 3" xfId="34338" xr:uid="{1770A405-9C8B-4AEB-97C0-A250D2C01A21}"/>
    <cellStyle name="Vírgula 6 2 2 2 2 3 3 4 3" xfId="15907" xr:uid="{903E0399-2F9C-42FD-8508-C3DB73E40E97}"/>
    <cellStyle name="Vírgula 6 2 2 2 2 3 3 4 3 2" xfId="40482" xr:uid="{284418E8-0807-4A5E-A7AF-7A5E0D66E76F}"/>
    <cellStyle name="Vírgula 6 2 2 2 2 3 3 4 4" xfId="28195" xr:uid="{C6211F7D-CC98-4555-BF74-844574F0DA97}"/>
    <cellStyle name="Vírgula 6 2 2 2 2 3 3 5" xfId="6691" xr:uid="{590B2A80-4B60-482B-A05C-533A534E958B}"/>
    <cellStyle name="Vírgula 6 2 2 2 2 3 3 5 2" xfId="18979" xr:uid="{98A8AA17-3891-47AC-AA38-D99DFA06C27C}"/>
    <cellStyle name="Vírgula 6 2 2 2 2 3 3 5 2 2" xfId="43554" xr:uid="{FFDE9008-E07F-4E7C-B88E-27B0907CC494}"/>
    <cellStyle name="Vírgula 6 2 2 2 2 3 3 5 3" xfId="31266" xr:uid="{D03E421A-586B-4EC0-B45E-00C91B9D5687}"/>
    <cellStyle name="Vírgula 6 2 2 2 2 3 3 6" xfId="12835" xr:uid="{12BD02E1-ECAF-440C-8E5A-FCD9B0F071F5}"/>
    <cellStyle name="Vírgula 6 2 2 2 2 3 3 6 2" xfId="37410" xr:uid="{89D038E2-B23C-4E64-9761-1ADBB8792002}"/>
    <cellStyle name="Vírgula 6 2 2 2 2 3 3 7" xfId="25123" xr:uid="{45A5C7D9-2197-461A-B8D5-4481AEA53B4E}"/>
    <cellStyle name="Vírgula 6 2 2 2 2 3 4" xfId="931" xr:uid="{D5B467B8-8226-4949-B257-39D8587C3CA0}"/>
    <cellStyle name="Vírgula 6 2 2 2 2 3 4 2" xfId="2467" xr:uid="{93B79E88-AC08-4131-AB70-A3CAA4CF0422}"/>
    <cellStyle name="Vírgula 6 2 2 2 2 3 4 2 2" xfId="5539" xr:uid="{39AD5AD0-3D37-4217-8465-BD4AEA2D862B}"/>
    <cellStyle name="Vírgula 6 2 2 2 2 3 4 2 2 2" xfId="11683" xr:uid="{B5926858-8A78-42AF-AF65-FEA4518359DF}"/>
    <cellStyle name="Vírgula 6 2 2 2 2 3 4 2 2 2 2" xfId="23971" xr:uid="{D553B27E-B8FE-4644-9A99-830C489AECA0}"/>
    <cellStyle name="Vírgula 6 2 2 2 2 3 4 2 2 2 2 2" xfId="48546" xr:uid="{38EE6E2B-45B8-4F5C-9735-7CC1B9953C3E}"/>
    <cellStyle name="Vírgula 6 2 2 2 2 3 4 2 2 2 3" xfId="36258" xr:uid="{D70DF4E8-F53E-4E09-B1F5-2086CEC5F08D}"/>
    <cellStyle name="Vírgula 6 2 2 2 2 3 4 2 2 3" xfId="17827" xr:uid="{37BC2D9E-6BA2-4527-8CF7-57DD34EA52D1}"/>
    <cellStyle name="Vírgula 6 2 2 2 2 3 4 2 2 3 2" xfId="42402" xr:uid="{062A55AE-A11A-423F-AFF6-4E4B40156F1F}"/>
    <cellStyle name="Vírgula 6 2 2 2 2 3 4 2 2 4" xfId="30114" xr:uid="{60A962EC-C285-446E-8520-362B9CECFEA8}"/>
    <cellStyle name="Vírgula 6 2 2 2 2 3 4 2 3" xfId="8611" xr:uid="{73D014D7-326F-4531-A33F-39415F0C1F13}"/>
    <cellStyle name="Vírgula 6 2 2 2 2 3 4 2 3 2" xfId="20899" xr:uid="{337C1C87-50E9-4CE8-98FE-270B4AEED959}"/>
    <cellStyle name="Vírgula 6 2 2 2 2 3 4 2 3 2 2" xfId="45474" xr:uid="{660DCBF9-FC5D-4E98-A1C4-1553D642B4A8}"/>
    <cellStyle name="Vírgula 6 2 2 2 2 3 4 2 3 3" xfId="33186" xr:uid="{5D6CBC16-4C57-4FD0-B56E-BE99791C1312}"/>
    <cellStyle name="Vírgula 6 2 2 2 2 3 4 2 4" xfId="14755" xr:uid="{B844F93A-33AE-4C6F-BBFA-7DD69BDCBD58}"/>
    <cellStyle name="Vírgula 6 2 2 2 2 3 4 2 4 2" xfId="39330" xr:uid="{CB039672-9FAF-44EF-A68A-77B99F64FC3F}"/>
    <cellStyle name="Vírgula 6 2 2 2 2 3 4 2 5" xfId="27043" xr:uid="{78A9D97C-0544-405C-9EAE-8A4D9339DC15}"/>
    <cellStyle name="Vírgula 6 2 2 2 2 3 4 3" xfId="4003" xr:uid="{8D36D30A-06AF-4AEB-9B49-3722F9FC46AA}"/>
    <cellStyle name="Vírgula 6 2 2 2 2 3 4 3 2" xfId="10147" xr:uid="{5DBAECA8-E463-4A09-BD82-ADECA4A3F20A}"/>
    <cellStyle name="Vírgula 6 2 2 2 2 3 4 3 2 2" xfId="22435" xr:uid="{445C0FC0-9BF5-44BC-BB39-6D49611911B7}"/>
    <cellStyle name="Vírgula 6 2 2 2 2 3 4 3 2 2 2" xfId="47010" xr:uid="{6089382E-133C-45FA-BE4C-EDA0A129C404}"/>
    <cellStyle name="Vírgula 6 2 2 2 2 3 4 3 2 3" xfId="34722" xr:uid="{1CBC2012-C2B0-45C3-BB2B-E26117C1E370}"/>
    <cellStyle name="Vírgula 6 2 2 2 2 3 4 3 3" xfId="16291" xr:uid="{6673CD57-A678-44AF-A009-D013D63F7823}"/>
    <cellStyle name="Vírgula 6 2 2 2 2 3 4 3 3 2" xfId="40866" xr:uid="{12167666-9CD1-441F-B2A9-E9547F9C3FB7}"/>
    <cellStyle name="Vírgula 6 2 2 2 2 3 4 3 4" xfId="28579" xr:uid="{A72AFF18-5FE6-45BA-A630-55D00B8BF3CE}"/>
    <cellStyle name="Vírgula 6 2 2 2 2 3 4 4" xfId="7075" xr:uid="{22BDCB08-DDD0-4899-8E30-0F85A0B82CB0}"/>
    <cellStyle name="Vírgula 6 2 2 2 2 3 4 4 2" xfId="19363" xr:uid="{F41CB09A-E0AE-4A51-8372-257C2EF0357B}"/>
    <cellStyle name="Vírgula 6 2 2 2 2 3 4 4 2 2" xfId="43938" xr:uid="{2328237D-C13F-49BD-98E5-EE163D5245D7}"/>
    <cellStyle name="Vírgula 6 2 2 2 2 3 4 4 3" xfId="31650" xr:uid="{6E8B692E-0E66-4AD4-B59F-6BC814BBC5EC}"/>
    <cellStyle name="Vírgula 6 2 2 2 2 3 4 5" xfId="13219" xr:uid="{CBE25BF8-4AFB-4145-90AA-3E97A8E84FDC}"/>
    <cellStyle name="Vírgula 6 2 2 2 2 3 4 5 2" xfId="37794" xr:uid="{4E3F5BCD-4D60-4119-A28A-6D246A07E76A}"/>
    <cellStyle name="Vírgula 6 2 2 2 2 3 4 6" xfId="25507" xr:uid="{7F66C4E0-102C-4E48-9BD5-BAEF76DE1CCB}"/>
    <cellStyle name="Vírgula 6 2 2 2 2 3 5" xfId="1699" xr:uid="{101F8115-61BD-4263-994B-66DAF4A474E7}"/>
    <cellStyle name="Vírgula 6 2 2 2 2 3 5 2" xfId="4771" xr:uid="{85E7CA6C-A6E6-4027-BA0F-A922BA124683}"/>
    <cellStyle name="Vírgula 6 2 2 2 2 3 5 2 2" xfId="10915" xr:uid="{F526186F-770F-4C18-A527-41136DB490B5}"/>
    <cellStyle name="Vírgula 6 2 2 2 2 3 5 2 2 2" xfId="23203" xr:uid="{F0926742-7409-466C-88C8-1DF28CE7A005}"/>
    <cellStyle name="Vírgula 6 2 2 2 2 3 5 2 2 2 2" xfId="47778" xr:uid="{154B0BCD-A203-4316-8D13-BB066F93005C}"/>
    <cellStyle name="Vírgula 6 2 2 2 2 3 5 2 2 3" xfId="35490" xr:uid="{C28B483F-7357-46D6-892C-43FD4FC6BE2F}"/>
    <cellStyle name="Vírgula 6 2 2 2 2 3 5 2 3" xfId="17059" xr:uid="{AD3988DA-90FE-4A73-A9FB-724AF798E4B9}"/>
    <cellStyle name="Vírgula 6 2 2 2 2 3 5 2 3 2" xfId="41634" xr:uid="{01E1ED8A-17F6-4D3A-B503-3A8A483A3169}"/>
    <cellStyle name="Vírgula 6 2 2 2 2 3 5 2 4" xfId="29347" xr:uid="{29BDB0D0-C290-4B7D-8E03-2C22FE11A807}"/>
    <cellStyle name="Vírgula 6 2 2 2 2 3 5 3" xfId="7843" xr:uid="{333D6A3E-B0D3-4762-8E4A-A45E99DEA78C}"/>
    <cellStyle name="Vírgula 6 2 2 2 2 3 5 3 2" xfId="20131" xr:uid="{DAD844E1-67F4-486E-AF6F-25454203A0ED}"/>
    <cellStyle name="Vírgula 6 2 2 2 2 3 5 3 2 2" xfId="44706" xr:uid="{3C170013-598A-4837-8780-9A30624D0F6F}"/>
    <cellStyle name="Vírgula 6 2 2 2 2 3 5 3 3" xfId="32418" xr:uid="{85A56445-6CC2-4F2C-818E-05351EFE4265}"/>
    <cellStyle name="Vírgula 6 2 2 2 2 3 5 4" xfId="13987" xr:uid="{2E878199-39D6-4C87-88DE-9BAC804A3E70}"/>
    <cellStyle name="Vírgula 6 2 2 2 2 3 5 4 2" xfId="38562" xr:uid="{562FCEF7-4A82-443B-95C6-ADD073A3960B}"/>
    <cellStyle name="Vírgula 6 2 2 2 2 3 5 5" xfId="26275" xr:uid="{C95B7AED-DADA-4275-9983-D001DD2EEE77}"/>
    <cellStyle name="Vírgula 6 2 2 2 2 3 6" xfId="3235" xr:uid="{E7F32EB4-DC12-45D5-BD6D-DC82158911A3}"/>
    <cellStyle name="Vírgula 6 2 2 2 2 3 6 2" xfId="9379" xr:uid="{A7E6F46B-DD67-4AE9-9656-BDDDA7769126}"/>
    <cellStyle name="Vírgula 6 2 2 2 2 3 6 2 2" xfId="21667" xr:uid="{6573F0ED-0DE7-404E-8260-F811139A40CA}"/>
    <cellStyle name="Vírgula 6 2 2 2 2 3 6 2 2 2" xfId="46242" xr:uid="{03AF0CDB-905B-4451-9D2F-8FDD68EA49DD}"/>
    <cellStyle name="Vírgula 6 2 2 2 2 3 6 2 3" xfId="33954" xr:uid="{7B5AD7A6-B6C5-4304-BA61-4DC4752E19C0}"/>
    <cellStyle name="Vírgula 6 2 2 2 2 3 6 3" xfId="15523" xr:uid="{E5205478-66AB-42EB-B56C-451BCF4FE14F}"/>
    <cellStyle name="Vírgula 6 2 2 2 2 3 6 3 2" xfId="40098" xr:uid="{476A1207-0392-4A4C-81D3-C56CAB3B189F}"/>
    <cellStyle name="Vírgula 6 2 2 2 2 3 6 4" xfId="27811" xr:uid="{C07B47FF-A9BD-49D8-B817-5A11FBD7BFE3}"/>
    <cellStyle name="Vírgula 6 2 2 2 2 3 7" xfId="6307" xr:uid="{3B29965B-56FE-4BB3-85F9-9B500A766F7F}"/>
    <cellStyle name="Vírgula 6 2 2 2 2 3 7 2" xfId="18595" xr:uid="{7E3BB166-48D5-457D-88E1-A5D3E9E3F049}"/>
    <cellStyle name="Vírgula 6 2 2 2 2 3 7 2 2" xfId="43170" xr:uid="{D5600BC1-8E77-4D94-89FA-4EB0E1B6DA8B}"/>
    <cellStyle name="Vírgula 6 2 2 2 2 3 7 3" xfId="30882" xr:uid="{D422D63E-6368-4DFE-8D4B-15B8975E71F8}"/>
    <cellStyle name="Vírgula 6 2 2 2 2 3 8" xfId="12451" xr:uid="{545A7ABF-BD23-4277-8C00-337C40719017}"/>
    <cellStyle name="Vírgula 6 2 2 2 2 3 8 2" xfId="37026" xr:uid="{392BEA4D-841D-4F95-BF99-C5B6581F5E7F}"/>
    <cellStyle name="Vírgula 6 2 2 2 2 3 9" xfId="24739" xr:uid="{51E0A8D2-766C-48F3-B6C2-8AB98247A305}"/>
    <cellStyle name="Vírgula 6 2 2 2 2 4" xfId="259" xr:uid="{01239554-34F0-4EDA-BB1B-8315CD7AD939}"/>
    <cellStyle name="Vírgula 6 2 2 2 2 4 2" xfId="643" xr:uid="{3D874984-A090-479E-9FAB-13601292A182}"/>
    <cellStyle name="Vírgula 6 2 2 2 2 4 2 2" xfId="1411" xr:uid="{2A16C370-5FD6-4681-9D78-A1C13333A482}"/>
    <cellStyle name="Vírgula 6 2 2 2 2 4 2 2 2" xfId="2947" xr:uid="{F0C4BB7B-BE1E-4AF8-80E7-0ACB59812D59}"/>
    <cellStyle name="Vírgula 6 2 2 2 2 4 2 2 2 2" xfId="6019" xr:uid="{36207DFC-7F13-4DE0-A70F-6240DA206AC7}"/>
    <cellStyle name="Vírgula 6 2 2 2 2 4 2 2 2 2 2" xfId="12163" xr:uid="{C815CC57-5D33-48CE-B354-D1C95BB4951F}"/>
    <cellStyle name="Vírgula 6 2 2 2 2 4 2 2 2 2 2 2" xfId="24451" xr:uid="{B7B14C92-C790-4F4C-92A9-5137FC4AA5D0}"/>
    <cellStyle name="Vírgula 6 2 2 2 2 4 2 2 2 2 2 2 2" xfId="49026" xr:uid="{8C2F3742-ED64-4B11-BF7A-4396298915B9}"/>
    <cellStyle name="Vírgula 6 2 2 2 2 4 2 2 2 2 2 3" xfId="36738" xr:uid="{B1B4ABD2-58F0-4ED1-B197-BC2DDB84D130}"/>
    <cellStyle name="Vírgula 6 2 2 2 2 4 2 2 2 2 3" xfId="18307" xr:uid="{2D602A23-5FCF-414F-950C-FE9F00E57842}"/>
    <cellStyle name="Vírgula 6 2 2 2 2 4 2 2 2 2 3 2" xfId="42882" xr:uid="{2ECA42F6-378A-4FFE-89F3-F082EA16227C}"/>
    <cellStyle name="Vírgula 6 2 2 2 2 4 2 2 2 2 4" xfId="30594" xr:uid="{872FD10B-1BA4-4D8F-9093-651ADB4ACF3F}"/>
    <cellStyle name="Vírgula 6 2 2 2 2 4 2 2 2 3" xfId="9091" xr:uid="{02C793E5-596C-46F1-AB81-A849426CD48D}"/>
    <cellStyle name="Vírgula 6 2 2 2 2 4 2 2 2 3 2" xfId="21379" xr:uid="{057C8256-5A8D-4330-9982-9C111821BF33}"/>
    <cellStyle name="Vírgula 6 2 2 2 2 4 2 2 2 3 2 2" xfId="45954" xr:uid="{EEE913B3-6DE5-4F7A-8CF6-777FF8E12D45}"/>
    <cellStyle name="Vírgula 6 2 2 2 2 4 2 2 2 3 3" xfId="33666" xr:uid="{E8ABBED4-CFA4-44F1-8574-520EA1178A15}"/>
    <cellStyle name="Vírgula 6 2 2 2 2 4 2 2 2 4" xfId="15235" xr:uid="{7F480E54-6A9F-4868-A3AA-C79F23A72AA6}"/>
    <cellStyle name="Vírgula 6 2 2 2 2 4 2 2 2 4 2" xfId="39810" xr:uid="{EA555014-2782-4AC3-95AD-6331F011DF73}"/>
    <cellStyle name="Vírgula 6 2 2 2 2 4 2 2 2 5" xfId="27523" xr:uid="{91640559-F504-4B9B-8008-EF2DFC69C30B}"/>
    <cellStyle name="Vírgula 6 2 2 2 2 4 2 2 3" xfId="4483" xr:uid="{13FED609-2AA1-4805-A0D6-40920D45B04D}"/>
    <cellStyle name="Vírgula 6 2 2 2 2 4 2 2 3 2" xfId="10627" xr:uid="{5CA0EC96-8FAA-4C3D-9E7B-36770D6B55B6}"/>
    <cellStyle name="Vírgula 6 2 2 2 2 4 2 2 3 2 2" xfId="22915" xr:uid="{1F168196-9885-4569-95F1-B94CDA521F5C}"/>
    <cellStyle name="Vírgula 6 2 2 2 2 4 2 2 3 2 2 2" xfId="47490" xr:uid="{387CD502-65B4-4E27-9331-6CFD13921866}"/>
    <cellStyle name="Vírgula 6 2 2 2 2 4 2 2 3 2 3" xfId="35202" xr:uid="{1FBED4B1-A5F1-4007-ABF9-AC829F438AD9}"/>
    <cellStyle name="Vírgula 6 2 2 2 2 4 2 2 3 3" xfId="16771" xr:uid="{9810FF90-9E42-4B3D-86E8-606FCD299A3B}"/>
    <cellStyle name="Vírgula 6 2 2 2 2 4 2 2 3 3 2" xfId="41346" xr:uid="{39CE3883-D8F6-4419-B3C6-1E18653C9B84}"/>
    <cellStyle name="Vírgula 6 2 2 2 2 4 2 2 3 4" xfId="29059" xr:uid="{8093EEB0-2A72-492B-B3F9-57747A29C129}"/>
    <cellStyle name="Vírgula 6 2 2 2 2 4 2 2 4" xfId="7555" xr:uid="{9B9A8E4D-A823-4388-AAE1-CE7BE3539A56}"/>
    <cellStyle name="Vírgula 6 2 2 2 2 4 2 2 4 2" xfId="19843" xr:uid="{6A82D71A-292C-4831-BB28-E836160BCAB9}"/>
    <cellStyle name="Vírgula 6 2 2 2 2 4 2 2 4 2 2" xfId="44418" xr:uid="{67EFF5AA-36C5-4FE6-8E58-9348557A4DD1}"/>
    <cellStyle name="Vírgula 6 2 2 2 2 4 2 2 4 3" xfId="32130" xr:uid="{67A5BB88-9837-4AE4-8335-7BD0D1ED34F8}"/>
    <cellStyle name="Vírgula 6 2 2 2 2 4 2 2 5" xfId="13699" xr:uid="{8C3278AD-6798-4609-8846-930D8B2998B6}"/>
    <cellStyle name="Vírgula 6 2 2 2 2 4 2 2 5 2" xfId="38274" xr:uid="{27FC1C46-FB5C-474D-9EBB-CEB09273DFBC}"/>
    <cellStyle name="Vírgula 6 2 2 2 2 4 2 2 6" xfId="25987" xr:uid="{99D12691-9D50-475B-90F2-E7632C9E3B19}"/>
    <cellStyle name="Vírgula 6 2 2 2 2 4 2 3" xfId="2179" xr:uid="{41CC8BF7-EE27-453A-B104-A5735C0053AD}"/>
    <cellStyle name="Vírgula 6 2 2 2 2 4 2 3 2" xfId="5251" xr:uid="{FE588915-DD34-49AD-BE4D-FD3A10DB2000}"/>
    <cellStyle name="Vírgula 6 2 2 2 2 4 2 3 2 2" xfId="11395" xr:uid="{F27DB0DE-90BF-493C-A352-7816A96AA5B0}"/>
    <cellStyle name="Vírgula 6 2 2 2 2 4 2 3 2 2 2" xfId="23683" xr:uid="{DA00A600-D314-4CFD-A102-E6A379BE73B2}"/>
    <cellStyle name="Vírgula 6 2 2 2 2 4 2 3 2 2 2 2" xfId="48258" xr:uid="{5D56496B-5D72-442E-AB88-F4515953973E}"/>
    <cellStyle name="Vírgula 6 2 2 2 2 4 2 3 2 2 3" xfId="35970" xr:uid="{92183380-EE64-4662-8D08-5D0417B91630}"/>
    <cellStyle name="Vírgula 6 2 2 2 2 4 2 3 2 3" xfId="17539" xr:uid="{470D6F46-5433-4E50-B96E-E91C69E066D6}"/>
    <cellStyle name="Vírgula 6 2 2 2 2 4 2 3 2 3 2" xfId="42114" xr:uid="{3E1034B2-58CB-49A9-A893-9D5BEBD6D46A}"/>
    <cellStyle name="Vírgula 6 2 2 2 2 4 2 3 2 4" xfId="29827" xr:uid="{59B14EF3-A394-4A2C-A6DA-56C931B028ED}"/>
    <cellStyle name="Vírgula 6 2 2 2 2 4 2 3 3" xfId="8323" xr:uid="{058F06D4-49E3-46DE-87C6-9E80AB9812DD}"/>
    <cellStyle name="Vírgula 6 2 2 2 2 4 2 3 3 2" xfId="20611" xr:uid="{A210EC9B-68A1-4181-B742-4024FCC37A0E}"/>
    <cellStyle name="Vírgula 6 2 2 2 2 4 2 3 3 2 2" xfId="45186" xr:uid="{EBA2BFA4-A5E4-4D2E-8554-F2E6E1330AA2}"/>
    <cellStyle name="Vírgula 6 2 2 2 2 4 2 3 3 3" xfId="32898" xr:uid="{4F3696B0-3A60-46EA-A52F-2424685D741E}"/>
    <cellStyle name="Vírgula 6 2 2 2 2 4 2 3 4" xfId="14467" xr:uid="{2220099E-657F-4ED8-AB63-101C5CC7EC03}"/>
    <cellStyle name="Vírgula 6 2 2 2 2 4 2 3 4 2" xfId="39042" xr:uid="{F80EA2D8-108D-4664-A863-4E0AE467E32B}"/>
    <cellStyle name="Vírgula 6 2 2 2 2 4 2 3 5" xfId="26755" xr:uid="{50730E22-095D-4CBB-8EFE-5E9ABC05F47F}"/>
    <cellStyle name="Vírgula 6 2 2 2 2 4 2 4" xfId="3715" xr:uid="{CE5F8F63-7210-43A8-AE3B-21BB5C57BD5A}"/>
    <cellStyle name="Vírgula 6 2 2 2 2 4 2 4 2" xfId="9859" xr:uid="{DB98E214-462C-4557-BD69-F88CD08B448E}"/>
    <cellStyle name="Vírgula 6 2 2 2 2 4 2 4 2 2" xfId="22147" xr:uid="{6F2CCE20-E0C7-42F4-B782-886E7B311372}"/>
    <cellStyle name="Vírgula 6 2 2 2 2 4 2 4 2 2 2" xfId="46722" xr:uid="{96FB6A34-D38D-4EE5-96BB-9A782FB91BEF}"/>
    <cellStyle name="Vírgula 6 2 2 2 2 4 2 4 2 3" xfId="34434" xr:uid="{D670180B-C823-4081-9ED1-3C994BAEA9D9}"/>
    <cellStyle name="Vírgula 6 2 2 2 2 4 2 4 3" xfId="16003" xr:uid="{71AF4BDC-A0BC-46DB-9C04-A1267900EBE6}"/>
    <cellStyle name="Vírgula 6 2 2 2 2 4 2 4 3 2" xfId="40578" xr:uid="{5391DCFF-0DB3-4DB7-A099-943BC9118E86}"/>
    <cellStyle name="Vírgula 6 2 2 2 2 4 2 4 4" xfId="28291" xr:uid="{26CCACDF-7698-404C-9114-82926DEC728E}"/>
    <cellStyle name="Vírgula 6 2 2 2 2 4 2 5" xfId="6787" xr:uid="{138B75B3-5796-48C1-B30B-37DC0C2A27DC}"/>
    <cellStyle name="Vírgula 6 2 2 2 2 4 2 5 2" xfId="19075" xr:uid="{39EDC83D-C47A-4B3E-A3A7-BAAFD3745A65}"/>
    <cellStyle name="Vírgula 6 2 2 2 2 4 2 5 2 2" xfId="43650" xr:uid="{6138B967-F871-4FE1-9DFD-BFE450147134}"/>
    <cellStyle name="Vírgula 6 2 2 2 2 4 2 5 3" xfId="31362" xr:uid="{17EFF3ED-6B3E-4C56-A9AA-62E8A0F82B66}"/>
    <cellStyle name="Vírgula 6 2 2 2 2 4 2 6" xfId="12931" xr:uid="{F086C708-1DD3-4E0C-B668-D5442F49FEB6}"/>
    <cellStyle name="Vírgula 6 2 2 2 2 4 2 6 2" xfId="37506" xr:uid="{B462F71A-53C0-424B-8715-16651775C4C2}"/>
    <cellStyle name="Vírgula 6 2 2 2 2 4 2 7" xfId="25219" xr:uid="{579DA567-5C80-4EAF-97E3-FA265D0D6778}"/>
    <cellStyle name="Vírgula 6 2 2 2 2 4 3" xfId="1027" xr:uid="{50534AC1-A114-4A21-B2FC-65AE5982B8EC}"/>
    <cellStyle name="Vírgula 6 2 2 2 2 4 3 2" xfId="2563" xr:uid="{4145970D-5FF8-40DA-AEDE-B6864FC6CCC0}"/>
    <cellStyle name="Vírgula 6 2 2 2 2 4 3 2 2" xfId="5635" xr:uid="{0D88DF95-09E1-48BE-B93E-D1581F9E8A14}"/>
    <cellStyle name="Vírgula 6 2 2 2 2 4 3 2 2 2" xfId="11779" xr:uid="{937AED02-4784-46C4-B784-2A2AD23C363C}"/>
    <cellStyle name="Vírgula 6 2 2 2 2 4 3 2 2 2 2" xfId="24067" xr:uid="{631EA228-7670-4D4C-8B68-85BFB5F2250C}"/>
    <cellStyle name="Vírgula 6 2 2 2 2 4 3 2 2 2 2 2" xfId="48642" xr:uid="{29128C65-7D7C-42E3-8D76-3CA00D4BC2A2}"/>
    <cellStyle name="Vírgula 6 2 2 2 2 4 3 2 2 2 3" xfId="36354" xr:uid="{084BE9A8-8C71-4B69-BF46-2732FD3FD8CC}"/>
    <cellStyle name="Vírgula 6 2 2 2 2 4 3 2 2 3" xfId="17923" xr:uid="{D8316FA4-4E63-499C-8460-1F9F8EDE62BD}"/>
    <cellStyle name="Vírgula 6 2 2 2 2 4 3 2 2 3 2" xfId="42498" xr:uid="{7685F7C3-35CB-4716-9A29-4B83816BEDD4}"/>
    <cellStyle name="Vírgula 6 2 2 2 2 4 3 2 2 4" xfId="30210" xr:uid="{9FB6C6F1-B353-4E8C-B680-3BF2E096A42A}"/>
    <cellStyle name="Vírgula 6 2 2 2 2 4 3 2 3" xfId="8707" xr:uid="{5B6D5293-C766-4367-8046-A0AC6B850C7C}"/>
    <cellStyle name="Vírgula 6 2 2 2 2 4 3 2 3 2" xfId="20995" xr:uid="{9CF55CF7-FE98-4A50-871B-DAC4722A9D21}"/>
    <cellStyle name="Vírgula 6 2 2 2 2 4 3 2 3 2 2" xfId="45570" xr:uid="{6256DC19-D2FE-40D1-8435-E6A7BB8E2589}"/>
    <cellStyle name="Vírgula 6 2 2 2 2 4 3 2 3 3" xfId="33282" xr:uid="{00384921-2530-4092-BCD9-370235FA5269}"/>
    <cellStyle name="Vírgula 6 2 2 2 2 4 3 2 4" xfId="14851" xr:uid="{83A64DE4-02C2-4244-8695-0433A93AB29C}"/>
    <cellStyle name="Vírgula 6 2 2 2 2 4 3 2 4 2" xfId="39426" xr:uid="{95ED54BB-777E-4BDB-A8C3-67ACD4682C1F}"/>
    <cellStyle name="Vírgula 6 2 2 2 2 4 3 2 5" xfId="27139" xr:uid="{31810038-465D-4F25-B287-E7DA650E190E}"/>
    <cellStyle name="Vírgula 6 2 2 2 2 4 3 3" xfId="4099" xr:uid="{83C7AF87-B201-456F-B6D6-EB384A2F9692}"/>
    <cellStyle name="Vírgula 6 2 2 2 2 4 3 3 2" xfId="10243" xr:uid="{D5307E51-D10F-4625-B16B-21782D6807C4}"/>
    <cellStyle name="Vírgula 6 2 2 2 2 4 3 3 2 2" xfId="22531" xr:uid="{5BB7687C-5CBA-4C96-8181-69F70ED77B48}"/>
    <cellStyle name="Vírgula 6 2 2 2 2 4 3 3 2 2 2" xfId="47106" xr:uid="{0E6DCC4F-80F1-4F4B-9D17-4237F77B0233}"/>
    <cellStyle name="Vírgula 6 2 2 2 2 4 3 3 2 3" xfId="34818" xr:uid="{576DA57B-8EFE-4756-B7A7-2A2BF395D544}"/>
    <cellStyle name="Vírgula 6 2 2 2 2 4 3 3 3" xfId="16387" xr:uid="{82A65A23-E681-4E98-9FFA-B5A629D88910}"/>
    <cellStyle name="Vírgula 6 2 2 2 2 4 3 3 3 2" xfId="40962" xr:uid="{CB31A170-07BD-4D82-8F11-A1A19C8310AA}"/>
    <cellStyle name="Vírgula 6 2 2 2 2 4 3 3 4" xfId="28675" xr:uid="{DB9501DB-134B-41F0-856A-EC25D27B7191}"/>
    <cellStyle name="Vírgula 6 2 2 2 2 4 3 4" xfId="7171" xr:uid="{BF428DED-214F-4B3E-8EA3-3E427B3514FE}"/>
    <cellStyle name="Vírgula 6 2 2 2 2 4 3 4 2" xfId="19459" xr:uid="{363F53D9-1505-456F-B2EA-F95974425AC3}"/>
    <cellStyle name="Vírgula 6 2 2 2 2 4 3 4 2 2" xfId="44034" xr:uid="{CF593709-05FC-4512-8F1F-2DD0DDE9EDFB}"/>
    <cellStyle name="Vírgula 6 2 2 2 2 4 3 4 3" xfId="31746" xr:uid="{C3AC603F-05B1-42FE-ADC0-6F900AB1D03B}"/>
    <cellStyle name="Vírgula 6 2 2 2 2 4 3 5" xfId="13315" xr:uid="{1B8FFEDE-5301-4FA2-826B-201EC8B62F82}"/>
    <cellStyle name="Vírgula 6 2 2 2 2 4 3 5 2" xfId="37890" xr:uid="{D665701B-C503-4212-8F3D-3928CFAF33D7}"/>
    <cellStyle name="Vírgula 6 2 2 2 2 4 3 6" xfId="25603" xr:uid="{BF410A43-83A9-4872-8B4D-9C8202F12AA2}"/>
    <cellStyle name="Vírgula 6 2 2 2 2 4 4" xfId="1795" xr:uid="{47C80148-7D33-483F-8BB9-2D59F2E85E47}"/>
    <cellStyle name="Vírgula 6 2 2 2 2 4 4 2" xfId="4867" xr:uid="{4044CA4E-7982-4D1E-83E8-9713CBD03898}"/>
    <cellStyle name="Vírgula 6 2 2 2 2 4 4 2 2" xfId="11011" xr:uid="{CC31C5B0-F6F0-471B-9C15-AABFA83A35EA}"/>
    <cellStyle name="Vírgula 6 2 2 2 2 4 4 2 2 2" xfId="23299" xr:uid="{7CB9FBF6-599B-4CA2-912C-BA5AFC9A10C7}"/>
    <cellStyle name="Vírgula 6 2 2 2 2 4 4 2 2 2 2" xfId="47874" xr:uid="{8FD0142F-C438-43E9-BAC8-05A0FF8AB21D}"/>
    <cellStyle name="Vírgula 6 2 2 2 2 4 4 2 2 3" xfId="35586" xr:uid="{817A84AD-1163-43E4-9D24-72A6E734643E}"/>
    <cellStyle name="Vírgula 6 2 2 2 2 4 4 2 3" xfId="17155" xr:uid="{C19B4561-0E56-4A25-84B7-FD3A7E40B8DE}"/>
    <cellStyle name="Vírgula 6 2 2 2 2 4 4 2 3 2" xfId="41730" xr:uid="{00A18309-30BE-4E33-94AF-4005A4547457}"/>
    <cellStyle name="Vírgula 6 2 2 2 2 4 4 2 4" xfId="29443" xr:uid="{63EB8F7C-4369-4176-8750-56DD0D3E67D9}"/>
    <cellStyle name="Vírgula 6 2 2 2 2 4 4 3" xfId="7939" xr:uid="{7B3F54FC-6A24-4DA7-A47B-6DBFE0F78AD3}"/>
    <cellStyle name="Vírgula 6 2 2 2 2 4 4 3 2" xfId="20227" xr:uid="{DD49CEC6-F5AD-42F9-A909-9D5C3DB0BE38}"/>
    <cellStyle name="Vírgula 6 2 2 2 2 4 4 3 2 2" xfId="44802" xr:uid="{D8E4C761-EBC8-4FAD-9512-B45C19DF64DC}"/>
    <cellStyle name="Vírgula 6 2 2 2 2 4 4 3 3" xfId="32514" xr:uid="{EED8E53E-68FE-4145-83AC-6A206D1197C0}"/>
    <cellStyle name="Vírgula 6 2 2 2 2 4 4 4" xfId="14083" xr:uid="{64373140-DCF1-447B-B367-148535AC0C21}"/>
    <cellStyle name="Vírgula 6 2 2 2 2 4 4 4 2" xfId="38658" xr:uid="{A56BC100-C86B-4D0C-B7CD-E4792EA5D387}"/>
    <cellStyle name="Vírgula 6 2 2 2 2 4 4 5" xfId="26371" xr:uid="{52540075-B3FB-442B-B874-3F328ED954DC}"/>
    <cellStyle name="Vírgula 6 2 2 2 2 4 5" xfId="3331" xr:uid="{CFC324B4-C84A-40D9-AE7D-FCD0ADAA97E2}"/>
    <cellStyle name="Vírgula 6 2 2 2 2 4 5 2" xfId="9475" xr:uid="{CCDDCB87-4F71-40E0-9907-5167ACBCADA3}"/>
    <cellStyle name="Vírgula 6 2 2 2 2 4 5 2 2" xfId="21763" xr:uid="{B6C9D538-5C67-4537-9ADC-1886765D5D19}"/>
    <cellStyle name="Vírgula 6 2 2 2 2 4 5 2 2 2" xfId="46338" xr:uid="{08FD8792-4814-471D-9D1A-FDCCA37F9B92}"/>
    <cellStyle name="Vírgula 6 2 2 2 2 4 5 2 3" xfId="34050" xr:uid="{4180D398-CA94-49F7-A2B5-C37EE91F981B}"/>
    <cellStyle name="Vírgula 6 2 2 2 2 4 5 3" xfId="15619" xr:uid="{63873F2B-01DF-47E0-8A3F-A955DD89AD74}"/>
    <cellStyle name="Vírgula 6 2 2 2 2 4 5 3 2" xfId="40194" xr:uid="{3A669C38-1F07-4389-989C-4FEF7DBA6DFF}"/>
    <cellStyle name="Vírgula 6 2 2 2 2 4 5 4" xfId="27907" xr:uid="{860D5E6D-EA97-4FDF-9AF1-3B3954126C78}"/>
    <cellStyle name="Vírgula 6 2 2 2 2 4 6" xfId="6403" xr:uid="{D9C26FDF-FB1D-4EA9-BBE4-C404089FC5AC}"/>
    <cellStyle name="Vírgula 6 2 2 2 2 4 6 2" xfId="18691" xr:uid="{FC8CC6BF-1AF6-4F76-A019-A2C612D6BFD0}"/>
    <cellStyle name="Vírgula 6 2 2 2 2 4 6 2 2" xfId="43266" xr:uid="{F1373ECB-55F4-46FD-B0CE-2E4A0FC0FBEE}"/>
    <cellStyle name="Vírgula 6 2 2 2 2 4 6 3" xfId="30978" xr:uid="{8FAAE098-6E9E-410B-B321-EC2BAF8503E9}"/>
    <cellStyle name="Vírgula 6 2 2 2 2 4 7" xfId="12547" xr:uid="{DC0E3641-C8F0-4FE3-847C-FF78EAC0F3DA}"/>
    <cellStyle name="Vírgula 6 2 2 2 2 4 7 2" xfId="37122" xr:uid="{ABAC8CEB-9ED6-4F7E-8B29-67A0B44D9D0F}"/>
    <cellStyle name="Vírgula 6 2 2 2 2 4 8" xfId="24835" xr:uid="{19B41CC6-BF39-42E9-8751-01DB13676F9C}"/>
    <cellStyle name="Vírgula 6 2 2 2 2 5" xfId="451" xr:uid="{BDB571CD-7F12-4E9A-9157-6A859B4600EB}"/>
    <cellStyle name="Vírgula 6 2 2 2 2 5 2" xfId="1219" xr:uid="{830EC7D8-7683-44E9-8427-7720D5D2D919}"/>
    <cellStyle name="Vírgula 6 2 2 2 2 5 2 2" xfId="2755" xr:uid="{99C09794-641C-4962-BBB7-4623625A7EB6}"/>
    <cellStyle name="Vírgula 6 2 2 2 2 5 2 2 2" xfId="5827" xr:uid="{080B1A30-CE19-4502-8C7A-1EED8F96B6C5}"/>
    <cellStyle name="Vírgula 6 2 2 2 2 5 2 2 2 2" xfId="11971" xr:uid="{FA138A11-5AD0-4C62-926C-44AC182AC291}"/>
    <cellStyle name="Vírgula 6 2 2 2 2 5 2 2 2 2 2" xfId="24259" xr:uid="{080404EB-5797-4441-9B39-5DBC93810066}"/>
    <cellStyle name="Vírgula 6 2 2 2 2 5 2 2 2 2 2 2" xfId="48834" xr:uid="{82F37C8D-B474-4CA6-BC8B-3DFE3E36E8D6}"/>
    <cellStyle name="Vírgula 6 2 2 2 2 5 2 2 2 2 3" xfId="36546" xr:uid="{84D36FD6-C144-4155-8358-2764B481BFED}"/>
    <cellStyle name="Vírgula 6 2 2 2 2 5 2 2 2 3" xfId="18115" xr:uid="{E2C6E594-0F62-445E-B350-A94F5810FD78}"/>
    <cellStyle name="Vírgula 6 2 2 2 2 5 2 2 2 3 2" xfId="42690" xr:uid="{064B7858-811F-4034-B341-12110ADB2E99}"/>
    <cellStyle name="Vírgula 6 2 2 2 2 5 2 2 2 4" xfId="30402" xr:uid="{E2108D35-A47A-4A20-B9F2-517FCAE7E9BA}"/>
    <cellStyle name="Vírgula 6 2 2 2 2 5 2 2 3" xfId="8899" xr:uid="{470BF9E9-A540-42A6-9F69-DC9B02ADC938}"/>
    <cellStyle name="Vírgula 6 2 2 2 2 5 2 2 3 2" xfId="21187" xr:uid="{4D1B1621-C97B-48E8-B413-7AC5877E933A}"/>
    <cellStyle name="Vírgula 6 2 2 2 2 5 2 2 3 2 2" xfId="45762" xr:uid="{A537A9CF-09FA-48CB-AC9B-B60AA3D6C3F2}"/>
    <cellStyle name="Vírgula 6 2 2 2 2 5 2 2 3 3" xfId="33474" xr:uid="{143ECB9D-D886-46A3-84C0-8CFAC0FF5085}"/>
    <cellStyle name="Vírgula 6 2 2 2 2 5 2 2 4" xfId="15043" xr:uid="{5BE5C71C-3FD5-48C4-A065-3D2F196BD156}"/>
    <cellStyle name="Vírgula 6 2 2 2 2 5 2 2 4 2" xfId="39618" xr:uid="{EE904C11-62A6-4789-8A38-27088E363EB5}"/>
    <cellStyle name="Vírgula 6 2 2 2 2 5 2 2 5" xfId="27331" xr:uid="{6765960D-84E3-41C7-BA86-60F456FE0B0F}"/>
    <cellStyle name="Vírgula 6 2 2 2 2 5 2 3" xfId="4291" xr:uid="{8F156989-936A-491C-A822-C9666B5FE396}"/>
    <cellStyle name="Vírgula 6 2 2 2 2 5 2 3 2" xfId="10435" xr:uid="{FA10CE46-60D7-4DFE-A2B5-00680F79FCCB}"/>
    <cellStyle name="Vírgula 6 2 2 2 2 5 2 3 2 2" xfId="22723" xr:uid="{BFA6043F-DCFA-430C-8E8A-5B173DF569B3}"/>
    <cellStyle name="Vírgula 6 2 2 2 2 5 2 3 2 2 2" xfId="47298" xr:uid="{C5F867AE-BF89-43C0-A8EC-5A7F4B7B907D}"/>
    <cellStyle name="Vírgula 6 2 2 2 2 5 2 3 2 3" xfId="35010" xr:uid="{235B3E94-BAA3-4EFF-AFF9-DA89E75314A2}"/>
    <cellStyle name="Vírgula 6 2 2 2 2 5 2 3 3" xfId="16579" xr:uid="{7BDB8C8E-0D82-4C39-A7D4-70A787B15F6F}"/>
    <cellStyle name="Vírgula 6 2 2 2 2 5 2 3 3 2" xfId="41154" xr:uid="{7A2FEA8B-73C5-49BD-856B-1D3E9EC12E7F}"/>
    <cellStyle name="Vírgula 6 2 2 2 2 5 2 3 4" xfId="28867" xr:uid="{E57FD911-4D55-46BF-ABC7-4117FB2D77BB}"/>
    <cellStyle name="Vírgula 6 2 2 2 2 5 2 4" xfId="7363" xr:uid="{B5118D22-9706-4C65-AECD-1F79EA4AEE9C}"/>
    <cellStyle name="Vírgula 6 2 2 2 2 5 2 4 2" xfId="19651" xr:uid="{FE1AA7E8-5BAE-47A9-B9C4-0795A4AF70ED}"/>
    <cellStyle name="Vírgula 6 2 2 2 2 5 2 4 2 2" xfId="44226" xr:uid="{80D232E0-6DAD-48CA-940F-321A48F9C216}"/>
    <cellStyle name="Vírgula 6 2 2 2 2 5 2 4 3" xfId="31938" xr:uid="{4C3BB195-CB62-4246-B6D0-613D499C7467}"/>
    <cellStyle name="Vírgula 6 2 2 2 2 5 2 5" xfId="13507" xr:uid="{966F5A5C-FCA2-40FE-A596-3179FF42C4E2}"/>
    <cellStyle name="Vírgula 6 2 2 2 2 5 2 5 2" xfId="38082" xr:uid="{930F6E0F-3FDC-46C5-AC4D-0D45CDA9AE9B}"/>
    <cellStyle name="Vírgula 6 2 2 2 2 5 2 6" xfId="25795" xr:uid="{E14D4ED9-3BBF-45AC-B333-180437D97BD6}"/>
    <cellStyle name="Vírgula 6 2 2 2 2 5 3" xfId="1987" xr:uid="{58211069-4A86-4204-878F-4E6722846AF5}"/>
    <cellStyle name="Vírgula 6 2 2 2 2 5 3 2" xfId="5059" xr:uid="{0E739576-F02A-4A44-AD40-B326FF9EA611}"/>
    <cellStyle name="Vírgula 6 2 2 2 2 5 3 2 2" xfId="11203" xr:uid="{20351A08-D650-44AB-9C54-A8E24DF6C359}"/>
    <cellStyle name="Vírgula 6 2 2 2 2 5 3 2 2 2" xfId="23491" xr:uid="{87192A16-A2A5-483E-A006-3489D233DEE7}"/>
    <cellStyle name="Vírgula 6 2 2 2 2 5 3 2 2 2 2" xfId="48066" xr:uid="{777E3B2E-1DA1-4703-B301-C34595D8E5B2}"/>
    <cellStyle name="Vírgula 6 2 2 2 2 5 3 2 2 3" xfId="35778" xr:uid="{DA7781C7-17AC-497B-9AED-DC82A375CF9D}"/>
    <cellStyle name="Vírgula 6 2 2 2 2 5 3 2 3" xfId="17347" xr:uid="{2258C4F6-14F4-489E-8EB6-A17DAA30B927}"/>
    <cellStyle name="Vírgula 6 2 2 2 2 5 3 2 3 2" xfId="41922" xr:uid="{5810EA17-D121-494E-A3B3-19EE482DB79C}"/>
    <cellStyle name="Vírgula 6 2 2 2 2 5 3 2 4" xfId="29635" xr:uid="{C67F8D92-029B-4E31-B14A-C34CFD1B3737}"/>
    <cellStyle name="Vírgula 6 2 2 2 2 5 3 3" xfId="8131" xr:uid="{29BA66B1-C375-4396-918C-91629BEDC871}"/>
    <cellStyle name="Vírgula 6 2 2 2 2 5 3 3 2" xfId="20419" xr:uid="{085EBC18-9170-41C7-9B8C-F0182A3BBEEB}"/>
    <cellStyle name="Vírgula 6 2 2 2 2 5 3 3 2 2" xfId="44994" xr:uid="{54127D48-6255-496E-9CB2-DF03EB84BD9A}"/>
    <cellStyle name="Vírgula 6 2 2 2 2 5 3 3 3" xfId="32706" xr:uid="{6DBECC56-DDD5-4CB4-BA6F-F28F9D70D635}"/>
    <cellStyle name="Vírgula 6 2 2 2 2 5 3 4" xfId="14275" xr:uid="{FF4880C2-580F-4FAA-B89D-FE6FB16D0737}"/>
    <cellStyle name="Vírgula 6 2 2 2 2 5 3 4 2" xfId="38850" xr:uid="{5B6BCE6E-CCA8-4FED-AA4C-475607A50112}"/>
    <cellStyle name="Vírgula 6 2 2 2 2 5 3 5" xfId="26563" xr:uid="{F8E15A48-4526-4B49-9CD9-B358DFCAA335}"/>
    <cellStyle name="Vírgula 6 2 2 2 2 5 4" xfId="3523" xr:uid="{58B7740B-6700-4A6B-B7D0-B54F87F61141}"/>
    <cellStyle name="Vírgula 6 2 2 2 2 5 4 2" xfId="9667" xr:uid="{A5A12CD0-3E36-4099-BDFF-8E8A58AC7DA9}"/>
    <cellStyle name="Vírgula 6 2 2 2 2 5 4 2 2" xfId="21955" xr:uid="{BA76C186-96D7-432F-A8BF-9DE01C5F5B0F}"/>
    <cellStyle name="Vírgula 6 2 2 2 2 5 4 2 2 2" xfId="46530" xr:uid="{BB60F199-7234-4265-A2A9-F3CFA0D742E3}"/>
    <cellStyle name="Vírgula 6 2 2 2 2 5 4 2 3" xfId="34242" xr:uid="{61772F91-DE88-4BFB-86D0-C1292A87DC53}"/>
    <cellStyle name="Vírgula 6 2 2 2 2 5 4 3" xfId="15811" xr:uid="{EC3DBC37-90E0-47B9-9C32-1C3893748F14}"/>
    <cellStyle name="Vírgula 6 2 2 2 2 5 4 3 2" xfId="40386" xr:uid="{0CE97042-70A3-45DA-B28C-351A6FDCB21C}"/>
    <cellStyle name="Vírgula 6 2 2 2 2 5 4 4" xfId="28099" xr:uid="{801464CA-B33D-4E47-8F42-C10FA81ABADB}"/>
    <cellStyle name="Vírgula 6 2 2 2 2 5 5" xfId="6595" xr:uid="{D9CCDA62-6EA1-4E43-87E0-63A4CF18911E}"/>
    <cellStyle name="Vírgula 6 2 2 2 2 5 5 2" xfId="18883" xr:uid="{3EEE5D6A-154C-446F-B092-4AF0C918D27B}"/>
    <cellStyle name="Vírgula 6 2 2 2 2 5 5 2 2" xfId="43458" xr:uid="{873EFD50-6B83-4C20-81FA-B55FCB37EEDB}"/>
    <cellStyle name="Vírgula 6 2 2 2 2 5 5 3" xfId="31170" xr:uid="{E504614C-10A3-444D-9A71-A795453DEA19}"/>
    <cellStyle name="Vírgula 6 2 2 2 2 5 6" xfId="12739" xr:uid="{EB9B76D5-8345-4E4C-85B1-35FA5E81E499}"/>
    <cellStyle name="Vírgula 6 2 2 2 2 5 6 2" xfId="37314" xr:uid="{C7C1ED8D-E170-48DB-AF38-0BEC5B11039A}"/>
    <cellStyle name="Vírgula 6 2 2 2 2 5 7" xfId="25027" xr:uid="{B141179F-2518-495E-B72A-CAEAD351E50D}"/>
    <cellStyle name="Vírgula 6 2 2 2 2 6" xfId="835" xr:uid="{EF0292CB-B22B-4876-BDF1-2928007B277F}"/>
    <cellStyle name="Vírgula 6 2 2 2 2 6 2" xfId="2371" xr:uid="{CCF93181-B496-46AA-A62D-4AEE22690D9C}"/>
    <cellStyle name="Vírgula 6 2 2 2 2 6 2 2" xfId="5443" xr:uid="{142A5D09-A8B5-4A9B-9DF5-CCE1A4C57555}"/>
    <cellStyle name="Vírgula 6 2 2 2 2 6 2 2 2" xfId="11587" xr:uid="{784C5A42-9411-4974-B295-D9EC90FBB687}"/>
    <cellStyle name="Vírgula 6 2 2 2 2 6 2 2 2 2" xfId="23875" xr:uid="{0A9BA449-D07B-4D27-8CF6-0FF9BA894242}"/>
    <cellStyle name="Vírgula 6 2 2 2 2 6 2 2 2 2 2" xfId="48450" xr:uid="{2C5640D1-5916-409A-8024-8BE80B308FF4}"/>
    <cellStyle name="Vírgula 6 2 2 2 2 6 2 2 2 3" xfId="36162" xr:uid="{8213290A-8CE7-4F5A-9B9B-BB5FF426FB1D}"/>
    <cellStyle name="Vírgula 6 2 2 2 2 6 2 2 3" xfId="17731" xr:uid="{6DAC6DDB-8471-4D77-9271-D0013A2CACDC}"/>
    <cellStyle name="Vírgula 6 2 2 2 2 6 2 2 3 2" xfId="42306" xr:uid="{A7812D80-D69A-4F90-9C81-EAE65E316125}"/>
    <cellStyle name="Vírgula 6 2 2 2 2 6 2 2 4" xfId="30018" xr:uid="{69C2C77D-F0CB-4F15-A4CF-CF5186062B21}"/>
    <cellStyle name="Vírgula 6 2 2 2 2 6 2 3" xfId="8515" xr:uid="{EE613E3C-9B7D-480D-AAB7-D1E98FA66864}"/>
    <cellStyle name="Vírgula 6 2 2 2 2 6 2 3 2" xfId="20803" xr:uid="{355957CD-96AF-41C4-93FB-F47018669321}"/>
    <cellStyle name="Vírgula 6 2 2 2 2 6 2 3 2 2" xfId="45378" xr:uid="{038AF7AF-D243-4601-983F-9D9842B62DE3}"/>
    <cellStyle name="Vírgula 6 2 2 2 2 6 2 3 3" xfId="33090" xr:uid="{30D6AD32-930A-4145-8825-8F0A55B5D736}"/>
    <cellStyle name="Vírgula 6 2 2 2 2 6 2 4" xfId="14659" xr:uid="{8D216C93-54A1-47F3-83B7-D7D3CF62B247}"/>
    <cellStyle name="Vírgula 6 2 2 2 2 6 2 4 2" xfId="39234" xr:uid="{ACD8582C-DB72-4579-9939-3E2DAA406F34}"/>
    <cellStyle name="Vírgula 6 2 2 2 2 6 2 5" xfId="26947" xr:uid="{FFD08F4A-D4A9-43C2-B69D-DDE829D01887}"/>
    <cellStyle name="Vírgula 6 2 2 2 2 6 3" xfId="3907" xr:uid="{9149126B-7ED4-4C13-A636-0C0E0BFA0041}"/>
    <cellStyle name="Vírgula 6 2 2 2 2 6 3 2" xfId="10051" xr:uid="{2912DD0D-47A5-4A3F-B1A5-B691C537765B}"/>
    <cellStyle name="Vírgula 6 2 2 2 2 6 3 2 2" xfId="22339" xr:uid="{9F4066C5-BFCD-49A8-BCFC-ACF6FD43422C}"/>
    <cellStyle name="Vírgula 6 2 2 2 2 6 3 2 2 2" xfId="46914" xr:uid="{A33784EF-F322-4ACF-9438-8BAE66D86857}"/>
    <cellStyle name="Vírgula 6 2 2 2 2 6 3 2 3" xfId="34626" xr:uid="{9B7C7C45-00AE-45CE-897D-37325E4B9C27}"/>
    <cellStyle name="Vírgula 6 2 2 2 2 6 3 3" xfId="16195" xr:uid="{2077DA77-6C76-4CE1-A9FD-7776050E738C}"/>
    <cellStyle name="Vírgula 6 2 2 2 2 6 3 3 2" xfId="40770" xr:uid="{0D7AD465-9BE7-4500-B488-FB611B4BD79D}"/>
    <cellStyle name="Vírgula 6 2 2 2 2 6 3 4" xfId="28483" xr:uid="{6ED09684-54F2-45DE-8699-FBC7114A6402}"/>
    <cellStyle name="Vírgula 6 2 2 2 2 6 4" xfId="6979" xr:uid="{7CD6B97E-BD10-45C6-BDB2-847007B60451}"/>
    <cellStyle name="Vírgula 6 2 2 2 2 6 4 2" xfId="19267" xr:uid="{A38A0B0A-44CB-4CDA-95B0-86B24BEA4226}"/>
    <cellStyle name="Vírgula 6 2 2 2 2 6 4 2 2" xfId="43842" xr:uid="{4DF3B17B-B8C2-451E-AC4E-811AA60F2CB6}"/>
    <cellStyle name="Vírgula 6 2 2 2 2 6 4 3" xfId="31554" xr:uid="{DC0E7F5E-A380-4160-BFB3-312AF94ED94A}"/>
    <cellStyle name="Vírgula 6 2 2 2 2 6 5" xfId="13123" xr:uid="{DB6A219A-F5B4-44D8-95E7-9DBA4EEB2053}"/>
    <cellStyle name="Vírgula 6 2 2 2 2 6 5 2" xfId="37698" xr:uid="{A87C79CD-9211-4318-9341-2211D7687962}"/>
    <cellStyle name="Vírgula 6 2 2 2 2 6 6" xfId="25411" xr:uid="{99E78CF2-18A2-4754-ABDA-0464AC132C7F}"/>
    <cellStyle name="Vírgula 6 2 2 2 2 7" xfId="1603" xr:uid="{DD6C0975-ED2F-4566-9A13-D9F996540EDF}"/>
    <cellStyle name="Vírgula 6 2 2 2 2 7 2" xfId="4675" xr:uid="{9AB11357-0A66-4E37-9AE2-5870F972E6B9}"/>
    <cellStyle name="Vírgula 6 2 2 2 2 7 2 2" xfId="10819" xr:uid="{3EE78740-8B98-4979-9B2B-C869DE47E37C}"/>
    <cellStyle name="Vírgula 6 2 2 2 2 7 2 2 2" xfId="23107" xr:uid="{4FA59DF6-E5AD-4DD8-B46B-ED8BC9B692D0}"/>
    <cellStyle name="Vírgula 6 2 2 2 2 7 2 2 2 2" xfId="47682" xr:uid="{A0BEBDAB-C6A8-4891-A687-6D292E2CDD20}"/>
    <cellStyle name="Vírgula 6 2 2 2 2 7 2 2 3" xfId="35394" xr:uid="{720A95AA-3F41-4024-AD37-EA1E4FEDA9EC}"/>
    <cellStyle name="Vírgula 6 2 2 2 2 7 2 3" xfId="16963" xr:uid="{30025EED-C1C8-4050-98A8-CC5020E8A037}"/>
    <cellStyle name="Vírgula 6 2 2 2 2 7 2 3 2" xfId="41538" xr:uid="{C350D012-5BC1-4938-A9F6-BF170A01C3BE}"/>
    <cellStyle name="Vírgula 6 2 2 2 2 7 2 4" xfId="29251" xr:uid="{7E4A0339-22FB-4A5E-AFEB-735FD85AC4DE}"/>
    <cellStyle name="Vírgula 6 2 2 2 2 7 3" xfId="7747" xr:uid="{0BDE2CDC-E5B9-4857-AD27-9DE75B8ACE82}"/>
    <cellStyle name="Vírgula 6 2 2 2 2 7 3 2" xfId="20035" xr:uid="{9AA4C302-717B-4F4F-A7A3-727A77C0F6DF}"/>
    <cellStyle name="Vírgula 6 2 2 2 2 7 3 2 2" xfId="44610" xr:uid="{31661067-E4E2-4649-AED9-F64162F91793}"/>
    <cellStyle name="Vírgula 6 2 2 2 2 7 3 3" xfId="32322" xr:uid="{99BE3160-62FF-4436-922C-148F2F5F827D}"/>
    <cellStyle name="Vírgula 6 2 2 2 2 7 4" xfId="13891" xr:uid="{92523377-45C3-44A2-A9D8-FE18B43CA03D}"/>
    <cellStyle name="Vírgula 6 2 2 2 2 7 4 2" xfId="38466" xr:uid="{5C8A4F2E-4EE6-425D-BEAE-451C9613A7D2}"/>
    <cellStyle name="Vírgula 6 2 2 2 2 7 5" xfId="26179" xr:uid="{344A7A99-64CE-4A3A-8AA5-95036BAAEBF1}"/>
    <cellStyle name="Vírgula 6 2 2 2 2 8" xfId="3139" xr:uid="{A4953399-84BB-497E-9D83-B6A7FB23ED2D}"/>
    <cellStyle name="Vírgula 6 2 2 2 2 8 2" xfId="9283" xr:uid="{98687331-6401-4031-9DAA-8AF234295CC6}"/>
    <cellStyle name="Vírgula 6 2 2 2 2 8 2 2" xfId="21571" xr:uid="{EDC8A6FB-5BBE-4339-ACF0-F4D6E06C9A83}"/>
    <cellStyle name="Vírgula 6 2 2 2 2 8 2 2 2" xfId="46146" xr:uid="{D7CB731C-C1F9-4DD6-BFC3-027B8EC21F92}"/>
    <cellStyle name="Vírgula 6 2 2 2 2 8 2 3" xfId="33858" xr:uid="{21AD9FB6-B4D7-480C-8A59-35F194425404}"/>
    <cellStyle name="Vírgula 6 2 2 2 2 8 3" xfId="15427" xr:uid="{AA26440E-C359-41DF-9867-AA246B86948A}"/>
    <cellStyle name="Vírgula 6 2 2 2 2 8 3 2" xfId="40002" xr:uid="{2D2E4F40-9788-4B7C-94DB-F18B939E9F98}"/>
    <cellStyle name="Vírgula 6 2 2 2 2 8 4" xfId="27715" xr:uid="{A6EAD1FF-59DF-42EF-8365-67DFD140EA44}"/>
    <cellStyle name="Vírgula 6 2 2 2 2 9" xfId="6211" xr:uid="{89B412A0-7C46-4224-A4C8-12A87B4EE216}"/>
    <cellStyle name="Vírgula 6 2 2 2 2 9 2" xfId="18499" xr:uid="{A4C4A911-4708-4073-8A9A-8469189727FD}"/>
    <cellStyle name="Vírgula 6 2 2 2 2 9 2 2" xfId="43074" xr:uid="{FE1ECD83-C94D-4D0A-9209-50CE85F17F70}"/>
    <cellStyle name="Vírgula 6 2 2 2 2 9 3" xfId="30786" xr:uid="{28135A67-AAA9-4682-84E9-71FDACF4F2B3}"/>
    <cellStyle name="Vírgula 6 2 2 2 3" xfId="91" xr:uid="{081142FB-89FE-45F2-ACFB-2EB0E90D19DD}"/>
    <cellStyle name="Vírgula 6 2 2 2 3 10" xfId="24667" xr:uid="{827CC5CD-C163-43F4-BB53-DE4B427AE02F}"/>
    <cellStyle name="Vírgula 6 2 2 2 3 2" xfId="187" xr:uid="{9B362294-ADE6-4E73-8DD5-07146E3BF7B6}"/>
    <cellStyle name="Vírgula 6 2 2 2 3 2 2" xfId="379" xr:uid="{60D59FD1-F363-48CC-B637-7088F7D778F2}"/>
    <cellStyle name="Vírgula 6 2 2 2 3 2 2 2" xfId="763" xr:uid="{39B7051A-DA99-40C4-860B-9628CE287F27}"/>
    <cellStyle name="Vírgula 6 2 2 2 3 2 2 2 2" xfId="1531" xr:uid="{CCAA00DD-E69F-4D4C-BF69-50E1DDDAF767}"/>
    <cellStyle name="Vírgula 6 2 2 2 3 2 2 2 2 2" xfId="3067" xr:uid="{B7E93EAB-9C3C-48C5-BDFB-7DCEEC265216}"/>
    <cellStyle name="Vírgula 6 2 2 2 3 2 2 2 2 2 2" xfId="6139" xr:uid="{55032C36-ADFE-4681-A86A-A02109886F58}"/>
    <cellStyle name="Vírgula 6 2 2 2 3 2 2 2 2 2 2 2" xfId="12283" xr:uid="{C97B01FA-4482-437D-A248-52D11D9AD889}"/>
    <cellStyle name="Vírgula 6 2 2 2 3 2 2 2 2 2 2 2 2" xfId="24571" xr:uid="{FFFD85FC-3625-4F61-9366-D2B7D48E074F}"/>
    <cellStyle name="Vírgula 6 2 2 2 3 2 2 2 2 2 2 2 2 2" xfId="49146" xr:uid="{6DF1B2DB-AD42-45DE-94A9-886E9E1D4E96}"/>
    <cellStyle name="Vírgula 6 2 2 2 3 2 2 2 2 2 2 2 3" xfId="36858" xr:uid="{37835E9C-DBD2-4CF0-9F22-6D6DB71D2930}"/>
    <cellStyle name="Vírgula 6 2 2 2 3 2 2 2 2 2 2 3" xfId="18427" xr:uid="{1F69C06D-4767-46DA-BD4E-0A6FE76784EE}"/>
    <cellStyle name="Vírgula 6 2 2 2 3 2 2 2 2 2 2 3 2" xfId="43002" xr:uid="{425E81EE-D4E6-44B4-BE29-9BB1142C8AB9}"/>
    <cellStyle name="Vírgula 6 2 2 2 3 2 2 2 2 2 2 4" xfId="30714" xr:uid="{66353A1F-6926-485E-9574-0B98BA0D18D7}"/>
    <cellStyle name="Vírgula 6 2 2 2 3 2 2 2 2 2 3" xfId="9211" xr:uid="{5C555D17-EBC1-4343-B2F9-6B2DB70F396F}"/>
    <cellStyle name="Vírgula 6 2 2 2 3 2 2 2 2 2 3 2" xfId="21499" xr:uid="{F99617D5-90A2-43E1-AFE0-B486E2AEACEC}"/>
    <cellStyle name="Vírgula 6 2 2 2 3 2 2 2 2 2 3 2 2" xfId="46074" xr:uid="{75D4CD9E-2740-4F26-B24C-4C4F7B9D87AE}"/>
    <cellStyle name="Vírgula 6 2 2 2 3 2 2 2 2 2 3 3" xfId="33786" xr:uid="{F1354150-F1DD-4B17-A3FB-7940CFA35AB3}"/>
    <cellStyle name="Vírgula 6 2 2 2 3 2 2 2 2 2 4" xfId="15355" xr:uid="{171AB2CD-A152-4EE9-BE8F-226E271B4DFF}"/>
    <cellStyle name="Vírgula 6 2 2 2 3 2 2 2 2 2 4 2" xfId="39930" xr:uid="{D1E58749-47C0-40F2-A7C2-217639477E6D}"/>
    <cellStyle name="Vírgula 6 2 2 2 3 2 2 2 2 2 5" xfId="27643" xr:uid="{E10F60E2-18B8-42C4-9208-43736472A45A}"/>
    <cellStyle name="Vírgula 6 2 2 2 3 2 2 2 2 3" xfId="4603" xr:uid="{2FC31733-08A3-4473-AF48-E4873D0C4961}"/>
    <cellStyle name="Vírgula 6 2 2 2 3 2 2 2 2 3 2" xfId="10747" xr:uid="{8CEA00AC-3B82-4AB1-BD37-3404714A4C14}"/>
    <cellStyle name="Vírgula 6 2 2 2 3 2 2 2 2 3 2 2" xfId="23035" xr:uid="{FC4B4D4B-5070-420F-914F-7B8C4F182A4A}"/>
    <cellStyle name="Vírgula 6 2 2 2 3 2 2 2 2 3 2 2 2" xfId="47610" xr:uid="{A2E5E217-D0B8-4D5B-B752-122EF9869FF6}"/>
    <cellStyle name="Vírgula 6 2 2 2 3 2 2 2 2 3 2 3" xfId="35322" xr:uid="{BAAA7504-C84C-4DFD-AC0E-838DB76AF398}"/>
    <cellStyle name="Vírgula 6 2 2 2 3 2 2 2 2 3 3" xfId="16891" xr:uid="{72D72BA0-AE29-4D54-A11B-D08158B9635F}"/>
    <cellStyle name="Vírgula 6 2 2 2 3 2 2 2 2 3 3 2" xfId="41466" xr:uid="{DDFA48E3-4B07-40B1-9CCF-5FFC03887900}"/>
    <cellStyle name="Vírgula 6 2 2 2 3 2 2 2 2 3 4" xfId="29179" xr:uid="{C3B69FB0-9D88-41DC-93F7-5171045F7D51}"/>
    <cellStyle name="Vírgula 6 2 2 2 3 2 2 2 2 4" xfId="7675" xr:uid="{DF115E9D-79D9-45B0-A2CE-043B0683AE4D}"/>
    <cellStyle name="Vírgula 6 2 2 2 3 2 2 2 2 4 2" xfId="19963" xr:uid="{7192333F-5335-4B17-8CE6-ED56266AF09A}"/>
    <cellStyle name="Vírgula 6 2 2 2 3 2 2 2 2 4 2 2" xfId="44538" xr:uid="{3A252F47-24BD-4FB6-96AC-66A85DF4960C}"/>
    <cellStyle name="Vírgula 6 2 2 2 3 2 2 2 2 4 3" xfId="32250" xr:uid="{D3A12B80-45E5-4D49-861B-9D4F95A4C7E0}"/>
    <cellStyle name="Vírgula 6 2 2 2 3 2 2 2 2 5" xfId="13819" xr:uid="{D9DBBD73-0D62-4FE3-A25E-19149C7A8C29}"/>
    <cellStyle name="Vírgula 6 2 2 2 3 2 2 2 2 5 2" xfId="38394" xr:uid="{D589E6D7-CAB6-441B-9726-33FD8828C872}"/>
    <cellStyle name="Vírgula 6 2 2 2 3 2 2 2 2 6" xfId="26107" xr:uid="{35677891-12F8-459D-A5CA-E0360714AB05}"/>
    <cellStyle name="Vírgula 6 2 2 2 3 2 2 2 3" xfId="2299" xr:uid="{FECF676A-A56B-4CA8-A202-F1F617F70005}"/>
    <cellStyle name="Vírgula 6 2 2 2 3 2 2 2 3 2" xfId="5371" xr:uid="{B32E457B-0326-4D49-9A28-258E33CCB3E3}"/>
    <cellStyle name="Vírgula 6 2 2 2 3 2 2 2 3 2 2" xfId="11515" xr:uid="{ACB99D8E-BD7B-439B-A1D7-D63D53E801AA}"/>
    <cellStyle name="Vírgula 6 2 2 2 3 2 2 2 3 2 2 2" xfId="23803" xr:uid="{065CD837-7077-4E65-B2FE-347602197E96}"/>
    <cellStyle name="Vírgula 6 2 2 2 3 2 2 2 3 2 2 2 2" xfId="48378" xr:uid="{73592411-8FD4-4D15-B621-41EEA70FC432}"/>
    <cellStyle name="Vírgula 6 2 2 2 3 2 2 2 3 2 2 3" xfId="36090" xr:uid="{B324C00B-B2DA-43AC-ADC9-45DB39F7EC32}"/>
    <cellStyle name="Vírgula 6 2 2 2 3 2 2 2 3 2 3" xfId="17659" xr:uid="{8037FA6B-0286-4B1E-A7F1-9DA92B0EE621}"/>
    <cellStyle name="Vírgula 6 2 2 2 3 2 2 2 3 2 3 2" xfId="42234" xr:uid="{884A2B33-B9D4-4FDC-91A5-5D3D1B12F9E0}"/>
    <cellStyle name="Vírgula 6 2 2 2 3 2 2 2 3 2 4" xfId="29947" xr:uid="{28838401-FC1E-41F8-B43A-8FA7DC127C62}"/>
    <cellStyle name="Vírgula 6 2 2 2 3 2 2 2 3 3" xfId="8443" xr:uid="{EDD857E7-0DEC-4064-B540-4C19C77A0BEF}"/>
    <cellStyle name="Vírgula 6 2 2 2 3 2 2 2 3 3 2" xfId="20731" xr:uid="{1EEB5EE7-31B9-4EDB-8D1F-C2B8DE4E94FD}"/>
    <cellStyle name="Vírgula 6 2 2 2 3 2 2 2 3 3 2 2" xfId="45306" xr:uid="{33ACE087-1D7B-4027-B08A-050E84D45DD4}"/>
    <cellStyle name="Vírgula 6 2 2 2 3 2 2 2 3 3 3" xfId="33018" xr:uid="{F78AB89C-6149-4006-B4CE-D55DA6A69CDE}"/>
    <cellStyle name="Vírgula 6 2 2 2 3 2 2 2 3 4" xfId="14587" xr:uid="{F89E7E0A-E223-4C3C-8E92-29B9AF1973DE}"/>
    <cellStyle name="Vírgula 6 2 2 2 3 2 2 2 3 4 2" xfId="39162" xr:uid="{E35E6673-DC23-46A6-A24E-5C3E4B7EEC7B}"/>
    <cellStyle name="Vírgula 6 2 2 2 3 2 2 2 3 5" xfId="26875" xr:uid="{90589ABC-435C-422A-82E4-99EC19239CF5}"/>
    <cellStyle name="Vírgula 6 2 2 2 3 2 2 2 4" xfId="3835" xr:uid="{911C2EA5-7176-48DF-8270-23684A2EC8AF}"/>
    <cellStyle name="Vírgula 6 2 2 2 3 2 2 2 4 2" xfId="9979" xr:uid="{09196620-1764-4960-8296-3CEC8682223F}"/>
    <cellStyle name="Vírgula 6 2 2 2 3 2 2 2 4 2 2" xfId="22267" xr:uid="{124B2704-5E1B-450F-BC2B-B3EA658CD7EA}"/>
    <cellStyle name="Vírgula 6 2 2 2 3 2 2 2 4 2 2 2" xfId="46842" xr:uid="{72989C17-4AA8-4DFF-89F7-D42719C3FD2C}"/>
    <cellStyle name="Vírgula 6 2 2 2 3 2 2 2 4 2 3" xfId="34554" xr:uid="{1D3368E3-3416-4FE1-9273-E55FB66BF460}"/>
    <cellStyle name="Vírgula 6 2 2 2 3 2 2 2 4 3" xfId="16123" xr:uid="{55C512B6-35AD-450E-A03C-2A0D2CBF2E04}"/>
    <cellStyle name="Vírgula 6 2 2 2 3 2 2 2 4 3 2" xfId="40698" xr:uid="{95FA0C57-8557-467B-B0B9-F142AA4B2D7A}"/>
    <cellStyle name="Vírgula 6 2 2 2 3 2 2 2 4 4" xfId="28411" xr:uid="{4E775BD4-DFA9-4436-9347-7FAD4252FC5A}"/>
    <cellStyle name="Vírgula 6 2 2 2 3 2 2 2 5" xfId="6907" xr:uid="{58B8439C-CF6F-452F-994C-4665FAC54E5E}"/>
    <cellStyle name="Vírgula 6 2 2 2 3 2 2 2 5 2" xfId="19195" xr:uid="{32D882E0-3080-434A-A372-FBA68F8B4849}"/>
    <cellStyle name="Vírgula 6 2 2 2 3 2 2 2 5 2 2" xfId="43770" xr:uid="{D2B33BCB-7AAB-4CAA-8862-F43DBDAC0E61}"/>
    <cellStyle name="Vírgula 6 2 2 2 3 2 2 2 5 3" xfId="31482" xr:uid="{5ECFA08F-B7F3-4647-BF70-80B6F76E9996}"/>
    <cellStyle name="Vírgula 6 2 2 2 3 2 2 2 6" xfId="13051" xr:uid="{6FE4A0C9-A1E4-43B5-8CB0-BD18EA150752}"/>
    <cellStyle name="Vírgula 6 2 2 2 3 2 2 2 6 2" xfId="37626" xr:uid="{FD90C296-6F1F-4252-B14B-EDCA12589213}"/>
    <cellStyle name="Vírgula 6 2 2 2 3 2 2 2 7" xfId="25339" xr:uid="{C792194E-25EB-4A9F-A0AB-C3E1319C545C}"/>
    <cellStyle name="Vírgula 6 2 2 2 3 2 2 3" xfId="1147" xr:uid="{FCDC4AF0-9944-4A2A-BBDE-7F0DDD143800}"/>
    <cellStyle name="Vírgula 6 2 2 2 3 2 2 3 2" xfId="2683" xr:uid="{39321C74-EF5F-43FD-93FB-2D68BDE11ECD}"/>
    <cellStyle name="Vírgula 6 2 2 2 3 2 2 3 2 2" xfId="5755" xr:uid="{B6883357-8BEB-4A29-AEEC-271F304616C6}"/>
    <cellStyle name="Vírgula 6 2 2 2 3 2 2 3 2 2 2" xfId="11899" xr:uid="{1F04544D-1F92-4CBF-848B-3FFCC88A2DA6}"/>
    <cellStyle name="Vírgula 6 2 2 2 3 2 2 3 2 2 2 2" xfId="24187" xr:uid="{59400F65-3E6D-4112-B89C-557B42134338}"/>
    <cellStyle name="Vírgula 6 2 2 2 3 2 2 3 2 2 2 2 2" xfId="48762" xr:uid="{01CBB71F-6307-4E5A-9031-9E47CEE84BA9}"/>
    <cellStyle name="Vírgula 6 2 2 2 3 2 2 3 2 2 2 3" xfId="36474" xr:uid="{4203E828-7464-44BA-8078-7D10D750D0D5}"/>
    <cellStyle name="Vírgula 6 2 2 2 3 2 2 3 2 2 3" xfId="18043" xr:uid="{2EAE5A01-93F7-4ADD-A8D7-09F51F202548}"/>
    <cellStyle name="Vírgula 6 2 2 2 3 2 2 3 2 2 3 2" xfId="42618" xr:uid="{F85B17DA-5F72-4370-B6CA-0455DA8E3CF0}"/>
    <cellStyle name="Vírgula 6 2 2 2 3 2 2 3 2 2 4" xfId="30330" xr:uid="{C0804B4B-E2EA-4757-8936-9DE2B68A5A1E}"/>
    <cellStyle name="Vírgula 6 2 2 2 3 2 2 3 2 3" xfId="8827" xr:uid="{FE216715-37FB-451B-A075-A6813256AC69}"/>
    <cellStyle name="Vírgula 6 2 2 2 3 2 2 3 2 3 2" xfId="21115" xr:uid="{EA71AFC5-A961-4663-800B-5F5B9128F3A4}"/>
    <cellStyle name="Vírgula 6 2 2 2 3 2 2 3 2 3 2 2" xfId="45690" xr:uid="{D83DC21D-38CC-4D05-B722-B32C15E66536}"/>
    <cellStyle name="Vírgula 6 2 2 2 3 2 2 3 2 3 3" xfId="33402" xr:uid="{0DE3915C-97AB-43DF-B03A-194A32134C9B}"/>
    <cellStyle name="Vírgula 6 2 2 2 3 2 2 3 2 4" xfId="14971" xr:uid="{5613E266-26A0-4131-BECC-496E8F114852}"/>
    <cellStyle name="Vírgula 6 2 2 2 3 2 2 3 2 4 2" xfId="39546" xr:uid="{BB0F290D-6F42-4861-97AE-A8FBEF24E870}"/>
    <cellStyle name="Vírgula 6 2 2 2 3 2 2 3 2 5" xfId="27259" xr:uid="{B3C43F97-1826-4AC7-A86B-DB9E467B1CAE}"/>
    <cellStyle name="Vírgula 6 2 2 2 3 2 2 3 3" xfId="4219" xr:uid="{893A5487-9A16-41EA-A5E4-F73461385DE1}"/>
    <cellStyle name="Vírgula 6 2 2 2 3 2 2 3 3 2" xfId="10363" xr:uid="{B7AEFDEA-F4F6-47B4-8171-540209FEAF26}"/>
    <cellStyle name="Vírgula 6 2 2 2 3 2 2 3 3 2 2" xfId="22651" xr:uid="{FF63B311-2BB8-45A7-AA6F-4E585341869C}"/>
    <cellStyle name="Vírgula 6 2 2 2 3 2 2 3 3 2 2 2" xfId="47226" xr:uid="{005E61C9-55BA-457F-AA6D-E3372A7515BF}"/>
    <cellStyle name="Vírgula 6 2 2 2 3 2 2 3 3 2 3" xfId="34938" xr:uid="{1B2A1D96-F89D-4577-BD7F-8B3123224B6A}"/>
    <cellStyle name="Vírgula 6 2 2 2 3 2 2 3 3 3" xfId="16507" xr:uid="{36517131-6FBD-4308-ADA6-6C428DE5B0CB}"/>
    <cellStyle name="Vírgula 6 2 2 2 3 2 2 3 3 3 2" xfId="41082" xr:uid="{B9E0C81C-3CAA-4B62-B1DC-E73D52AB7B8F}"/>
    <cellStyle name="Vírgula 6 2 2 2 3 2 2 3 3 4" xfId="28795" xr:uid="{A1440513-F2AB-4CCE-BDEB-5A6D664FBB09}"/>
    <cellStyle name="Vírgula 6 2 2 2 3 2 2 3 4" xfId="7291" xr:uid="{F6134A3B-64CF-43FB-AC76-70FBA090EB75}"/>
    <cellStyle name="Vírgula 6 2 2 2 3 2 2 3 4 2" xfId="19579" xr:uid="{7336321F-1A64-47CD-9A71-0896D2809FF4}"/>
    <cellStyle name="Vírgula 6 2 2 2 3 2 2 3 4 2 2" xfId="44154" xr:uid="{874C5176-8C2B-4C53-99AE-B76DDF237F5A}"/>
    <cellStyle name="Vírgula 6 2 2 2 3 2 2 3 4 3" xfId="31866" xr:uid="{1F9CDC34-A055-4D22-98A8-B5CD88B99DE3}"/>
    <cellStyle name="Vírgula 6 2 2 2 3 2 2 3 5" xfId="13435" xr:uid="{BB26297C-5E2B-4A66-B4F8-520F16EFAB04}"/>
    <cellStyle name="Vírgula 6 2 2 2 3 2 2 3 5 2" xfId="38010" xr:uid="{C10A442B-221B-401C-8851-9BB5B634971A}"/>
    <cellStyle name="Vírgula 6 2 2 2 3 2 2 3 6" xfId="25723" xr:uid="{E443BDFC-812A-4412-BAF4-4494DDFFCFE7}"/>
    <cellStyle name="Vírgula 6 2 2 2 3 2 2 4" xfId="1915" xr:uid="{A47721A3-57CB-41EA-A6FB-5E172D1DDEC6}"/>
    <cellStyle name="Vírgula 6 2 2 2 3 2 2 4 2" xfId="4987" xr:uid="{E4B4106C-50F1-4AC2-90A3-B04B18183ADA}"/>
    <cellStyle name="Vírgula 6 2 2 2 3 2 2 4 2 2" xfId="11131" xr:uid="{58D62FDB-EDBB-471B-A5D5-CAF3A0C84D01}"/>
    <cellStyle name="Vírgula 6 2 2 2 3 2 2 4 2 2 2" xfId="23419" xr:uid="{40F9C46E-36FA-4C23-9AE1-A9C0C3536CC1}"/>
    <cellStyle name="Vírgula 6 2 2 2 3 2 2 4 2 2 2 2" xfId="47994" xr:uid="{1EF29CE3-0255-4FD2-98E8-70426AE8ACE7}"/>
    <cellStyle name="Vírgula 6 2 2 2 3 2 2 4 2 2 3" xfId="35706" xr:uid="{40F8933C-15DB-47BF-ACBE-3431593C08D8}"/>
    <cellStyle name="Vírgula 6 2 2 2 3 2 2 4 2 3" xfId="17275" xr:uid="{0BAD1B27-B675-4322-8BDE-904F9733A461}"/>
    <cellStyle name="Vírgula 6 2 2 2 3 2 2 4 2 3 2" xfId="41850" xr:uid="{4DABBF7D-8C73-453D-9CF6-459058BE9376}"/>
    <cellStyle name="Vírgula 6 2 2 2 3 2 2 4 2 4" xfId="29563" xr:uid="{F4D7625D-652E-4B56-9B83-984DED7552F0}"/>
    <cellStyle name="Vírgula 6 2 2 2 3 2 2 4 3" xfId="8059" xr:uid="{29559D44-148C-4152-9C86-56809AFDFACB}"/>
    <cellStyle name="Vírgula 6 2 2 2 3 2 2 4 3 2" xfId="20347" xr:uid="{A09531FD-1552-4D4B-B0C9-E2503B4244D3}"/>
    <cellStyle name="Vírgula 6 2 2 2 3 2 2 4 3 2 2" xfId="44922" xr:uid="{5EEBF4A2-1F44-4318-8C97-247F027F080B}"/>
    <cellStyle name="Vírgula 6 2 2 2 3 2 2 4 3 3" xfId="32634" xr:uid="{7C30AF2E-8730-478C-AF48-67976E5366FF}"/>
    <cellStyle name="Vírgula 6 2 2 2 3 2 2 4 4" xfId="14203" xr:uid="{DE9A8125-B7CA-4C0C-B226-D38B2B13D5A4}"/>
    <cellStyle name="Vírgula 6 2 2 2 3 2 2 4 4 2" xfId="38778" xr:uid="{D24605EE-F70F-4FA2-B3F5-11B96B1597B1}"/>
    <cellStyle name="Vírgula 6 2 2 2 3 2 2 4 5" xfId="26491" xr:uid="{9D60CFE3-EBD9-4BC3-A9E7-F8DA3136385A}"/>
    <cellStyle name="Vírgula 6 2 2 2 3 2 2 5" xfId="3451" xr:uid="{F37282B5-F421-4BD8-9CFB-F172A128ECD2}"/>
    <cellStyle name="Vírgula 6 2 2 2 3 2 2 5 2" xfId="9595" xr:uid="{9D83D8C3-9482-45DE-B388-F9CD9026E173}"/>
    <cellStyle name="Vírgula 6 2 2 2 3 2 2 5 2 2" xfId="21883" xr:uid="{801E87C2-35E8-4FE4-9C73-6F961D8CDBD6}"/>
    <cellStyle name="Vírgula 6 2 2 2 3 2 2 5 2 2 2" xfId="46458" xr:uid="{5666949E-25CF-408F-86DD-22A11952D104}"/>
    <cellStyle name="Vírgula 6 2 2 2 3 2 2 5 2 3" xfId="34170" xr:uid="{4C1ADFF5-9974-4D44-818D-01B476407223}"/>
    <cellStyle name="Vírgula 6 2 2 2 3 2 2 5 3" xfId="15739" xr:uid="{C100466C-DEE3-4F56-B154-31CD16D2FE64}"/>
    <cellStyle name="Vírgula 6 2 2 2 3 2 2 5 3 2" xfId="40314" xr:uid="{AA42FDC7-8D8A-48EC-AAB2-35E28C73A2E4}"/>
    <cellStyle name="Vírgula 6 2 2 2 3 2 2 5 4" xfId="28027" xr:uid="{C06FAF31-D992-41DB-9098-7ECF924B42C8}"/>
    <cellStyle name="Vírgula 6 2 2 2 3 2 2 6" xfId="6523" xr:uid="{B49B7725-3309-4DA9-8043-6873A94226EF}"/>
    <cellStyle name="Vírgula 6 2 2 2 3 2 2 6 2" xfId="18811" xr:uid="{FB810743-55CD-4643-91DF-E3AF5D1432ED}"/>
    <cellStyle name="Vírgula 6 2 2 2 3 2 2 6 2 2" xfId="43386" xr:uid="{B853516C-41F7-4912-A256-2FA33CF8B029}"/>
    <cellStyle name="Vírgula 6 2 2 2 3 2 2 6 3" xfId="31098" xr:uid="{6072B496-1491-466E-A9EE-E53ABFC7FA8E}"/>
    <cellStyle name="Vírgula 6 2 2 2 3 2 2 7" xfId="12667" xr:uid="{C656BE56-C23A-44DF-9283-89F6134A4B4C}"/>
    <cellStyle name="Vírgula 6 2 2 2 3 2 2 7 2" xfId="37242" xr:uid="{2CDBBCD8-52BB-4729-852C-D1E562B3195C}"/>
    <cellStyle name="Vírgula 6 2 2 2 3 2 2 8" xfId="24955" xr:uid="{0A2F7267-0AEC-456B-ADC8-C1D3261E5115}"/>
    <cellStyle name="Vírgula 6 2 2 2 3 2 3" xfId="571" xr:uid="{9E654D3B-0FD9-49EC-B218-702BD7F7379C}"/>
    <cellStyle name="Vírgula 6 2 2 2 3 2 3 2" xfId="1339" xr:uid="{BB88AD11-A5AF-41BA-A5DA-4FC57630C841}"/>
    <cellStyle name="Vírgula 6 2 2 2 3 2 3 2 2" xfId="2875" xr:uid="{7258A08C-0227-49E1-BCAF-8882009CFC25}"/>
    <cellStyle name="Vírgula 6 2 2 2 3 2 3 2 2 2" xfId="5947" xr:uid="{CB84D382-8E35-4AE5-B3BC-929977F55163}"/>
    <cellStyle name="Vírgula 6 2 2 2 3 2 3 2 2 2 2" xfId="12091" xr:uid="{948CAA59-461A-4F5F-AE3A-74E5C222AA09}"/>
    <cellStyle name="Vírgula 6 2 2 2 3 2 3 2 2 2 2 2" xfId="24379" xr:uid="{E1B66C38-5616-4194-A172-0ADD847AC631}"/>
    <cellStyle name="Vírgula 6 2 2 2 3 2 3 2 2 2 2 2 2" xfId="48954" xr:uid="{4D7910F4-A6F8-4A77-8B9D-97B6743D6C51}"/>
    <cellStyle name="Vírgula 6 2 2 2 3 2 3 2 2 2 2 3" xfId="36666" xr:uid="{58331EF9-4AF3-4DB0-A61F-EBFDAE1863D0}"/>
    <cellStyle name="Vírgula 6 2 2 2 3 2 3 2 2 2 3" xfId="18235" xr:uid="{A59B9907-2710-45E8-94B2-A9697D36B2FD}"/>
    <cellStyle name="Vírgula 6 2 2 2 3 2 3 2 2 2 3 2" xfId="42810" xr:uid="{FE4F0090-B67F-414C-B778-C24C0F33A637}"/>
    <cellStyle name="Vírgula 6 2 2 2 3 2 3 2 2 2 4" xfId="30522" xr:uid="{3D2C8629-E30B-4396-8DEE-2FF672443E6A}"/>
    <cellStyle name="Vírgula 6 2 2 2 3 2 3 2 2 3" xfId="9019" xr:uid="{B90C8EA6-03CF-43D7-9D62-F93BDFDF87B9}"/>
    <cellStyle name="Vírgula 6 2 2 2 3 2 3 2 2 3 2" xfId="21307" xr:uid="{01BD2B44-8A56-4328-AC48-C9628DE02E2E}"/>
    <cellStyle name="Vírgula 6 2 2 2 3 2 3 2 2 3 2 2" xfId="45882" xr:uid="{79B1FE3D-5717-4F73-9B1F-7613320C8D9A}"/>
    <cellStyle name="Vírgula 6 2 2 2 3 2 3 2 2 3 3" xfId="33594" xr:uid="{6F42E4C1-EFD6-42F0-A051-A014613CE03D}"/>
    <cellStyle name="Vírgula 6 2 2 2 3 2 3 2 2 4" xfId="15163" xr:uid="{945EC92F-D4DE-478A-B5DF-4EC49F15E8AB}"/>
    <cellStyle name="Vírgula 6 2 2 2 3 2 3 2 2 4 2" xfId="39738" xr:uid="{80A8215C-0406-46FD-8A6D-9A4477782018}"/>
    <cellStyle name="Vírgula 6 2 2 2 3 2 3 2 2 5" xfId="27451" xr:uid="{900866CC-E5C5-4E22-96C1-1F879DD66677}"/>
    <cellStyle name="Vírgula 6 2 2 2 3 2 3 2 3" xfId="4411" xr:uid="{9ECDCA05-C5AF-44C7-A43B-EA50B5A5C1FC}"/>
    <cellStyle name="Vírgula 6 2 2 2 3 2 3 2 3 2" xfId="10555" xr:uid="{7E722963-675A-44FB-B04B-C6539C1E5B4E}"/>
    <cellStyle name="Vírgula 6 2 2 2 3 2 3 2 3 2 2" xfId="22843" xr:uid="{72F796E2-7F21-4F1B-8B12-A1E75964FFF0}"/>
    <cellStyle name="Vírgula 6 2 2 2 3 2 3 2 3 2 2 2" xfId="47418" xr:uid="{764389CE-4811-4381-ACC8-CA8D14343503}"/>
    <cellStyle name="Vírgula 6 2 2 2 3 2 3 2 3 2 3" xfId="35130" xr:uid="{7B4F1083-0229-4D42-A99B-44E23749DA06}"/>
    <cellStyle name="Vírgula 6 2 2 2 3 2 3 2 3 3" xfId="16699" xr:uid="{623C1404-E7B5-4587-BC88-91B3FD282CEC}"/>
    <cellStyle name="Vírgula 6 2 2 2 3 2 3 2 3 3 2" xfId="41274" xr:uid="{DDE6A47E-03E0-4524-B1C0-F8F63211B927}"/>
    <cellStyle name="Vírgula 6 2 2 2 3 2 3 2 3 4" xfId="28987" xr:uid="{A70BCC64-C138-4B7D-919D-D16B288D54BA}"/>
    <cellStyle name="Vírgula 6 2 2 2 3 2 3 2 4" xfId="7483" xr:uid="{D149D7E4-D80E-409D-B238-A8BD9B1A8883}"/>
    <cellStyle name="Vírgula 6 2 2 2 3 2 3 2 4 2" xfId="19771" xr:uid="{DB9D0C08-1770-4AE8-8D7F-F8CB19DCC523}"/>
    <cellStyle name="Vírgula 6 2 2 2 3 2 3 2 4 2 2" xfId="44346" xr:uid="{0DEE0DC9-247F-4226-8E9E-79FB950425FF}"/>
    <cellStyle name="Vírgula 6 2 2 2 3 2 3 2 4 3" xfId="32058" xr:uid="{4FB13924-B100-4B5A-B48D-0F3D9F2CAD0A}"/>
    <cellStyle name="Vírgula 6 2 2 2 3 2 3 2 5" xfId="13627" xr:uid="{385DD3EB-5C01-46DD-BA00-950F707F1F12}"/>
    <cellStyle name="Vírgula 6 2 2 2 3 2 3 2 5 2" xfId="38202" xr:uid="{1B95263F-80BD-475C-B624-B3783A6EADD9}"/>
    <cellStyle name="Vírgula 6 2 2 2 3 2 3 2 6" xfId="25915" xr:uid="{F8AE5D9F-9B5C-4236-9823-F4B73BD19CCC}"/>
    <cellStyle name="Vírgula 6 2 2 2 3 2 3 3" xfId="2107" xr:uid="{8E4D608C-E416-45D8-9D84-C1D4B08B2AB0}"/>
    <cellStyle name="Vírgula 6 2 2 2 3 2 3 3 2" xfId="5179" xr:uid="{3B05A899-7358-4CB4-AC57-DD23205052F5}"/>
    <cellStyle name="Vírgula 6 2 2 2 3 2 3 3 2 2" xfId="11323" xr:uid="{4DBF3EE4-B10C-4C83-9DDF-BDC8D0C0B063}"/>
    <cellStyle name="Vírgula 6 2 2 2 3 2 3 3 2 2 2" xfId="23611" xr:uid="{EDA81789-5A10-4D37-8D0C-6D869A9DD98D}"/>
    <cellStyle name="Vírgula 6 2 2 2 3 2 3 3 2 2 2 2" xfId="48186" xr:uid="{2C6A5952-ACA2-42BB-BDCC-7241321639EA}"/>
    <cellStyle name="Vírgula 6 2 2 2 3 2 3 3 2 2 3" xfId="35898" xr:uid="{1C70314F-5666-42CE-B48C-3F37AEC0CC21}"/>
    <cellStyle name="Vírgula 6 2 2 2 3 2 3 3 2 3" xfId="17467" xr:uid="{099D6AAF-69BC-456A-8BE0-0741D590DFEE}"/>
    <cellStyle name="Vírgula 6 2 2 2 3 2 3 3 2 3 2" xfId="42042" xr:uid="{B4EF344C-4A42-4C81-BDD6-A02CF2209615}"/>
    <cellStyle name="Vírgula 6 2 2 2 3 2 3 3 2 4" xfId="29755" xr:uid="{1601E213-9E30-4596-9412-539D247636AD}"/>
    <cellStyle name="Vírgula 6 2 2 2 3 2 3 3 3" xfId="8251" xr:uid="{0DE267DB-18F0-471C-9156-1D2CF7C7D025}"/>
    <cellStyle name="Vírgula 6 2 2 2 3 2 3 3 3 2" xfId="20539" xr:uid="{5747179B-9F2F-4A17-A1A9-17B78C2F0A01}"/>
    <cellStyle name="Vírgula 6 2 2 2 3 2 3 3 3 2 2" xfId="45114" xr:uid="{AFDB3747-96CA-4F8F-928E-31B10C8C56EA}"/>
    <cellStyle name="Vírgula 6 2 2 2 3 2 3 3 3 3" xfId="32826" xr:uid="{8E66B9BE-BD12-47B4-853A-CCC53B644206}"/>
    <cellStyle name="Vírgula 6 2 2 2 3 2 3 3 4" xfId="14395" xr:uid="{FDD05D5C-E819-41B6-8DD9-3D6CC55DF117}"/>
    <cellStyle name="Vírgula 6 2 2 2 3 2 3 3 4 2" xfId="38970" xr:uid="{3DFFE53A-5418-4510-82B4-70C2F3E61356}"/>
    <cellStyle name="Vírgula 6 2 2 2 3 2 3 3 5" xfId="26683" xr:uid="{C6E68B55-A4D8-44ED-AAAB-BE4BBF2A733D}"/>
    <cellStyle name="Vírgula 6 2 2 2 3 2 3 4" xfId="3643" xr:uid="{8586C96E-3424-4260-9A2D-64063543C023}"/>
    <cellStyle name="Vírgula 6 2 2 2 3 2 3 4 2" xfId="9787" xr:uid="{A44774A9-0364-44A9-913D-D09C58B98EC5}"/>
    <cellStyle name="Vírgula 6 2 2 2 3 2 3 4 2 2" xfId="22075" xr:uid="{4FB4EF3C-4966-462E-896F-B08F7D681237}"/>
    <cellStyle name="Vírgula 6 2 2 2 3 2 3 4 2 2 2" xfId="46650" xr:uid="{04012474-9C31-4255-B3B0-966ABB8AD82A}"/>
    <cellStyle name="Vírgula 6 2 2 2 3 2 3 4 2 3" xfId="34362" xr:uid="{9969BE5D-16CD-4A24-8093-099F8FAAE799}"/>
    <cellStyle name="Vírgula 6 2 2 2 3 2 3 4 3" xfId="15931" xr:uid="{52E89813-2FFF-45B2-8235-2F4743DAAECD}"/>
    <cellStyle name="Vírgula 6 2 2 2 3 2 3 4 3 2" xfId="40506" xr:uid="{9BEB6131-DCB3-4B77-8103-0CAC69A3309C}"/>
    <cellStyle name="Vírgula 6 2 2 2 3 2 3 4 4" xfId="28219" xr:uid="{870F4F02-D745-4A3E-B4CA-960260AE9214}"/>
    <cellStyle name="Vírgula 6 2 2 2 3 2 3 5" xfId="6715" xr:uid="{7AF2FBEF-D480-4CED-9AEC-20A16F64F8B2}"/>
    <cellStyle name="Vírgula 6 2 2 2 3 2 3 5 2" xfId="19003" xr:uid="{45FF4223-B52C-48BB-BE4D-6AEC0C94E8AE}"/>
    <cellStyle name="Vírgula 6 2 2 2 3 2 3 5 2 2" xfId="43578" xr:uid="{D595D982-5ECE-49AD-A6AF-A3ABF25D5BC3}"/>
    <cellStyle name="Vírgula 6 2 2 2 3 2 3 5 3" xfId="31290" xr:uid="{71F5E1C4-AB07-4A42-8B71-0773A4007057}"/>
    <cellStyle name="Vírgula 6 2 2 2 3 2 3 6" xfId="12859" xr:uid="{5ABD8A89-A658-4570-BE31-037189EBA8C0}"/>
    <cellStyle name="Vírgula 6 2 2 2 3 2 3 6 2" xfId="37434" xr:uid="{CF4E0AF6-08C6-44C7-AABF-DF58231526F3}"/>
    <cellStyle name="Vírgula 6 2 2 2 3 2 3 7" xfId="25147" xr:uid="{BC87361F-1EC6-4716-BC4B-912324A491AC}"/>
    <cellStyle name="Vírgula 6 2 2 2 3 2 4" xfId="955" xr:uid="{A7BFFB9B-CA1A-4820-AF2E-45E1D8B7BA59}"/>
    <cellStyle name="Vírgula 6 2 2 2 3 2 4 2" xfId="2491" xr:uid="{7D6209B3-369E-448E-9C2E-992CD057E15B}"/>
    <cellStyle name="Vírgula 6 2 2 2 3 2 4 2 2" xfId="5563" xr:uid="{B8A206D1-BDD2-4CF6-87F6-76DEAFFAEFA1}"/>
    <cellStyle name="Vírgula 6 2 2 2 3 2 4 2 2 2" xfId="11707" xr:uid="{C4FB58FB-8C27-4AE3-93B3-9704BA412431}"/>
    <cellStyle name="Vírgula 6 2 2 2 3 2 4 2 2 2 2" xfId="23995" xr:uid="{84A1645D-D663-4EAF-BF54-74571E5E67D5}"/>
    <cellStyle name="Vírgula 6 2 2 2 3 2 4 2 2 2 2 2" xfId="48570" xr:uid="{1FC1D24B-F682-4DDF-8ED9-11D865253159}"/>
    <cellStyle name="Vírgula 6 2 2 2 3 2 4 2 2 2 3" xfId="36282" xr:uid="{E4308E27-8AA8-4897-98E2-30118B76967F}"/>
    <cellStyle name="Vírgula 6 2 2 2 3 2 4 2 2 3" xfId="17851" xr:uid="{6046FEEE-9047-4879-9489-83B8DA06EAD3}"/>
    <cellStyle name="Vírgula 6 2 2 2 3 2 4 2 2 3 2" xfId="42426" xr:uid="{A0CDBA93-FEF3-427B-AA57-8EB05A292FBD}"/>
    <cellStyle name="Vírgula 6 2 2 2 3 2 4 2 2 4" xfId="30138" xr:uid="{003F4929-2AB2-4C2D-B21C-A1307C8A59BA}"/>
    <cellStyle name="Vírgula 6 2 2 2 3 2 4 2 3" xfId="8635" xr:uid="{97509B27-1EE5-4BC3-95CC-6A0C2CE81EF3}"/>
    <cellStyle name="Vírgula 6 2 2 2 3 2 4 2 3 2" xfId="20923" xr:uid="{DE21ACF7-FF90-4D8D-A0EC-32AE10193CC2}"/>
    <cellStyle name="Vírgula 6 2 2 2 3 2 4 2 3 2 2" xfId="45498" xr:uid="{1F8BCA28-C754-49DC-9EC7-B41E10D7F264}"/>
    <cellStyle name="Vírgula 6 2 2 2 3 2 4 2 3 3" xfId="33210" xr:uid="{CEE49771-BA3C-484F-89AF-CDA51438EE17}"/>
    <cellStyle name="Vírgula 6 2 2 2 3 2 4 2 4" xfId="14779" xr:uid="{2F358718-74D1-4691-97D4-A38A43585F49}"/>
    <cellStyle name="Vírgula 6 2 2 2 3 2 4 2 4 2" xfId="39354" xr:uid="{A1EE84C2-E18F-4155-AC4B-F74C74A0AEAA}"/>
    <cellStyle name="Vírgula 6 2 2 2 3 2 4 2 5" xfId="27067" xr:uid="{38DB182C-A0FD-45F6-BFCC-88C0C6D4C7A0}"/>
    <cellStyle name="Vírgula 6 2 2 2 3 2 4 3" xfId="4027" xr:uid="{B9536ECA-E317-48E9-A27D-E4D2100B34AC}"/>
    <cellStyle name="Vírgula 6 2 2 2 3 2 4 3 2" xfId="10171" xr:uid="{42E225F6-BADB-49B1-9E09-6D3387AFA3A8}"/>
    <cellStyle name="Vírgula 6 2 2 2 3 2 4 3 2 2" xfId="22459" xr:uid="{C9A8275F-5069-4A69-B7E9-3FE948F5124E}"/>
    <cellStyle name="Vírgula 6 2 2 2 3 2 4 3 2 2 2" xfId="47034" xr:uid="{62DE2813-80D0-439F-A1DF-8623B1F73CD4}"/>
    <cellStyle name="Vírgula 6 2 2 2 3 2 4 3 2 3" xfId="34746" xr:uid="{12C46942-32C0-476A-8EFD-3D69D3917D86}"/>
    <cellStyle name="Vírgula 6 2 2 2 3 2 4 3 3" xfId="16315" xr:uid="{79585CD0-2B0C-4E31-BA03-5F7E28696A80}"/>
    <cellStyle name="Vírgula 6 2 2 2 3 2 4 3 3 2" xfId="40890" xr:uid="{513FFA2A-456D-4CAD-818E-9FA81A262B96}"/>
    <cellStyle name="Vírgula 6 2 2 2 3 2 4 3 4" xfId="28603" xr:uid="{CE97AB6C-F8D1-4FBA-9972-FDD78DB3A773}"/>
    <cellStyle name="Vírgula 6 2 2 2 3 2 4 4" xfId="7099" xr:uid="{2F422A5F-8688-4D0F-9F95-3F620FA7F2FE}"/>
    <cellStyle name="Vírgula 6 2 2 2 3 2 4 4 2" xfId="19387" xr:uid="{734F3A8D-E4EA-4F6E-BE10-FA168439394D}"/>
    <cellStyle name="Vírgula 6 2 2 2 3 2 4 4 2 2" xfId="43962" xr:uid="{5A45873C-10A3-4D26-88B3-C3A2C6E3A23D}"/>
    <cellStyle name="Vírgula 6 2 2 2 3 2 4 4 3" xfId="31674" xr:uid="{4DD8D65F-5940-4F8B-B665-C31F8B7B4CF0}"/>
    <cellStyle name="Vírgula 6 2 2 2 3 2 4 5" xfId="13243" xr:uid="{A732CD20-87E5-4A49-9FFC-46B4B259CC56}"/>
    <cellStyle name="Vírgula 6 2 2 2 3 2 4 5 2" xfId="37818" xr:uid="{99898941-093E-4012-95A1-C432A8C1F971}"/>
    <cellStyle name="Vírgula 6 2 2 2 3 2 4 6" xfId="25531" xr:uid="{8F754D0F-1860-4C99-AF5D-54F064ADD85B}"/>
    <cellStyle name="Vírgula 6 2 2 2 3 2 5" xfId="1723" xr:uid="{E1BB9F4E-474E-483C-BEC2-6B249F72D45A}"/>
    <cellStyle name="Vírgula 6 2 2 2 3 2 5 2" xfId="4795" xr:uid="{2720B57F-B6F6-4410-9EEA-811710F9B2B0}"/>
    <cellStyle name="Vírgula 6 2 2 2 3 2 5 2 2" xfId="10939" xr:uid="{43A6354C-3B1C-4467-BC5A-160BE03BAAC2}"/>
    <cellStyle name="Vírgula 6 2 2 2 3 2 5 2 2 2" xfId="23227" xr:uid="{CDE5355A-304A-4F53-9737-5ABDAF3E6596}"/>
    <cellStyle name="Vírgula 6 2 2 2 3 2 5 2 2 2 2" xfId="47802" xr:uid="{BAC6D3D6-F9C8-4CAA-9812-57EF6ADC19B3}"/>
    <cellStyle name="Vírgula 6 2 2 2 3 2 5 2 2 3" xfId="35514" xr:uid="{9FC8113D-BEC6-4808-88AA-4130F5DD4180}"/>
    <cellStyle name="Vírgula 6 2 2 2 3 2 5 2 3" xfId="17083" xr:uid="{DF14DE33-D7F9-4175-A6D8-32C9B150C71A}"/>
    <cellStyle name="Vírgula 6 2 2 2 3 2 5 2 3 2" xfId="41658" xr:uid="{EAFE14B7-0887-40CC-8BF7-8370C998C42F}"/>
    <cellStyle name="Vírgula 6 2 2 2 3 2 5 2 4" xfId="29371" xr:uid="{3FB1FEC5-CACB-4F73-99BB-6DCA716AEE4C}"/>
    <cellStyle name="Vírgula 6 2 2 2 3 2 5 3" xfId="7867" xr:uid="{60CAE632-E013-41CA-98AE-C519CDA73B70}"/>
    <cellStyle name="Vírgula 6 2 2 2 3 2 5 3 2" xfId="20155" xr:uid="{FF158B62-FC17-4B2D-974E-B98DB58084B0}"/>
    <cellStyle name="Vírgula 6 2 2 2 3 2 5 3 2 2" xfId="44730" xr:uid="{B32C7F01-8ECB-458D-B82D-8644021BFDC8}"/>
    <cellStyle name="Vírgula 6 2 2 2 3 2 5 3 3" xfId="32442" xr:uid="{9DDE9ECC-1888-4A75-A1B4-479BC49C1929}"/>
    <cellStyle name="Vírgula 6 2 2 2 3 2 5 4" xfId="14011" xr:uid="{264FD683-6786-42C8-8DE2-AC9E9FB56CED}"/>
    <cellStyle name="Vírgula 6 2 2 2 3 2 5 4 2" xfId="38586" xr:uid="{37927493-5397-462D-A59C-10B2CB6F2632}"/>
    <cellStyle name="Vírgula 6 2 2 2 3 2 5 5" xfId="26299" xr:uid="{384BB4BA-2384-4C2E-8BFB-BADDE31622DD}"/>
    <cellStyle name="Vírgula 6 2 2 2 3 2 6" xfId="3259" xr:uid="{D500039A-08EF-4EF4-8861-B5E98AE4DF98}"/>
    <cellStyle name="Vírgula 6 2 2 2 3 2 6 2" xfId="9403" xr:uid="{AA55E903-3F6A-4B40-9A8E-4DF44739A0BB}"/>
    <cellStyle name="Vírgula 6 2 2 2 3 2 6 2 2" xfId="21691" xr:uid="{DB6E06D0-D436-41D4-9A89-2BC57166506F}"/>
    <cellStyle name="Vírgula 6 2 2 2 3 2 6 2 2 2" xfId="46266" xr:uid="{6BB36AF3-A185-4ACD-9F9E-9D914A146870}"/>
    <cellStyle name="Vírgula 6 2 2 2 3 2 6 2 3" xfId="33978" xr:uid="{DBDA8E04-B28D-4B02-A0D6-4D2B22ECBA4F}"/>
    <cellStyle name="Vírgula 6 2 2 2 3 2 6 3" xfId="15547" xr:uid="{BD03CCE6-C077-46AB-A8E8-D4C2AD1AEA0E}"/>
    <cellStyle name="Vírgula 6 2 2 2 3 2 6 3 2" xfId="40122" xr:uid="{0742C75A-328A-4F88-8F6B-212C6D1B5EAB}"/>
    <cellStyle name="Vírgula 6 2 2 2 3 2 6 4" xfId="27835" xr:uid="{F65CEE48-90F7-412C-875F-4E263D45DF23}"/>
    <cellStyle name="Vírgula 6 2 2 2 3 2 7" xfId="6331" xr:uid="{C3CA5D8A-CDE8-4EBB-9CFD-90A60683BB63}"/>
    <cellStyle name="Vírgula 6 2 2 2 3 2 7 2" xfId="18619" xr:uid="{A98B15CD-AB97-48D1-98A4-41EA8B4DC582}"/>
    <cellStyle name="Vírgula 6 2 2 2 3 2 7 2 2" xfId="43194" xr:uid="{463DF009-D708-4E6E-A08A-D1C0A07ACD7B}"/>
    <cellStyle name="Vírgula 6 2 2 2 3 2 7 3" xfId="30906" xr:uid="{4BAFA507-5712-413C-8718-70FE49A799B9}"/>
    <cellStyle name="Vírgula 6 2 2 2 3 2 8" xfId="12475" xr:uid="{39BCF78C-7418-4BF7-BEC4-33AD1A9E109E}"/>
    <cellStyle name="Vírgula 6 2 2 2 3 2 8 2" xfId="37050" xr:uid="{9174F8B0-5A2E-4F54-BA42-9C2D26C8648A}"/>
    <cellStyle name="Vírgula 6 2 2 2 3 2 9" xfId="24763" xr:uid="{E05F3AB9-552B-42B8-916A-3775E7052501}"/>
    <cellStyle name="Vírgula 6 2 2 2 3 3" xfId="283" xr:uid="{FBA87246-54BD-4998-BEDD-1EBA5C49E146}"/>
    <cellStyle name="Vírgula 6 2 2 2 3 3 2" xfId="667" xr:uid="{36B65A1B-36C3-4140-8D79-DC167A64EE20}"/>
    <cellStyle name="Vírgula 6 2 2 2 3 3 2 2" xfId="1435" xr:uid="{22537069-CF55-415D-9F24-DCFA6F5F2238}"/>
    <cellStyle name="Vírgula 6 2 2 2 3 3 2 2 2" xfId="2971" xr:uid="{3E40202E-8E6E-41C7-987A-98EC533D7927}"/>
    <cellStyle name="Vírgula 6 2 2 2 3 3 2 2 2 2" xfId="6043" xr:uid="{6E1F4415-D81D-4F16-8FEB-C0EA097DD552}"/>
    <cellStyle name="Vírgula 6 2 2 2 3 3 2 2 2 2 2" xfId="12187" xr:uid="{78AB61AC-9486-4838-A2CB-966EA0A34A1D}"/>
    <cellStyle name="Vírgula 6 2 2 2 3 3 2 2 2 2 2 2" xfId="24475" xr:uid="{E1F7B101-ADBE-4032-908B-D4F397386F72}"/>
    <cellStyle name="Vírgula 6 2 2 2 3 3 2 2 2 2 2 2 2" xfId="49050" xr:uid="{2B9BD14B-4008-4A4F-AF5B-7C3C0C131D64}"/>
    <cellStyle name="Vírgula 6 2 2 2 3 3 2 2 2 2 2 3" xfId="36762" xr:uid="{D6606AA0-4880-4C72-99E6-A59BC23CC3CA}"/>
    <cellStyle name="Vírgula 6 2 2 2 3 3 2 2 2 2 3" xfId="18331" xr:uid="{F83054AA-9BEC-4E97-B2EE-B6FA8177D84E}"/>
    <cellStyle name="Vírgula 6 2 2 2 3 3 2 2 2 2 3 2" xfId="42906" xr:uid="{0A917123-831C-4D5E-B8B5-CBD3E042271B}"/>
    <cellStyle name="Vírgula 6 2 2 2 3 3 2 2 2 2 4" xfId="30618" xr:uid="{57D6F31F-E543-482F-84FD-DC294BE265EA}"/>
    <cellStyle name="Vírgula 6 2 2 2 3 3 2 2 2 3" xfId="9115" xr:uid="{776CC2A5-0227-455A-84C1-9FDFB25AFF09}"/>
    <cellStyle name="Vírgula 6 2 2 2 3 3 2 2 2 3 2" xfId="21403" xr:uid="{F2A471C9-5AC7-4557-8283-9FB94FEAA2B9}"/>
    <cellStyle name="Vírgula 6 2 2 2 3 3 2 2 2 3 2 2" xfId="45978" xr:uid="{62234A01-C3B8-45F8-BF79-68BAA444515E}"/>
    <cellStyle name="Vírgula 6 2 2 2 3 3 2 2 2 3 3" xfId="33690" xr:uid="{B4B8E200-D5D8-4025-AB36-A883A2E728D5}"/>
    <cellStyle name="Vírgula 6 2 2 2 3 3 2 2 2 4" xfId="15259" xr:uid="{D5B1A731-83F0-444F-8C89-7246E14A04B3}"/>
    <cellStyle name="Vírgula 6 2 2 2 3 3 2 2 2 4 2" xfId="39834" xr:uid="{B503A596-6DA6-4D5E-9C61-50A5136D5339}"/>
    <cellStyle name="Vírgula 6 2 2 2 3 3 2 2 2 5" xfId="27547" xr:uid="{EA12191A-EA0B-4078-AF87-EAD469AA5E95}"/>
    <cellStyle name="Vírgula 6 2 2 2 3 3 2 2 3" xfId="4507" xr:uid="{BF7F2B01-0180-4409-87B8-73C3D27371D6}"/>
    <cellStyle name="Vírgula 6 2 2 2 3 3 2 2 3 2" xfId="10651" xr:uid="{B4BB99D5-B019-4110-A11E-C5C285CB6A4C}"/>
    <cellStyle name="Vírgula 6 2 2 2 3 3 2 2 3 2 2" xfId="22939" xr:uid="{832FC968-438E-427D-BBB9-F0EC8CDA1A5A}"/>
    <cellStyle name="Vírgula 6 2 2 2 3 3 2 2 3 2 2 2" xfId="47514" xr:uid="{0D092C3B-346C-48C0-97E7-3B4073ADA18F}"/>
    <cellStyle name="Vírgula 6 2 2 2 3 3 2 2 3 2 3" xfId="35226" xr:uid="{6E1B4BC2-4732-49B9-91A0-109712A0B0F7}"/>
    <cellStyle name="Vírgula 6 2 2 2 3 3 2 2 3 3" xfId="16795" xr:uid="{EBA87A82-3E73-4EE7-A3F4-F2BC9824E9DA}"/>
    <cellStyle name="Vírgula 6 2 2 2 3 3 2 2 3 3 2" xfId="41370" xr:uid="{CD3236A6-A955-4BB5-8D32-A22545AB9DB7}"/>
    <cellStyle name="Vírgula 6 2 2 2 3 3 2 2 3 4" xfId="29083" xr:uid="{F5FDC58E-E6AB-4B3A-A8CF-5C6C18D08555}"/>
    <cellStyle name="Vírgula 6 2 2 2 3 3 2 2 4" xfId="7579" xr:uid="{1D557FC0-18F7-406D-8523-1CD23968F56A}"/>
    <cellStyle name="Vírgula 6 2 2 2 3 3 2 2 4 2" xfId="19867" xr:uid="{F3835912-3ED8-4AC3-ACA2-CB1336C65738}"/>
    <cellStyle name="Vírgula 6 2 2 2 3 3 2 2 4 2 2" xfId="44442" xr:uid="{D7E6BAC6-6AE4-4EF5-B9B4-35F2706B23F9}"/>
    <cellStyle name="Vírgula 6 2 2 2 3 3 2 2 4 3" xfId="32154" xr:uid="{A242D25E-B50D-4E8A-AB5E-86D15100EAF1}"/>
    <cellStyle name="Vírgula 6 2 2 2 3 3 2 2 5" xfId="13723" xr:uid="{FD9F88F1-A105-418D-B2DE-F854CAB7AAF5}"/>
    <cellStyle name="Vírgula 6 2 2 2 3 3 2 2 5 2" xfId="38298" xr:uid="{86E9EE86-57A5-4AF5-B752-3952B27FC707}"/>
    <cellStyle name="Vírgula 6 2 2 2 3 3 2 2 6" xfId="26011" xr:uid="{80CD7E70-742B-452E-AAE3-E92715859428}"/>
    <cellStyle name="Vírgula 6 2 2 2 3 3 2 3" xfId="2203" xr:uid="{D00BEE1D-FE8A-48BB-938B-DE4D2BF22480}"/>
    <cellStyle name="Vírgula 6 2 2 2 3 3 2 3 2" xfId="5275" xr:uid="{C8A40AFC-E962-441B-92C9-0A42E9FCFDA8}"/>
    <cellStyle name="Vírgula 6 2 2 2 3 3 2 3 2 2" xfId="11419" xr:uid="{A3BE4A28-3441-4A41-8135-3CD9E5773D5D}"/>
    <cellStyle name="Vírgula 6 2 2 2 3 3 2 3 2 2 2" xfId="23707" xr:uid="{90A6B88E-7D55-4C84-B3B6-81D518B7D7D6}"/>
    <cellStyle name="Vírgula 6 2 2 2 3 3 2 3 2 2 2 2" xfId="48282" xr:uid="{42A15F6F-3EE1-474D-A5C0-CC336022E778}"/>
    <cellStyle name="Vírgula 6 2 2 2 3 3 2 3 2 2 3" xfId="35994" xr:uid="{B0434D74-CEF2-4EDE-A84A-E7D10EE85F38}"/>
    <cellStyle name="Vírgula 6 2 2 2 3 3 2 3 2 3" xfId="17563" xr:uid="{5F93541C-5E19-4676-87C3-633ADB063593}"/>
    <cellStyle name="Vírgula 6 2 2 2 3 3 2 3 2 3 2" xfId="42138" xr:uid="{741D28BC-78ED-4B3C-9BC8-E752A26542D0}"/>
    <cellStyle name="Vírgula 6 2 2 2 3 3 2 3 2 4" xfId="29851" xr:uid="{A1441C29-37D2-4237-BD4A-A70226EEC90E}"/>
    <cellStyle name="Vírgula 6 2 2 2 3 3 2 3 3" xfId="8347" xr:uid="{3ED878DC-C163-4E24-823C-C0EA2C45DE8E}"/>
    <cellStyle name="Vírgula 6 2 2 2 3 3 2 3 3 2" xfId="20635" xr:uid="{F77003B9-E6DD-4D77-AC69-B1E679A76468}"/>
    <cellStyle name="Vírgula 6 2 2 2 3 3 2 3 3 2 2" xfId="45210" xr:uid="{3E16E3B5-AC5F-4D9C-8463-C9498A6870EF}"/>
    <cellStyle name="Vírgula 6 2 2 2 3 3 2 3 3 3" xfId="32922" xr:uid="{EFA36071-4E66-4751-B03A-0C717B620608}"/>
    <cellStyle name="Vírgula 6 2 2 2 3 3 2 3 4" xfId="14491" xr:uid="{68D65EB7-B234-446B-8DEE-2872E42F15C7}"/>
    <cellStyle name="Vírgula 6 2 2 2 3 3 2 3 4 2" xfId="39066" xr:uid="{180FB13B-5BB2-4F2C-9AB2-9D4709874EA8}"/>
    <cellStyle name="Vírgula 6 2 2 2 3 3 2 3 5" xfId="26779" xr:uid="{07CA9201-5B6D-489E-ABF8-DD6A4F71BF15}"/>
    <cellStyle name="Vírgula 6 2 2 2 3 3 2 4" xfId="3739" xr:uid="{FE476FF8-F8CC-4420-804C-247913DE934C}"/>
    <cellStyle name="Vírgula 6 2 2 2 3 3 2 4 2" xfId="9883" xr:uid="{D63C070D-E032-4B37-874F-061BCDF49263}"/>
    <cellStyle name="Vírgula 6 2 2 2 3 3 2 4 2 2" xfId="22171" xr:uid="{DE7DCD0B-630F-41D2-A0F0-50E808478EA2}"/>
    <cellStyle name="Vírgula 6 2 2 2 3 3 2 4 2 2 2" xfId="46746" xr:uid="{2AFE0702-EBF9-4859-AE1C-8686F1D6FBB4}"/>
    <cellStyle name="Vírgula 6 2 2 2 3 3 2 4 2 3" xfId="34458" xr:uid="{1B97132A-346B-4A24-9DEB-1FB35F04233F}"/>
    <cellStyle name="Vírgula 6 2 2 2 3 3 2 4 3" xfId="16027" xr:uid="{95A02B26-91B4-4121-9596-91DFD10A8C4E}"/>
    <cellStyle name="Vírgula 6 2 2 2 3 3 2 4 3 2" xfId="40602" xr:uid="{F8DB2602-9F1A-4E29-8D62-D5226BAD60A4}"/>
    <cellStyle name="Vírgula 6 2 2 2 3 3 2 4 4" xfId="28315" xr:uid="{6EE89B81-123A-4324-AC29-6763277CD7EC}"/>
    <cellStyle name="Vírgula 6 2 2 2 3 3 2 5" xfId="6811" xr:uid="{0C3A1541-7865-4B35-9CFB-A70D6F8007D8}"/>
    <cellStyle name="Vírgula 6 2 2 2 3 3 2 5 2" xfId="19099" xr:uid="{64080D5C-8C3B-42D3-B02B-2DD93A218CC5}"/>
    <cellStyle name="Vírgula 6 2 2 2 3 3 2 5 2 2" xfId="43674" xr:uid="{97430F01-C5DA-444F-B777-DA72B5A9A384}"/>
    <cellStyle name="Vírgula 6 2 2 2 3 3 2 5 3" xfId="31386" xr:uid="{111C9C64-C1F7-47B5-AE76-D2D1932D416D}"/>
    <cellStyle name="Vírgula 6 2 2 2 3 3 2 6" xfId="12955" xr:uid="{0567756D-F3EA-46E7-94A5-53CC79160218}"/>
    <cellStyle name="Vírgula 6 2 2 2 3 3 2 6 2" xfId="37530" xr:uid="{D9BC965A-64F8-4565-A20C-AB3B6E35A1E5}"/>
    <cellStyle name="Vírgula 6 2 2 2 3 3 2 7" xfId="25243" xr:uid="{B168C12B-7C3A-4D1E-8B80-317D80E83200}"/>
    <cellStyle name="Vírgula 6 2 2 2 3 3 3" xfId="1051" xr:uid="{66419225-5701-471B-8DD8-8C40E2BC2688}"/>
    <cellStyle name="Vírgula 6 2 2 2 3 3 3 2" xfId="2587" xr:uid="{0C12B9E2-6FF2-4304-8233-8A14A0BB2F94}"/>
    <cellStyle name="Vírgula 6 2 2 2 3 3 3 2 2" xfId="5659" xr:uid="{87DA7792-EA21-48A7-A5E6-8B6324EDEC49}"/>
    <cellStyle name="Vírgula 6 2 2 2 3 3 3 2 2 2" xfId="11803" xr:uid="{14076405-3B25-4566-8239-9453B3566CFD}"/>
    <cellStyle name="Vírgula 6 2 2 2 3 3 3 2 2 2 2" xfId="24091" xr:uid="{6DD745AC-0ED4-4F20-A2BC-316BB2BA5940}"/>
    <cellStyle name="Vírgula 6 2 2 2 3 3 3 2 2 2 2 2" xfId="48666" xr:uid="{0E6D0328-6895-4056-B620-E4788F417FB8}"/>
    <cellStyle name="Vírgula 6 2 2 2 3 3 3 2 2 2 3" xfId="36378" xr:uid="{1CC471DF-098D-468B-8C56-3663AB3473BC}"/>
    <cellStyle name="Vírgula 6 2 2 2 3 3 3 2 2 3" xfId="17947" xr:uid="{6758B8C7-FB29-468E-9C60-CDE74C8D179C}"/>
    <cellStyle name="Vírgula 6 2 2 2 3 3 3 2 2 3 2" xfId="42522" xr:uid="{5EAC30B4-F225-4397-B1BF-DC5C1DD9CD96}"/>
    <cellStyle name="Vírgula 6 2 2 2 3 3 3 2 2 4" xfId="30234" xr:uid="{4D869000-9B92-4FF4-9DD2-BB69A334ABF6}"/>
    <cellStyle name="Vírgula 6 2 2 2 3 3 3 2 3" xfId="8731" xr:uid="{4012A517-183C-4CD9-AB04-BCF8210CDA1B}"/>
    <cellStyle name="Vírgula 6 2 2 2 3 3 3 2 3 2" xfId="21019" xr:uid="{7BD05C54-52A2-44E9-AAA0-A5FAD4B4B344}"/>
    <cellStyle name="Vírgula 6 2 2 2 3 3 3 2 3 2 2" xfId="45594" xr:uid="{1F4FA04E-6725-4A67-AE30-1A64A16056AD}"/>
    <cellStyle name="Vírgula 6 2 2 2 3 3 3 2 3 3" xfId="33306" xr:uid="{CFA57A8C-F11D-4D6B-89BD-745D37962640}"/>
    <cellStyle name="Vírgula 6 2 2 2 3 3 3 2 4" xfId="14875" xr:uid="{45D14701-2847-470B-8F10-5F202D27BCC3}"/>
    <cellStyle name="Vírgula 6 2 2 2 3 3 3 2 4 2" xfId="39450" xr:uid="{D443BEC1-60E2-4BB5-AE8D-3938B19CBC0C}"/>
    <cellStyle name="Vírgula 6 2 2 2 3 3 3 2 5" xfId="27163" xr:uid="{7BD52125-66B1-48F3-AAF1-2D15D24B7C4A}"/>
    <cellStyle name="Vírgula 6 2 2 2 3 3 3 3" xfId="4123" xr:uid="{578EC6CC-FC28-4ECC-830F-D1BE2A31D058}"/>
    <cellStyle name="Vírgula 6 2 2 2 3 3 3 3 2" xfId="10267" xr:uid="{0E40156E-CCD1-41F1-8918-02976B1F884B}"/>
    <cellStyle name="Vírgula 6 2 2 2 3 3 3 3 2 2" xfId="22555" xr:uid="{F62CDEA5-A357-485B-B3F4-AEE72A2E9664}"/>
    <cellStyle name="Vírgula 6 2 2 2 3 3 3 3 2 2 2" xfId="47130" xr:uid="{07ED0597-A206-49DE-ADEB-DD4B3C47E812}"/>
    <cellStyle name="Vírgula 6 2 2 2 3 3 3 3 2 3" xfId="34842" xr:uid="{F6F41200-F7EE-448D-8282-A138263139A9}"/>
    <cellStyle name="Vírgula 6 2 2 2 3 3 3 3 3" xfId="16411" xr:uid="{11373AAD-71C6-4850-91A4-6FA56ABCE4E2}"/>
    <cellStyle name="Vírgula 6 2 2 2 3 3 3 3 3 2" xfId="40986" xr:uid="{FEC7AFB0-F3D3-4B0A-AA87-867E885B8980}"/>
    <cellStyle name="Vírgula 6 2 2 2 3 3 3 3 4" xfId="28699" xr:uid="{C6B6381C-4274-441E-988E-59B1B7C442A4}"/>
    <cellStyle name="Vírgula 6 2 2 2 3 3 3 4" xfId="7195" xr:uid="{3E05553B-C885-4C92-9B34-26FF0B99CCBB}"/>
    <cellStyle name="Vírgula 6 2 2 2 3 3 3 4 2" xfId="19483" xr:uid="{126846A5-C45B-4B5A-9F61-0F7664992015}"/>
    <cellStyle name="Vírgula 6 2 2 2 3 3 3 4 2 2" xfId="44058" xr:uid="{AFDDA821-EBA8-432A-8E43-BFE8EE818BAB}"/>
    <cellStyle name="Vírgula 6 2 2 2 3 3 3 4 3" xfId="31770" xr:uid="{2FD41C0B-EB35-432D-8F21-D7DEE069D531}"/>
    <cellStyle name="Vírgula 6 2 2 2 3 3 3 5" xfId="13339" xr:uid="{740F3476-06CE-4BBA-A117-D186495874E9}"/>
    <cellStyle name="Vírgula 6 2 2 2 3 3 3 5 2" xfId="37914" xr:uid="{42EA4CDB-ADA6-4C8F-BAC1-A68F279AE6B8}"/>
    <cellStyle name="Vírgula 6 2 2 2 3 3 3 6" xfId="25627" xr:uid="{F75505B2-9119-4C72-8BAE-3CF9BF090F51}"/>
    <cellStyle name="Vírgula 6 2 2 2 3 3 4" xfId="1819" xr:uid="{D7B07F6A-B987-462D-84B6-BC56B91D09C8}"/>
    <cellStyle name="Vírgula 6 2 2 2 3 3 4 2" xfId="4891" xr:uid="{41107083-5B8D-4AD3-A037-7DE2141765F7}"/>
    <cellStyle name="Vírgula 6 2 2 2 3 3 4 2 2" xfId="11035" xr:uid="{81F80132-F890-438B-AED3-0AB6AEBC04A6}"/>
    <cellStyle name="Vírgula 6 2 2 2 3 3 4 2 2 2" xfId="23323" xr:uid="{F71424B8-4B87-408E-B4E8-DE454EC5A563}"/>
    <cellStyle name="Vírgula 6 2 2 2 3 3 4 2 2 2 2" xfId="47898" xr:uid="{67806F27-D35A-47C0-8FAB-C9646C2642E3}"/>
    <cellStyle name="Vírgula 6 2 2 2 3 3 4 2 2 3" xfId="35610" xr:uid="{35C01C76-EBE0-4C9D-8AC8-89440975F27C}"/>
    <cellStyle name="Vírgula 6 2 2 2 3 3 4 2 3" xfId="17179" xr:uid="{BC82E966-F2CF-42BD-BFFD-4F030F17B40E}"/>
    <cellStyle name="Vírgula 6 2 2 2 3 3 4 2 3 2" xfId="41754" xr:uid="{692FBADA-69C3-4BCE-A1E2-CF8607E5DBB2}"/>
    <cellStyle name="Vírgula 6 2 2 2 3 3 4 2 4" xfId="29467" xr:uid="{E60EF4ED-07E3-43BD-B9AA-2EFE0A0FE38A}"/>
    <cellStyle name="Vírgula 6 2 2 2 3 3 4 3" xfId="7963" xr:uid="{1A949486-178A-4B84-A0C4-8C647F0074C7}"/>
    <cellStyle name="Vírgula 6 2 2 2 3 3 4 3 2" xfId="20251" xr:uid="{F7A2B31F-A7DA-4E7E-B6C0-374316DC8839}"/>
    <cellStyle name="Vírgula 6 2 2 2 3 3 4 3 2 2" xfId="44826" xr:uid="{006B6860-1E51-49F7-A9F8-42680144D7C5}"/>
    <cellStyle name="Vírgula 6 2 2 2 3 3 4 3 3" xfId="32538" xr:uid="{C4402553-160C-4349-B99E-DC3E3E49ABA3}"/>
    <cellStyle name="Vírgula 6 2 2 2 3 3 4 4" xfId="14107" xr:uid="{7D27853E-88D7-4DAF-AD36-E4217EE688C5}"/>
    <cellStyle name="Vírgula 6 2 2 2 3 3 4 4 2" xfId="38682" xr:uid="{8D9A91B7-CD9D-4C98-92A9-0BB44C8F51D8}"/>
    <cellStyle name="Vírgula 6 2 2 2 3 3 4 5" xfId="26395" xr:uid="{BBC4A793-A010-4F94-8C30-DF0749477B5F}"/>
    <cellStyle name="Vírgula 6 2 2 2 3 3 5" xfId="3355" xr:uid="{88369F50-8CF6-4437-9D48-E6D9A9F3B876}"/>
    <cellStyle name="Vírgula 6 2 2 2 3 3 5 2" xfId="9499" xr:uid="{54076A6A-D204-423C-8909-72ED78FFDDA0}"/>
    <cellStyle name="Vírgula 6 2 2 2 3 3 5 2 2" xfId="21787" xr:uid="{64880A7D-F20C-4AD5-AE98-5FAFD3C85E35}"/>
    <cellStyle name="Vírgula 6 2 2 2 3 3 5 2 2 2" xfId="46362" xr:uid="{8FCE3667-DEE8-4854-8E68-C78F39373006}"/>
    <cellStyle name="Vírgula 6 2 2 2 3 3 5 2 3" xfId="34074" xr:uid="{A87CA07E-09D7-47C4-AC5D-81B4E9B5BE63}"/>
    <cellStyle name="Vírgula 6 2 2 2 3 3 5 3" xfId="15643" xr:uid="{26FAA495-2451-4DA7-8BDC-620CFBB93C8D}"/>
    <cellStyle name="Vírgula 6 2 2 2 3 3 5 3 2" xfId="40218" xr:uid="{3C09A542-C746-4961-AA30-47C818C1BEF9}"/>
    <cellStyle name="Vírgula 6 2 2 2 3 3 5 4" xfId="27931" xr:uid="{E4F03A65-6A7E-4766-9E8C-4370431E4F2A}"/>
    <cellStyle name="Vírgula 6 2 2 2 3 3 6" xfId="6427" xr:uid="{AB2A112D-5EE0-4871-BDBB-118BC12BA5A4}"/>
    <cellStyle name="Vírgula 6 2 2 2 3 3 6 2" xfId="18715" xr:uid="{605315E9-88AA-40FD-B33A-B21EEA95BD72}"/>
    <cellStyle name="Vírgula 6 2 2 2 3 3 6 2 2" xfId="43290" xr:uid="{D635FDE9-1EBF-4253-AC7C-E67F7C8381B5}"/>
    <cellStyle name="Vírgula 6 2 2 2 3 3 6 3" xfId="31002" xr:uid="{C866947C-C3F8-4E0A-AE0D-D9B6C71BADCF}"/>
    <cellStyle name="Vírgula 6 2 2 2 3 3 7" xfId="12571" xr:uid="{9482E16B-B224-4DC5-8A03-57DC34E3B5EA}"/>
    <cellStyle name="Vírgula 6 2 2 2 3 3 7 2" xfId="37146" xr:uid="{629F03C4-F432-42BD-9E9E-2C841F67B857}"/>
    <cellStyle name="Vírgula 6 2 2 2 3 3 8" xfId="24859" xr:uid="{7F19F34A-1846-4724-9B42-E2B4EC04E819}"/>
    <cellStyle name="Vírgula 6 2 2 2 3 4" xfId="475" xr:uid="{052348D2-8645-4BFE-A79D-39067C579927}"/>
    <cellStyle name="Vírgula 6 2 2 2 3 4 2" xfId="1243" xr:uid="{7571CC02-5E30-4CC5-9805-BFEE1C76F70E}"/>
    <cellStyle name="Vírgula 6 2 2 2 3 4 2 2" xfId="2779" xr:uid="{86D736FF-4641-4EAC-B9EC-64CBFE3B1DD2}"/>
    <cellStyle name="Vírgula 6 2 2 2 3 4 2 2 2" xfId="5851" xr:uid="{2DE7B0A7-11B8-4AA3-B60A-22070D3968F1}"/>
    <cellStyle name="Vírgula 6 2 2 2 3 4 2 2 2 2" xfId="11995" xr:uid="{BF7C44AE-D0E6-4D0F-98EB-E06411AFB3AB}"/>
    <cellStyle name="Vírgula 6 2 2 2 3 4 2 2 2 2 2" xfId="24283" xr:uid="{77B546BB-B5C9-445D-A187-2243047FC06E}"/>
    <cellStyle name="Vírgula 6 2 2 2 3 4 2 2 2 2 2 2" xfId="48858" xr:uid="{05D5DE05-9463-4741-80E2-EFED1760AE8B}"/>
    <cellStyle name="Vírgula 6 2 2 2 3 4 2 2 2 2 3" xfId="36570" xr:uid="{FD34224A-0613-401D-B868-30FB3AC559E1}"/>
    <cellStyle name="Vírgula 6 2 2 2 3 4 2 2 2 3" xfId="18139" xr:uid="{75CFA89A-ECC3-435C-8776-E2F0ED424818}"/>
    <cellStyle name="Vírgula 6 2 2 2 3 4 2 2 2 3 2" xfId="42714" xr:uid="{B8899D51-F524-4F17-B880-47C98EE6C742}"/>
    <cellStyle name="Vírgula 6 2 2 2 3 4 2 2 2 4" xfId="30426" xr:uid="{BB916CB9-79F9-4539-ABFF-B5EAF76ADEC8}"/>
    <cellStyle name="Vírgula 6 2 2 2 3 4 2 2 3" xfId="8923" xr:uid="{6D671042-D6FA-4C32-826B-A8D0B7A16899}"/>
    <cellStyle name="Vírgula 6 2 2 2 3 4 2 2 3 2" xfId="21211" xr:uid="{EC4C355A-DEF4-4FDF-BF39-D82AFFAFEEBB}"/>
    <cellStyle name="Vírgula 6 2 2 2 3 4 2 2 3 2 2" xfId="45786" xr:uid="{98414C74-FABC-4C55-A338-682FCC3B8DC6}"/>
    <cellStyle name="Vírgula 6 2 2 2 3 4 2 2 3 3" xfId="33498" xr:uid="{F1A7CBA2-7DCA-4E8D-BED6-F064888549B6}"/>
    <cellStyle name="Vírgula 6 2 2 2 3 4 2 2 4" xfId="15067" xr:uid="{A3735828-6E4F-4CB3-B6E6-2B063CA7923B}"/>
    <cellStyle name="Vírgula 6 2 2 2 3 4 2 2 4 2" xfId="39642" xr:uid="{D1FAC805-160A-44B3-B225-ADC80E3B2F97}"/>
    <cellStyle name="Vírgula 6 2 2 2 3 4 2 2 5" xfId="27355" xr:uid="{D3FC5187-6F1E-4A23-ABE8-508911AC8EC1}"/>
    <cellStyle name="Vírgula 6 2 2 2 3 4 2 3" xfId="4315" xr:uid="{0D41C2EB-6687-4910-99A8-F728E5B160C1}"/>
    <cellStyle name="Vírgula 6 2 2 2 3 4 2 3 2" xfId="10459" xr:uid="{BA5F5BCE-9EA7-4D0E-A50B-9BD5E428A13F}"/>
    <cellStyle name="Vírgula 6 2 2 2 3 4 2 3 2 2" xfId="22747" xr:uid="{F92E8B98-EF2A-4931-9864-D5CDF097ECA4}"/>
    <cellStyle name="Vírgula 6 2 2 2 3 4 2 3 2 2 2" xfId="47322" xr:uid="{5F913DB8-31C6-4074-AB47-A707718029AB}"/>
    <cellStyle name="Vírgula 6 2 2 2 3 4 2 3 2 3" xfId="35034" xr:uid="{B31098F7-6785-45ED-8484-A553FBF3F4FB}"/>
    <cellStyle name="Vírgula 6 2 2 2 3 4 2 3 3" xfId="16603" xr:uid="{39A25BAD-A7BB-474E-B838-151BCD07DE5C}"/>
    <cellStyle name="Vírgula 6 2 2 2 3 4 2 3 3 2" xfId="41178" xr:uid="{7A114C75-CD83-42F5-A28F-F7293FD8F4BB}"/>
    <cellStyle name="Vírgula 6 2 2 2 3 4 2 3 4" xfId="28891" xr:uid="{BEA9CD6A-991C-4E44-B626-9920B44C91D1}"/>
    <cellStyle name="Vírgula 6 2 2 2 3 4 2 4" xfId="7387" xr:uid="{60F38288-70C9-43ED-8BCB-92217F2B1937}"/>
    <cellStyle name="Vírgula 6 2 2 2 3 4 2 4 2" xfId="19675" xr:uid="{DE451F63-97A1-4C47-B63D-884799BBEF74}"/>
    <cellStyle name="Vírgula 6 2 2 2 3 4 2 4 2 2" xfId="44250" xr:uid="{627E65EE-AAA0-4B6B-9E73-9060B5CFE9A5}"/>
    <cellStyle name="Vírgula 6 2 2 2 3 4 2 4 3" xfId="31962" xr:uid="{CC05E88B-A842-46F5-8F3C-1C55BB7B1F52}"/>
    <cellStyle name="Vírgula 6 2 2 2 3 4 2 5" xfId="13531" xr:uid="{681B6846-4F01-4D10-9BA8-527950B641A3}"/>
    <cellStyle name="Vírgula 6 2 2 2 3 4 2 5 2" xfId="38106" xr:uid="{552B631D-8768-4B77-9C49-319F9CF38F75}"/>
    <cellStyle name="Vírgula 6 2 2 2 3 4 2 6" xfId="25819" xr:uid="{10E7A77A-51B9-4525-9959-5C2E8FAC2D71}"/>
    <cellStyle name="Vírgula 6 2 2 2 3 4 3" xfId="2011" xr:uid="{879FAB49-0FF1-4787-87A2-9EE5EFB75242}"/>
    <cellStyle name="Vírgula 6 2 2 2 3 4 3 2" xfId="5083" xr:uid="{37E10DE5-7E2A-45B3-9274-6F0373C9197D}"/>
    <cellStyle name="Vírgula 6 2 2 2 3 4 3 2 2" xfId="11227" xr:uid="{9C7FBA4C-399F-4309-83F4-9A8F4FC09DCE}"/>
    <cellStyle name="Vírgula 6 2 2 2 3 4 3 2 2 2" xfId="23515" xr:uid="{735D2762-9806-45D1-B0AF-1CB8B78B30B3}"/>
    <cellStyle name="Vírgula 6 2 2 2 3 4 3 2 2 2 2" xfId="48090" xr:uid="{4EC59020-3C35-4903-9B84-C40418B00399}"/>
    <cellStyle name="Vírgula 6 2 2 2 3 4 3 2 2 3" xfId="35802" xr:uid="{241B5606-9BEE-40FF-AC12-B62D5B7B3F4F}"/>
    <cellStyle name="Vírgula 6 2 2 2 3 4 3 2 3" xfId="17371" xr:uid="{C12C8FB5-641A-4349-8DBA-F7D40E4D07B9}"/>
    <cellStyle name="Vírgula 6 2 2 2 3 4 3 2 3 2" xfId="41946" xr:uid="{27FD1712-B61B-47F6-BD99-A2347E127A92}"/>
    <cellStyle name="Vírgula 6 2 2 2 3 4 3 2 4" xfId="29659" xr:uid="{64B7C947-A701-42B2-93AE-518F4C34022D}"/>
    <cellStyle name="Vírgula 6 2 2 2 3 4 3 3" xfId="8155" xr:uid="{BDAEC1BF-8CF4-4C97-B79E-EB439556B2F5}"/>
    <cellStyle name="Vírgula 6 2 2 2 3 4 3 3 2" xfId="20443" xr:uid="{42B2BA81-A820-44EF-AB30-5A1BD5630A27}"/>
    <cellStyle name="Vírgula 6 2 2 2 3 4 3 3 2 2" xfId="45018" xr:uid="{B867B98C-EAA0-435A-9829-1298AB04DD8A}"/>
    <cellStyle name="Vírgula 6 2 2 2 3 4 3 3 3" xfId="32730" xr:uid="{2436712E-042C-470A-B518-DAFE98B8721C}"/>
    <cellStyle name="Vírgula 6 2 2 2 3 4 3 4" xfId="14299" xr:uid="{B4EB620F-1057-4328-836B-AACD2A6A4FF1}"/>
    <cellStyle name="Vírgula 6 2 2 2 3 4 3 4 2" xfId="38874" xr:uid="{ED8EE231-F553-4A44-BC8D-2CCD3142CD29}"/>
    <cellStyle name="Vírgula 6 2 2 2 3 4 3 5" xfId="26587" xr:uid="{FB9F880A-AAD2-4E18-B061-003BC25C4E1F}"/>
    <cellStyle name="Vírgula 6 2 2 2 3 4 4" xfId="3547" xr:uid="{E106DE61-FA4F-4222-86C3-97C0EF1D845F}"/>
    <cellStyle name="Vírgula 6 2 2 2 3 4 4 2" xfId="9691" xr:uid="{9CFB64E5-CF5D-47E0-AC01-068CE21E0C88}"/>
    <cellStyle name="Vírgula 6 2 2 2 3 4 4 2 2" xfId="21979" xr:uid="{A6177DB1-4052-449E-94A0-6908FA497178}"/>
    <cellStyle name="Vírgula 6 2 2 2 3 4 4 2 2 2" xfId="46554" xr:uid="{405475C2-B22A-4410-9E83-2295EBB3E2E8}"/>
    <cellStyle name="Vírgula 6 2 2 2 3 4 4 2 3" xfId="34266" xr:uid="{E345CE90-A051-4411-87A2-3ED92C733AC7}"/>
    <cellStyle name="Vírgula 6 2 2 2 3 4 4 3" xfId="15835" xr:uid="{F79B15AA-5B4D-42BD-A453-981E9B57585A}"/>
    <cellStyle name="Vírgula 6 2 2 2 3 4 4 3 2" xfId="40410" xr:uid="{ACBE7BAC-58DC-4EF5-95A9-196E1982507B}"/>
    <cellStyle name="Vírgula 6 2 2 2 3 4 4 4" xfId="28123" xr:uid="{84566495-02B6-46DF-BD51-3E0DE9F1C100}"/>
    <cellStyle name="Vírgula 6 2 2 2 3 4 5" xfId="6619" xr:uid="{67ED99F6-196B-4DAC-93CA-35795CF99A22}"/>
    <cellStyle name="Vírgula 6 2 2 2 3 4 5 2" xfId="18907" xr:uid="{88F370CA-AC90-4CB6-A26E-3279F630988D}"/>
    <cellStyle name="Vírgula 6 2 2 2 3 4 5 2 2" xfId="43482" xr:uid="{E5417A50-7262-4A64-BB0C-6C6C44BB21F8}"/>
    <cellStyle name="Vírgula 6 2 2 2 3 4 5 3" xfId="31194" xr:uid="{7CD3C5AD-2331-4566-92C3-7C18FA5A93EA}"/>
    <cellStyle name="Vírgula 6 2 2 2 3 4 6" xfId="12763" xr:uid="{E89EDFD0-DC1D-4DDC-A2EC-F3583B28D314}"/>
    <cellStyle name="Vírgula 6 2 2 2 3 4 6 2" xfId="37338" xr:uid="{3D515089-4214-4F7D-8EF2-5A8B82AD6ACF}"/>
    <cellStyle name="Vírgula 6 2 2 2 3 4 7" xfId="25051" xr:uid="{C690F5D6-E6E5-464B-B0EE-78FDCF6D1BAE}"/>
    <cellStyle name="Vírgula 6 2 2 2 3 5" xfId="859" xr:uid="{4E08F580-2AD0-449F-8D8D-3C5DAB2C990C}"/>
    <cellStyle name="Vírgula 6 2 2 2 3 5 2" xfId="2395" xr:uid="{E3452056-E00A-437E-927D-1488D870F27F}"/>
    <cellStyle name="Vírgula 6 2 2 2 3 5 2 2" xfId="5467" xr:uid="{ACC3BDD3-0BA1-43F8-8CBB-CED3A8AC5332}"/>
    <cellStyle name="Vírgula 6 2 2 2 3 5 2 2 2" xfId="11611" xr:uid="{7B8FA01D-9D66-445F-A6FC-D69634545480}"/>
    <cellStyle name="Vírgula 6 2 2 2 3 5 2 2 2 2" xfId="23899" xr:uid="{096BD835-6EB3-4E8A-B1F6-1FCE73C58D9E}"/>
    <cellStyle name="Vírgula 6 2 2 2 3 5 2 2 2 2 2" xfId="48474" xr:uid="{D76E3A5B-D08E-4ED7-913D-B14219006BF0}"/>
    <cellStyle name="Vírgula 6 2 2 2 3 5 2 2 2 3" xfId="36186" xr:uid="{3018F5CC-FC37-4BF9-A1B7-44158BF735A5}"/>
    <cellStyle name="Vírgula 6 2 2 2 3 5 2 2 3" xfId="17755" xr:uid="{0CCA8DCE-F97F-4720-B627-26CC8D538033}"/>
    <cellStyle name="Vírgula 6 2 2 2 3 5 2 2 3 2" xfId="42330" xr:uid="{6100AC76-BA02-453C-9B7B-19E195343B67}"/>
    <cellStyle name="Vírgula 6 2 2 2 3 5 2 2 4" xfId="30042" xr:uid="{D24AB853-CCC1-4CD2-B4E3-65A548DE8207}"/>
    <cellStyle name="Vírgula 6 2 2 2 3 5 2 3" xfId="8539" xr:uid="{2F3DAA78-7FD2-4C7A-83E1-6CDBCC639950}"/>
    <cellStyle name="Vírgula 6 2 2 2 3 5 2 3 2" xfId="20827" xr:uid="{BEF6A9B6-76BD-4E5D-A51C-36D0328EE955}"/>
    <cellStyle name="Vírgula 6 2 2 2 3 5 2 3 2 2" xfId="45402" xr:uid="{2EBCA0A3-C178-4E23-8244-2C43D6789132}"/>
    <cellStyle name="Vírgula 6 2 2 2 3 5 2 3 3" xfId="33114" xr:uid="{CC2F3759-6BA3-4551-B49D-BA0749790931}"/>
    <cellStyle name="Vírgula 6 2 2 2 3 5 2 4" xfId="14683" xr:uid="{885AD96E-0964-4A06-8966-CD49CA1565F1}"/>
    <cellStyle name="Vírgula 6 2 2 2 3 5 2 4 2" xfId="39258" xr:uid="{0E7E27DD-55A2-4EFE-B1EA-30EFEF4C72D2}"/>
    <cellStyle name="Vírgula 6 2 2 2 3 5 2 5" xfId="26971" xr:uid="{B8BF8DB8-9A50-456F-8CF5-2CAEFAEE9EAC}"/>
    <cellStyle name="Vírgula 6 2 2 2 3 5 3" xfId="3931" xr:uid="{BA34DDBB-631B-4128-BD80-C971CF3CAD4E}"/>
    <cellStyle name="Vírgula 6 2 2 2 3 5 3 2" xfId="10075" xr:uid="{0716BA7F-BB49-4F88-B7F2-97B53329BF6B}"/>
    <cellStyle name="Vírgula 6 2 2 2 3 5 3 2 2" xfId="22363" xr:uid="{15C5D87B-A9A9-4654-BDC9-C9FD9D30B9AA}"/>
    <cellStyle name="Vírgula 6 2 2 2 3 5 3 2 2 2" xfId="46938" xr:uid="{FDBBB39D-621E-4D30-9292-5FDAB04C6DA4}"/>
    <cellStyle name="Vírgula 6 2 2 2 3 5 3 2 3" xfId="34650" xr:uid="{3039A4DE-0773-4C70-983F-E39445A7E63A}"/>
    <cellStyle name="Vírgula 6 2 2 2 3 5 3 3" xfId="16219" xr:uid="{23138E02-CA6D-4140-AF85-CC9231B49BDC}"/>
    <cellStyle name="Vírgula 6 2 2 2 3 5 3 3 2" xfId="40794" xr:uid="{F208572F-3455-434D-B407-D52B15D497D0}"/>
    <cellStyle name="Vírgula 6 2 2 2 3 5 3 4" xfId="28507" xr:uid="{7E96182A-C65E-4BE1-93E9-C62D03A0D6B7}"/>
    <cellStyle name="Vírgula 6 2 2 2 3 5 4" xfId="7003" xr:uid="{0CD3C174-DBC4-41F0-A2C5-7DADE391A022}"/>
    <cellStyle name="Vírgula 6 2 2 2 3 5 4 2" xfId="19291" xr:uid="{EB13F201-48AF-4F14-963E-ED3A43ECCBA1}"/>
    <cellStyle name="Vírgula 6 2 2 2 3 5 4 2 2" xfId="43866" xr:uid="{5005F898-75EE-4CEB-BF69-A5D394D0E5EF}"/>
    <cellStyle name="Vírgula 6 2 2 2 3 5 4 3" xfId="31578" xr:uid="{1044396C-F360-4D82-9CD9-BE2B2E2CD611}"/>
    <cellStyle name="Vírgula 6 2 2 2 3 5 5" xfId="13147" xr:uid="{D08BF142-970E-4F3F-94E4-A4E29ECAC938}"/>
    <cellStyle name="Vírgula 6 2 2 2 3 5 5 2" xfId="37722" xr:uid="{91002256-6D03-49FB-9D5A-E76C231D8DC7}"/>
    <cellStyle name="Vírgula 6 2 2 2 3 5 6" xfId="25435" xr:uid="{EA22D513-B2D1-4818-88B4-89C690310F8A}"/>
    <cellStyle name="Vírgula 6 2 2 2 3 6" xfId="1627" xr:uid="{74C4E03C-6E59-445C-8F9C-F7F49AAF98DB}"/>
    <cellStyle name="Vírgula 6 2 2 2 3 6 2" xfId="4699" xr:uid="{9337B233-CA41-4239-923F-17E6B71AF842}"/>
    <cellStyle name="Vírgula 6 2 2 2 3 6 2 2" xfId="10843" xr:uid="{58DFDC7E-68C5-448A-833C-14F9459EE30B}"/>
    <cellStyle name="Vírgula 6 2 2 2 3 6 2 2 2" xfId="23131" xr:uid="{79E2251D-E772-497B-9D76-2B0C06A7176C}"/>
    <cellStyle name="Vírgula 6 2 2 2 3 6 2 2 2 2" xfId="47706" xr:uid="{6333CB16-F6E0-42E0-90E6-1949BD12CC27}"/>
    <cellStyle name="Vírgula 6 2 2 2 3 6 2 2 3" xfId="35418" xr:uid="{048BD1D6-DAA5-4F1C-A135-07AF15C49476}"/>
    <cellStyle name="Vírgula 6 2 2 2 3 6 2 3" xfId="16987" xr:uid="{BE7D64A6-0ABB-4F31-A29E-A33B16C73A5D}"/>
    <cellStyle name="Vírgula 6 2 2 2 3 6 2 3 2" xfId="41562" xr:uid="{95459ADA-DF00-4FA4-8462-6D672AAE63BB}"/>
    <cellStyle name="Vírgula 6 2 2 2 3 6 2 4" xfId="29275" xr:uid="{E8030376-FA02-4599-81F3-07698A3D60A6}"/>
    <cellStyle name="Vírgula 6 2 2 2 3 6 3" xfId="7771" xr:uid="{9E29AE78-0382-4404-8A8B-26BBD544E099}"/>
    <cellStyle name="Vírgula 6 2 2 2 3 6 3 2" xfId="20059" xr:uid="{167CBD2E-BDB3-4481-A32D-58379BAA2B2B}"/>
    <cellStyle name="Vírgula 6 2 2 2 3 6 3 2 2" xfId="44634" xr:uid="{28009AE3-CFC9-4F18-8F90-3CCC8F1680E0}"/>
    <cellStyle name="Vírgula 6 2 2 2 3 6 3 3" xfId="32346" xr:uid="{F9CD165F-2DDE-435D-8074-45B435108D5E}"/>
    <cellStyle name="Vírgula 6 2 2 2 3 6 4" xfId="13915" xr:uid="{E101AE78-D272-4715-9608-7BEE1500DF44}"/>
    <cellStyle name="Vírgula 6 2 2 2 3 6 4 2" xfId="38490" xr:uid="{7ED06FD6-556C-4297-8567-93032BDCF56C}"/>
    <cellStyle name="Vírgula 6 2 2 2 3 6 5" xfId="26203" xr:uid="{6A3367F1-D14C-4754-91F7-BC6A0DDECA52}"/>
    <cellStyle name="Vírgula 6 2 2 2 3 7" xfId="3163" xr:uid="{A30A0D19-0F07-4A3A-BD82-8416B2E3B94F}"/>
    <cellStyle name="Vírgula 6 2 2 2 3 7 2" xfId="9307" xr:uid="{5FA29AB9-BD2F-4D6A-B096-39D8274D9D09}"/>
    <cellStyle name="Vírgula 6 2 2 2 3 7 2 2" xfId="21595" xr:uid="{AB6B9E05-F998-4393-9869-45CC061E2547}"/>
    <cellStyle name="Vírgula 6 2 2 2 3 7 2 2 2" xfId="46170" xr:uid="{DA879578-3341-4937-8D7B-5F65C0DD1336}"/>
    <cellStyle name="Vírgula 6 2 2 2 3 7 2 3" xfId="33882" xr:uid="{A83A655E-4DB1-4D1E-8EA3-58C63D5BA808}"/>
    <cellStyle name="Vírgula 6 2 2 2 3 7 3" xfId="15451" xr:uid="{9E011350-B152-4657-ACE2-C2FE71101730}"/>
    <cellStyle name="Vírgula 6 2 2 2 3 7 3 2" xfId="40026" xr:uid="{3A297863-294B-4B94-9E12-C269130B801F}"/>
    <cellStyle name="Vírgula 6 2 2 2 3 7 4" xfId="27739" xr:uid="{D7FFDD93-0739-41B5-A764-4645CF0F0406}"/>
    <cellStyle name="Vírgula 6 2 2 2 3 8" xfId="6235" xr:uid="{C3CFDD0C-655E-4247-AA9C-38763B0317F9}"/>
    <cellStyle name="Vírgula 6 2 2 2 3 8 2" xfId="18523" xr:uid="{1F486DE5-4A11-432B-A0E6-4327A5594148}"/>
    <cellStyle name="Vírgula 6 2 2 2 3 8 2 2" xfId="43098" xr:uid="{FC924E3F-BE5A-4F29-A970-DF9F79465924}"/>
    <cellStyle name="Vírgula 6 2 2 2 3 8 3" xfId="30810" xr:uid="{9D304BAB-DCE4-43C4-9736-9EF25EE34706}"/>
    <cellStyle name="Vírgula 6 2 2 2 3 9" xfId="12379" xr:uid="{76EA2279-78FB-4B22-AF26-C7BE5C42CCF6}"/>
    <cellStyle name="Vírgula 6 2 2 2 3 9 2" xfId="36954" xr:uid="{3EB0AF75-64A6-4069-ACBE-D005447109E7}"/>
    <cellStyle name="Vírgula 6 2 2 2 4" xfId="139" xr:uid="{F2CE64C3-EDFB-4A2F-A78E-F4B2C1626AE8}"/>
    <cellStyle name="Vírgula 6 2 2 2 4 2" xfId="331" xr:uid="{E639D057-53A1-4BA6-9F7E-AD74F2C1B985}"/>
    <cellStyle name="Vírgula 6 2 2 2 4 2 2" xfId="715" xr:uid="{0172722B-CB20-48B7-A510-97BCBCA7EA89}"/>
    <cellStyle name="Vírgula 6 2 2 2 4 2 2 2" xfId="1483" xr:uid="{7E0C8879-3C45-4230-B47E-67F6A42AE5DB}"/>
    <cellStyle name="Vírgula 6 2 2 2 4 2 2 2 2" xfId="3019" xr:uid="{53CF638C-40B3-46E1-A398-04A8D3CDF6D4}"/>
    <cellStyle name="Vírgula 6 2 2 2 4 2 2 2 2 2" xfId="6091" xr:uid="{336BE145-13ED-41D9-9474-74006A1EC374}"/>
    <cellStyle name="Vírgula 6 2 2 2 4 2 2 2 2 2 2" xfId="12235" xr:uid="{D41CAEA8-925C-4C34-ABC9-948617B860E5}"/>
    <cellStyle name="Vírgula 6 2 2 2 4 2 2 2 2 2 2 2" xfId="24523" xr:uid="{600BF280-9A9E-457E-ADCD-FF251C66E761}"/>
    <cellStyle name="Vírgula 6 2 2 2 4 2 2 2 2 2 2 2 2" xfId="49098" xr:uid="{607423D5-93B9-4D8A-992F-3C189DAABCEB}"/>
    <cellStyle name="Vírgula 6 2 2 2 4 2 2 2 2 2 2 3" xfId="36810" xr:uid="{BDF31499-CDF7-4952-9857-BA5B98646DFC}"/>
    <cellStyle name="Vírgula 6 2 2 2 4 2 2 2 2 2 3" xfId="18379" xr:uid="{64E38494-72DA-434E-A6DA-60A2980A9655}"/>
    <cellStyle name="Vírgula 6 2 2 2 4 2 2 2 2 2 3 2" xfId="42954" xr:uid="{ECFB9C5E-27D1-4188-AA37-D051542EE617}"/>
    <cellStyle name="Vírgula 6 2 2 2 4 2 2 2 2 2 4" xfId="30666" xr:uid="{E4C0BBC1-DD9E-463A-89C1-6A50A9E45333}"/>
    <cellStyle name="Vírgula 6 2 2 2 4 2 2 2 2 3" xfId="9163" xr:uid="{599EEB6A-A341-4075-B702-4245D7B08B38}"/>
    <cellStyle name="Vírgula 6 2 2 2 4 2 2 2 2 3 2" xfId="21451" xr:uid="{BD1DBF7C-726B-4BE9-9255-B4FF7640FA15}"/>
    <cellStyle name="Vírgula 6 2 2 2 4 2 2 2 2 3 2 2" xfId="46026" xr:uid="{C3C58FC7-0B55-4E4B-9841-D375BC5604AF}"/>
    <cellStyle name="Vírgula 6 2 2 2 4 2 2 2 2 3 3" xfId="33738" xr:uid="{B692693B-B1F2-4903-8C35-6F0C9CE5EBC0}"/>
    <cellStyle name="Vírgula 6 2 2 2 4 2 2 2 2 4" xfId="15307" xr:uid="{89305064-ACEC-4955-9EE0-CDD1D06772A2}"/>
    <cellStyle name="Vírgula 6 2 2 2 4 2 2 2 2 4 2" xfId="39882" xr:uid="{FBD7C9EE-341C-48A0-AB22-09E1E2AF8695}"/>
    <cellStyle name="Vírgula 6 2 2 2 4 2 2 2 2 5" xfId="27595" xr:uid="{27A972D2-357C-4422-973D-E228934C2DCA}"/>
    <cellStyle name="Vírgula 6 2 2 2 4 2 2 2 3" xfId="4555" xr:uid="{002F9F0F-02D8-43EC-9E06-6602F01FFD40}"/>
    <cellStyle name="Vírgula 6 2 2 2 4 2 2 2 3 2" xfId="10699" xr:uid="{417391C0-C3E3-415C-8BBD-33F32BEF1AC4}"/>
    <cellStyle name="Vírgula 6 2 2 2 4 2 2 2 3 2 2" xfId="22987" xr:uid="{ECE766A9-67A1-423A-84F1-A6AC154788C6}"/>
    <cellStyle name="Vírgula 6 2 2 2 4 2 2 2 3 2 2 2" xfId="47562" xr:uid="{2F7E156D-6BB0-4192-BD79-A4050DEAF5AF}"/>
    <cellStyle name="Vírgula 6 2 2 2 4 2 2 2 3 2 3" xfId="35274" xr:uid="{96D4DEA0-50B2-4AD0-A7FE-B535A72C091A}"/>
    <cellStyle name="Vírgula 6 2 2 2 4 2 2 2 3 3" xfId="16843" xr:uid="{5725BADE-5082-4FBB-887B-719CB95AFB1C}"/>
    <cellStyle name="Vírgula 6 2 2 2 4 2 2 2 3 3 2" xfId="41418" xr:uid="{8242C2A6-C3F6-4634-9634-DC60072B9EEB}"/>
    <cellStyle name="Vírgula 6 2 2 2 4 2 2 2 3 4" xfId="29131" xr:uid="{2B3CD871-3D5A-41A4-8B05-A7C5356DC804}"/>
    <cellStyle name="Vírgula 6 2 2 2 4 2 2 2 4" xfId="7627" xr:uid="{A802EFFB-C863-4C64-A476-1B2E674AB051}"/>
    <cellStyle name="Vírgula 6 2 2 2 4 2 2 2 4 2" xfId="19915" xr:uid="{8C046C8B-604B-40BA-9A36-9A2EDB6F9B8F}"/>
    <cellStyle name="Vírgula 6 2 2 2 4 2 2 2 4 2 2" xfId="44490" xr:uid="{0A2F2A51-55D6-4FF8-B838-4FA06A414748}"/>
    <cellStyle name="Vírgula 6 2 2 2 4 2 2 2 4 3" xfId="32202" xr:uid="{A0EDB406-EB1E-4818-BD98-3F520A9F499B}"/>
    <cellStyle name="Vírgula 6 2 2 2 4 2 2 2 5" xfId="13771" xr:uid="{F7FDC5C0-2358-4B14-99D3-329DC4AB472B}"/>
    <cellStyle name="Vírgula 6 2 2 2 4 2 2 2 5 2" xfId="38346" xr:uid="{F43658BB-B2FD-4446-9A67-496EEB8AF9C2}"/>
    <cellStyle name="Vírgula 6 2 2 2 4 2 2 2 6" xfId="26059" xr:uid="{8C948A12-5BFA-4B69-A6AE-9581CC9F371F}"/>
    <cellStyle name="Vírgula 6 2 2 2 4 2 2 3" xfId="2251" xr:uid="{E0FB0AE9-D830-4288-A83E-EDD90F619EEF}"/>
    <cellStyle name="Vírgula 6 2 2 2 4 2 2 3 2" xfId="5323" xr:uid="{4DD6A33F-1396-4A3A-83B5-974FF48B6B1B}"/>
    <cellStyle name="Vírgula 6 2 2 2 4 2 2 3 2 2" xfId="11467" xr:uid="{F279EFE1-69D0-478C-AF82-41117998261B}"/>
    <cellStyle name="Vírgula 6 2 2 2 4 2 2 3 2 2 2" xfId="23755" xr:uid="{BEE2A5DC-7DC2-4A64-8C21-08580EB58A6A}"/>
    <cellStyle name="Vírgula 6 2 2 2 4 2 2 3 2 2 2 2" xfId="48330" xr:uid="{EBCEA8E8-3925-4ABA-BD1D-D7658F73857F}"/>
    <cellStyle name="Vírgula 6 2 2 2 4 2 2 3 2 2 3" xfId="36042" xr:uid="{503F5569-F8A4-472C-BF08-789A6C358192}"/>
    <cellStyle name="Vírgula 6 2 2 2 4 2 2 3 2 3" xfId="17611" xr:uid="{794BF89B-5E24-4EDE-BF03-AB331E3362D7}"/>
    <cellStyle name="Vírgula 6 2 2 2 4 2 2 3 2 3 2" xfId="42186" xr:uid="{76C21FB4-E652-42F1-8915-003D5CBC3CEC}"/>
    <cellStyle name="Vírgula 6 2 2 2 4 2 2 3 2 4" xfId="29899" xr:uid="{9159EF04-0415-48F0-8674-40C2E8AC3542}"/>
    <cellStyle name="Vírgula 6 2 2 2 4 2 2 3 3" xfId="8395" xr:uid="{0544FB4B-B878-4367-A664-F0DEA029174D}"/>
    <cellStyle name="Vírgula 6 2 2 2 4 2 2 3 3 2" xfId="20683" xr:uid="{B0A02990-5518-4A7E-B70D-8830EDCF7901}"/>
    <cellStyle name="Vírgula 6 2 2 2 4 2 2 3 3 2 2" xfId="45258" xr:uid="{44EAF627-A637-456E-8229-EC232471AF3B}"/>
    <cellStyle name="Vírgula 6 2 2 2 4 2 2 3 3 3" xfId="32970" xr:uid="{0D90F671-3556-4FFF-93CB-2479FD40C9B4}"/>
    <cellStyle name="Vírgula 6 2 2 2 4 2 2 3 4" xfId="14539" xr:uid="{BAC46D1D-B780-44C3-8CDC-A39F83F26945}"/>
    <cellStyle name="Vírgula 6 2 2 2 4 2 2 3 4 2" xfId="39114" xr:uid="{CD06307F-10B9-4E48-A3BF-439A64B90367}"/>
    <cellStyle name="Vírgula 6 2 2 2 4 2 2 3 5" xfId="26827" xr:uid="{A737D003-BD88-42FC-8A76-0D04B95F749B}"/>
    <cellStyle name="Vírgula 6 2 2 2 4 2 2 4" xfId="3787" xr:uid="{D5DCF14B-F880-449D-9F4D-A2C9C5C4D176}"/>
    <cellStyle name="Vírgula 6 2 2 2 4 2 2 4 2" xfId="9931" xr:uid="{9611792A-67F5-48C8-A3A9-90B904B11178}"/>
    <cellStyle name="Vírgula 6 2 2 2 4 2 2 4 2 2" xfId="22219" xr:uid="{F299D32F-2177-4032-835C-A1643942D82B}"/>
    <cellStyle name="Vírgula 6 2 2 2 4 2 2 4 2 2 2" xfId="46794" xr:uid="{52D20342-B184-4CEC-A762-98AC66DD6055}"/>
    <cellStyle name="Vírgula 6 2 2 2 4 2 2 4 2 3" xfId="34506" xr:uid="{C2AC18DC-B1A3-4260-B677-DB34A58DFDA3}"/>
    <cellStyle name="Vírgula 6 2 2 2 4 2 2 4 3" xfId="16075" xr:uid="{36B47419-61F0-436C-9FE3-26BC6E58D265}"/>
    <cellStyle name="Vírgula 6 2 2 2 4 2 2 4 3 2" xfId="40650" xr:uid="{D8EAF32F-83D9-4618-B662-5AF82ED80C82}"/>
    <cellStyle name="Vírgula 6 2 2 2 4 2 2 4 4" xfId="28363" xr:uid="{47524380-0146-4DA2-A086-163580FBDDD2}"/>
    <cellStyle name="Vírgula 6 2 2 2 4 2 2 5" xfId="6859" xr:uid="{F7FA2903-1F91-4952-8EE4-803EAB0BD575}"/>
    <cellStyle name="Vírgula 6 2 2 2 4 2 2 5 2" xfId="19147" xr:uid="{C4B3D131-A2EC-402E-B285-B1657BD4CA89}"/>
    <cellStyle name="Vírgula 6 2 2 2 4 2 2 5 2 2" xfId="43722" xr:uid="{B28B2092-A510-4267-9054-8DFCC4A6AA29}"/>
    <cellStyle name="Vírgula 6 2 2 2 4 2 2 5 3" xfId="31434" xr:uid="{AB539E1B-76FE-46E9-8CF3-680A44D41831}"/>
    <cellStyle name="Vírgula 6 2 2 2 4 2 2 6" xfId="13003" xr:uid="{5FD584F9-163F-43F1-8D19-EA7E36AB26C2}"/>
    <cellStyle name="Vírgula 6 2 2 2 4 2 2 6 2" xfId="37578" xr:uid="{0D94E0D6-762F-4E07-9F64-830838AF6620}"/>
    <cellStyle name="Vírgula 6 2 2 2 4 2 2 7" xfId="25291" xr:uid="{14C71D58-D38C-48D6-A280-B41CB109E84A}"/>
    <cellStyle name="Vírgula 6 2 2 2 4 2 3" xfId="1099" xr:uid="{88FDD92A-6A34-4ADE-8781-4FAD91A2A79D}"/>
    <cellStyle name="Vírgula 6 2 2 2 4 2 3 2" xfId="2635" xr:uid="{9922357C-3CD8-41F9-9993-2BAF811C991C}"/>
    <cellStyle name="Vírgula 6 2 2 2 4 2 3 2 2" xfId="5707" xr:uid="{0A7251A2-5243-42CB-BCC3-81DB08D62428}"/>
    <cellStyle name="Vírgula 6 2 2 2 4 2 3 2 2 2" xfId="11851" xr:uid="{0367D579-6543-4D31-A9E6-F2E25E7D4552}"/>
    <cellStyle name="Vírgula 6 2 2 2 4 2 3 2 2 2 2" xfId="24139" xr:uid="{4D77AF5E-3A2E-4E49-9D07-DF211C44E31A}"/>
    <cellStyle name="Vírgula 6 2 2 2 4 2 3 2 2 2 2 2" xfId="48714" xr:uid="{9CC05C08-32E2-4D3A-A6DC-A05CD563A4B7}"/>
    <cellStyle name="Vírgula 6 2 2 2 4 2 3 2 2 2 3" xfId="36426" xr:uid="{B25DC03B-71C4-46B0-8BBD-D22CBBDE9B88}"/>
    <cellStyle name="Vírgula 6 2 2 2 4 2 3 2 2 3" xfId="17995" xr:uid="{4900D319-DCFA-40E9-AFC6-59214C70654C}"/>
    <cellStyle name="Vírgula 6 2 2 2 4 2 3 2 2 3 2" xfId="42570" xr:uid="{28F9444F-0549-497B-AD15-016C4B2ECCEF}"/>
    <cellStyle name="Vírgula 6 2 2 2 4 2 3 2 2 4" xfId="30282" xr:uid="{359289A8-30B5-4B40-BC86-E3FA4D21A84C}"/>
    <cellStyle name="Vírgula 6 2 2 2 4 2 3 2 3" xfId="8779" xr:uid="{F93037D2-DE0E-443B-A35E-58585D6F9387}"/>
    <cellStyle name="Vírgula 6 2 2 2 4 2 3 2 3 2" xfId="21067" xr:uid="{2C36E2BB-F4AB-4A3D-A55F-DF08014C44C9}"/>
    <cellStyle name="Vírgula 6 2 2 2 4 2 3 2 3 2 2" xfId="45642" xr:uid="{43286FD4-11DF-4B6A-B373-7C8003B09EAC}"/>
    <cellStyle name="Vírgula 6 2 2 2 4 2 3 2 3 3" xfId="33354" xr:uid="{ADF66310-DC8C-426E-B3FF-94EE6564E10A}"/>
    <cellStyle name="Vírgula 6 2 2 2 4 2 3 2 4" xfId="14923" xr:uid="{3B14EB7D-BAEE-415F-A90C-FF97E5FD4D0B}"/>
    <cellStyle name="Vírgula 6 2 2 2 4 2 3 2 4 2" xfId="39498" xr:uid="{D0504737-1F0E-40FA-BCA2-092EBB2E99E7}"/>
    <cellStyle name="Vírgula 6 2 2 2 4 2 3 2 5" xfId="27211" xr:uid="{0B47EAC4-7CAC-4F28-AD9E-75F6925E3B1B}"/>
    <cellStyle name="Vírgula 6 2 2 2 4 2 3 3" xfId="4171" xr:uid="{0F78E04B-8F53-4C35-A4D2-51FC82F183E4}"/>
    <cellStyle name="Vírgula 6 2 2 2 4 2 3 3 2" xfId="10315" xr:uid="{A7073496-4331-4A3C-BF17-E1FFED3F3197}"/>
    <cellStyle name="Vírgula 6 2 2 2 4 2 3 3 2 2" xfId="22603" xr:uid="{6B966A13-73E6-4D89-ABB7-8E352007854E}"/>
    <cellStyle name="Vírgula 6 2 2 2 4 2 3 3 2 2 2" xfId="47178" xr:uid="{6163E36A-5E3C-49D4-8523-A10D1034086C}"/>
    <cellStyle name="Vírgula 6 2 2 2 4 2 3 3 2 3" xfId="34890" xr:uid="{D656DE5E-C115-4686-9A72-14B1753BE174}"/>
    <cellStyle name="Vírgula 6 2 2 2 4 2 3 3 3" xfId="16459" xr:uid="{1BEA22E5-D7FB-466A-9974-7DC7BBC95DB0}"/>
    <cellStyle name="Vírgula 6 2 2 2 4 2 3 3 3 2" xfId="41034" xr:uid="{A3892C7D-3F29-47E3-A9A7-470E65050655}"/>
    <cellStyle name="Vírgula 6 2 2 2 4 2 3 3 4" xfId="28747" xr:uid="{39B23402-5D51-494A-9864-79DBE7EA279F}"/>
    <cellStyle name="Vírgula 6 2 2 2 4 2 3 4" xfId="7243" xr:uid="{0212DD03-19BB-4EA6-A887-26BCCE927675}"/>
    <cellStyle name="Vírgula 6 2 2 2 4 2 3 4 2" xfId="19531" xr:uid="{15257242-6BF5-48A0-9304-1B3550D43E58}"/>
    <cellStyle name="Vírgula 6 2 2 2 4 2 3 4 2 2" xfId="44106" xr:uid="{2BEFC3C5-FD6F-4DD7-88A6-4DF7E41438FA}"/>
    <cellStyle name="Vírgula 6 2 2 2 4 2 3 4 3" xfId="31818" xr:uid="{4175EFF7-5B0A-4CF6-AEB2-26D03A7C89D5}"/>
    <cellStyle name="Vírgula 6 2 2 2 4 2 3 5" xfId="13387" xr:uid="{FE313AB3-6FD2-4D41-8485-A39B892057A8}"/>
    <cellStyle name="Vírgula 6 2 2 2 4 2 3 5 2" xfId="37962" xr:uid="{2E678357-E911-4097-82B5-B575CB5320A3}"/>
    <cellStyle name="Vírgula 6 2 2 2 4 2 3 6" xfId="25675" xr:uid="{B19EA013-19A1-477B-84AF-E9B5A5275884}"/>
    <cellStyle name="Vírgula 6 2 2 2 4 2 4" xfId="1867" xr:uid="{EEDBD1C2-CAFC-411E-AEED-69D86F0886FF}"/>
    <cellStyle name="Vírgula 6 2 2 2 4 2 4 2" xfId="4939" xr:uid="{935421A8-12B9-44BC-B7CF-4C0ABF9FE36A}"/>
    <cellStyle name="Vírgula 6 2 2 2 4 2 4 2 2" xfId="11083" xr:uid="{2DD4B361-7501-45C9-9140-AD0A7A216CF0}"/>
    <cellStyle name="Vírgula 6 2 2 2 4 2 4 2 2 2" xfId="23371" xr:uid="{471D3B72-87A3-401E-BC85-D355B55D9798}"/>
    <cellStyle name="Vírgula 6 2 2 2 4 2 4 2 2 2 2" xfId="47946" xr:uid="{9E51AEBD-DF55-4C0A-B711-2F2ECB87BC6B}"/>
    <cellStyle name="Vírgula 6 2 2 2 4 2 4 2 2 3" xfId="35658" xr:uid="{F5EE8638-ABAB-49FF-B0B8-FBCF02B06A2B}"/>
    <cellStyle name="Vírgula 6 2 2 2 4 2 4 2 3" xfId="17227" xr:uid="{E3FDAE9C-6A19-4941-A31C-B364870FDF08}"/>
    <cellStyle name="Vírgula 6 2 2 2 4 2 4 2 3 2" xfId="41802" xr:uid="{41452168-173F-4921-822E-06ED9D7AE260}"/>
    <cellStyle name="Vírgula 6 2 2 2 4 2 4 2 4" xfId="29515" xr:uid="{19BF0DCD-DC10-4385-A069-7FF9DBDFEA81}"/>
    <cellStyle name="Vírgula 6 2 2 2 4 2 4 3" xfId="8011" xr:uid="{46FD8350-03B4-4FAA-8A84-7314B3C6CF43}"/>
    <cellStyle name="Vírgula 6 2 2 2 4 2 4 3 2" xfId="20299" xr:uid="{CB81B298-1F16-4D5C-8609-5833D5A4B72B}"/>
    <cellStyle name="Vírgula 6 2 2 2 4 2 4 3 2 2" xfId="44874" xr:uid="{CB9D764A-4C7E-4EC3-9399-C18742058923}"/>
    <cellStyle name="Vírgula 6 2 2 2 4 2 4 3 3" xfId="32586" xr:uid="{62B81883-6CE2-4DFA-9653-551CC81BEF8E}"/>
    <cellStyle name="Vírgula 6 2 2 2 4 2 4 4" xfId="14155" xr:uid="{E0B82D49-FEBF-46AF-9D99-0813A71C8CB4}"/>
    <cellStyle name="Vírgula 6 2 2 2 4 2 4 4 2" xfId="38730" xr:uid="{2B38E209-DE7B-4038-B5D6-F166DE2D6BE1}"/>
    <cellStyle name="Vírgula 6 2 2 2 4 2 4 5" xfId="26443" xr:uid="{955E1465-DE70-4189-9340-3F66508F21A1}"/>
    <cellStyle name="Vírgula 6 2 2 2 4 2 5" xfId="3403" xr:uid="{9F169813-35F4-4531-B410-1A134ADE0894}"/>
    <cellStyle name="Vírgula 6 2 2 2 4 2 5 2" xfId="9547" xr:uid="{994E8656-32C1-44DB-B4A8-F4C94C849F77}"/>
    <cellStyle name="Vírgula 6 2 2 2 4 2 5 2 2" xfId="21835" xr:uid="{7968F22C-76D3-4FE5-B8AD-B732BFBDB2D8}"/>
    <cellStyle name="Vírgula 6 2 2 2 4 2 5 2 2 2" xfId="46410" xr:uid="{6CE78C39-E496-487F-8234-1EF0047B9F23}"/>
    <cellStyle name="Vírgula 6 2 2 2 4 2 5 2 3" xfId="34122" xr:uid="{668A0145-1E5C-465A-917C-F17B5C3951BD}"/>
    <cellStyle name="Vírgula 6 2 2 2 4 2 5 3" xfId="15691" xr:uid="{0E18E84D-E58D-44E2-B62C-67A192BC3930}"/>
    <cellStyle name="Vírgula 6 2 2 2 4 2 5 3 2" xfId="40266" xr:uid="{7857475E-A527-49C7-BF3E-B064EA9A5103}"/>
    <cellStyle name="Vírgula 6 2 2 2 4 2 5 4" xfId="27979" xr:uid="{E2107D1F-E313-4BCC-8A26-E734CCA63082}"/>
    <cellStyle name="Vírgula 6 2 2 2 4 2 6" xfId="6475" xr:uid="{F8AFB49D-D3C6-462B-9745-E8512DC5205D}"/>
    <cellStyle name="Vírgula 6 2 2 2 4 2 6 2" xfId="18763" xr:uid="{72F934F4-01BB-4914-B522-986069969B68}"/>
    <cellStyle name="Vírgula 6 2 2 2 4 2 6 2 2" xfId="43338" xr:uid="{8E21CCED-543B-4D1E-9B6F-164583C3374C}"/>
    <cellStyle name="Vírgula 6 2 2 2 4 2 6 3" xfId="31050" xr:uid="{80C32F36-C36A-498A-897B-31142A1EFBD1}"/>
    <cellStyle name="Vírgula 6 2 2 2 4 2 7" xfId="12619" xr:uid="{C7664509-B92B-46F4-B660-F6D82FEF4586}"/>
    <cellStyle name="Vírgula 6 2 2 2 4 2 7 2" xfId="37194" xr:uid="{08BD4EFF-7036-4C4B-BCD1-53B242CC9DC9}"/>
    <cellStyle name="Vírgula 6 2 2 2 4 2 8" xfId="24907" xr:uid="{E2149425-294F-4194-9040-C72ABF864496}"/>
    <cellStyle name="Vírgula 6 2 2 2 4 3" xfId="523" xr:uid="{6F9167C4-B486-4C86-AFA0-EBF037BB7111}"/>
    <cellStyle name="Vírgula 6 2 2 2 4 3 2" xfId="1291" xr:uid="{E9029BA8-8436-47E9-B891-1069C60E7F60}"/>
    <cellStyle name="Vírgula 6 2 2 2 4 3 2 2" xfId="2827" xr:uid="{4E4A54D6-B8E2-4291-B03F-2C495DB6C331}"/>
    <cellStyle name="Vírgula 6 2 2 2 4 3 2 2 2" xfId="5899" xr:uid="{8FD8B6E9-ACB8-4850-88D7-BC20E63407F7}"/>
    <cellStyle name="Vírgula 6 2 2 2 4 3 2 2 2 2" xfId="12043" xr:uid="{EC0C2DEA-5842-4DFF-862D-96CC090CE1EA}"/>
    <cellStyle name="Vírgula 6 2 2 2 4 3 2 2 2 2 2" xfId="24331" xr:uid="{2E117C46-C6FE-4E0B-8173-100AE9E197A0}"/>
    <cellStyle name="Vírgula 6 2 2 2 4 3 2 2 2 2 2 2" xfId="48906" xr:uid="{B76000FB-DF58-4259-B649-1D556A764DEB}"/>
    <cellStyle name="Vírgula 6 2 2 2 4 3 2 2 2 2 3" xfId="36618" xr:uid="{C98109F1-1943-44E8-8FB7-8258774393D7}"/>
    <cellStyle name="Vírgula 6 2 2 2 4 3 2 2 2 3" xfId="18187" xr:uid="{74BE2974-B94D-497F-8953-9B1977256C09}"/>
    <cellStyle name="Vírgula 6 2 2 2 4 3 2 2 2 3 2" xfId="42762" xr:uid="{0C9CC740-480C-4727-B6BA-8B9A9BA039E7}"/>
    <cellStyle name="Vírgula 6 2 2 2 4 3 2 2 2 4" xfId="30474" xr:uid="{BE657FFC-924F-4982-BB49-BCC45D1DE739}"/>
    <cellStyle name="Vírgula 6 2 2 2 4 3 2 2 3" xfId="8971" xr:uid="{DD92B816-3A30-4565-A3C4-03815ADB9423}"/>
    <cellStyle name="Vírgula 6 2 2 2 4 3 2 2 3 2" xfId="21259" xr:uid="{AF8AC0A5-95E8-4723-A3CE-6F8465B94FF9}"/>
    <cellStyle name="Vírgula 6 2 2 2 4 3 2 2 3 2 2" xfId="45834" xr:uid="{83E09BD8-FC5F-4450-9CD9-4D02212B2FB2}"/>
    <cellStyle name="Vírgula 6 2 2 2 4 3 2 2 3 3" xfId="33546" xr:uid="{5A2D6DEC-4FE9-4421-9D9C-DFB80A48049F}"/>
    <cellStyle name="Vírgula 6 2 2 2 4 3 2 2 4" xfId="15115" xr:uid="{6CDAE0AB-0CE3-4FB4-A036-A285D4FF56D7}"/>
    <cellStyle name="Vírgula 6 2 2 2 4 3 2 2 4 2" xfId="39690" xr:uid="{1D6A12D0-3349-4EB6-BA84-50CF4E83D6AE}"/>
    <cellStyle name="Vírgula 6 2 2 2 4 3 2 2 5" xfId="27403" xr:uid="{2A26CACD-2EAC-4D0F-A2CC-76FC5FF926A7}"/>
    <cellStyle name="Vírgula 6 2 2 2 4 3 2 3" xfId="4363" xr:uid="{3B8E9A05-A207-41F2-B22A-D63C2DEF0979}"/>
    <cellStyle name="Vírgula 6 2 2 2 4 3 2 3 2" xfId="10507" xr:uid="{DCA1698B-9A00-44CC-A5DC-D781A3397DB0}"/>
    <cellStyle name="Vírgula 6 2 2 2 4 3 2 3 2 2" xfId="22795" xr:uid="{7A4F8090-F554-43DF-AF19-0AED01C9A9FF}"/>
    <cellStyle name="Vírgula 6 2 2 2 4 3 2 3 2 2 2" xfId="47370" xr:uid="{B3BDCE62-C5A2-45DF-810A-F75C2B431E14}"/>
    <cellStyle name="Vírgula 6 2 2 2 4 3 2 3 2 3" xfId="35082" xr:uid="{E801C6B6-E632-437B-905F-93101C5A8993}"/>
    <cellStyle name="Vírgula 6 2 2 2 4 3 2 3 3" xfId="16651" xr:uid="{327BC29F-B69C-49CC-846F-CD3E87468FBE}"/>
    <cellStyle name="Vírgula 6 2 2 2 4 3 2 3 3 2" xfId="41226" xr:uid="{C084A300-AD6F-4320-98A6-367B5C610771}"/>
    <cellStyle name="Vírgula 6 2 2 2 4 3 2 3 4" xfId="28939" xr:uid="{EE87B5FC-2C7B-4E04-84E8-6A06D9CF029C}"/>
    <cellStyle name="Vírgula 6 2 2 2 4 3 2 4" xfId="7435" xr:uid="{2FF77400-F641-47AF-896F-82ACCB558D5A}"/>
    <cellStyle name="Vírgula 6 2 2 2 4 3 2 4 2" xfId="19723" xr:uid="{1DB963DC-5F5F-489C-8D95-860BBD0DE02E}"/>
    <cellStyle name="Vírgula 6 2 2 2 4 3 2 4 2 2" xfId="44298" xr:uid="{170185C6-E843-469F-86FA-59B66F532135}"/>
    <cellStyle name="Vírgula 6 2 2 2 4 3 2 4 3" xfId="32010" xr:uid="{3D43C953-0826-469F-B927-7D670DD3924B}"/>
    <cellStyle name="Vírgula 6 2 2 2 4 3 2 5" xfId="13579" xr:uid="{412A20E8-2A58-49A2-BAB9-9F18D09267AD}"/>
    <cellStyle name="Vírgula 6 2 2 2 4 3 2 5 2" xfId="38154" xr:uid="{71BD13E5-0B7E-4AFF-B4EB-4C02301B07CE}"/>
    <cellStyle name="Vírgula 6 2 2 2 4 3 2 6" xfId="25867" xr:uid="{8C8C65A2-489A-4F5E-85D9-C4C1A510D6D7}"/>
    <cellStyle name="Vírgula 6 2 2 2 4 3 3" xfId="2059" xr:uid="{5C6261FA-BBFC-426F-8A97-15CBA3C91446}"/>
    <cellStyle name="Vírgula 6 2 2 2 4 3 3 2" xfId="5131" xr:uid="{3BAD4553-495B-45CD-A9CA-39D263F829C7}"/>
    <cellStyle name="Vírgula 6 2 2 2 4 3 3 2 2" xfId="11275" xr:uid="{8BE7D2A4-2184-4EF2-B603-42837E59B1F2}"/>
    <cellStyle name="Vírgula 6 2 2 2 4 3 3 2 2 2" xfId="23563" xr:uid="{38F3DCF9-87EA-4C6D-A028-BF01CC1AF638}"/>
    <cellStyle name="Vírgula 6 2 2 2 4 3 3 2 2 2 2" xfId="48138" xr:uid="{64087F19-2C51-4CB0-ACDF-9B39E8437E37}"/>
    <cellStyle name="Vírgula 6 2 2 2 4 3 3 2 2 3" xfId="35850" xr:uid="{0C0E979E-2AD4-4007-BDC0-F6B66BBE98A6}"/>
    <cellStyle name="Vírgula 6 2 2 2 4 3 3 2 3" xfId="17419" xr:uid="{23702C30-19D1-4D2C-BDC4-1BFEABFAF0E5}"/>
    <cellStyle name="Vírgula 6 2 2 2 4 3 3 2 3 2" xfId="41994" xr:uid="{6E33E1AF-2383-407E-A1A5-2384F618A87B}"/>
    <cellStyle name="Vírgula 6 2 2 2 4 3 3 2 4" xfId="29707" xr:uid="{179EF0B1-2A5E-4A29-80D9-830F980D0D53}"/>
    <cellStyle name="Vírgula 6 2 2 2 4 3 3 3" xfId="8203" xr:uid="{76B95796-CDD8-47EF-A63C-39921842FB06}"/>
    <cellStyle name="Vírgula 6 2 2 2 4 3 3 3 2" xfId="20491" xr:uid="{0C14AA49-8F8C-4B03-B1EE-241EC5162D69}"/>
    <cellStyle name="Vírgula 6 2 2 2 4 3 3 3 2 2" xfId="45066" xr:uid="{66A2E6C6-137C-4A5E-A1EE-0F83B04BDE51}"/>
    <cellStyle name="Vírgula 6 2 2 2 4 3 3 3 3" xfId="32778" xr:uid="{40E9259F-749D-4F86-B09E-4403D9E941CB}"/>
    <cellStyle name="Vírgula 6 2 2 2 4 3 3 4" xfId="14347" xr:uid="{1AAFD831-1F6B-4A2D-A26A-8963E6B12A71}"/>
    <cellStyle name="Vírgula 6 2 2 2 4 3 3 4 2" xfId="38922" xr:uid="{57B39410-B497-490C-9A7C-65BCE9297294}"/>
    <cellStyle name="Vírgula 6 2 2 2 4 3 3 5" xfId="26635" xr:uid="{186C41FE-EC9A-4D2D-A171-36FE7E258D9F}"/>
    <cellStyle name="Vírgula 6 2 2 2 4 3 4" xfId="3595" xr:uid="{066E5E1E-4356-4107-9E55-D3A14D64EF60}"/>
    <cellStyle name="Vírgula 6 2 2 2 4 3 4 2" xfId="9739" xr:uid="{82813E6A-EE4F-437E-BDF6-327D9D316DA4}"/>
    <cellStyle name="Vírgula 6 2 2 2 4 3 4 2 2" xfId="22027" xr:uid="{5B3842AA-CE03-49F0-9269-197E71E2E23A}"/>
    <cellStyle name="Vírgula 6 2 2 2 4 3 4 2 2 2" xfId="46602" xr:uid="{5C918755-4061-4F2A-9269-BD5CFB368F5D}"/>
    <cellStyle name="Vírgula 6 2 2 2 4 3 4 2 3" xfId="34314" xr:uid="{C10EDBAF-E73C-4314-AC26-54D2D0EAA4E1}"/>
    <cellStyle name="Vírgula 6 2 2 2 4 3 4 3" xfId="15883" xr:uid="{E08B1886-AD3A-4BDC-B1B7-43F708D8DD73}"/>
    <cellStyle name="Vírgula 6 2 2 2 4 3 4 3 2" xfId="40458" xr:uid="{A39A7D11-755A-4311-84A9-BC775EC02EF8}"/>
    <cellStyle name="Vírgula 6 2 2 2 4 3 4 4" xfId="28171" xr:uid="{30B6495B-B68C-4881-895D-F343DFB1D325}"/>
    <cellStyle name="Vírgula 6 2 2 2 4 3 5" xfId="6667" xr:uid="{F20CA107-2C38-4B53-B47C-DB4740BF7C63}"/>
    <cellStyle name="Vírgula 6 2 2 2 4 3 5 2" xfId="18955" xr:uid="{111E6E7D-866B-4462-B3E5-E848FEE5EDDF}"/>
    <cellStyle name="Vírgula 6 2 2 2 4 3 5 2 2" xfId="43530" xr:uid="{A3478B1B-C142-48EF-86DB-49CAAB96C58A}"/>
    <cellStyle name="Vírgula 6 2 2 2 4 3 5 3" xfId="31242" xr:uid="{7A1ADAED-914C-4A49-8A10-7C8D231EBC36}"/>
    <cellStyle name="Vírgula 6 2 2 2 4 3 6" xfId="12811" xr:uid="{5490D657-7F3E-4792-A885-9D72113D5C1E}"/>
    <cellStyle name="Vírgula 6 2 2 2 4 3 6 2" xfId="37386" xr:uid="{232AE863-ADEE-434C-BED0-B6E99CD1F4C7}"/>
    <cellStyle name="Vírgula 6 2 2 2 4 3 7" xfId="25099" xr:uid="{0A983DC8-28EC-4F49-9EDC-420995A1718A}"/>
    <cellStyle name="Vírgula 6 2 2 2 4 4" xfId="907" xr:uid="{D1B2E798-B413-48F0-B2AF-A8A6C976BD5D}"/>
    <cellStyle name="Vírgula 6 2 2 2 4 4 2" xfId="2443" xr:uid="{9E6B0C60-816E-4DFA-9752-E4A3CC42B89C}"/>
    <cellStyle name="Vírgula 6 2 2 2 4 4 2 2" xfId="5515" xr:uid="{ABB8B89E-CAB9-4C12-9420-CC80049EA340}"/>
    <cellStyle name="Vírgula 6 2 2 2 4 4 2 2 2" xfId="11659" xr:uid="{396DD8B9-0566-469A-8B40-2C8B85728531}"/>
    <cellStyle name="Vírgula 6 2 2 2 4 4 2 2 2 2" xfId="23947" xr:uid="{E946D1CD-98C4-4B2E-91AB-08504D3F6AEB}"/>
    <cellStyle name="Vírgula 6 2 2 2 4 4 2 2 2 2 2" xfId="48522" xr:uid="{AEF7A3CB-94FA-4D25-95BE-9FE9F320D571}"/>
    <cellStyle name="Vírgula 6 2 2 2 4 4 2 2 2 3" xfId="36234" xr:uid="{74EA537D-6C9B-4250-8A26-6D1CBC0C52E9}"/>
    <cellStyle name="Vírgula 6 2 2 2 4 4 2 2 3" xfId="17803" xr:uid="{AB455726-88AB-44CE-8C0A-A8849C14A6DD}"/>
    <cellStyle name="Vírgula 6 2 2 2 4 4 2 2 3 2" xfId="42378" xr:uid="{7F1F13D7-615F-477C-9BBE-17CBCE3AEEFE}"/>
    <cellStyle name="Vírgula 6 2 2 2 4 4 2 2 4" xfId="30090" xr:uid="{E0FEE9FD-646E-4050-9296-2D0371AF74CC}"/>
    <cellStyle name="Vírgula 6 2 2 2 4 4 2 3" xfId="8587" xr:uid="{E42B0540-5841-4366-BC65-139C794D8984}"/>
    <cellStyle name="Vírgula 6 2 2 2 4 4 2 3 2" xfId="20875" xr:uid="{20ECE3FE-BB64-4C0B-80D0-D0D55C49AAB5}"/>
    <cellStyle name="Vírgula 6 2 2 2 4 4 2 3 2 2" xfId="45450" xr:uid="{8E5359CF-DCDF-429A-9EF5-EE7D5968F796}"/>
    <cellStyle name="Vírgula 6 2 2 2 4 4 2 3 3" xfId="33162" xr:uid="{8415EAC8-173A-4A71-9C9B-C4F0D6F3CD5C}"/>
    <cellStyle name="Vírgula 6 2 2 2 4 4 2 4" xfId="14731" xr:uid="{F459801E-225B-45D7-BC82-D6EDF122383D}"/>
    <cellStyle name="Vírgula 6 2 2 2 4 4 2 4 2" xfId="39306" xr:uid="{3E8C0D79-3B82-4D37-A349-606E20A84D15}"/>
    <cellStyle name="Vírgula 6 2 2 2 4 4 2 5" xfId="27019" xr:uid="{1A1402DB-027E-4529-8806-1C751B58E237}"/>
    <cellStyle name="Vírgula 6 2 2 2 4 4 3" xfId="3979" xr:uid="{41943762-6A5C-4C1E-A373-15AA182309AC}"/>
    <cellStyle name="Vírgula 6 2 2 2 4 4 3 2" xfId="10123" xr:uid="{FF82BD77-6990-47A8-B1FB-6C0E6FD049CE}"/>
    <cellStyle name="Vírgula 6 2 2 2 4 4 3 2 2" xfId="22411" xr:uid="{62454D5F-3A0B-4211-A0A0-46BFCE9572DA}"/>
    <cellStyle name="Vírgula 6 2 2 2 4 4 3 2 2 2" xfId="46986" xr:uid="{B3BDDC1D-468E-440B-80B8-8090BF95D892}"/>
    <cellStyle name="Vírgula 6 2 2 2 4 4 3 2 3" xfId="34698" xr:uid="{5C857FE4-1ADD-4976-96EE-89C19996804B}"/>
    <cellStyle name="Vírgula 6 2 2 2 4 4 3 3" xfId="16267" xr:uid="{E22D93F8-BEE3-4C7E-9AE0-E88FC09BA9BC}"/>
    <cellStyle name="Vírgula 6 2 2 2 4 4 3 3 2" xfId="40842" xr:uid="{13BE9C7C-8C5B-4B32-86E9-32A0D6699E16}"/>
    <cellStyle name="Vírgula 6 2 2 2 4 4 3 4" xfId="28555" xr:uid="{795C203A-BEBF-43A2-959A-304C4BC1968C}"/>
    <cellStyle name="Vírgula 6 2 2 2 4 4 4" xfId="7051" xr:uid="{AB97B41F-26E7-48B0-9478-BDB1CFD5FAF4}"/>
    <cellStyle name="Vírgula 6 2 2 2 4 4 4 2" xfId="19339" xr:uid="{20B598EE-7B22-4DB6-A8E4-6CCB60389295}"/>
    <cellStyle name="Vírgula 6 2 2 2 4 4 4 2 2" xfId="43914" xr:uid="{3CC1BF3E-1E8E-4F58-A5FF-C34E586AFD5F}"/>
    <cellStyle name="Vírgula 6 2 2 2 4 4 4 3" xfId="31626" xr:uid="{68FA67EA-286B-407E-B595-4D81DBA0CB3D}"/>
    <cellStyle name="Vírgula 6 2 2 2 4 4 5" xfId="13195" xr:uid="{5B72248A-FCD8-499B-81D9-CC2C94EB67FE}"/>
    <cellStyle name="Vírgula 6 2 2 2 4 4 5 2" xfId="37770" xr:uid="{7B0EF320-D50A-4A37-8945-9DB2F025686F}"/>
    <cellStyle name="Vírgula 6 2 2 2 4 4 6" xfId="25483" xr:uid="{A6AB6886-1495-4BCF-AC62-9563C961A2AF}"/>
    <cellStyle name="Vírgula 6 2 2 2 4 5" xfId="1675" xr:uid="{50388641-D868-4AFC-AAB2-E0F99C59E043}"/>
    <cellStyle name="Vírgula 6 2 2 2 4 5 2" xfId="4747" xr:uid="{AACAB1C8-E9F4-4A6F-93A7-E0E30A738631}"/>
    <cellStyle name="Vírgula 6 2 2 2 4 5 2 2" xfId="10891" xr:uid="{31AD23F9-DB7E-44D7-9331-0D36DFD91A20}"/>
    <cellStyle name="Vírgula 6 2 2 2 4 5 2 2 2" xfId="23179" xr:uid="{AF33F2D5-817D-4D68-AF12-96455728CA49}"/>
    <cellStyle name="Vírgula 6 2 2 2 4 5 2 2 2 2" xfId="47754" xr:uid="{5A9BEF85-AF2D-47C2-9533-AAED3A1E42D6}"/>
    <cellStyle name="Vírgula 6 2 2 2 4 5 2 2 3" xfId="35466" xr:uid="{B0986771-7A1B-4011-B036-FF716B3D1E69}"/>
    <cellStyle name="Vírgula 6 2 2 2 4 5 2 3" xfId="17035" xr:uid="{8A57A2E6-F047-4CC3-AB15-901BED573A90}"/>
    <cellStyle name="Vírgula 6 2 2 2 4 5 2 3 2" xfId="41610" xr:uid="{0DB5CC8B-06AD-44B0-BDBC-E20C5D2B5B46}"/>
    <cellStyle name="Vírgula 6 2 2 2 4 5 2 4" xfId="29323" xr:uid="{2E9B17F4-8044-4564-9D4E-872CB767252D}"/>
    <cellStyle name="Vírgula 6 2 2 2 4 5 3" xfId="7819" xr:uid="{CA39DDB9-A5D9-42C5-A78C-9A27A0B3A696}"/>
    <cellStyle name="Vírgula 6 2 2 2 4 5 3 2" xfId="20107" xr:uid="{90BF65A7-BD02-4856-A004-705457EEAFFE}"/>
    <cellStyle name="Vírgula 6 2 2 2 4 5 3 2 2" xfId="44682" xr:uid="{0E6E98A2-13DF-406B-AFD6-5B6618648938}"/>
    <cellStyle name="Vírgula 6 2 2 2 4 5 3 3" xfId="32394" xr:uid="{A534816E-0070-4531-8232-A09FCC36C024}"/>
    <cellStyle name="Vírgula 6 2 2 2 4 5 4" xfId="13963" xr:uid="{03E7D5C9-51AB-4C89-8433-E1FD6F78D4A4}"/>
    <cellStyle name="Vírgula 6 2 2 2 4 5 4 2" xfId="38538" xr:uid="{82DD9E6E-4BBE-46D1-8FF2-B89C716CCB12}"/>
    <cellStyle name="Vírgula 6 2 2 2 4 5 5" xfId="26251" xr:uid="{D3CF1EBC-FFB8-4CCC-B07A-6E0448BACC0F}"/>
    <cellStyle name="Vírgula 6 2 2 2 4 6" xfId="3211" xr:uid="{2F50C92A-6BD8-443B-A59E-706EEEA06742}"/>
    <cellStyle name="Vírgula 6 2 2 2 4 6 2" xfId="9355" xr:uid="{8E71B926-D33C-44A3-B891-F0798CA4DDB9}"/>
    <cellStyle name="Vírgula 6 2 2 2 4 6 2 2" xfId="21643" xr:uid="{FEAE5A37-3B34-49D6-951B-BD424C35E03B}"/>
    <cellStyle name="Vírgula 6 2 2 2 4 6 2 2 2" xfId="46218" xr:uid="{CCC74138-A63C-4C49-AEE3-E02BBBDD40C5}"/>
    <cellStyle name="Vírgula 6 2 2 2 4 6 2 3" xfId="33930" xr:uid="{D4118006-10F8-4E1A-81C1-B2AC0BF48274}"/>
    <cellStyle name="Vírgula 6 2 2 2 4 6 3" xfId="15499" xr:uid="{D2586BAC-F51E-4025-A727-AAF1D65DD19F}"/>
    <cellStyle name="Vírgula 6 2 2 2 4 6 3 2" xfId="40074" xr:uid="{34256293-1131-45C4-AE88-6A99E4826D69}"/>
    <cellStyle name="Vírgula 6 2 2 2 4 6 4" xfId="27787" xr:uid="{1C69A3EA-F671-494F-9A9D-CD09C62F4B5F}"/>
    <cellStyle name="Vírgula 6 2 2 2 4 7" xfId="6283" xr:uid="{B4225CEB-5163-476F-A988-0FEBE869286B}"/>
    <cellStyle name="Vírgula 6 2 2 2 4 7 2" xfId="18571" xr:uid="{4F29F803-36CA-44D7-9037-272838202196}"/>
    <cellStyle name="Vírgula 6 2 2 2 4 7 2 2" xfId="43146" xr:uid="{75C7BF83-DAA5-49B8-A146-83D04477AAE7}"/>
    <cellStyle name="Vírgula 6 2 2 2 4 7 3" xfId="30858" xr:uid="{7D315D0E-F164-4ADF-A636-EBB5B812E684}"/>
    <cellStyle name="Vírgula 6 2 2 2 4 8" xfId="12427" xr:uid="{2FB05199-6C74-4D31-8C5E-7A07A167950B}"/>
    <cellStyle name="Vírgula 6 2 2 2 4 8 2" xfId="37002" xr:uid="{91BC3082-8050-43E9-B02E-B6E00B216F81}"/>
    <cellStyle name="Vírgula 6 2 2 2 4 9" xfId="24715" xr:uid="{D596D560-9BE0-41D5-A62D-44549DD1D332}"/>
    <cellStyle name="Vírgula 6 2 2 2 5" xfId="235" xr:uid="{985E97A8-3066-4542-9016-ECB52CA702AD}"/>
    <cellStyle name="Vírgula 6 2 2 2 5 2" xfId="619" xr:uid="{598EE9FD-A090-4CC2-88C5-25BE6BC334B7}"/>
    <cellStyle name="Vírgula 6 2 2 2 5 2 2" xfId="1387" xr:uid="{DAB69C64-E4BE-408A-93B3-748553EDC91B}"/>
    <cellStyle name="Vírgula 6 2 2 2 5 2 2 2" xfId="2923" xr:uid="{13F93565-8C1E-414F-A143-1F70A3EB5E66}"/>
    <cellStyle name="Vírgula 6 2 2 2 5 2 2 2 2" xfId="5995" xr:uid="{6F69044D-3828-4780-B79B-DC7CBFE88BF0}"/>
    <cellStyle name="Vírgula 6 2 2 2 5 2 2 2 2 2" xfId="12139" xr:uid="{47E4BF5F-4F74-4B97-893C-3C743629B261}"/>
    <cellStyle name="Vírgula 6 2 2 2 5 2 2 2 2 2 2" xfId="24427" xr:uid="{920C1AC8-499F-4727-A5E3-67A8F308546B}"/>
    <cellStyle name="Vírgula 6 2 2 2 5 2 2 2 2 2 2 2" xfId="49002" xr:uid="{8A42C9A6-F34D-4253-9D1C-CF628856F282}"/>
    <cellStyle name="Vírgula 6 2 2 2 5 2 2 2 2 2 3" xfId="36714" xr:uid="{D294E3EC-CC3D-49DA-8BB8-2959E21FAC0E}"/>
    <cellStyle name="Vírgula 6 2 2 2 5 2 2 2 2 3" xfId="18283" xr:uid="{B18C142E-CC98-4203-9BF0-B5578C613904}"/>
    <cellStyle name="Vírgula 6 2 2 2 5 2 2 2 2 3 2" xfId="42858" xr:uid="{B6A44868-21E0-4C89-866D-1CB95814FDF9}"/>
    <cellStyle name="Vírgula 6 2 2 2 5 2 2 2 2 4" xfId="30570" xr:uid="{D98EDC4A-D8D1-4615-94C6-EFEB836C2EF9}"/>
    <cellStyle name="Vírgula 6 2 2 2 5 2 2 2 3" xfId="9067" xr:uid="{0F818E2D-7DB5-4C10-9C34-175C932B0509}"/>
    <cellStyle name="Vírgula 6 2 2 2 5 2 2 2 3 2" xfId="21355" xr:uid="{E5BEEDE0-2D58-47D2-8B33-599BB4C40CE4}"/>
    <cellStyle name="Vírgula 6 2 2 2 5 2 2 2 3 2 2" xfId="45930" xr:uid="{C1F8E688-B282-439B-AF0D-5941A3347A1F}"/>
    <cellStyle name="Vírgula 6 2 2 2 5 2 2 2 3 3" xfId="33642" xr:uid="{1BE4BDFD-9617-44DD-BAB2-D6E283442190}"/>
    <cellStyle name="Vírgula 6 2 2 2 5 2 2 2 4" xfId="15211" xr:uid="{E033BB0A-0F39-4960-ACEB-D4CBF640C9E5}"/>
    <cellStyle name="Vírgula 6 2 2 2 5 2 2 2 4 2" xfId="39786" xr:uid="{8FD8820D-F242-4370-9A89-363A1CD8FC48}"/>
    <cellStyle name="Vírgula 6 2 2 2 5 2 2 2 5" xfId="27499" xr:uid="{C5BD53F2-6AF9-41EF-A50C-F348A161292D}"/>
    <cellStyle name="Vírgula 6 2 2 2 5 2 2 3" xfId="4459" xr:uid="{C295841E-88B9-4A45-BC98-C93B53F48C54}"/>
    <cellStyle name="Vírgula 6 2 2 2 5 2 2 3 2" xfId="10603" xr:uid="{ED7B7322-CB11-40A6-BECD-8DFFC1757406}"/>
    <cellStyle name="Vírgula 6 2 2 2 5 2 2 3 2 2" xfId="22891" xr:uid="{2F532816-B927-4750-85C5-30735ECACFC5}"/>
    <cellStyle name="Vírgula 6 2 2 2 5 2 2 3 2 2 2" xfId="47466" xr:uid="{536A824F-08D4-437D-A148-55A048B349AE}"/>
    <cellStyle name="Vírgula 6 2 2 2 5 2 2 3 2 3" xfId="35178" xr:uid="{95E38336-B61B-4010-84F0-B118A3007F13}"/>
    <cellStyle name="Vírgula 6 2 2 2 5 2 2 3 3" xfId="16747" xr:uid="{3C1EE170-6DBF-4DE3-812C-6A58A007B0C3}"/>
    <cellStyle name="Vírgula 6 2 2 2 5 2 2 3 3 2" xfId="41322" xr:uid="{33882064-6B44-4527-BBEF-4BBF93BADC09}"/>
    <cellStyle name="Vírgula 6 2 2 2 5 2 2 3 4" xfId="29035" xr:uid="{E768FE10-77C9-46F9-8FA2-3630C45FA6AA}"/>
    <cellStyle name="Vírgula 6 2 2 2 5 2 2 4" xfId="7531" xr:uid="{C1008789-1766-4549-9715-80E7DC20DAAF}"/>
    <cellStyle name="Vírgula 6 2 2 2 5 2 2 4 2" xfId="19819" xr:uid="{B73F3B4A-F8CB-4AF3-9167-71FFF9A4DBC2}"/>
    <cellStyle name="Vírgula 6 2 2 2 5 2 2 4 2 2" xfId="44394" xr:uid="{EC1809CA-53E1-4A2E-839D-3E33CC801BEB}"/>
    <cellStyle name="Vírgula 6 2 2 2 5 2 2 4 3" xfId="32106" xr:uid="{E371001C-45CB-4DC0-A084-0BF89B67D140}"/>
    <cellStyle name="Vírgula 6 2 2 2 5 2 2 5" xfId="13675" xr:uid="{3A3F78D3-88D4-4284-998C-E92EAED850F4}"/>
    <cellStyle name="Vírgula 6 2 2 2 5 2 2 5 2" xfId="38250" xr:uid="{25AE786E-0CFF-4276-9903-EECCBE6FE605}"/>
    <cellStyle name="Vírgula 6 2 2 2 5 2 2 6" xfId="25963" xr:uid="{3A4F0CE6-A0A7-4993-8B08-8EEBEFBAE247}"/>
    <cellStyle name="Vírgula 6 2 2 2 5 2 3" xfId="2155" xr:uid="{39DE531F-886E-40C8-A07C-2C34EAE118C4}"/>
    <cellStyle name="Vírgula 6 2 2 2 5 2 3 2" xfId="5227" xr:uid="{6EECB7FB-32E7-4060-8FD7-FF24A6FF1E09}"/>
    <cellStyle name="Vírgula 6 2 2 2 5 2 3 2 2" xfId="11371" xr:uid="{154AFDB2-F671-498C-931C-10B8852F0D66}"/>
    <cellStyle name="Vírgula 6 2 2 2 5 2 3 2 2 2" xfId="23659" xr:uid="{5D3C6E55-D3E8-47FF-8021-AE11AA29E87C}"/>
    <cellStyle name="Vírgula 6 2 2 2 5 2 3 2 2 2 2" xfId="48234" xr:uid="{57A9A29D-3857-4851-8DEF-2D7C08C2B2C9}"/>
    <cellStyle name="Vírgula 6 2 2 2 5 2 3 2 2 3" xfId="35946" xr:uid="{CE9C8D15-9905-443E-8B22-920AFE2A1F35}"/>
    <cellStyle name="Vírgula 6 2 2 2 5 2 3 2 3" xfId="17515" xr:uid="{0408F3DD-5824-4393-8229-6CCEA6FF8B36}"/>
    <cellStyle name="Vírgula 6 2 2 2 5 2 3 2 3 2" xfId="42090" xr:uid="{63BCA789-EA66-4814-B9FD-40E14C1B6541}"/>
    <cellStyle name="Vírgula 6 2 2 2 5 2 3 2 4" xfId="29803" xr:uid="{31C3786A-E275-47A9-9251-E84F7B5ADB78}"/>
    <cellStyle name="Vírgula 6 2 2 2 5 2 3 3" xfId="8299" xr:uid="{B197895B-C2D5-4B96-9E42-834840AA5770}"/>
    <cellStyle name="Vírgula 6 2 2 2 5 2 3 3 2" xfId="20587" xr:uid="{547FA7A1-3ACB-492F-AFF3-2ED689AF411F}"/>
    <cellStyle name="Vírgula 6 2 2 2 5 2 3 3 2 2" xfId="45162" xr:uid="{9774879B-04CE-45D6-9BAF-FDEB07B4E025}"/>
    <cellStyle name="Vírgula 6 2 2 2 5 2 3 3 3" xfId="32874" xr:uid="{740FCC32-CF15-40DD-839D-D01397E6DFB3}"/>
    <cellStyle name="Vírgula 6 2 2 2 5 2 3 4" xfId="14443" xr:uid="{1F470563-5212-44AB-92BA-B6BD3266F5B5}"/>
    <cellStyle name="Vírgula 6 2 2 2 5 2 3 4 2" xfId="39018" xr:uid="{B669FA8C-8B40-4E10-86AA-5B8500EFA5C3}"/>
    <cellStyle name="Vírgula 6 2 2 2 5 2 3 5" xfId="26731" xr:uid="{DD1CA3D1-E32D-451B-A47E-A9777C019C7E}"/>
    <cellStyle name="Vírgula 6 2 2 2 5 2 4" xfId="3691" xr:uid="{B14E8DD9-10C4-4C9A-A480-FDAF720FD831}"/>
    <cellStyle name="Vírgula 6 2 2 2 5 2 4 2" xfId="9835" xr:uid="{A648E650-3FBB-4960-9B85-9DD00A483BF4}"/>
    <cellStyle name="Vírgula 6 2 2 2 5 2 4 2 2" xfId="22123" xr:uid="{4CD82725-573B-4668-8958-291837F9C44B}"/>
    <cellStyle name="Vírgula 6 2 2 2 5 2 4 2 2 2" xfId="46698" xr:uid="{610D5E7E-7630-4865-A185-D98596D86759}"/>
    <cellStyle name="Vírgula 6 2 2 2 5 2 4 2 3" xfId="34410" xr:uid="{750DF533-1ED3-4947-9652-D0C8C3E856C4}"/>
    <cellStyle name="Vírgula 6 2 2 2 5 2 4 3" xfId="15979" xr:uid="{071EC64C-71A5-4A18-A714-F9A2617D3D7B}"/>
    <cellStyle name="Vírgula 6 2 2 2 5 2 4 3 2" xfId="40554" xr:uid="{49701341-8C94-4E8B-9993-596CAB9F97A5}"/>
    <cellStyle name="Vírgula 6 2 2 2 5 2 4 4" xfId="28267" xr:uid="{F1CFB85D-B074-4046-941F-64A17054908D}"/>
    <cellStyle name="Vírgula 6 2 2 2 5 2 5" xfId="6763" xr:uid="{EA4ED3A9-12D3-4548-BDDD-995B5BFCE6AF}"/>
    <cellStyle name="Vírgula 6 2 2 2 5 2 5 2" xfId="19051" xr:uid="{FE95685C-0CF3-4B40-BECE-78AF96E7879D}"/>
    <cellStyle name="Vírgula 6 2 2 2 5 2 5 2 2" xfId="43626" xr:uid="{751B6956-379B-471F-B7C8-DECB524C7531}"/>
    <cellStyle name="Vírgula 6 2 2 2 5 2 5 3" xfId="31338" xr:uid="{35B6F91F-F3C2-40B4-9275-2AB874964492}"/>
    <cellStyle name="Vírgula 6 2 2 2 5 2 6" xfId="12907" xr:uid="{0E3A2875-9B38-446E-92E7-3466CCD47C68}"/>
    <cellStyle name="Vírgula 6 2 2 2 5 2 6 2" xfId="37482" xr:uid="{9F2A10D0-2D55-4E74-BCD5-B2E763E9A50F}"/>
    <cellStyle name="Vírgula 6 2 2 2 5 2 7" xfId="25195" xr:uid="{A973992F-9F42-42B0-B8DA-7A77061AFC96}"/>
    <cellStyle name="Vírgula 6 2 2 2 5 3" xfId="1003" xr:uid="{3729915A-6E0D-4F75-8974-FA32D6E9A7D2}"/>
    <cellStyle name="Vírgula 6 2 2 2 5 3 2" xfId="2539" xr:uid="{6698CA89-D635-416C-9119-0DB9D5F8AD6B}"/>
    <cellStyle name="Vírgula 6 2 2 2 5 3 2 2" xfId="5611" xr:uid="{6BAD7E84-65CE-485E-883E-54D1D382EDB7}"/>
    <cellStyle name="Vírgula 6 2 2 2 5 3 2 2 2" xfId="11755" xr:uid="{5BE471DC-D088-49DC-AA5A-9AD619B2082C}"/>
    <cellStyle name="Vírgula 6 2 2 2 5 3 2 2 2 2" xfId="24043" xr:uid="{817E30A9-E4BD-4F6D-9112-64BFB2F107A8}"/>
    <cellStyle name="Vírgula 6 2 2 2 5 3 2 2 2 2 2" xfId="48618" xr:uid="{F80B2AEC-A4FB-45FE-8236-FED80749FD45}"/>
    <cellStyle name="Vírgula 6 2 2 2 5 3 2 2 2 3" xfId="36330" xr:uid="{941297E1-E976-4BBB-9B6E-44140ABC2BF2}"/>
    <cellStyle name="Vírgula 6 2 2 2 5 3 2 2 3" xfId="17899" xr:uid="{8CD1594A-8265-4E06-9564-F89738A2DEAA}"/>
    <cellStyle name="Vírgula 6 2 2 2 5 3 2 2 3 2" xfId="42474" xr:uid="{30A7159A-DFE9-42C7-B715-0F4380C03756}"/>
    <cellStyle name="Vírgula 6 2 2 2 5 3 2 2 4" xfId="30186" xr:uid="{D7185AF8-ECCB-48FB-BECA-274FB7472B24}"/>
    <cellStyle name="Vírgula 6 2 2 2 5 3 2 3" xfId="8683" xr:uid="{F89C8B10-2C1A-42E6-9773-2EFE1296E824}"/>
    <cellStyle name="Vírgula 6 2 2 2 5 3 2 3 2" xfId="20971" xr:uid="{37ED9ADB-C92E-4664-AC3C-67B53BD8A4BD}"/>
    <cellStyle name="Vírgula 6 2 2 2 5 3 2 3 2 2" xfId="45546" xr:uid="{215438B3-6532-48DD-AB30-CB3D661D35E4}"/>
    <cellStyle name="Vírgula 6 2 2 2 5 3 2 3 3" xfId="33258" xr:uid="{1664ACA3-727B-4848-B063-DF4311B8029E}"/>
    <cellStyle name="Vírgula 6 2 2 2 5 3 2 4" xfId="14827" xr:uid="{D1B3C956-0E84-40E2-A8C5-EBF428562F14}"/>
    <cellStyle name="Vírgula 6 2 2 2 5 3 2 4 2" xfId="39402" xr:uid="{26D93892-6DF1-44F3-AE18-E6B47B46C85A}"/>
    <cellStyle name="Vírgula 6 2 2 2 5 3 2 5" xfId="27115" xr:uid="{57A0DC56-C30F-4D2B-90F3-EA560372F94E}"/>
    <cellStyle name="Vírgula 6 2 2 2 5 3 3" xfId="4075" xr:uid="{B02321FD-CD41-4134-8377-33CE1AF6E080}"/>
    <cellStyle name="Vírgula 6 2 2 2 5 3 3 2" xfId="10219" xr:uid="{7E911521-CD23-4841-8C1A-C6ECF788E888}"/>
    <cellStyle name="Vírgula 6 2 2 2 5 3 3 2 2" xfId="22507" xr:uid="{192BC2CC-B0FC-4015-AE25-08CE99142634}"/>
    <cellStyle name="Vírgula 6 2 2 2 5 3 3 2 2 2" xfId="47082" xr:uid="{9B442058-A2E3-45DF-A8C1-F7832B06992C}"/>
    <cellStyle name="Vírgula 6 2 2 2 5 3 3 2 3" xfId="34794" xr:uid="{C826AF36-2C32-46C9-8459-C145CF05BB22}"/>
    <cellStyle name="Vírgula 6 2 2 2 5 3 3 3" xfId="16363" xr:uid="{5E74755B-019E-4252-A4EB-27E260A3A98A}"/>
    <cellStyle name="Vírgula 6 2 2 2 5 3 3 3 2" xfId="40938" xr:uid="{874598A8-8AAA-4F73-B82A-E8A5EC605972}"/>
    <cellStyle name="Vírgula 6 2 2 2 5 3 3 4" xfId="28651" xr:uid="{BF94EAEB-33D5-4270-9BAC-D5414B0F1F8F}"/>
    <cellStyle name="Vírgula 6 2 2 2 5 3 4" xfId="7147" xr:uid="{DA3FC56D-D063-4122-B436-DAA044D71CDA}"/>
    <cellStyle name="Vírgula 6 2 2 2 5 3 4 2" xfId="19435" xr:uid="{73066D57-1262-46FB-8520-E0741852F981}"/>
    <cellStyle name="Vírgula 6 2 2 2 5 3 4 2 2" xfId="44010" xr:uid="{17D4F1AC-6D5D-4323-83D7-FEC6122A5B7C}"/>
    <cellStyle name="Vírgula 6 2 2 2 5 3 4 3" xfId="31722" xr:uid="{B50A0A25-17F1-4F13-BD47-B27573E16A86}"/>
    <cellStyle name="Vírgula 6 2 2 2 5 3 5" xfId="13291" xr:uid="{3D9F85D9-DAE7-4FD8-A395-8D61FBAC3BB5}"/>
    <cellStyle name="Vírgula 6 2 2 2 5 3 5 2" xfId="37866" xr:uid="{4B3CDA66-ACB0-4DC6-8E33-43C6B36F4ADC}"/>
    <cellStyle name="Vírgula 6 2 2 2 5 3 6" xfId="25579" xr:uid="{8F45F4CB-8FDB-4E8A-BE80-7CCE22E258D5}"/>
    <cellStyle name="Vírgula 6 2 2 2 5 4" xfId="1771" xr:uid="{DFE74EBD-CD51-4D4E-8F19-838DDDE3CFC0}"/>
    <cellStyle name="Vírgula 6 2 2 2 5 4 2" xfId="4843" xr:uid="{264E5420-A307-4C37-8B6B-08863306D42C}"/>
    <cellStyle name="Vírgula 6 2 2 2 5 4 2 2" xfId="10987" xr:uid="{755025BA-7BD5-4CDA-B588-EB678162D51C}"/>
    <cellStyle name="Vírgula 6 2 2 2 5 4 2 2 2" xfId="23275" xr:uid="{14F7E8A3-F953-4EE6-B9CB-D6C4649FFF2C}"/>
    <cellStyle name="Vírgula 6 2 2 2 5 4 2 2 2 2" xfId="47850" xr:uid="{7D0EE085-A21B-46FD-8AA0-E75AE11B8559}"/>
    <cellStyle name="Vírgula 6 2 2 2 5 4 2 2 3" xfId="35562" xr:uid="{CD546818-5512-4F1E-A72B-EEC51CD14279}"/>
    <cellStyle name="Vírgula 6 2 2 2 5 4 2 3" xfId="17131" xr:uid="{188547EB-96A4-432A-81EB-1AF9AEB9CA3F}"/>
    <cellStyle name="Vírgula 6 2 2 2 5 4 2 3 2" xfId="41706" xr:uid="{3D0C1DDE-2AEC-4C2D-8700-4D2EB5CC3F24}"/>
    <cellStyle name="Vírgula 6 2 2 2 5 4 2 4" xfId="29419" xr:uid="{DEE3C63E-7FBF-48F1-B9BF-CE3FC50E2AD3}"/>
    <cellStyle name="Vírgula 6 2 2 2 5 4 3" xfId="7915" xr:uid="{F6212F1A-2759-4C7F-AE63-A66A4E313006}"/>
    <cellStyle name="Vírgula 6 2 2 2 5 4 3 2" xfId="20203" xr:uid="{6F748B23-E4F3-4ECA-A65F-1C9C9D159859}"/>
    <cellStyle name="Vírgula 6 2 2 2 5 4 3 2 2" xfId="44778" xr:uid="{7639BD37-BBDA-4ED7-9C6A-B5F2BB5C0280}"/>
    <cellStyle name="Vírgula 6 2 2 2 5 4 3 3" xfId="32490" xr:uid="{6F0646D6-787A-4339-80CD-3CB14B03DA68}"/>
    <cellStyle name="Vírgula 6 2 2 2 5 4 4" xfId="14059" xr:uid="{E1851B06-6F9E-4311-BC75-39C037E87F72}"/>
    <cellStyle name="Vírgula 6 2 2 2 5 4 4 2" xfId="38634" xr:uid="{3C40D68C-10EF-44EF-AF21-B34EBFF7A9CF}"/>
    <cellStyle name="Vírgula 6 2 2 2 5 4 5" xfId="26347" xr:uid="{1C6B5CAB-CD0F-4197-963F-8865277912DE}"/>
    <cellStyle name="Vírgula 6 2 2 2 5 5" xfId="3307" xr:uid="{6098E87D-53A2-4518-B7C0-A8E95B24BBF8}"/>
    <cellStyle name="Vírgula 6 2 2 2 5 5 2" xfId="9451" xr:uid="{781BA0F0-B799-4CD2-BBD9-FA745903DD2F}"/>
    <cellStyle name="Vírgula 6 2 2 2 5 5 2 2" xfId="21739" xr:uid="{097415A8-50D4-4D25-8DC4-A3523CC71317}"/>
    <cellStyle name="Vírgula 6 2 2 2 5 5 2 2 2" xfId="46314" xr:uid="{9AA0F9C9-CB35-4DD6-841A-B412746C033E}"/>
    <cellStyle name="Vírgula 6 2 2 2 5 5 2 3" xfId="34026" xr:uid="{7AAC32EC-22BF-4BD7-B811-FA66E55772F6}"/>
    <cellStyle name="Vírgula 6 2 2 2 5 5 3" xfId="15595" xr:uid="{9672EDB3-E191-4576-82E0-46B7EABF18C1}"/>
    <cellStyle name="Vírgula 6 2 2 2 5 5 3 2" xfId="40170" xr:uid="{1C30A2D0-4F7B-4246-8A28-35A67F0A21F1}"/>
    <cellStyle name="Vírgula 6 2 2 2 5 5 4" xfId="27883" xr:uid="{E0985AC7-020E-4042-AE62-83BE53791A2E}"/>
    <cellStyle name="Vírgula 6 2 2 2 5 6" xfId="6379" xr:uid="{A3DE5FC7-166B-4095-8559-E1907FC08D93}"/>
    <cellStyle name="Vírgula 6 2 2 2 5 6 2" xfId="18667" xr:uid="{D81B497B-15CA-4257-90A0-294B2D85DC0A}"/>
    <cellStyle name="Vírgula 6 2 2 2 5 6 2 2" xfId="43242" xr:uid="{1CE9FFBC-A97B-4DC0-8430-405921524233}"/>
    <cellStyle name="Vírgula 6 2 2 2 5 6 3" xfId="30954" xr:uid="{5CFFAAE9-8502-4C3B-AC81-45C10F0EE9F6}"/>
    <cellStyle name="Vírgula 6 2 2 2 5 7" xfId="12523" xr:uid="{27F3CC33-5BFD-4769-A13D-F490E93201B8}"/>
    <cellStyle name="Vírgula 6 2 2 2 5 7 2" xfId="37098" xr:uid="{46C9B899-57EA-492A-A227-89F2F3B30CBE}"/>
    <cellStyle name="Vírgula 6 2 2 2 5 8" xfId="24811" xr:uid="{72C07467-D399-4A44-BDBC-4594136CD380}"/>
    <cellStyle name="Vírgula 6 2 2 2 6" xfId="427" xr:uid="{BA4F4BC8-5EB1-45B1-90C8-5031FF3DACA5}"/>
    <cellStyle name="Vírgula 6 2 2 2 6 2" xfId="1195" xr:uid="{878411CF-3BF9-462C-92D7-CEE0EC202B04}"/>
    <cellStyle name="Vírgula 6 2 2 2 6 2 2" xfId="2731" xr:uid="{4F4A8A63-7E7D-46BA-A94B-A19C8D402F7C}"/>
    <cellStyle name="Vírgula 6 2 2 2 6 2 2 2" xfId="5803" xr:uid="{10F36CCB-FB1D-43B1-B850-6AC77C636606}"/>
    <cellStyle name="Vírgula 6 2 2 2 6 2 2 2 2" xfId="11947" xr:uid="{D5438137-5F5C-4D7F-962A-280FEB7446E2}"/>
    <cellStyle name="Vírgula 6 2 2 2 6 2 2 2 2 2" xfId="24235" xr:uid="{83083EFB-CFFE-4D2F-AB73-5F4BC628A53C}"/>
    <cellStyle name="Vírgula 6 2 2 2 6 2 2 2 2 2 2" xfId="48810" xr:uid="{C5E46DCF-DEA9-4254-8432-9986F9933964}"/>
    <cellStyle name="Vírgula 6 2 2 2 6 2 2 2 2 3" xfId="36522" xr:uid="{7E0C5E47-8DCD-4A3E-A221-BB83F1AE1E7D}"/>
    <cellStyle name="Vírgula 6 2 2 2 6 2 2 2 3" xfId="18091" xr:uid="{317127C4-BE40-4E9A-A6DF-8CFA99BCEE61}"/>
    <cellStyle name="Vírgula 6 2 2 2 6 2 2 2 3 2" xfId="42666" xr:uid="{A653D20F-FC50-4BCF-B701-629893F1500E}"/>
    <cellStyle name="Vírgula 6 2 2 2 6 2 2 2 4" xfId="30378" xr:uid="{AAECA784-0187-49CD-B384-674D289DDBAB}"/>
    <cellStyle name="Vírgula 6 2 2 2 6 2 2 3" xfId="8875" xr:uid="{95B24CC2-D6C6-4E4C-8CCB-258B23722CBC}"/>
    <cellStyle name="Vírgula 6 2 2 2 6 2 2 3 2" xfId="21163" xr:uid="{78176622-AF61-4837-8E85-9CE817A61D8B}"/>
    <cellStyle name="Vírgula 6 2 2 2 6 2 2 3 2 2" xfId="45738" xr:uid="{27433E90-8225-4D76-A5E0-0DE189B5CB6D}"/>
    <cellStyle name="Vírgula 6 2 2 2 6 2 2 3 3" xfId="33450" xr:uid="{64819574-C157-4EEC-A189-381C6A1FD32C}"/>
    <cellStyle name="Vírgula 6 2 2 2 6 2 2 4" xfId="15019" xr:uid="{FE6973DA-47A5-44B5-87D6-70EE365C1173}"/>
    <cellStyle name="Vírgula 6 2 2 2 6 2 2 4 2" xfId="39594" xr:uid="{46A6D3B9-0BD8-4E24-AA84-567B739CEFB2}"/>
    <cellStyle name="Vírgula 6 2 2 2 6 2 2 5" xfId="27307" xr:uid="{6CCBFA1F-A823-4BD8-90F3-A11E1FFC02C5}"/>
    <cellStyle name="Vírgula 6 2 2 2 6 2 3" xfId="4267" xr:uid="{7CB5775D-2257-45A7-95A1-3225D9BE7617}"/>
    <cellStyle name="Vírgula 6 2 2 2 6 2 3 2" xfId="10411" xr:uid="{A92C9BD0-DEA7-40C9-AE33-62CBAC5BB833}"/>
    <cellStyle name="Vírgula 6 2 2 2 6 2 3 2 2" xfId="22699" xr:uid="{53576AFB-ABE5-4B4D-BC84-992566049CFF}"/>
    <cellStyle name="Vírgula 6 2 2 2 6 2 3 2 2 2" xfId="47274" xr:uid="{F36CF346-6525-454D-BBA8-75CD075B272D}"/>
    <cellStyle name="Vírgula 6 2 2 2 6 2 3 2 3" xfId="34986" xr:uid="{DB3978DE-2C04-40C9-9016-DC8342A105C8}"/>
    <cellStyle name="Vírgula 6 2 2 2 6 2 3 3" xfId="16555" xr:uid="{8ADC2323-0ACA-430F-890A-A703EAC0CDB5}"/>
    <cellStyle name="Vírgula 6 2 2 2 6 2 3 3 2" xfId="41130" xr:uid="{4D0844B5-0C29-4696-B396-B29D8DCE1D7D}"/>
    <cellStyle name="Vírgula 6 2 2 2 6 2 3 4" xfId="28843" xr:uid="{29101F67-1E41-439F-87F6-C5D00FEC6538}"/>
    <cellStyle name="Vírgula 6 2 2 2 6 2 4" xfId="7339" xr:uid="{04E40030-8806-4FD0-B65D-20CF2ADC34CD}"/>
    <cellStyle name="Vírgula 6 2 2 2 6 2 4 2" xfId="19627" xr:uid="{FD70E394-CEB4-4973-8FBD-9216BB23EDF3}"/>
    <cellStyle name="Vírgula 6 2 2 2 6 2 4 2 2" xfId="44202" xr:uid="{AB6EAF28-760D-4F92-A83B-1355115B4C78}"/>
    <cellStyle name="Vírgula 6 2 2 2 6 2 4 3" xfId="31914" xr:uid="{3B168852-0BB4-4B43-A8A9-68B812D74F86}"/>
    <cellStyle name="Vírgula 6 2 2 2 6 2 5" xfId="13483" xr:uid="{2106A5B3-260B-4276-9EF7-D10588F2FF62}"/>
    <cellStyle name="Vírgula 6 2 2 2 6 2 5 2" xfId="38058" xr:uid="{83CC8C15-CB2E-4D7B-804F-F1C5642F9703}"/>
    <cellStyle name="Vírgula 6 2 2 2 6 2 6" xfId="25771" xr:uid="{E8C84257-F61E-421F-AD1B-B5D9A80840D4}"/>
    <cellStyle name="Vírgula 6 2 2 2 6 3" xfId="1963" xr:uid="{BBEC6C56-9633-45DB-B8F5-0D008743506B}"/>
    <cellStyle name="Vírgula 6 2 2 2 6 3 2" xfId="5035" xr:uid="{5F716906-C838-43D6-82EC-FD7A5B1C680F}"/>
    <cellStyle name="Vírgula 6 2 2 2 6 3 2 2" xfId="11179" xr:uid="{8FB171C0-97A0-4C6D-BD3B-6CA24E6AABA4}"/>
    <cellStyle name="Vírgula 6 2 2 2 6 3 2 2 2" xfId="23467" xr:uid="{D791EEB0-B577-4998-A7C4-093696CD170B}"/>
    <cellStyle name="Vírgula 6 2 2 2 6 3 2 2 2 2" xfId="48042" xr:uid="{56DF952D-FF5B-4D33-ABA3-4195E4EA5A65}"/>
    <cellStyle name="Vírgula 6 2 2 2 6 3 2 2 3" xfId="35754" xr:uid="{39818C72-B100-4933-BD62-DF63EB04721F}"/>
    <cellStyle name="Vírgula 6 2 2 2 6 3 2 3" xfId="17323" xr:uid="{9BFC151D-8A5B-4FE4-B5DB-744C2C00659B}"/>
    <cellStyle name="Vírgula 6 2 2 2 6 3 2 3 2" xfId="41898" xr:uid="{35730502-2665-407C-8077-F392974AA4FE}"/>
    <cellStyle name="Vírgula 6 2 2 2 6 3 2 4" xfId="29611" xr:uid="{CF877576-5ADE-444E-AD8B-F42279EFCD92}"/>
    <cellStyle name="Vírgula 6 2 2 2 6 3 3" xfId="8107" xr:uid="{422E0707-BE4B-45BA-BAC0-81F787D18389}"/>
    <cellStyle name="Vírgula 6 2 2 2 6 3 3 2" xfId="20395" xr:uid="{C864961B-0CFD-47DA-8D0A-5D1CC4A96FE6}"/>
    <cellStyle name="Vírgula 6 2 2 2 6 3 3 2 2" xfId="44970" xr:uid="{8D4BB18D-B02F-4F0E-B3D9-0D16C313EC91}"/>
    <cellStyle name="Vírgula 6 2 2 2 6 3 3 3" xfId="32682" xr:uid="{A7CD926D-E239-4E9A-9A26-10FC057CA21C}"/>
    <cellStyle name="Vírgula 6 2 2 2 6 3 4" xfId="14251" xr:uid="{766CDD52-FB11-496D-B073-BAD1EF048ACD}"/>
    <cellStyle name="Vírgula 6 2 2 2 6 3 4 2" xfId="38826" xr:uid="{EE616958-34F3-4E2F-A88E-FCFF6B01CB34}"/>
    <cellStyle name="Vírgula 6 2 2 2 6 3 5" xfId="26539" xr:uid="{22966C3A-5E4E-4CD0-9EDD-B439920F2834}"/>
    <cellStyle name="Vírgula 6 2 2 2 6 4" xfId="3499" xr:uid="{F8167E1C-78BC-4297-8AF9-9D8253B67F3B}"/>
    <cellStyle name="Vírgula 6 2 2 2 6 4 2" xfId="9643" xr:uid="{A9A7298A-7CB5-4B1B-A1B4-D0C4208E2249}"/>
    <cellStyle name="Vírgula 6 2 2 2 6 4 2 2" xfId="21931" xr:uid="{60206D1C-068B-44FC-B3AF-12253859F188}"/>
    <cellStyle name="Vírgula 6 2 2 2 6 4 2 2 2" xfId="46506" xr:uid="{026ECCA2-5A6D-4900-9ECE-7B49AADBCF95}"/>
    <cellStyle name="Vírgula 6 2 2 2 6 4 2 3" xfId="34218" xr:uid="{C60DC7C4-BBD2-4F29-B494-0D68C0EEE89F}"/>
    <cellStyle name="Vírgula 6 2 2 2 6 4 3" xfId="15787" xr:uid="{DFC54244-5FDB-475D-B01A-673F44D4E9E2}"/>
    <cellStyle name="Vírgula 6 2 2 2 6 4 3 2" xfId="40362" xr:uid="{B9A48863-9E57-47F8-BBB6-68267666148F}"/>
    <cellStyle name="Vírgula 6 2 2 2 6 4 4" xfId="28075" xr:uid="{E6C25A5E-0586-406E-AA57-D2DB24E91642}"/>
    <cellStyle name="Vírgula 6 2 2 2 6 5" xfId="6571" xr:uid="{1D92DD15-1D23-42CD-BB07-52BA782E4D61}"/>
    <cellStyle name="Vírgula 6 2 2 2 6 5 2" xfId="18859" xr:uid="{49E83DC1-B04C-4F2E-A287-D38461921BE3}"/>
    <cellStyle name="Vírgula 6 2 2 2 6 5 2 2" xfId="43434" xr:uid="{4828E406-497C-4C6A-B419-C196DEB21B8B}"/>
    <cellStyle name="Vírgula 6 2 2 2 6 5 3" xfId="31146" xr:uid="{3B2797FE-A47C-4D9F-9374-296050B519DA}"/>
    <cellStyle name="Vírgula 6 2 2 2 6 6" xfId="12715" xr:uid="{15DA80D7-4A2B-4451-B6C0-27F1485001FC}"/>
    <cellStyle name="Vírgula 6 2 2 2 6 6 2" xfId="37290" xr:uid="{264D35A7-7E9A-4EBE-9331-365A54FBB5BB}"/>
    <cellStyle name="Vírgula 6 2 2 2 6 7" xfId="25003" xr:uid="{AF646876-C8B6-470F-869E-3E06B9096BF9}"/>
    <cellStyle name="Vírgula 6 2 2 2 7" xfId="811" xr:uid="{3A6874B6-4A8B-4C3D-9E70-1B492A6F9ED7}"/>
    <cellStyle name="Vírgula 6 2 2 2 7 2" xfId="2347" xr:uid="{1A959AD9-84FA-4632-B10D-32C7E4CDDA2D}"/>
    <cellStyle name="Vírgula 6 2 2 2 7 2 2" xfId="5419" xr:uid="{FEB3A699-E799-4A7E-AADC-92B8B03BCE0A}"/>
    <cellStyle name="Vírgula 6 2 2 2 7 2 2 2" xfId="11563" xr:uid="{96BD332E-24CF-42B8-923F-FB6D5E6153EE}"/>
    <cellStyle name="Vírgula 6 2 2 2 7 2 2 2 2" xfId="23851" xr:uid="{A9148B12-34CB-49FE-98D1-A9C4DE6EF803}"/>
    <cellStyle name="Vírgula 6 2 2 2 7 2 2 2 2 2" xfId="48426" xr:uid="{4DAFB7CF-DA0C-469D-A20F-C3C7681BE29D}"/>
    <cellStyle name="Vírgula 6 2 2 2 7 2 2 2 3" xfId="36138" xr:uid="{102237C1-EC7C-432E-811D-7B7F393F5EC4}"/>
    <cellStyle name="Vírgula 6 2 2 2 7 2 2 3" xfId="17707" xr:uid="{2A545ACF-0607-4D9A-A41F-FAD1021FF4D9}"/>
    <cellStyle name="Vírgula 6 2 2 2 7 2 2 3 2" xfId="42282" xr:uid="{D05DED9A-4C23-402F-AFB9-F28C22E14D97}"/>
    <cellStyle name="Vírgula 6 2 2 2 7 2 2 4" xfId="29994" xr:uid="{3C55CD8C-9F78-449B-AD3D-3533A6D7AFCB}"/>
    <cellStyle name="Vírgula 6 2 2 2 7 2 3" xfId="8491" xr:uid="{362C7D82-542A-40F4-B5E2-309AD908A06A}"/>
    <cellStyle name="Vírgula 6 2 2 2 7 2 3 2" xfId="20779" xr:uid="{A99A535C-23B0-47FF-B897-1C6E83FF5316}"/>
    <cellStyle name="Vírgula 6 2 2 2 7 2 3 2 2" xfId="45354" xr:uid="{D506A39A-D9DC-441A-85F8-7D999AC406BB}"/>
    <cellStyle name="Vírgula 6 2 2 2 7 2 3 3" xfId="33066" xr:uid="{34D5D4DB-B58B-434A-8C7C-6B571529B8D0}"/>
    <cellStyle name="Vírgula 6 2 2 2 7 2 4" xfId="14635" xr:uid="{DB402506-5CB4-4A4F-B783-D610F5D49954}"/>
    <cellStyle name="Vírgula 6 2 2 2 7 2 4 2" xfId="39210" xr:uid="{5132E939-9B92-4EB9-AD52-D688F8859722}"/>
    <cellStyle name="Vírgula 6 2 2 2 7 2 5" xfId="26923" xr:uid="{429EE4A7-6C0B-4469-BC7C-F06EBF91CC27}"/>
    <cellStyle name="Vírgula 6 2 2 2 7 3" xfId="3883" xr:uid="{5DC2F386-C03F-43DA-84DE-B586CA2A7FAF}"/>
    <cellStyle name="Vírgula 6 2 2 2 7 3 2" xfId="10027" xr:uid="{E6CF7690-68FC-44D0-90D2-EBB7A6B4F46C}"/>
    <cellStyle name="Vírgula 6 2 2 2 7 3 2 2" xfId="22315" xr:uid="{57AEDA93-6D27-4BBF-8495-320E8959C93C}"/>
    <cellStyle name="Vírgula 6 2 2 2 7 3 2 2 2" xfId="46890" xr:uid="{688EFB0A-4F5B-40A3-9651-7B2DD335CF50}"/>
    <cellStyle name="Vírgula 6 2 2 2 7 3 2 3" xfId="34602" xr:uid="{B3E32331-8747-485F-9D15-5D561F13D06E}"/>
    <cellStyle name="Vírgula 6 2 2 2 7 3 3" xfId="16171" xr:uid="{A4653C7A-F36B-48DF-9EE3-2C222BA619EB}"/>
    <cellStyle name="Vírgula 6 2 2 2 7 3 3 2" xfId="40746" xr:uid="{F65D0042-73F7-4EE4-BF49-323282A7808B}"/>
    <cellStyle name="Vírgula 6 2 2 2 7 3 4" xfId="28459" xr:uid="{115D6BF6-0252-4DB1-9D65-DD50C2500F3B}"/>
    <cellStyle name="Vírgula 6 2 2 2 7 4" xfId="6955" xr:uid="{A3725579-F45D-4732-9602-8C8F4BC1C1C1}"/>
    <cellStyle name="Vírgula 6 2 2 2 7 4 2" xfId="19243" xr:uid="{775AE58A-73FC-41EB-9A78-224885A2F234}"/>
    <cellStyle name="Vírgula 6 2 2 2 7 4 2 2" xfId="43818" xr:uid="{C67CAA63-9244-4C06-9233-008BF2A50A34}"/>
    <cellStyle name="Vírgula 6 2 2 2 7 4 3" xfId="31530" xr:uid="{8C2464A2-64D0-4204-BB52-916EC846D8D4}"/>
    <cellStyle name="Vírgula 6 2 2 2 7 5" xfId="13099" xr:uid="{E86A5AE0-82A0-42FD-8A35-8EEB4EFDF1A2}"/>
    <cellStyle name="Vírgula 6 2 2 2 7 5 2" xfId="37674" xr:uid="{CFB6F28C-CD65-4960-8D28-096A48DDB4D2}"/>
    <cellStyle name="Vírgula 6 2 2 2 7 6" xfId="25387" xr:uid="{B0E940F0-3A8A-4955-BE99-5F0195562D78}"/>
    <cellStyle name="Vírgula 6 2 2 2 8" xfId="1579" xr:uid="{FF775DEB-569E-4903-A2EB-58EF97102562}"/>
    <cellStyle name="Vírgula 6 2 2 2 8 2" xfId="4651" xr:uid="{C7C733D6-B2FA-4327-B74A-11FA426722CA}"/>
    <cellStyle name="Vírgula 6 2 2 2 8 2 2" xfId="10795" xr:uid="{C1DDFBE1-C244-4BAA-B787-F4212DF8556F}"/>
    <cellStyle name="Vírgula 6 2 2 2 8 2 2 2" xfId="23083" xr:uid="{2078DAA9-C378-420D-8A3F-FCE01E07B837}"/>
    <cellStyle name="Vírgula 6 2 2 2 8 2 2 2 2" xfId="47658" xr:uid="{4EF3C8A7-91D5-4232-BD98-0AB137C26D84}"/>
    <cellStyle name="Vírgula 6 2 2 2 8 2 2 3" xfId="35370" xr:uid="{026FBE8E-B2B2-489F-AFD7-51457438FAB4}"/>
    <cellStyle name="Vírgula 6 2 2 2 8 2 3" xfId="16939" xr:uid="{199824E5-A128-4E13-ADDF-2EA2107681DD}"/>
    <cellStyle name="Vírgula 6 2 2 2 8 2 3 2" xfId="41514" xr:uid="{22D99895-62A3-4DD9-A773-C7EC70C40B4A}"/>
    <cellStyle name="Vírgula 6 2 2 2 8 2 4" xfId="29227" xr:uid="{E0E2AC1B-497D-4890-B586-2A4214EB87F8}"/>
    <cellStyle name="Vírgula 6 2 2 2 8 3" xfId="7723" xr:uid="{9392018D-6B04-4466-BDD2-BFC6C6117493}"/>
    <cellStyle name="Vírgula 6 2 2 2 8 3 2" xfId="20011" xr:uid="{717EF00A-8CF7-4B30-B051-F1B76EF22685}"/>
    <cellStyle name="Vírgula 6 2 2 2 8 3 2 2" xfId="44586" xr:uid="{14067313-2EE5-46D7-B50D-68E2EB40C2F7}"/>
    <cellStyle name="Vírgula 6 2 2 2 8 3 3" xfId="32298" xr:uid="{8E3AAE38-D855-4523-AD03-55120731EE11}"/>
    <cellStyle name="Vírgula 6 2 2 2 8 4" xfId="13867" xr:uid="{2905C20C-7910-4CE2-8986-EFE5F6407429}"/>
    <cellStyle name="Vírgula 6 2 2 2 8 4 2" xfId="38442" xr:uid="{08403D1D-A451-460C-A97B-A22677308B25}"/>
    <cellStyle name="Vírgula 6 2 2 2 8 5" xfId="26155" xr:uid="{FFEB7FD7-7A2B-44A9-8D1D-DB52548C22FF}"/>
    <cellStyle name="Vírgula 6 2 2 2 9" xfId="3115" xr:uid="{258B77AC-9C39-4F6B-AE93-8EA5AA6B0E34}"/>
    <cellStyle name="Vírgula 6 2 2 2 9 2" xfId="9259" xr:uid="{D19041D7-B294-472A-8397-8549CEEA4A63}"/>
    <cellStyle name="Vírgula 6 2 2 2 9 2 2" xfId="21547" xr:uid="{DD18D5A2-AB0C-4255-B2C3-2D77C2BDBF3B}"/>
    <cellStyle name="Vírgula 6 2 2 2 9 2 2 2" xfId="46122" xr:uid="{5794CA1A-0E08-479E-93A8-B5FD971A0162}"/>
    <cellStyle name="Vírgula 6 2 2 2 9 2 3" xfId="33834" xr:uid="{B62974FA-D16C-43DD-AC97-0080B8F50E57}"/>
    <cellStyle name="Vírgula 6 2 2 2 9 3" xfId="15403" xr:uid="{4F894103-03C9-4ACE-A2C3-08444FDA9145}"/>
    <cellStyle name="Vírgula 6 2 2 2 9 3 2" xfId="39978" xr:uid="{F8656366-54EF-4F1E-8E90-C17963E114AE}"/>
    <cellStyle name="Vírgula 6 2 2 2 9 4" xfId="27691" xr:uid="{68138ACE-72AD-450A-A39E-41B7BDC34D60}"/>
    <cellStyle name="Vírgula 6 2 2 3" xfId="55" xr:uid="{E25CE435-C4CF-467B-B670-C12C7921BAF4}"/>
    <cellStyle name="Vírgula 6 2 2 3 10" xfId="12343" xr:uid="{BBE2D977-9B7B-47EE-9862-35B838270F67}"/>
    <cellStyle name="Vírgula 6 2 2 3 10 2" xfId="36918" xr:uid="{7BBCB439-F723-432B-A83D-01978BB80AA3}"/>
    <cellStyle name="Vírgula 6 2 2 3 11" xfId="24631" xr:uid="{E77C7FF3-CB2F-43D7-952A-FEF2D455C897}"/>
    <cellStyle name="Vírgula 6 2 2 3 2" xfId="103" xr:uid="{EF4926F7-B8D0-4BDA-AF72-AF057DA49AF7}"/>
    <cellStyle name="Vírgula 6 2 2 3 2 10" xfId="24679" xr:uid="{EE9D5867-78CF-4433-B7FF-F93535F87A42}"/>
    <cellStyle name="Vírgula 6 2 2 3 2 2" xfId="199" xr:uid="{D2976860-67B7-44E2-9501-38C3A460005D}"/>
    <cellStyle name="Vírgula 6 2 2 3 2 2 2" xfId="391" xr:uid="{79FC2899-FBDA-4766-9843-FCD2B644F88E}"/>
    <cellStyle name="Vírgula 6 2 2 3 2 2 2 2" xfId="775" xr:uid="{4965397B-ED43-48D9-A17A-49D1F6E01D61}"/>
    <cellStyle name="Vírgula 6 2 2 3 2 2 2 2 2" xfId="1543" xr:uid="{A3856F89-8D93-41D9-87FF-6D0369516052}"/>
    <cellStyle name="Vírgula 6 2 2 3 2 2 2 2 2 2" xfId="3079" xr:uid="{1DD650E0-6C90-41BB-9722-D397837F2535}"/>
    <cellStyle name="Vírgula 6 2 2 3 2 2 2 2 2 2 2" xfId="6151" xr:uid="{4CCE02D6-780A-40C8-83B5-D877C1783104}"/>
    <cellStyle name="Vírgula 6 2 2 3 2 2 2 2 2 2 2 2" xfId="12295" xr:uid="{44094E33-4EAA-4C5F-A279-5F02265687BD}"/>
    <cellStyle name="Vírgula 6 2 2 3 2 2 2 2 2 2 2 2 2" xfId="24583" xr:uid="{889EDBD5-8D42-40CF-9208-0CE8ED03F7BA}"/>
    <cellStyle name="Vírgula 6 2 2 3 2 2 2 2 2 2 2 2 2 2" xfId="49158" xr:uid="{D00533BD-0AF4-44D6-A05A-66950A8F8648}"/>
    <cellStyle name="Vírgula 6 2 2 3 2 2 2 2 2 2 2 2 3" xfId="36870" xr:uid="{F0AC4FF7-BB26-4018-9EA8-886E5049DA36}"/>
    <cellStyle name="Vírgula 6 2 2 3 2 2 2 2 2 2 2 3" xfId="18439" xr:uid="{3388CBA7-CBC6-4C7B-8435-43586918BFD1}"/>
    <cellStyle name="Vírgula 6 2 2 3 2 2 2 2 2 2 2 3 2" xfId="43014" xr:uid="{A08B6E6F-71FD-4D0F-855B-06E3FEDB8ADA}"/>
    <cellStyle name="Vírgula 6 2 2 3 2 2 2 2 2 2 2 4" xfId="30726" xr:uid="{F12FC999-AB95-495C-AE1A-5FC54CC613F3}"/>
    <cellStyle name="Vírgula 6 2 2 3 2 2 2 2 2 2 3" xfId="9223" xr:uid="{3BA671F8-93D4-4075-955E-A0443FA4D63E}"/>
    <cellStyle name="Vírgula 6 2 2 3 2 2 2 2 2 2 3 2" xfId="21511" xr:uid="{EC2D8E05-6000-403E-BAC3-1210F5A28299}"/>
    <cellStyle name="Vírgula 6 2 2 3 2 2 2 2 2 2 3 2 2" xfId="46086" xr:uid="{DE33621B-30B1-4502-B669-AF588556F0D4}"/>
    <cellStyle name="Vírgula 6 2 2 3 2 2 2 2 2 2 3 3" xfId="33798" xr:uid="{96077BEF-69F2-471E-AB97-1E2B7C9FF433}"/>
    <cellStyle name="Vírgula 6 2 2 3 2 2 2 2 2 2 4" xfId="15367" xr:uid="{EA695A2B-0606-4F0F-8249-74E7266B0613}"/>
    <cellStyle name="Vírgula 6 2 2 3 2 2 2 2 2 2 4 2" xfId="39942" xr:uid="{D1C0FC0C-6255-4C2C-957C-091BC28CF02F}"/>
    <cellStyle name="Vírgula 6 2 2 3 2 2 2 2 2 2 5" xfId="27655" xr:uid="{9576BABA-4804-4C0E-A40B-3EC7299633FD}"/>
    <cellStyle name="Vírgula 6 2 2 3 2 2 2 2 2 3" xfId="4615" xr:uid="{5AC92E0A-55CB-4936-9B5B-1240A55D09F9}"/>
    <cellStyle name="Vírgula 6 2 2 3 2 2 2 2 2 3 2" xfId="10759" xr:uid="{8F9753CF-EADF-4FC7-9D23-53F984A3F2D8}"/>
    <cellStyle name="Vírgula 6 2 2 3 2 2 2 2 2 3 2 2" xfId="23047" xr:uid="{CB1C3DE8-A0A4-4BEA-8319-40AB03AB8160}"/>
    <cellStyle name="Vírgula 6 2 2 3 2 2 2 2 2 3 2 2 2" xfId="47622" xr:uid="{1812EA7F-2A6E-4101-9D4D-34AC7BFCEE2A}"/>
    <cellStyle name="Vírgula 6 2 2 3 2 2 2 2 2 3 2 3" xfId="35334" xr:uid="{A3AF5434-C891-43BB-A9ED-7B4F08E8E2BE}"/>
    <cellStyle name="Vírgula 6 2 2 3 2 2 2 2 2 3 3" xfId="16903" xr:uid="{0CD3439E-B716-4D0B-BAEC-BAA752E96984}"/>
    <cellStyle name="Vírgula 6 2 2 3 2 2 2 2 2 3 3 2" xfId="41478" xr:uid="{176C2630-A60F-41AA-8918-E1BC4A7AD11A}"/>
    <cellStyle name="Vírgula 6 2 2 3 2 2 2 2 2 3 4" xfId="29191" xr:uid="{2A10725C-78B6-41C5-9C05-96344DA4987C}"/>
    <cellStyle name="Vírgula 6 2 2 3 2 2 2 2 2 4" xfId="7687" xr:uid="{BF0F2E7C-AC42-408B-A130-79C67EB3E6D6}"/>
    <cellStyle name="Vírgula 6 2 2 3 2 2 2 2 2 4 2" xfId="19975" xr:uid="{FCC42942-B732-473A-91A6-DBFE60719589}"/>
    <cellStyle name="Vírgula 6 2 2 3 2 2 2 2 2 4 2 2" xfId="44550" xr:uid="{25E84C2A-FA4A-4CDD-9DD2-653C653C7328}"/>
    <cellStyle name="Vírgula 6 2 2 3 2 2 2 2 2 4 3" xfId="32262" xr:uid="{1D66A1FB-45BC-4566-9DFF-7441F2BCB14A}"/>
    <cellStyle name="Vírgula 6 2 2 3 2 2 2 2 2 5" xfId="13831" xr:uid="{40EF6CAA-EE29-486F-A567-D9FF9B120CA0}"/>
    <cellStyle name="Vírgula 6 2 2 3 2 2 2 2 2 5 2" xfId="38406" xr:uid="{98A9430F-40F1-4031-A8D1-30DA15063874}"/>
    <cellStyle name="Vírgula 6 2 2 3 2 2 2 2 2 6" xfId="26119" xr:uid="{9C152E4A-E529-438D-8E82-87A550FD33D6}"/>
    <cellStyle name="Vírgula 6 2 2 3 2 2 2 2 3" xfId="2311" xr:uid="{5514D43B-593E-45F1-A181-CB6F766C3B3E}"/>
    <cellStyle name="Vírgula 6 2 2 3 2 2 2 2 3 2" xfId="5383" xr:uid="{01E5BABC-1A50-4BB8-9266-B47153FFC626}"/>
    <cellStyle name="Vírgula 6 2 2 3 2 2 2 2 3 2 2" xfId="11527" xr:uid="{43232248-59DA-471E-90F6-BECB3AF862B9}"/>
    <cellStyle name="Vírgula 6 2 2 3 2 2 2 2 3 2 2 2" xfId="23815" xr:uid="{F2650CCB-7A0D-4095-8831-ED5166E41C53}"/>
    <cellStyle name="Vírgula 6 2 2 3 2 2 2 2 3 2 2 2 2" xfId="48390" xr:uid="{69054223-4141-4261-AD32-6892E8D1FD0A}"/>
    <cellStyle name="Vírgula 6 2 2 3 2 2 2 2 3 2 2 3" xfId="36102" xr:uid="{6B2356E9-8128-41F2-B163-18BC264EA818}"/>
    <cellStyle name="Vírgula 6 2 2 3 2 2 2 2 3 2 3" xfId="17671" xr:uid="{FD587665-731C-4C4D-A73D-16216B392608}"/>
    <cellStyle name="Vírgula 6 2 2 3 2 2 2 2 3 2 3 2" xfId="42246" xr:uid="{CA5C9D89-5D2E-4E51-A92A-395F453ECA3C}"/>
    <cellStyle name="Vírgula 6 2 2 3 2 2 2 2 3 2 4" xfId="29959" xr:uid="{3F2318E9-8B9D-46A2-A36E-AD57EC327389}"/>
    <cellStyle name="Vírgula 6 2 2 3 2 2 2 2 3 3" xfId="8455" xr:uid="{42D44FF5-C5B8-4A07-9719-018F43D6AAF9}"/>
    <cellStyle name="Vírgula 6 2 2 3 2 2 2 2 3 3 2" xfId="20743" xr:uid="{DE790F71-F097-4449-8897-E66A869081B6}"/>
    <cellStyle name="Vírgula 6 2 2 3 2 2 2 2 3 3 2 2" xfId="45318" xr:uid="{440B3FD7-FBF3-4AEB-81F2-66483C4EB270}"/>
    <cellStyle name="Vírgula 6 2 2 3 2 2 2 2 3 3 3" xfId="33030" xr:uid="{FBACAFFA-0DD8-40FA-AF2E-6F0411F80D86}"/>
    <cellStyle name="Vírgula 6 2 2 3 2 2 2 2 3 4" xfId="14599" xr:uid="{C4991067-FF64-4537-B87B-DF0B2AA6B886}"/>
    <cellStyle name="Vírgula 6 2 2 3 2 2 2 2 3 4 2" xfId="39174" xr:uid="{810596B2-DA25-46B3-9F79-50DC9D2334A5}"/>
    <cellStyle name="Vírgula 6 2 2 3 2 2 2 2 3 5" xfId="26887" xr:uid="{F708F360-C277-42F3-94A5-E18146E68849}"/>
    <cellStyle name="Vírgula 6 2 2 3 2 2 2 2 4" xfId="3847" xr:uid="{F5940139-2456-4084-910A-8AE888657D24}"/>
    <cellStyle name="Vírgula 6 2 2 3 2 2 2 2 4 2" xfId="9991" xr:uid="{B95CBDFF-0204-43B7-892C-1E5911EDF31B}"/>
    <cellStyle name="Vírgula 6 2 2 3 2 2 2 2 4 2 2" xfId="22279" xr:uid="{E063FBC4-D324-4009-BD8B-F424F41C1399}"/>
    <cellStyle name="Vírgula 6 2 2 3 2 2 2 2 4 2 2 2" xfId="46854" xr:uid="{049F0AB7-B4DB-453E-B8EF-F828794EAD0D}"/>
    <cellStyle name="Vírgula 6 2 2 3 2 2 2 2 4 2 3" xfId="34566" xr:uid="{A5207C6B-EB43-475D-AA8C-C3CA6C079A90}"/>
    <cellStyle name="Vírgula 6 2 2 3 2 2 2 2 4 3" xfId="16135" xr:uid="{7CCE816F-7499-42E7-AA16-AD8F594D5FC3}"/>
    <cellStyle name="Vírgula 6 2 2 3 2 2 2 2 4 3 2" xfId="40710" xr:uid="{650BFC14-4EE5-4A2D-8D44-BD96679A3EE0}"/>
    <cellStyle name="Vírgula 6 2 2 3 2 2 2 2 4 4" xfId="28423" xr:uid="{5C44203E-3662-4E27-A75A-B959653B992F}"/>
    <cellStyle name="Vírgula 6 2 2 3 2 2 2 2 5" xfId="6919" xr:uid="{0D186FF8-CBE2-45A7-89CB-6734427829E9}"/>
    <cellStyle name="Vírgula 6 2 2 3 2 2 2 2 5 2" xfId="19207" xr:uid="{D4B63952-8C47-4BB9-872B-7BBC917B6415}"/>
    <cellStyle name="Vírgula 6 2 2 3 2 2 2 2 5 2 2" xfId="43782" xr:uid="{4DF8AD2E-EA66-4EC1-BB92-B701E50449DC}"/>
    <cellStyle name="Vírgula 6 2 2 3 2 2 2 2 5 3" xfId="31494" xr:uid="{9D01C2C5-6471-47E7-92BA-42E53E9CBAF0}"/>
    <cellStyle name="Vírgula 6 2 2 3 2 2 2 2 6" xfId="13063" xr:uid="{195ED650-91A1-4883-B84C-A5BC49451156}"/>
    <cellStyle name="Vírgula 6 2 2 3 2 2 2 2 6 2" xfId="37638" xr:uid="{CFFDBFF6-B53D-4F57-B9FC-C81CC44ABF52}"/>
    <cellStyle name="Vírgula 6 2 2 3 2 2 2 2 7" xfId="25351" xr:uid="{3F6CF7C9-C4B9-44BA-BEDD-8B08FAED776F}"/>
    <cellStyle name="Vírgula 6 2 2 3 2 2 2 3" xfId="1159" xr:uid="{D2B8EE72-7753-425C-839D-7166C19AD487}"/>
    <cellStyle name="Vírgula 6 2 2 3 2 2 2 3 2" xfId="2695" xr:uid="{53C2D066-60CF-42CC-9F21-0EC0F2147DD0}"/>
    <cellStyle name="Vírgula 6 2 2 3 2 2 2 3 2 2" xfId="5767" xr:uid="{2D2D2903-047A-4B83-A5E4-E7164BCF4CE9}"/>
    <cellStyle name="Vírgula 6 2 2 3 2 2 2 3 2 2 2" xfId="11911" xr:uid="{16DCD05D-629A-4EDD-AEF7-4C953B3A5353}"/>
    <cellStyle name="Vírgula 6 2 2 3 2 2 2 3 2 2 2 2" xfId="24199" xr:uid="{8E0EDEF5-00E6-44C6-9A58-D1C4820DE772}"/>
    <cellStyle name="Vírgula 6 2 2 3 2 2 2 3 2 2 2 2 2" xfId="48774" xr:uid="{A26125CE-FC10-4CD6-909A-32743F32C0A8}"/>
    <cellStyle name="Vírgula 6 2 2 3 2 2 2 3 2 2 2 3" xfId="36486" xr:uid="{07063385-BD70-43C6-9217-08864C1DB16D}"/>
    <cellStyle name="Vírgula 6 2 2 3 2 2 2 3 2 2 3" xfId="18055" xr:uid="{D54274B4-198F-4523-A22E-855A16C7FD88}"/>
    <cellStyle name="Vírgula 6 2 2 3 2 2 2 3 2 2 3 2" xfId="42630" xr:uid="{F9D55E5E-7644-4026-A958-ADB3D94ABACF}"/>
    <cellStyle name="Vírgula 6 2 2 3 2 2 2 3 2 2 4" xfId="30342" xr:uid="{C3E480CB-51EF-42AE-9AEE-2EA6DFB57B84}"/>
    <cellStyle name="Vírgula 6 2 2 3 2 2 2 3 2 3" xfId="8839" xr:uid="{18FA04DE-2BAC-48D0-A310-93AC62ABDCC8}"/>
    <cellStyle name="Vírgula 6 2 2 3 2 2 2 3 2 3 2" xfId="21127" xr:uid="{7A591A3C-DEF4-4448-B552-8AC539DB40D4}"/>
    <cellStyle name="Vírgula 6 2 2 3 2 2 2 3 2 3 2 2" xfId="45702" xr:uid="{BEAA69EB-07FB-485E-98BA-2AB8D836CA54}"/>
    <cellStyle name="Vírgula 6 2 2 3 2 2 2 3 2 3 3" xfId="33414" xr:uid="{586EC2F4-C0EC-4A4C-8CBD-780CF268C10B}"/>
    <cellStyle name="Vírgula 6 2 2 3 2 2 2 3 2 4" xfId="14983" xr:uid="{CD96B823-AD21-4BD2-98A7-90B31C1CC78D}"/>
    <cellStyle name="Vírgula 6 2 2 3 2 2 2 3 2 4 2" xfId="39558" xr:uid="{AE2D6AC3-ED72-40FD-9908-FC95E106E737}"/>
    <cellStyle name="Vírgula 6 2 2 3 2 2 2 3 2 5" xfId="27271" xr:uid="{3C729F3D-5429-4A00-92EB-E42B362FC884}"/>
    <cellStyle name="Vírgula 6 2 2 3 2 2 2 3 3" xfId="4231" xr:uid="{E9F05BEB-1EEB-41E7-AB8A-E6A7623FA4C1}"/>
    <cellStyle name="Vírgula 6 2 2 3 2 2 2 3 3 2" xfId="10375" xr:uid="{9F9C211A-734A-412A-A89A-861920D4D935}"/>
    <cellStyle name="Vírgula 6 2 2 3 2 2 2 3 3 2 2" xfId="22663" xr:uid="{7B8C0380-5071-419D-87A4-69DAFA367808}"/>
    <cellStyle name="Vírgula 6 2 2 3 2 2 2 3 3 2 2 2" xfId="47238" xr:uid="{583E0155-4F8F-46DB-B952-7B011030425D}"/>
    <cellStyle name="Vírgula 6 2 2 3 2 2 2 3 3 2 3" xfId="34950" xr:uid="{1CE339E4-5A9E-4F54-A21B-38F78F1BBCB6}"/>
    <cellStyle name="Vírgula 6 2 2 3 2 2 2 3 3 3" xfId="16519" xr:uid="{EF27DD91-2832-4868-9205-0AC5DE4E88C1}"/>
    <cellStyle name="Vírgula 6 2 2 3 2 2 2 3 3 3 2" xfId="41094" xr:uid="{F901318F-059B-4EFE-9CBC-955A4B5685A4}"/>
    <cellStyle name="Vírgula 6 2 2 3 2 2 2 3 3 4" xfId="28807" xr:uid="{96E4A6F3-F6EE-4B3B-80F0-B3F6D6622F49}"/>
    <cellStyle name="Vírgula 6 2 2 3 2 2 2 3 4" xfId="7303" xr:uid="{73E8A2CF-999C-4803-B774-BDBA2838137D}"/>
    <cellStyle name="Vírgula 6 2 2 3 2 2 2 3 4 2" xfId="19591" xr:uid="{D8484DF7-D87D-4C25-821E-97E44F7D605F}"/>
    <cellStyle name="Vírgula 6 2 2 3 2 2 2 3 4 2 2" xfId="44166" xr:uid="{DEC12AF8-104B-4AF8-A9DE-F4D7805A8EAF}"/>
    <cellStyle name="Vírgula 6 2 2 3 2 2 2 3 4 3" xfId="31878" xr:uid="{4E9E9180-A46F-4591-B6AA-DA5C2DBB271B}"/>
    <cellStyle name="Vírgula 6 2 2 3 2 2 2 3 5" xfId="13447" xr:uid="{8E8F34E5-1299-4947-BD0A-CA9F582A426A}"/>
    <cellStyle name="Vírgula 6 2 2 3 2 2 2 3 5 2" xfId="38022" xr:uid="{30AE3270-2AF3-44D5-8BF0-1D1EB184FDED}"/>
    <cellStyle name="Vírgula 6 2 2 3 2 2 2 3 6" xfId="25735" xr:uid="{E7057AAD-6119-40B3-9F92-422C0F45E3D7}"/>
    <cellStyle name="Vírgula 6 2 2 3 2 2 2 4" xfId="1927" xr:uid="{26F67D59-B9CC-4A6F-92ED-0EB55E0B43D1}"/>
    <cellStyle name="Vírgula 6 2 2 3 2 2 2 4 2" xfId="4999" xr:uid="{088B28A4-2F6F-4997-A615-18C988EFAEC8}"/>
    <cellStyle name="Vírgula 6 2 2 3 2 2 2 4 2 2" xfId="11143" xr:uid="{D2850A6D-B62D-4A01-96BE-1F9224744DF8}"/>
    <cellStyle name="Vírgula 6 2 2 3 2 2 2 4 2 2 2" xfId="23431" xr:uid="{D78EC5DF-EADF-4DCE-94B6-782DF23E7B16}"/>
    <cellStyle name="Vírgula 6 2 2 3 2 2 2 4 2 2 2 2" xfId="48006" xr:uid="{8379590A-53AB-4F11-BE31-8CD0052BF775}"/>
    <cellStyle name="Vírgula 6 2 2 3 2 2 2 4 2 2 3" xfId="35718" xr:uid="{7AA63D60-1A59-4656-9D83-0BDC7B7F979D}"/>
    <cellStyle name="Vírgula 6 2 2 3 2 2 2 4 2 3" xfId="17287" xr:uid="{E60254B5-A726-4EAF-BC5B-24C8C5D51BB5}"/>
    <cellStyle name="Vírgula 6 2 2 3 2 2 2 4 2 3 2" xfId="41862" xr:uid="{3AC338E0-3943-4797-AFD1-EFCD80D88650}"/>
    <cellStyle name="Vírgula 6 2 2 3 2 2 2 4 2 4" xfId="29575" xr:uid="{057FF389-974E-43DC-9888-9EC8B6E376FF}"/>
    <cellStyle name="Vírgula 6 2 2 3 2 2 2 4 3" xfId="8071" xr:uid="{01CD3351-5429-41D3-81B9-9741E53F7888}"/>
    <cellStyle name="Vírgula 6 2 2 3 2 2 2 4 3 2" xfId="20359" xr:uid="{B9ED2DAB-7C50-431C-B56F-5119D7DAD269}"/>
    <cellStyle name="Vírgula 6 2 2 3 2 2 2 4 3 2 2" xfId="44934" xr:uid="{F1EA3F0D-0A2B-4E01-B32C-78EEB49B508B}"/>
    <cellStyle name="Vírgula 6 2 2 3 2 2 2 4 3 3" xfId="32646" xr:uid="{4BA40E82-CC29-4E37-BDF8-C53B612581F8}"/>
    <cellStyle name="Vírgula 6 2 2 3 2 2 2 4 4" xfId="14215" xr:uid="{3716D3BD-55BD-4D19-9408-3A9B6E35B4B2}"/>
    <cellStyle name="Vírgula 6 2 2 3 2 2 2 4 4 2" xfId="38790" xr:uid="{7247122F-AA3D-41D8-BBD9-A08411A25851}"/>
    <cellStyle name="Vírgula 6 2 2 3 2 2 2 4 5" xfId="26503" xr:uid="{3D6CE645-3FF7-4F3A-9DD4-1F99BA9F474B}"/>
    <cellStyle name="Vírgula 6 2 2 3 2 2 2 5" xfId="3463" xr:uid="{3B5F4612-8F26-451A-808C-F815EBCE4A55}"/>
    <cellStyle name="Vírgula 6 2 2 3 2 2 2 5 2" xfId="9607" xr:uid="{73519906-C89C-409F-842D-D7D1E9F65362}"/>
    <cellStyle name="Vírgula 6 2 2 3 2 2 2 5 2 2" xfId="21895" xr:uid="{D00C8E42-E15A-4AD1-8F36-4A6CC95BE7B6}"/>
    <cellStyle name="Vírgula 6 2 2 3 2 2 2 5 2 2 2" xfId="46470" xr:uid="{9B50F9AB-A81A-46F0-9F66-793401D32244}"/>
    <cellStyle name="Vírgula 6 2 2 3 2 2 2 5 2 3" xfId="34182" xr:uid="{B8C2FCF8-2FA6-401D-8E4F-EF40F9ED621D}"/>
    <cellStyle name="Vírgula 6 2 2 3 2 2 2 5 3" xfId="15751" xr:uid="{356BC215-2FA3-4603-8899-71B51F5F3BAD}"/>
    <cellStyle name="Vírgula 6 2 2 3 2 2 2 5 3 2" xfId="40326" xr:uid="{88BCCE6C-D00F-41CE-8A0A-6F3599793D5A}"/>
    <cellStyle name="Vírgula 6 2 2 3 2 2 2 5 4" xfId="28039" xr:uid="{565CD78B-30B8-4562-805D-07F267F10F5C}"/>
    <cellStyle name="Vírgula 6 2 2 3 2 2 2 6" xfId="6535" xr:uid="{AC2344F4-B568-43B5-B719-2E4B0FA58B57}"/>
    <cellStyle name="Vírgula 6 2 2 3 2 2 2 6 2" xfId="18823" xr:uid="{899ADAD7-BACB-4545-9025-E7159A9D88FB}"/>
    <cellStyle name="Vírgula 6 2 2 3 2 2 2 6 2 2" xfId="43398" xr:uid="{28987BE9-65F0-4FF7-8CC8-825408D67C54}"/>
    <cellStyle name="Vírgula 6 2 2 3 2 2 2 6 3" xfId="31110" xr:uid="{8444598A-730B-411B-83A6-0A93FF7BAA77}"/>
    <cellStyle name="Vírgula 6 2 2 3 2 2 2 7" xfId="12679" xr:uid="{3C5BE3FF-F3AE-438A-80BA-A16BC8AA32B1}"/>
    <cellStyle name="Vírgula 6 2 2 3 2 2 2 7 2" xfId="37254" xr:uid="{C3511DA3-81C8-497E-821D-C9165781B58E}"/>
    <cellStyle name="Vírgula 6 2 2 3 2 2 2 8" xfId="24967" xr:uid="{3825C654-44F0-4422-B6D3-0DB8F6401E9D}"/>
    <cellStyle name="Vírgula 6 2 2 3 2 2 3" xfId="583" xr:uid="{A046FB89-A57C-412E-9463-61E8E1B8B93D}"/>
    <cellStyle name="Vírgula 6 2 2 3 2 2 3 2" xfId="1351" xr:uid="{92590417-8A1B-43C4-8687-68B59005861E}"/>
    <cellStyle name="Vírgula 6 2 2 3 2 2 3 2 2" xfId="2887" xr:uid="{76D1B5BE-ECA1-4E17-9448-57D8C4B5BDAF}"/>
    <cellStyle name="Vírgula 6 2 2 3 2 2 3 2 2 2" xfId="5959" xr:uid="{3533E1DF-7A5D-4E36-9FD6-624E5F6A89E9}"/>
    <cellStyle name="Vírgula 6 2 2 3 2 2 3 2 2 2 2" xfId="12103" xr:uid="{845E8E59-CF29-40A4-832E-D4496A0DC2C9}"/>
    <cellStyle name="Vírgula 6 2 2 3 2 2 3 2 2 2 2 2" xfId="24391" xr:uid="{8CFA9578-E85E-4CFD-8671-5E8B1E28D0A8}"/>
    <cellStyle name="Vírgula 6 2 2 3 2 2 3 2 2 2 2 2 2" xfId="48966" xr:uid="{CC479566-F146-4B68-B419-FC88F4FFB890}"/>
    <cellStyle name="Vírgula 6 2 2 3 2 2 3 2 2 2 2 3" xfId="36678" xr:uid="{EBC9C682-5EAA-4ED5-9E59-0EAC3E39AB40}"/>
    <cellStyle name="Vírgula 6 2 2 3 2 2 3 2 2 2 3" xfId="18247" xr:uid="{23B49263-A98A-4C88-83BC-40B643F930B7}"/>
    <cellStyle name="Vírgula 6 2 2 3 2 2 3 2 2 2 3 2" xfId="42822" xr:uid="{01B6F999-47C3-458A-80F4-A5B708A213CD}"/>
    <cellStyle name="Vírgula 6 2 2 3 2 2 3 2 2 2 4" xfId="30534" xr:uid="{7C71DD8D-1849-4205-9884-6F77A5DB44BA}"/>
    <cellStyle name="Vírgula 6 2 2 3 2 2 3 2 2 3" xfId="9031" xr:uid="{89E42FE9-36A5-42CD-A95F-52D3C4CBE2B2}"/>
    <cellStyle name="Vírgula 6 2 2 3 2 2 3 2 2 3 2" xfId="21319" xr:uid="{C9A7A7C5-DED8-4EA1-8AAD-DF3B9173FF2C}"/>
    <cellStyle name="Vírgula 6 2 2 3 2 2 3 2 2 3 2 2" xfId="45894" xr:uid="{C40F47DD-C93F-4A78-B061-B6C1A5208088}"/>
    <cellStyle name="Vírgula 6 2 2 3 2 2 3 2 2 3 3" xfId="33606" xr:uid="{759D5B53-320C-41AE-9849-F6A236A0DC75}"/>
    <cellStyle name="Vírgula 6 2 2 3 2 2 3 2 2 4" xfId="15175" xr:uid="{ED1C6338-8011-4F71-AE4A-182B4DC1DE15}"/>
    <cellStyle name="Vírgula 6 2 2 3 2 2 3 2 2 4 2" xfId="39750" xr:uid="{305A9D58-7FAA-43A9-B6C3-2B0FA22DC204}"/>
    <cellStyle name="Vírgula 6 2 2 3 2 2 3 2 2 5" xfId="27463" xr:uid="{CC085287-0220-4F8C-8276-2D78E5C0099E}"/>
    <cellStyle name="Vírgula 6 2 2 3 2 2 3 2 3" xfId="4423" xr:uid="{1D26816B-CAA3-4FEF-BCB1-562AC247A339}"/>
    <cellStyle name="Vírgula 6 2 2 3 2 2 3 2 3 2" xfId="10567" xr:uid="{8970B8CD-572E-4FB3-9743-B85DFA10D751}"/>
    <cellStyle name="Vírgula 6 2 2 3 2 2 3 2 3 2 2" xfId="22855" xr:uid="{399C1864-77A2-462A-B18A-F2E919D27AD6}"/>
    <cellStyle name="Vírgula 6 2 2 3 2 2 3 2 3 2 2 2" xfId="47430" xr:uid="{B99D1DD3-A8DA-4C47-9DB7-042765714701}"/>
    <cellStyle name="Vírgula 6 2 2 3 2 2 3 2 3 2 3" xfId="35142" xr:uid="{9843D401-F87C-4D2A-9EC1-D1CE83185347}"/>
    <cellStyle name="Vírgula 6 2 2 3 2 2 3 2 3 3" xfId="16711" xr:uid="{862C6DE0-EAA2-4B8E-82C4-93D1429D54B4}"/>
    <cellStyle name="Vírgula 6 2 2 3 2 2 3 2 3 3 2" xfId="41286" xr:uid="{E186AE7F-6A14-4975-84FE-958E3F13E949}"/>
    <cellStyle name="Vírgula 6 2 2 3 2 2 3 2 3 4" xfId="28999" xr:uid="{ADFBD283-4B77-4E97-8C3D-00877047DDF1}"/>
    <cellStyle name="Vírgula 6 2 2 3 2 2 3 2 4" xfId="7495" xr:uid="{71E795A1-204A-47D5-B930-133C16DE92F7}"/>
    <cellStyle name="Vírgula 6 2 2 3 2 2 3 2 4 2" xfId="19783" xr:uid="{47A758C3-B162-4EE1-88C7-C0D4D3B62204}"/>
    <cellStyle name="Vírgula 6 2 2 3 2 2 3 2 4 2 2" xfId="44358" xr:uid="{44BA533A-C209-412E-988F-A7EE52DAE6A5}"/>
    <cellStyle name="Vírgula 6 2 2 3 2 2 3 2 4 3" xfId="32070" xr:uid="{B6F57F3D-2A83-4941-ADDF-7CF50EA97762}"/>
    <cellStyle name="Vírgula 6 2 2 3 2 2 3 2 5" xfId="13639" xr:uid="{94E4E3F7-7BAE-4302-9BB8-AD4712920F25}"/>
    <cellStyle name="Vírgula 6 2 2 3 2 2 3 2 5 2" xfId="38214" xr:uid="{D17FF428-CFE6-4E49-A721-8D7109E6E7CE}"/>
    <cellStyle name="Vírgula 6 2 2 3 2 2 3 2 6" xfId="25927" xr:uid="{490BD16C-C197-4813-B0A5-F1220D9C40FD}"/>
    <cellStyle name="Vírgula 6 2 2 3 2 2 3 3" xfId="2119" xr:uid="{647A863C-FBA9-4199-B663-B1D0F526EC13}"/>
    <cellStyle name="Vírgula 6 2 2 3 2 2 3 3 2" xfId="5191" xr:uid="{9FEDE196-5740-453E-966E-ABFE6CF28DF3}"/>
    <cellStyle name="Vírgula 6 2 2 3 2 2 3 3 2 2" xfId="11335" xr:uid="{64919C59-BA13-472F-B09C-71745DB420F0}"/>
    <cellStyle name="Vírgula 6 2 2 3 2 2 3 3 2 2 2" xfId="23623" xr:uid="{07A2D334-F0DA-4B92-88FC-027B8652C09E}"/>
    <cellStyle name="Vírgula 6 2 2 3 2 2 3 3 2 2 2 2" xfId="48198" xr:uid="{E1EB815E-99C2-4956-87AD-BA1516F165E6}"/>
    <cellStyle name="Vírgula 6 2 2 3 2 2 3 3 2 2 3" xfId="35910" xr:uid="{51B055AB-B1C4-419D-B85A-592A63AFD7A6}"/>
    <cellStyle name="Vírgula 6 2 2 3 2 2 3 3 2 3" xfId="17479" xr:uid="{23E79B34-8C29-4135-B04C-F738B5F35F21}"/>
    <cellStyle name="Vírgula 6 2 2 3 2 2 3 3 2 3 2" xfId="42054" xr:uid="{4EC3E5D7-B597-4CAD-B9AF-88B76D0D2581}"/>
    <cellStyle name="Vírgula 6 2 2 3 2 2 3 3 2 4" xfId="29767" xr:uid="{2CF39744-6BF3-4175-8FDF-EF5E474F08A0}"/>
    <cellStyle name="Vírgula 6 2 2 3 2 2 3 3 3" xfId="8263" xr:uid="{D87D5FD0-898C-4515-8D43-5344152C6612}"/>
    <cellStyle name="Vírgula 6 2 2 3 2 2 3 3 3 2" xfId="20551" xr:uid="{6A48957F-3FA3-4665-B621-7D92AE746727}"/>
    <cellStyle name="Vírgula 6 2 2 3 2 2 3 3 3 2 2" xfId="45126" xr:uid="{EA3D4841-A4C8-458E-A5DD-DB5CF7AE697E}"/>
    <cellStyle name="Vírgula 6 2 2 3 2 2 3 3 3 3" xfId="32838" xr:uid="{5089C469-1B8A-4F42-BB42-AB7F272EA8F6}"/>
    <cellStyle name="Vírgula 6 2 2 3 2 2 3 3 4" xfId="14407" xr:uid="{611F2FC2-5AFF-4645-B553-081980DA2437}"/>
    <cellStyle name="Vírgula 6 2 2 3 2 2 3 3 4 2" xfId="38982" xr:uid="{E76BAB97-7B45-439A-B4BB-FA47BD99D6FA}"/>
    <cellStyle name="Vírgula 6 2 2 3 2 2 3 3 5" xfId="26695" xr:uid="{1362055B-E044-439D-A21B-3DFA7447384C}"/>
    <cellStyle name="Vírgula 6 2 2 3 2 2 3 4" xfId="3655" xr:uid="{1F77228E-973C-4B47-9C78-FD584BAC612D}"/>
    <cellStyle name="Vírgula 6 2 2 3 2 2 3 4 2" xfId="9799" xr:uid="{3232A91B-3CA0-44B8-9D46-9E8540D0360A}"/>
    <cellStyle name="Vírgula 6 2 2 3 2 2 3 4 2 2" xfId="22087" xr:uid="{6BEFC1F6-FC8F-4018-AD5B-312597CB4E54}"/>
    <cellStyle name="Vírgula 6 2 2 3 2 2 3 4 2 2 2" xfId="46662" xr:uid="{7B993D59-5E1B-43A3-BD64-065297523871}"/>
    <cellStyle name="Vírgula 6 2 2 3 2 2 3 4 2 3" xfId="34374" xr:uid="{1257D386-B7FB-4972-9BDD-DAC0B72C3E24}"/>
    <cellStyle name="Vírgula 6 2 2 3 2 2 3 4 3" xfId="15943" xr:uid="{D714B4FD-9D26-455C-B186-FD37DFA2B4F6}"/>
    <cellStyle name="Vírgula 6 2 2 3 2 2 3 4 3 2" xfId="40518" xr:uid="{2ADA83A7-F1BB-434E-A1F9-C489C896A188}"/>
    <cellStyle name="Vírgula 6 2 2 3 2 2 3 4 4" xfId="28231" xr:uid="{1598924A-4A5D-46AB-85F1-81A586FEDE61}"/>
    <cellStyle name="Vírgula 6 2 2 3 2 2 3 5" xfId="6727" xr:uid="{66F75155-994C-4414-8D15-8243FD6E341E}"/>
    <cellStyle name="Vírgula 6 2 2 3 2 2 3 5 2" xfId="19015" xr:uid="{69D8B7A8-C1E0-43E9-A9CA-F65CA0AD883A}"/>
    <cellStyle name="Vírgula 6 2 2 3 2 2 3 5 2 2" xfId="43590" xr:uid="{C5A8BF0B-EA68-4E36-8152-A51C401B1B00}"/>
    <cellStyle name="Vírgula 6 2 2 3 2 2 3 5 3" xfId="31302" xr:uid="{2D7A1EB0-1C60-437C-ACAF-1F9B29E17C5D}"/>
    <cellStyle name="Vírgula 6 2 2 3 2 2 3 6" xfId="12871" xr:uid="{4ED8BD0C-1FA8-4B69-8380-B03312F2A6F2}"/>
    <cellStyle name="Vírgula 6 2 2 3 2 2 3 6 2" xfId="37446" xr:uid="{F722B8E2-584D-40C4-8B36-D40DA5817B2D}"/>
    <cellStyle name="Vírgula 6 2 2 3 2 2 3 7" xfId="25159" xr:uid="{0FEFE323-CD3D-4B84-BFEA-AB96512A0EF7}"/>
    <cellStyle name="Vírgula 6 2 2 3 2 2 4" xfId="967" xr:uid="{CEBC3684-A359-4286-B054-DD7C9620D168}"/>
    <cellStyle name="Vírgula 6 2 2 3 2 2 4 2" xfId="2503" xr:uid="{AFC0AD4F-0A92-472A-AA22-DD089C490FF5}"/>
    <cellStyle name="Vírgula 6 2 2 3 2 2 4 2 2" xfId="5575" xr:uid="{18F081BD-076A-42E2-AA95-BBB464E15B06}"/>
    <cellStyle name="Vírgula 6 2 2 3 2 2 4 2 2 2" xfId="11719" xr:uid="{88086937-CE11-41EB-B473-CB3B3C03D456}"/>
    <cellStyle name="Vírgula 6 2 2 3 2 2 4 2 2 2 2" xfId="24007" xr:uid="{D4017254-0AC1-47E5-A219-448AED8D0FB4}"/>
    <cellStyle name="Vírgula 6 2 2 3 2 2 4 2 2 2 2 2" xfId="48582" xr:uid="{0ADF502C-5F17-4D34-BD25-42D3A951C734}"/>
    <cellStyle name="Vírgula 6 2 2 3 2 2 4 2 2 2 3" xfId="36294" xr:uid="{B6DD2CE8-1C6D-4BC0-8707-BFA90B0692A6}"/>
    <cellStyle name="Vírgula 6 2 2 3 2 2 4 2 2 3" xfId="17863" xr:uid="{FF42E9F0-96C4-48BE-98D7-D2698F5D0DD4}"/>
    <cellStyle name="Vírgula 6 2 2 3 2 2 4 2 2 3 2" xfId="42438" xr:uid="{6C35961E-0E67-4177-AB61-D291104CC73A}"/>
    <cellStyle name="Vírgula 6 2 2 3 2 2 4 2 2 4" xfId="30150" xr:uid="{BBA0C979-B577-4799-867F-9B386CA5B178}"/>
    <cellStyle name="Vírgula 6 2 2 3 2 2 4 2 3" xfId="8647" xr:uid="{0087EE9C-7D1D-4452-89FF-C543EE449650}"/>
    <cellStyle name="Vírgula 6 2 2 3 2 2 4 2 3 2" xfId="20935" xr:uid="{92E56D0F-17EF-4AD0-AB57-8ED43C549A58}"/>
    <cellStyle name="Vírgula 6 2 2 3 2 2 4 2 3 2 2" xfId="45510" xr:uid="{9941B373-BA7F-4511-8F5E-ABF46F4C15A0}"/>
    <cellStyle name="Vírgula 6 2 2 3 2 2 4 2 3 3" xfId="33222" xr:uid="{CA161823-4AF9-40B3-864D-0FEEE603B7FF}"/>
    <cellStyle name="Vírgula 6 2 2 3 2 2 4 2 4" xfId="14791" xr:uid="{E512FBF0-38F4-402B-82C2-BEF897BFB38B}"/>
    <cellStyle name="Vírgula 6 2 2 3 2 2 4 2 4 2" xfId="39366" xr:uid="{88A82934-BACE-49CE-82A7-1DB6059562AF}"/>
    <cellStyle name="Vírgula 6 2 2 3 2 2 4 2 5" xfId="27079" xr:uid="{D37387BB-0115-47C7-AABA-A9CCDA8286FD}"/>
    <cellStyle name="Vírgula 6 2 2 3 2 2 4 3" xfId="4039" xr:uid="{9FD33E28-074F-41E0-80A4-F894A35DECC6}"/>
    <cellStyle name="Vírgula 6 2 2 3 2 2 4 3 2" xfId="10183" xr:uid="{EEC4C480-81A5-4AAC-80FB-C085AC8B0181}"/>
    <cellStyle name="Vírgula 6 2 2 3 2 2 4 3 2 2" xfId="22471" xr:uid="{66E7958D-19D1-4424-B72F-25FECA3BC09F}"/>
    <cellStyle name="Vírgula 6 2 2 3 2 2 4 3 2 2 2" xfId="47046" xr:uid="{EE8B2F8B-1872-444D-9C49-1C50B8F19179}"/>
    <cellStyle name="Vírgula 6 2 2 3 2 2 4 3 2 3" xfId="34758" xr:uid="{7FC9DE81-0D5B-4AFB-9559-83DBC98D7A64}"/>
    <cellStyle name="Vírgula 6 2 2 3 2 2 4 3 3" xfId="16327" xr:uid="{82248E55-15FD-4E7D-81BD-2743EC2A57A1}"/>
    <cellStyle name="Vírgula 6 2 2 3 2 2 4 3 3 2" xfId="40902" xr:uid="{F6C41A2D-05CD-4121-8D87-35519B5F4795}"/>
    <cellStyle name="Vírgula 6 2 2 3 2 2 4 3 4" xfId="28615" xr:uid="{77FD7242-23B6-4850-AD89-FD088D0B1C4C}"/>
    <cellStyle name="Vírgula 6 2 2 3 2 2 4 4" xfId="7111" xr:uid="{7554EF39-AE53-4A28-BE8B-79C99E4B2ED4}"/>
    <cellStyle name="Vírgula 6 2 2 3 2 2 4 4 2" xfId="19399" xr:uid="{B840F089-B428-4B8A-8D0A-343971C749D4}"/>
    <cellStyle name="Vírgula 6 2 2 3 2 2 4 4 2 2" xfId="43974" xr:uid="{F9730419-7048-4994-8BFC-AB5F3F084A91}"/>
    <cellStyle name="Vírgula 6 2 2 3 2 2 4 4 3" xfId="31686" xr:uid="{A8BF2611-A455-4ED3-A4F6-90DBCF90A2FE}"/>
    <cellStyle name="Vírgula 6 2 2 3 2 2 4 5" xfId="13255" xr:uid="{22516BF5-1CDF-43B0-B96C-E21AFBC28208}"/>
    <cellStyle name="Vírgula 6 2 2 3 2 2 4 5 2" xfId="37830" xr:uid="{98325C4C-C5B0-4E59-AF80-1E49D13DFEF5}"/>
    <cellStyle name="Vírgula 6 2 2 3 2 2 4 6" xfId="25543" xr:uid="{44DC74C8-5732-442F-B45B-C426E7F58036}"/>
    <cellStyle name="Vírgula 6 2 2 3 2 2 5" xfId="1735" xr:uid="{5FA42E78-7919-446D-8DE8-0435F9CA9DE3}"/>
    <cellStyle name="Vírgula 6 2 2 3 2 2 5 2" xfId="4807" xr:uid="{8070A0E9-2A5D-4349-989B-1E807A07068D}"/>
    <cellStyle name="Vírgula 6 2 2 3 2 2 5 2 2" xfId="10951" xr:uid="{43A059A1-414F-4F3F-9B81-025B87FBD217}"/>
    <cellStyle name="Vírgula 6 2 2 3 2 2 5 2 2 2" xfId="23239" xr:uid="{3ED3ADA3-D90F-4017-89C7-F2068FB311EB}"/>
    <cellStyle name="Vírgula 6 2 2 3 2 2 5 2 2 2 2" xfId="47814" xr:uid="{A2B47749-C17B-436F-A8E9-CCA4083C5A8F}"/>
    <cellStyle name="Vírgula 6 2 2 3 2 2 5 2 2 3" xfId="35526" xr:uid="{17A8256A-626B-46FE-9453-7128B3F4AD9B}"/>
    <cellStyle name="Vírgula 6 2 2 3 2 2 5 2 3" xfId="17095" xr:uid="{DCCB760F-76CF-4E43-87C7-62BB03741B3F}"/>
    <cellStyle name="Vírgula 6 2 2 3 2 2 5 2 3 2" xfId="41670" xr:uid="{532E40F5-5B03-4B5D-92BF-8BB06DF0B71C}"/>
    <cellStyle name="Vírgula 6 2 2 3 2 2 5 2 4" xfId="29383" xr:uid="{1CEC2B1A-4BF2-465B-A495-D4CCB069448D}"/>
    <cellStyle name="Vírgula 6 2 2 3 2 2 5 3" xfId="7879" xr:uid="{0DC6E34B-C75A-4807-A5A7-8084A5F03010}"/>
    <cellStyle name="Vírgula 6 2 2 3 2 2 5 3 2" xfId="20167" xr:uid="{DC9F5B18-4D51-4A6E-824C-64DEFAFCBF58}"/>
    <cellStyle name="Vírgula 6 2 2 3 2 2 5 3 2 2" xfId="44742" xr:uid="{D174861F-1987-4363-B845-97D52EB5DB8F}"/>
    <cellStyle name="Vírgula 6 2 2 3 2 2 5 3 3" xfId="32454" xr:uid="{10123A82-D3A9-41A0-9894-35FC3503C9D0}"/>
    <cellStyle name="Vírgula 6 2 2 3 2 2 5 4" xfId="14023" xr:uid="{9B10F666-E9D6-490F-A47C-CC7DC83A30BF}"/>
    <cellStyle name="Vírgula 6 2 2 3 2 2 5 4 2" xfId="38598" xr:uid="{5A183F5C-A003-4002-9F75-A35574644D00}"/>
    <cellStyle name="Vírgula 6 2 2 3 2 2 5 5" xfId="26311" xr:uid="{905B2AD6-0A84-4648-8E3D-7DD4F531BD03}"/>
    <cellStyle name="Vírgula 6 2 2 3 2 2 6" xfId="3271" xr:uid="{31EABA93-F6D3-4816-9BC5-6F9A982B0AFC}"/>
    <cellStyle name="Vírgula 6 2 2 3 2 2 6 2" xfId="9415" xr:uid="{69402F5E-0008-42A1-B7CE-3C350D31B53F}"/>
    <cellStyle name="Vírgula 6 2 2 3 2 2 6 2 2" xfId="21703" xr:uid="{D9C65046-295B-4055-8F5E-10E3C902748A}"/>
    <cellStyle name="Vírgula 6 2 2 3 2 2 6 2 2 2" xfId="46278" xr:uid="{85082DD7-D211-484C-9DBB-D6F23C4863A7}"/>
    <cellStyle name="Vírgula 6 2 2 3 2 2 6 2 3" xfId="33990" xr:uid="{FAD4DB98-A6A2-4A4E-9E91-3275A8CEE677}"/>
    <cellStyle name="Vírgula 6 2 2 3 2 2 6 3" xfId="15559" xr:uid="{B5D5AD94-4B4C-42B8-BF94-7FE7C1F26502}"/>
    <cellStyle name="Vírgula 6 2 2 3 2 2 6 3 2" xfId="40134" xr:uid="{838D95BB-4EAE-4784-AEF2-FE2E9779B1DB}"/>
    <cellStyle name="Vírgula 6 2 2 3 2 2 6 4" xfId="27847" xr:uid="{C456B975-FF77-4D33-A2C7-4A30AAD1F248}"/>
    <cellStyle name="Vírgula 6 2 2 3 2 2 7" xfId="6343" xr:uid="{D6A3FF14-FE37-48E3-B1F3-C8F4995BAECD}"/>
    <cellStyle name="Vírgula 6 2 2 3 2 2 7 2" xfId="18631" xr:uid="{022FE560-7143-4DA1-90EF-ADFCF9B8439B}"/>
    <cellStyle name="Vírgula 6 2 2 3 2 2 7 2 2" xfId="43206" xr:uid="{5B3C1083-B4BD-4581-833C-00198E9892CD}"/>
    <cellStyle name="Vírgula 6 2 2 3 2 2 7 3" xfId="30918" xr:uid="{69BAC30F-5026-4BBA-B628-A2F8EEBA2717}"/>
    <cellStyle name="Vírgula 6 2 2 3 2 2 8" xfId="12487" xr:uid="{C065FB3A-A6B1-4EA7-8310-606ED84A1941}"/>
    <cellStyle name="Vírgula 6 2 2 3 2 2 8 2" xfId="37062" xr:uid="{0F0C73DE-D624-42E6-93B1-78DC15CEB8B2}"/>
    <cellStyle name="Vírgula 6 2 2 3 2 2 9" xfId="24775" xr:uid="{F480E2F0-8824-4F71-968D-B5E1C8AB237B}"/>
    <cellStyle name="Vírgula 6 2 2 3 2 3" xfId="295" xr:uid="{CCF000FA-C2B4-4361-A5C0-109DD43055AC}"/>
    <cellStyle name="Vírgula 6 2 2 3 2 3 2" xfId="679" xr:uid="{EDF6C65A-B7A1-4BF6-B91C-1A30EC95DA77}"/>
    <cellStyle name="Vírgula 6 2 2 3 2 3 2 2" xfId="1447" xr:uid="{D045CD79-737F-44AC-84CA-1980DC501D9F}"/>
    <cellStyle name="Vírgula 6 2 2 3 2 3 2 2 2" xfId="2983" xr:uid="{3C4B4353-D1A0-4FED-B9D3-EE7C45E33F82}"/>
    <cellStyle name="Vírgula 6 2 2 3 2 3 2 2 2 2" xfId="6055" xr:uid="{F0A92E63-6C40-41A5-8309-4C682844AFF5}"/>
    <cellStyle name="Vírgula 6 2 2 3 2 3 2 2 2 2 2" xfId="12199" xr:uid="{C425BC23-8DC2-4A73-A018-4D6B2BF03530}"/>
    <cellStyle name="Vírgula 6 2 2 3 2 3 2 2 2 2 2 2" xfId="24487" xr:uid="{E82D787D-9061-4E5F-9E39-CFEF2E5970B4}"/>
    <cellStyle name="Vírgula 6 2 2 3 2 3 2 2 2 2 2 2 2" xfId="49062" xr:uid="{ACC85B14-9850-4A8A-81C2-C81033659F92}"/>
    <cellStyle name="Vírgula 6 2 2 3 2 3 2 2 2 2 2 3" xfId="36774" xr:uid="{58986391-F44A-437E-992B-DB42A81FED74}"/>
    <cellStyle name="Vírgula 6 2 2 3 2 3 2 2 2 2 3" xfId="18343" xr:uid="{B6883385-73B8-40DB-94D8-9F437D656370}"/>
    <cellStyle name="Vírgula 6 2 2 3 2 3 2 2 2 2 3 2" xfId="42918" xr:uid="{4BF55029-ECA1-41CC-A754-153289D2AE0D}"/>
    <cellStyle name="Vírgula 6 2 2 3 2 3 2 2 2 2 4" xfId="30630" xr:uid="{8727EC96-0836-409B-99A9-EAB67C5F1E11}"/>
    <cellStyle name="Vírgula 6 2 2 3 2 3 2 2 2 3" xfId="9127" xr:uid="{24E77F32-2AAF-4A48-8134-B6F5E5FEF6BD}"/>
    <cellStyle name="Vírgula 6 2 2 3 2 3 2 2 2 3 2" xfId="21415" xr:uid="{9E3FC137-DC0E-4FFE-89FA-263D62A43798}"/>
    <cellStyle name="Vírgula 6 2 2 3 2 3 2 2 2 3 2 2" xfId="45990" xr:uid="{6FB04F85-500F-4135-A3E7-C6BEBBA17871}"/>
    <cellStyle name="Vírgula 6 2 2 3 2 3 2 2 2 3 3" xfId="33702" xr:uid="{57328622-D18C-4A9C-B0C6-A365C9D494F3}"/>
    <cellStyle name="Vírgula 6 2 2 3 2 3 2 2 2 4" xfId="15271" xr:uid="{C35E16B0-43ED-404E-9340-53C81A71AB15}"/>
    <cellStyle name="Vírgula 6 2 2 3 2 3 2 2 2 4 2" xfId="39846" xr:uid="{2E65B0FD-9A35-4C88-8462-9F8F344E56D8}"/>
    <cellStyle name="Vírgula 6 2 2 3 2 3 2 2 2 5" xfId="27559" xr:uid="{737D7370-9993-4F22-8496-4A80866E5C50}"/>
    <cellStyle name="Vírgula 6 2 2 3 2 3 2 2 3" xfId="4519" xr:uid="{C1584130-70CB-4D93-B113-F994C544BE0B}"/>
    <cellStyle name="Vírgula 6 2 2 3 2 3 2 2 3 2" xfId="10663" xr:uid="{89DBD4D0-C030-40EA-AC8A-C982A5EBC22D}"/>
    <cellStyle name="Vírgula 6 2 2 3 2 3 2 2 3 2 2" xfId="22951" xr:uid="{BF598E7E-8767-498A-9DAD-A6A050FBC273}"/>
    <cellStyle name="Vírgula 6 2 2 3 2 3 2 2 3 2 2 2" xfId="47526" xr:uid="{F29CB5CA-7284-4F9C-889A-7A42957E3C77}"/>
    <cellStyle name="Vírgula 6 2 2 3 2 3 2 2 3 2 3" xfId="35238" xr:uid="{CBA34046-7C0E-4F62-AED8-E99D1BC47B87}"/>
    <cellStyle name="Vírgula 6 2 2 3 2 3 2 2 3 3" xfId="16807" xr:uid="{53B5D543-5427-4CAA-A42C-9B93FE101EB2}"/>
    <cellStyle name="Vírgula 6 2 2 3 2 3 2 2 3 3 2" xfId="41382" xr:uid="{BB916152-532B-42E8-8C45-9DBF028A9797}"/>
    <cellStyle name="Vírgula 6 2 2 3 2 3 2 2 3 4" xfId="29095" xr:uid="{1E276442-FC77-4BC6-9026-430670FD995A}"/>
    <cellStyle name="Vírgula 6 2 2 3 2 3 2 2 4" xfId="7591" xr:uid="{6499EA68-1617-4A7D-859A-BC2B831B2F68}"/>
    <cellStyle name="Vírgula 6 2 2 3 2 3 2 2 4 2" xfId="19879" xr:uid="{7C4D89AA-ABA2-4DF4-9179-87BCD64B64D2}"/>
    <cellStyle name="Vírgula 6 2 2 3 2 3 2 2 4 2 2" xfId="44454" xr:uid="{41B19132-FF91-429E-87D5-BC64464764AB}"/>
    <cellStyle name="Vírgula 6 2 2 3 2 3 2 2 4 3" xfId="32166" xr:uid="{BA1795D8-052D-4142-B039-43170C4C620F}"/>
    <cellStyle name="Vírgula 6 2 2 3 2 3 2 2 5" xfId="13735" xr:uid="{6E2EDF3C-4AB8-4142-96F2-E845BFACE60E}"/>
    <cellStyle name="Vírgula 6 2 2 3 2 3 2 2 5 2" xfId="38310" xr:uid="{EA1EEC83-5D86-4213-9708-7732115E886B}"/>
    <cellStyle name="Vírgula 6 2 2 3 2 3 2 2 6" xfId="26023" xr:uid="{972D3CBC-63DB-4076-A5B9-C539F6EBA91E}"/>
    <cellStyle name="Vírgula 6 2 2 3 2 3 2 3" xfId="2215" xr:uid="{7C89A663-6615-4287-A9E4-353C69D9AC1E}"/>
    <cellStyle name="Vírgula 6 2 2 3 2 3 2 3 2" xfId="5287" xr:uid="{539564D0-E7D4-484F-BAAA-4976356D3400}"/>
    <cellStyle name="Vírgula 6 2 2 3 2 3 2 3 2 2" xfId="11431" xr:uid="{85A8A3D0-7455-4916-AF78-617212F86557}"/>
    <cellStyle name="Vírgula 6 2 2 3 2 3 2 3 2 2 2" xfId="23719" xr:uid="{03285E57-42D2-455B-B94E-BF834E85C62B}"/>
    <cellStyle name="Vírgula 6 2 2 3 2 3 2 3 2 2 2 2" xfId="48294" xr:uid="{C8E2605D-05BE-4995-B84C-46C1C45C6D62}"/>
    <cellStyle name="Vírgula 6 2 2 3 2 3 2 3 2 2 3" xfId="36006" xr:uid="{58BE818E-D3A0-4C05-8B87-263B97FB30D5}"/>
    <cellStyle name="Vírgula 6 2 2 3 2 3 2 3 2 3" xfId="17575" xr:uid="{39C95C31-DF57-4578-B421-8F6B9260240C}"/>
    <cellStyle name="Vírgula 6 2 2 3 2 3 2 3 2 3 2" xfId="42150" xr:uid="{1DCB7B45-D25D-4668-8D3B-8384B5B35B3A}"/>
    <cellStyle name="Vírgula 6 2 2 3 2 3 2 3 2 4" xfId="29863" xr:uid="{A8E1BAD1-E44A-4716-AEB7-CBD03127BF41}"/>
    <cellStyle name="Vírgula 6 2 2 3 2 3 2 3 3" xfId="8359" xr:uid="{B841189C-7072-4529-A396-90F5ECD32D00}"/>
    <cellStyle name="Vírgula 6 2 2 3 2 3 2 3 3 2" xfId="20647" xr:uid="{A995566A-6167-459B-842D-5BDFEB59602A}"/>
    <cellStyle name="Vírgula 6 2 2 3 2 3 2 3 3 2 2" xfId="45222" xr:uid="{739AA8B6-0221-4F59-B965-38E73432834C}"/>
    <cellStyle name="Vírgula 6 2 2 3 2 3 2 3 3 3" xfId="32934" xr:uid="{5D80AF08-A66C-4B47-9501-0EC7EEC2BCE5}"/>
    <cellStyle name="Vírgula 6 2 2 3 2 3 2 3 4" xfId="14503" xr:uid="{11F959D3-33CB-4182-821F-6ED775C81F48}"/>
    <cellStyle name="Vírgula 6 2 2 3 2 3 2 3 4 2" xfId="39078" xr:uid="{A227CA07-053D-4213-9BA7-9DDCB3218ACD}"/>
    <cellStyle name="Vírgula 6 2 2 3 2 3 2 3 5" xfId="26791" xr:uid="{FE4A4AB5-5429-4BE6-BF8E-29A1AEAF0E40}"/>
    <cellStyle name="Vírgula 6 2 2 3 2 3 2 4" xfId="3751" xr:uid="{415F38C5-3467-438C-98E9-4C5CFE6AEB4F}"/>
    <cellStyle name="Vírgula 6 2 2 3 2 3 2 4 2" xfId="9895" xr:uid="{CB70EC26-FF3B-4BE4-9BFA-74058D0BB25C}"/>
    <cellStyle name="Vírgula 6 2 2 3 2 3 2 4 2 2" xfId="22183" xr:uid="{F87ED9F4-598A-4452-BB99-F31E4DF7E59D}"/>
    <cellStyle name="Vírgula 6 2 2 3 2 3 2 4 2 2 2" xfId="46758" xr:uid="{D331A709-19C5-4D5C-A8C3-73CBFB073A6C}"/>
    <cellStyle name="Vírgula 6 2 2 3 2 3 2 4 2 3" xfId="34470" xr:uid="{0500D970-10CC-4379-9618-6A352E0DF4CF}"/>
    <cellStyle name="Vírgula 6 2 2 3 2 3 2 4 3" xfId="16039" xr:uid="{6EC45F79-93AF-4BFC-A0C0-FC0E44D2596E}"/>
    <cellStyle name="Vírgula 6 2 2 3 2 3 2 4 3 2" xfId="40614" xr:uid="{9DBE33E1-1009-4B70-A9BC-50B112B29F98}"/>
    <cellStyle name="Vírgula 6 2 2 3 2 3 2 4 4" xfId="28327" xr:uid="{003B3958-1002-4D0C-B143-BC04C64FA14F}"/>
    <cellStyle name="Vírgula 6 2 2 3 2 3 2 5" xfId="6823" xr:uid="{B919EBB0-3F40-4D16-95E5-C4E568AC7046}"/>
    <cellStyle name="Vírgula 6 2 2 3 2 3 2 5 2" xfId="19111" xr:uid="{F7742AD2-52B1-4AA2-991E-82EB248BA5AA}"/>
    <cellStyle name="Vírgula 6 2 2 3 2 3 2 5 2 2" xfId="43686" xr:uid="{251A80D5-8CEA-49E4-B3CB-98C20BDEF2A5}"/>
    <cellStyle name="Vírgula 6 2 2 3 2 3 2 5 3" xfId="31398" xr:uid="{66BE4251-BB51-4C79-98A7-56CB72016AB5}"/>
    <cellStyle name="Vírgula 6 2 2 3 2 3 2 6" xfId="12967" xr:uid="{79C2F3AC-669E-416E-8F9D-3171A0934032}"/>
    <cellStyle name="Vírgula 6 2 2 3 2 3 2 6 2" xfId="37542" xr:uid="{E255A7FB-4F90-4CD2-9128-2838A6CCCD65}"/>
    <cellStyle name="Vírgula 6 2 2 3 2 3 2 7" xfId="25255" xr:uid="{44ECEF10-02C9-4D55-9DBE-61C99D05F583}"/>
    <cellStyle name="Vírgula 6 2 2 3 2 3 3" xfId="1063" xr:uid="{931049C3-91C8-445B-B138-AD8F418C61B0}"/>
    <cellStyle name="Vírgula 6 2 2 3 2 3 3 2" xfId="2599" xr:uid="{4609C993-9DF7-4A14-AC43-132443634DF1}"/>
    <cellStyle name="Vírgula 6 2 2 3 2 3 3 2 2" xfId="5671" xr:uid="{9EAC5DE4-956A-4AAE-9D7D-25D425D80DE1}"/>
    <cellStyle name="Vírgula 6 2 2 3 2 3 3 2 2 2" xfId="11815" xr:uid="{711D9B33-85B6-4452-8C0E-350F719F67F3}"/>
    <cellStyle name="Vírgula 6 2 2 3 2 3 3 2 2 2 2" xfId="24103" xr:uid="{13E81B8F-878D-47D0-93D6-D867143F7525}"/>
    <cellStyle name="Vírgula 6 2 2 3 2 3 3 2 2 2 2 2" xfId="48678" xr:uid="{1C89F8C7-0CEB-440D-A2A4-270A7501DB09}"/>
    <cellStyle name="Vírgula 6 2 2 3 2 3 3 2 2 2 3" xfId="36390" xr:uid="{BD8C8851-9390-40BF-B5CB-16F71AFA5B98}"/>
    <cellStyle name="Vírgula 6 2 2 3 2 3 3 2 2 3" xfId="17959" xr:uid="{84CFBABF-126A-44DE-AD9B-DF6E1C2AFAD7}"/>
    <cellStyle name="Vírgula 6 2 2 3 2 3 3 2 2 3 2" xfId="42534" xr:uid="{DC2E3BE7-D11C-4ABB-BDC4-EB046EB40A81}"/>
    <cellStyle name="Vírgula 6 2 2 3 2 3 3 2 2 4" xfId="30246" xr:uid="{BC0CBDBC-6245-4C61-8880-EF16E53C85EB}"/>
    <cellStyle name="Vírgula 6 2 2 3 2 3 3 2 3" xfId="8743" xr:uid="{3A4E8CED-EBCF-4024-A11C-54E2FA7D0D88}"/>
    <cellStyle name="Vírgula 6 2 2 3 2 3 3 2 3 2" xfId="21031" xr:uid="{13AD8115-9A6A-4859-BC7B-0C1BDB2C2ED6}"/>
    <cellStyle name="Vírgula 6 2 2 3 2 3 3 2 3 2 2" xfId="45606" xr:uid="{365D52C5-2EF0-49FF-9FE6-BC22AFF77648}"/>
    <cellStyle name="Vírgula 6 2 2 3 2 3 3 2 3 3" xfId="33318" xr:uid="{7B9C0AE5-F9CF-4C53-BD68-586D10E53D4A}"/>
    <cellStyle name="Vírgula 6 2 2 3 2 3 3 2 4" xfId="14887" xr:uid="{7849B445-6242-4BF5-BA15-9FD05E4DAFD5}"/>
    <cellStyle name="Vírgula 6 2 2 3 2 3 3 2 4 2" xfId="39462" xr:uid="{F586044A-606C-4306-9AD2-70B1C25D0B4E}"/>
    <cellStyle name="Vírgula 6 2 2 3 2 3 3 2 5" xfId="27175" xr:uid="{397771F8-119A-40A5-9157-62FA1367F5DC}"/>
    <cellStyle name="Vírgula 6 2 2 3 2 3 3 3" xfId="4135" xr:uid="{1F5BC4AC-82F3-4F58-A2D6-AF3A34CE8427}"/>
    <cellStyle name="Vírgula 6 2 2 3 2 3 3 3 2" xfId="10279" xr:uid="{F12D61B9-BFBD-4491-BF3D-C616BAE6F0A0}"/>
    <cellStyle name="Vírgula 6 2 2 3 2 3 3 3 2 2" xfId="22567" xr:uid="{D4C38800-E933-4303-A326-F78B20439C0C}"/>
    <cellStyle name="Vírgula 6 2 2 3 2 3 3 3 2 2 2" xfId="47142" xr:uid="{B96CA268-6F42-4B70-A8CF-41CA5F7D363D}"/>
    <cellStyle name="Vírgula 6 2 2 3 2 3 3 3 2 3" xfId="34854" xr:uid="{7538946B-45DB-45E8-BB4C-18A851FFC4C0}"/>
    <cellStyle name="Vírgula 6 2 2 3 2 3 3 3 3" xfId="16423" xr:uid="{BE3ECE74-42A1-41B9-A221-91BEC876F2D2}"/>
    <cellStyle name="Vírgula 6 2 2 3 2 3 3 3 3 2" xfId="40998" xr:uid="{2EEDB3C9-8D38-43D4-885B-E288B0D83836}"/>
    <cellStyle name="Vírgula 6 2 2 3 2 3 3 3 4" xfId="28711" xr:uid="{256C9AA2-EBB3-459A-9F09-16038501672F}"/>
    <cellStyle name="Vírgula 6 2 2 3 2 3 3 4" xfId="7207" xr:uid="{3F2DC361-341F-488E-97C4-A17DA4420B36}"/>
    <cellStyle name="Vírgula 6 2 2 3 2 3 3 4 2" xfId="19495" xr:uid="{43C11C8A-2F0F-487D-A47D-141D373BCC44}"/>
    <cellStyle name="Vírgula 6 2 2 3 2 3 3 4 2 2" xfId="44070" xr:uid="{76BC8A21-BC05-41B9-B47D-BC246B141FB5}"/>
    <cellStyle name="Vírgula 6 2 2 3 2 3 3 4 3" xfId="31782" xr:uid="{1FD17AC1-5CA4-4673-973A-3AFAE19D2CC8}"/>
    <cellStyle name="Vírgula 6 2 2 3 2 3 3 5" xfId="13351" xr:uid="{D4413394-C81F-4D11-8F3B-2212FD53A00F}"/>
    <cellStyle name="Vírgula 6 2 2 3 2 3 3 5 2" xfId="37926" xr:uid="{0DFC9272-A369-4C94-8C66-366F06550445}"/>
    <cellStyle name="Vírgula 6 2 2 3 2 3 3 6" xfId="25639" xr:uid="{6CDC16DA-F51C-4B6A-AF7C-A22D07697018}"/>
    <cellStyle name="Vírgula 6 2 2 3 2 3 4" xfId="1831" xr:uid="{881BC64D-A9A8-4C2B-BCDF-355FA4952D2F}"/>
    <cellStyle name="Vírgula 6 2 2 3 2 3 4 2" xfId="4903" xr:uid="{391017C4-09AA-4A45-A766-E6F88676D374}"/>
    <cellStyle name="Vírgula 6 2 2 3 2 3 4 2 2" xfId="11047" xr:uid="{92E1A37C-38C0-4B37-8F5B-E3AC7C626038}"/>
    <cellStyle name="Vírgula 6 2 2 3 2 3 4 2 2 2" xfId="23335" xr:uid="{05D65313-1A08-4502-978F-169DC1D0EB43}"/>
    <cellStyle name="Vírgula 6 2 2 3 2 3 4 2 2 2 2" xfId="47910" xr:uid="{70A17A0B-11EF-472D-AECC-B4839132D93C}"/>
    <cellStyle name="Vírgula 6 2 2 3 2 3 4 2 2 3" xfId="35622" xr:uid="{2F3D17FA-E95A-44A4-8ED6-63FCEDC56C7A}"/>
    <cellStyle name="Vírgula 6 2 2 3 2 3 4 2 3" xfId="17191" xr:uid="{541C0F2D-D1E5-4DE5-BCCD-A1EB081AB1CE}"/>
    <cellStyle name="Vírgula 6 2 2 3 2 3 4 2 3 2" xfId="41766" xr:uid="{233C598F-7790-4805-A0A2-74ADF847AE9A}"/>
    <cellStyle name="Vírgula 6 2 2 3 2 3 4 2 4" xfId="29479" xr:uid="{6D5404BC-CF90-41C9-8D9D-1F11666D587E}"/>
    <cellStyle name="Vírgula 6 2 2 3 2 3 4 3" xfId="7975" xr:uid="{17704A6F-9281-43DB-A96C-6993AA0D67D8}"/>
    <cellStyle name="Vírgula 6 2 2 3 2 3 4 3 2" xfId="20263" xr:uid="{64B0D8FF-B1A8-4467-BF69-82EEA675ABCF}"/>
    <cellStyle name="Vírgula 6 2 2 3 2 3 4 3 2 2" xfId="44838" xr:uid="{4C7E62A1-0657-4B91-A341-4B83D27FD593}"/>
    <cellStyle name="Vírgula 6 2 2 3 2 3 4 3 3" xfId="32550" xr:uid="{2649DFB2-45DE-4BCD-BB49-D2C999D8998A}"/>
    <cellStyle name="Vírgula 6 2 2 3 2 3 4 4" xfId="14119" xr:uid="{BA586784-51DB-48F2-909D-E870AF2DF4CB}"/>
    <cellStyle name="Vírgula 6 2 2 3 2 3 4 4 2" xfId="38694" xr:uid="{3D879D26-E5B9-46D9-9985-79E175BABA70}"/>
    <cellStyle name="Vírgula 6 2 2 3 2 3 4 5" xfId="26407" xr:uid="{677B59A9-D501-422B-8AA1-3C62B8D1EDF3}"/>
    <cellStyle name="Vírgula 6 2 2 3 2 3 5" xfId="3367" xr:uid="{92FDBF06-CD73-4A8A-A86D-48F667CA026C}"/>
    <cellStyle name="Vírgula 6 2 2 3 2 3 5 2" xfId="9511" xr:uid="{C9BE28FC-86EA-4D89-98F8-E62BCCAE4412}"/>
    <cellStyle name="Vírgula 6 2 2 3 2 3 5 2 2" xfId="21799" xr:uid="{DDC48177-07D0-4A50-B494-8747D855D558}"/>
    <cellStyle name="Vírgula 6 2 2 3 2 3 5 2 2 2" xfId="46374" xr:uid="{5E6906E3-EF72-43CB-8F9D-A695E8E12297}"/>
    <cellStyle name="Vírgula 6 2 2 3 2 3 5 2 3" xfId="34086" xr:uid="{F98BD82B-5E59-4F05-A315-BC87F7D40A63}"/>
    <cellStyle name="Vírgula 6 2 2 3 2 3 5 3" xfId="15655" xr:uid="{E78AE4C4-6877-4274-89B6-5A7A8A4F9DFC}"/>
    <cellStyle name="Vírgula 6 2 2 3 2 3 5 3 2" xfId="40230" xr:uid="{399BFDAB-A97A-4BE1-929E-472FE3630979}"/>
    <cellStyle name="Vírgula 6 2 2 3 2 3 5 4" xfId="27943" xr:uid="{6B6F21CE-2528-404D-AFB0-093B14E6F796}"/>
    <cellStyle name="Vírgula 6 2 2 3 2 3 6" xfId="6439" xr:uid="{085539AE-2766-424B-B629-0194DD36CEDD}"/>
    <cellStyle name="Vírgula 6 2 2 3 2 3 6 2" xfId="18727" xr:uid="{DAD00A1F-4DC9-4B24-8A7F-AD6D3869705C}"/>
    <cellStyle name="Vírgula 6 2 2 3 2 3 6 2 2" xfId="43302" xr:uid="{37F7AD0F-2D3E-45F3-B80C-8A32BF76A65F}"/>
    <cellStyle name="Vírgula 6 2 2 3 2 3 6 3" xfId="31014" xr:uid="{5D5D503B-C3AE-4DC9-A5C0-E05E6208C425}"/>
    <cellStyle name="Vírgula 6 2 2 3 2 3 7" xfId="12583" xr:uid="{884F6DA0-B62E-40CC-92D7-B2EA310AD5BF}"/>
    <cellStyle name="Vírgula 6 2 2 3 2 3 7 2" xfId="37158" xr:uid="{DC06F1EF-AC58-471F-8B59-0CDEE1270DD5}"/>
    <cellStyle name="Vírgula 6 2 2 3 2 3 8" xfId="24871" xr:uid="{C96970AE-4A25-4D01-B792-5622F132BFE6}"/>
    <cellStyle name="Vírgula 6 2 2 3 2 4" xfId="487" xr:uid="{7AE9C534-8E98-4E5E-B77A-7876C3A66780}"/>
    <cellStyle name="Vírgula 6 2 2 3 2 4 2" xfId="1255" xr:uid="{6656D3D2-812B-466A-AD16-07B1C2084F51}"/>
    <cellStyle name="Vírgula 6 2 2 3 2 4 2 2" xfId="2791" xr:uid="{5AE34EA7-BA77-40E0-84AF-9A2410296789}"/>
    <cellStyle name="Vírgula 6 2 2 3 2 4 2 2 2" xfId="5863" xr:uid="{9C19FC06-CAF1-4FA9-936A-CA6F7C661715}"/>
    <cellStyle name="Vírgula 6 2 2 3 2 4 2 2 2 2" xfId="12007" xr:uid="{67C22876-6F6C-4048-AE49-76B29BEE3D01}"/>
    <cellStyle name="Vírgula 6 2 2 3 2 4 2 2 2 2 2" xfId="24295" xr:uid="{48A00928-525F-4183-BEC4-4AED563CE9B8}"/>
    <cellStyle name="Vírgula 6 2 2 3 2 4 2 2 2 2 2 2" xfId="48870" xr:uid="{6DD54445-F4A3-4F88-870F-90DF7EC0FF40}"/>
    <cellStyle name="Vírgula 6 2 2 3 2 4 2 2 2 2 3" xfId="36582" xr:uid="{6C4B5E7E-F243-4E89-BA8A-E082C84B26FA}"/>
    <cellStyle name="Vírgula 6 2 2 3 2 4 2 2 2 3" xfId="18151" xr:uid="{729A407B-26D0-412C-9E39-1077337751B3}"/>
    <cellStyle name="Vírgula 6 2 2 3 2 4 2 2 2 3 2" xfId="42726" xr:uid="{1BBF037B-7122-4EBD-B2DF-AE8E63F1B986}"/>
    <cellStyle name="Vírgula 6 2 2 3 2 4 2 2 2 4" xfId="30438" xr:uid="{4DE912B8-5FAE-465F-8865-AE9740D51CE8}"/>
    <cellStyle name="Vírgula 6 2 2 3 2 4 2 2 3" xfId="8935" xr:uid="{0C11B36E-45C5-45EC-B7B9-8C1EA2F7EB57}"/>
    <cellStyle name="Vírgula 6 2 2 3 2 4 2 2 3 2" xfId="21223" xr:uid="{2139A7BE-D80A-4145-99C5-DEACE109ED5C}"/>
    <cellStyle name="Vírgula 6 2 2 3 2 4 2 2 3 2 2" xfId="45798" xr:uid="{2FF6A375-19D1-479D-A6B1-999C1A4C4A73}"/>
    <cellStyle name="Vírgula 6 2 2 3 2 4 2 2 3 3" xfId="33510" xr:uid="{7104F771-E8E9-4B65-9D03-522A841A349B}"/>
    <cellStyle name="Vírgula 6 2 2 3 2 4 2 2 4" xfId="15079" xr:uid="{D8192D22-5FD1-4BE4-9779-FAF17E82855D}"/>
    <cellStyle name="Vírgula 6 2 2 3 2 4 2 2 4 2" xfId="39654" xr:uid="{079995C8-CBF3-4CC3-8AAA-C41E7FBBBDDF}"/>
    <cellStyle name="Vírgula 6 2 2 3 2 4 2 2 5" xfId="27367" xr:uid="{A7E6AED4-9EEA-4489-B46D-1390F196B88F}"/>
    <cellStyle name="Vírgula 6 2 2 3 2 4 2 3" xfId="4327" xr:uid="{5260A54A-A319-431E-A185-9453960BA407}"/>
    <cellStyle name="Vírgula 6 2 2 3 2 4 2 3 2" xfId="10471" xr:uid="{01E692C9-0F94-45BF-8C07-D13C00A12C8A}"/>
    <cellStyle name="Vírgula 6 2 2 3 2 4 2 3 2 2" xfId="22759" xr:uid="{AFE06C79-0E75-402E-8AC7-48D20DB128DB}"/>
    <cellStyle name="Vírgula 6 2 2 3 2 4 2 3 2 2 2" xfId="47334" xr:uid="{6AD68E4E-DD65-4C7F-BA02-9E13CF36EC0C}"/>
    <cellStyle name="Vírgula 6 2 2 3 2 4 2 3 2 3" xfId="35046" xr:uid="{9D5685FE-EE2D-473F-8FD1-092577754335}"/>
    <cellStyle name="Vírgula 6 2 2 3 2 4 2 3 3" xfId="16615" xr:uid="{624243CE-336C-46B2-8B24-F72C88FF880D}"/>
    <cellStyle name="Vírgula 6 2 2 3 2 4 2 3 3 2" xfId="41190" xr:uid="{15822A44-D51C-4D67-B084-A9B5B7BF60CB}"/>
    <cellStyle name="Vírgula 6 2 2 3 2 4 2 3 4" xfId="28903" xr:uid="{23401B61-6275-4263-83DA-943086D4177A}"/>
    <cellStyle name="Vírgula 6 2 2 3 2 4 2 4" xfId="7399" xr:uid="{379E96EA-9394-46CD-813E-7D138B5037FA}"/>
    <cellStyle name="Vírgula 6 2 2 3 2 4 2 4 2" xfId="19687" xr:uid="{95F9D14D-C0C3-4E02-9E59-6F950CDE5BB6}"/>
    <cellStyle name="Vírgula 6 2 2 3 2 4 2 4 2 2" xfId="44262" xr:uid="{51E32A4C-8490-49F5-B9A4-AD46565A4BFA}"/>
    <cellStyle name="Vírgula 6 2 2 3 2 4 2 4 3" xfId="31974" xr:uid="{B0A7C125-AE78-4D9C-B763-7969B23EC03D}"/>
    <cellStyle name="Vírgula 6 2 2 3 2 4 2 5" xfId="13543" xr:uid="{0A79A166-40E3-407D-8F4D-6F51883A0183}"/>
    <cellStyle name="Vírgula 6 2 2 3 2 4 2 5 2" xfId="38118" xr:uid="{7F76ABFD-EA05-47C2-AAB0-DE188F404988}"/>
    <cellStyle name="Vírgula 6 2 2 3 2 4 2 6" xfId="25831" xr:uid="{B7885C33-621A-4DDA-B509-A32AC6502F68}"/>
    <cellStyle name="Vírgula 6 2 2 3 2 4 3" xfId="2023" xr:uid="{B1A4A377-36EB-4411-B7BF-0668495DFDFD}"/>
    <cellStyle name="Vírgula 6 2 2 3 2 4 3 2" xfId="5095" xr:uid="{9BB61999-80A3-4EEA-BA6F-79DBBD9E2D11}"/>
    <cellStyle name="Vírgula 6 2 2 3 2 4 3 2 2" xfId="11239" xr:uid="{3E6753AB-9EC8-4065-B179-2CCA8712086A}"/>
    <cellStyle name="Vírgula 6 2 2 3 2 4 3 2 2 2" xfId="23527" xr:uid="{96F29492-3C1F-4BFC-B323-017BB0C2F9E8}"/>
    <cellStyle name="Vírgula 6 2 2 3 2 4 3 2 2 2 2" xfId="48102" xr:uid="{273EB386-A176-4067-A5EA-287B78594C50}"/>
    <cellStyle name="Vírgula 6 2 2 3 2 4 3 2 2 3" xfId="35814" xr:uid="{FF65E7A2-9F09-4BB4-BC4A-C9B755B6C4C7}"/>
    <cellStyle name="Vírgula 6 2 2 3 2 4 3 2 3" xfId="17383" xr:uid="{60EF40DA-D977-4841-AB57-12DFC429A49C}"/>
    <cellStyle name="Vírgula 6 2 2 3 2 4 3 2 3 2" xfId="41958" xr:uid="{F82F1FC8-C1FE-48B2-863A-350ACCE4841B}"/>
    <cellStyle name="Vírgula 6 2 2 3 2 4 3 2 4" xfId="29671" xr:uid="{92076CAE-6E9B-413B-A757-332CF1D91679}"/>
    <cellStyle name="Vírgula 6 2 2 3 2 4 3 3" xfId="8167" xr:uid="{32F9977A-BD06-4C73-A3B0-AA2E0854ECDA}"/>
    <cellStyle name="Vírgula 6 2 2 3 2 4 3 3 2" xfId="20455" xr:uid="{E1C2F584-81C0-4C06-AA11-4BB552C9E96D}"/>
    <cellStyle name="Vírgula 6 2 2 3 2 4 3 3 2 2" xfId="45030" xr:uid="{C60F79A8-CDE0-43EC-A95F-0CCEA26E6A14}"/>
    <cellStyle name="Vírgula 6 2 2 3 2 4 3 3 3" xfId="32742" xr:uid="{404DCF3C-94E8-4890-A274-139874EB1C6D}"/>
    <cellStyle name="Vírgula 6 2 2 3 2 4 3 4" xfId="14311" xr:uid="{57A14B5F-9761-4A03-B911-57C904708CC7}"/>
    <cellStyle name="Vírgula 6 2 2 3 2 4 3 4 2" xfId="38886" xr:uid="{69A4841F-48BD-4CE3-AC0E-7741FD369C87}"/>
    <cellStyle name="Vírgula 6 2 2 3 2 4 3 5" xfId="26599" xr:uid="{79492C17-FBE3-4F7E-816D-4B49F021C5F2}"/>
    <cellStyle name="Vírgula 6 2 2 3 2 4 4" xfId="3559" xr:uid="{2230489B-528F-4237-B3F5-96D79CA8E6FD}"/>
    <cellStyle name="Vírgula 6 2 2 3 2 4 4 2" xfId="9703" xr:uid="{D433B098-5915-4409-94DE-FDB041508FFF}"/>
    <cellStyle name="Vírgula 6 2 2 3 2 4 4 2 2" xfId="21991" xr:uid="{A25042B7-67D4-40FC-AC45-3608A2982666}"/>
    <cellStyle name="Vírgula 6 2 2 3 2 4 4 2 2 2" xfId="46566" xr:uid="{F8714666-833B-4B12-B9DA-D31E7E7E38FD}"/>
    <cellStyle name="Vírgula 6 2 2 3 2 4 4 2 3" xfId="34278" xr:uid="{632DFCFA-7051-4507-9116-294D492981CA}"/>
    <cellStyle name="Vírgula 6 2 2 3 2 4 4 3" xfId="15847" xr:uid="{21F19371-9B4D-4BBE-9203-90BC152CE65C}"/>
    <cellStyle name="Vírgula 6 2 2 3 2 4 4 3 2" xfId="40422" xr:uid="{BC61AA5E-8019-43E4-BA2B-23D7A92A44D1}"/>
    <cellStyle name="Vírgula 6 2 2 3 2 4 4 4" xfId="28135" xr:uid="{FD2BDFC1-35CF-4B81-A7C3-C4023BB8493A}"/>
    <cellStyle name="Vírgula 6 2 2 3 2 4 5" xfId="6631" xr:uid="{CA72E236-2FBB-4C29-8BCC-641C2691258D}"/>
    <cellStyle name="Vírgula 6 2 2 3 2 4 5 2" xfId="18919" xr:uid="{4F497137-A877-44F9-912B-AF0CCCEADE75}"/>
    <cellStyle name="Vírgula 6 2 2 3 2 4 5 2 2" xfId="43494" xr:uid="{A974688F-3966-407C-88A9-9DE135239B46}"/>
    <cellStyle name="Vírgula 6 2 2 3 2 4 5 3" xfId="31206" xr:uid="{F90C794E-ED28-4901-9891-E7B36174FB6F}"/>
    <cellStyle name="Vírgula 6 2 2 3 2 4 6" xfId="12775" xr:uid="{7AF750D7-2085-4F36-9DAB-B9F9D0A491AD}"/>
    <cellStyle name="Vírgula 6 2 2 3 2 4 6 2" xfId="37350" xr:uid="{C2112238-BA28-4890-AF2D-8C50794D1A4C}"/>
    <cellStyle name="Vírgula 6 2 2 3 2 4 7" xfId="25063" xr:uid="{9AF3BF57-0CD4-42AE-88E8-5EA5730E152B}"/>
    <cellStyle name="Vírgula 6 2 2 3 2 5" xfId="871" xr:uid="{9AD48F80-0F1A-474B-AF12-42917B3E9244}"/>
    <cellStyle name="Vírgula 6 2 2 3 2 5 2" xfId="2407" xr:uid="{8738BB61-6A3B-4F6B-A38E-B865B580E4C9}"/>
    <cellStyle name="Vírgula 6 2 2 3 2 5 2 2" xfId="5479" xr:uid="{57CF4E18-416E-4404-925A-2F88601963B0}"/>
    <cellStyle name="Vírgula 6 2 2 3 2 5 2 2 2" xfId="11623" xr:uid="{8B046642-1F48-48C5-8257-3CF5B0663B89}"/>
    <cellStyle name="Vírgula 6 2 2 3 2 5 2 2 2 2" xfId="23911" xr:uid="{0B7DC614-6E21-4C31-887C-2A430E994BBF}"/>
    <cellStyle name="Vírgula 6 2 2 3 2 5 2 2 2 2 2" xfId="48486" xr:uid="{92C06631-2BBD-4076-9ACE-F16A0EF997D0}"/>
    <cellStyle name="Vírgula 6 2 2 3 2 5 2 2 2 3" xfId="36198" xr:uid="{6D7D808B-85EF-4B36-BB4F-6D8B2645C53A}"/>
    <cellStyle name="Vírgula 6 2 2 3 2 5 2 2 3" xfId="17767" xr:uid="{97B7988D-BE8D-4C40-A399-80017EF3B584}"/>
    <cellStyle name="Vírgula 6 2 2 3 2 5 2 2 3 2" xfId="42342" xr:uid="{668D7313-55C5-4785-816D-075D939D6E56}"/>
    <cellStyle name="Vírgula 6 2 2 3 2 5 2 2 4" xfId="30054" xr:uid="{65B0663B-F8EB-4042-8F8C-75574AC32C03}"/>
    <cellStyle name="Vírgula 6 2 2 3 2 5 2 3" xfId="8551" xr:uid="{6087D067-CDF2-4AE0-97C5-85EBEA6C29EE}"/>
    <cellStyle name="Vírgula 6 2 2 3 2 5 2 3 2" xfId="20839" xr:uid="{960F1147-D4E8-4A10-B823-A7FA8C90F208}"/>
    <cellStyle name="Vírgula 6 2 2 3 2 5 2 3 2 2" xfId="45414" xr:uid="{D4250E28-3382-4164-B20D-2B30DEB4A7F6}"/>
    <cellStyle name="Vírgula 6 2 2 3 2 5 2 3 3" xfId="33126" xr:uid="{F1C8A089-EC27-407D-B07F-9B12A81F7B64}"/>
    <cellStyle name="Vírgula 6 2 2 3 2 5 2 4" xfId="14695" xr:uid="{CFC5BBB1-5130-44A9-9430-56A28CE33D00}"/>
    <cellStyle name="Vírgula 6 2 2 3 2 5 2 4 2" xfId="39270" xr:uid="{C07EA433-F850-4A5B-87B5-12F5B605A2FB}"/>
    <cellStyle name="Vírgula 6 2 2 3 2 5 2 5" xfId="26983" xr:uid="{FA8CE8EF-578F-43F8-B0B1-0459FA1430A1}"/>
    <cellStyle name="Vírgula 6 2 2 3 2 5 3" xfId="3943" xr:uid="{181817B2-5FE0-486A-B5E5-90AD6AD8685C}"/>
    <cellStyle name="Vírgula 6 2 2 3 2 5 3 2" xfId="10087" xr:uid="{3781A796-BD2D-4849-B8DF-81D5DB890E76}"/>
    <cellStyle name="Vírgula 6 2 2 3 2 5 3 2 2" xfId="22375" xr:uid="{26950B48-CDFE-4CE6-9802-46A94D418671}"/>
    <cellStyle name="Vírgula 6 2 2 3 2 5 3 2 2 2" xfId="46950" xr:uid="{A3411E94-F6B2-49F1-A318-9960FFC53A0B}"/>
    <cellStyle name="Vírgula 6 2 2 3 2 5 3 2 3" xfId="34662" xr:uid="{89FB2ED0-7C6E-4529-8D98-EC8256C0FE57}"/>
    <cellStyle name="Vírgula 6 2 2 3 2 5 3 3" xfId="16231" xr:uid="{DEC5448D-6661-41A1-993C-3DAB7F9C781D}"/>
    <cellStyle name="Vírgula 6 2 2 3 2 5 3 3 2" xfId="40806" xr:uid="{83BA01F2-FB97-40FA-BC23-CD600ED1E179}"/>
    <cellStyle name="Vírgula 6 2 2 3 2 5 3 4" xfId="28519" xr:uid="{CD54FCA3-F725-4762-8A12-ACC05C2262B2}"/>
    <cellStyle name="Vírgula 6 2 2 3 2 5 4" xfId="7015" xr:uid="{E10D69F1-2255-44F4-AC39-14D8D6FB0B43}"/>
    <cellStyle name="Vírgula 6 2 2 3 2 5 4 2" xfId="19303" xr:uid="{24BFD514-DA76-4573-9A23-2F72078C07E3}"/>
    <cellStyle name="Vírgula 6 2 2 3 2 5 4 2 2" xfId="43878" xr:uid="{23958273-A42C-474E-B043-D11F108BF846}"/>
    <cellStyle name="Vírgula 6 2 2 3 2 5 4 3" xfId="31590" xr:uid="{72C71ED3-0BA5-456F-872F-818D97D4490F}"/>
    <cellStyle name="Vírgula 6 2 2 3 2 5 5" xfId="13159" xr:uid="{67162F43-7282-4112-936B-4FF1247F8E23}"/>
    <cellStyle name="Vírgula 6 2 2 3 2 5 5 2" xfId="37734" xr:uid="{4626C993-2F20-4FA9-B640-B7CE5074DB70}"/>
    <cellStyle name="Vírgula 6 2 2 3 2 5 6" xfId="25447" xr:uid="{268E49C9-86E3-40E7-946A-35C3A2282F55}"/>
    <cellStyle name="Vírgula 6 2 2 3 2 6" xfId="1639" xr:uid="{399462EB-A6A4-4532-A66A-9897995BDDB5}"/>
    <cellStyle name="Vírgula 6 2 2 3 2 6 2" xfId="4711" xr:uid="{731B5138-9853-4A16-B38B-8A64C1E96000}"/>
    <cellStyle name="Vírgula 6 2 2 3 2 6 2 2" xfId="10855" xr:uid="{31BBC605-E23B-4DCA-B3D2-9B055524417E}"/>
    <cellStyle name="Vírgula 6 2 2 3 2 6 2 2 2" xfId="23143" xr:uid="{83A2A76B-8D65-4431-A1FF-C718CC08CDF3}"/>
    <cellStyle name="Vírgula 6 2 2 3 2 6 2 2 2 2" xfId="47718" xr:uid="{D742A741-5B0E-42BD-B8CF-17A15440526E}"/>
    <cellStyle name="Vírgula 6 2 2 3 2 6 2 2 3" xfId="35430" xr:uid="{4E6C4E8E-8999-459B-A377-C05880CB72C8}"/>
    <cellStyle name="Vírgula 6 2 2 3 2 6 2 3" xfId="16999" xr:uid="{82788B06-D9F5-4F5B-ACA4-7AB94C48346A}"/>
    <cellStyle name="Vírgula 6 2 2 3 2 6 2 3 2" xfId="41574" xr:uid="{2CAB5937-0F94-4FFA-863F-73F3C00A04D5}"/>
    <cellStyle name="Vírgula 6 2 2 3 2 6 2 4" xfId="29287" xr:uid="{62872F01-6416-49F7-A7C5-03BE1949EDE4}"/>
    <cellStyle name="Vírgula 6 2 2 3 2 6 3" xfId="7783" xr:uid="{DF14515B-6B2C-4C07-9E32-8B8A4B50D09D}"/>
    <cellStyle name="Vírgula 6 2 2 3 2 6 3 2" xfId="20071" xr:uid="{2ABF8C9E-2B1D-41CD-9E67-0AC5BCAF7611}"/>
    <cellStyle name="Vírgula 6 2 2 3 2 6 3 2 2" xfId="44646" xr:uid="{BCCE044A-5C6A-4580-9FB8-B573589B5E10}"/>
    <cellStyle name="Vírgula 6 2 2 3 2 6 3 3" xfId="32358" xr:uid="{EF08877C-1ED4-4C92-8F8C-6511676A9B49}"/>
    <cellStyle name="Vírgula 6 2 2 3 2 6 4" xfId="13927" xr:uid="{BFDD8085-9D7F-4EDA-9B18-81F081D27B23}"/>
    <cellStyle name="Vírgula 6 2 2 3 2 6 4 2" xfId="38502" xr:uid="{79DC5FFC-30FE-4499-AA49-6C49970F9B30}"/>
    <cellStyle name="Vírgula 6 2 2 3 2 6 5" xfId="26215" xr:uid="{A153B410-F4E5-4E81-96EE-72E0057DB053}"/>
    <cellStyle name="Vírgula 6 2 2 3 2 7" xfId="3175" xr:uid="{716C1D6E-7F82-4369-9984-F3B6C5489011}"/>
    <cellStyle name="Vírgula 6 2 2 3 2 7 2" xfId="9319" xr:uid="{AFD81143-515F-47E8-A039-531FC82D9C48}"/>
    <cellStyle name="Vírgula 6 2 2 3 2 7 2 2" xfId="21607" xr:uid="{D6C24E4E-8BC8-429E-A138-7A99FCB4E7AE}"/>
    <cellStyle name="Vírgula 6 2 2 3 2 7 2 2 2" xfId="46182" xr:uid="{95EDF930-0986-4D6B-98FC-BFEE72DDAC07}"/>
    <cellStyle name="Vírgula 6 2 2 3 2 7 2 3" xfId="33894" xr:uid="{3A8165AB-36CA-4381-8FC2-0C520D9F4BA6}"/>
    <cellStyle name="Vírgula 6 2 2 3 2 7 3" xfId="15463" xr:uid="{EC5FFF4B-A5D7-43A6-8B81-F3C06EEB109C}"/>
    <cellStyle name="Vírgula 6 2 2 3 2 7 3 2" xfId="40038" xr:uid="{B724754F-7499-417D-9A64-CB470FE89712}"/>
    <cellStyle name="Vírgula 6 2 2 3 2 7 4" xfId="27751" xr:uid="{E65A1971-ED99-4B41-900A-28BD14CCDB92}"/>
    <cellStyle name="Vírgula 6 2 2 3 2 8" xfId="6247" xr:uid="{048ADA0C-825F-4005-BD8A-32AC04083917}"/>
    <cellStyle name="Vírgula 6 2 2 3 2 8 2" xfId="18535" xr:uid="{75567FED-0858-4AED-83AD-3F32D3916B05}"/>
    <cellStyle name="Vírgula 6 2 2 3 2 8 2 2" xfId="43110" xr:uid="{671C2AB5-8ED5-49D0-A248-92353D1EF85A}"/>
    <cellStyle name="Vírgula 6 2 2 3 2 8 3" xfId="30822" xr:uid="{398367F8-DEEC-476E-970B-AFBB73EF5378}"/>
    <cellStyle name="Vírgula 6 2 2 3 2 9" xfId="12391" xr:uid="{BE2929E7-56F6-40DC-A283-2DD5984BFD7A}"/>
    <cellStyle name="Vírgula 6 2 2 3 2 9 2" xfId="36966" xr:uid="{702B1C10-ACA1-464E-8643-1C3CF28D9025}"/>
    <cellStyle name="Vírgula 6 2 2 3 3" xfId="151" xr:uid="{16E30A71-7CE8-4812-933F-24D1E3C041AD}"/>
    <cellStyle name="Vírgula 6 2 2 3 3 2" xfId="343" xr:uid="{D972E007-E076-416D-9F09-63FB3F76987F}"/>
    <cellStyle name="Vírgula 6 2 2 3 3 2 2" xfId="727" xr:uid="{50821934-B2BC-463F-ABA1-967BCB95EFF9}"/>
    <cellStyle name="Vírgula 6 2 2 3 3 2 2 2" xfId="1495" xr:uid="{E0A741FB-FF1D-4F75-B564-B8C9939B916E}"/>
    <cellStyle name="Vírgula 6 2 2 3 3 2 2 2 2" xfId="3031" xr:uid="{472B127D-9032-4A30-837A-615A102F306B}"/>
    <cellStyle name="Vírgula 6 2 2 3 3 2 2 2 2 2" xfId="6103" xr:uid="{3B6972E4-E0FF-455A-8AB4-B56EE1065FE3}"/>
    <cellStyle name="Vírgula 6 2 2 3 3 2 2 2 2 2 2" xfId="12247" xr:uid="{780CC37E-1EF2-413B-A810-99BC4EC730A8}"/>
    <cellStyle name="Vírgula 6 2 2 3 3 2 2 2 2 2 2 2" xfId="24535" xr:uid="{2B336AB1-6968-4762-8B60-701A03365B6E}"/>
    <cellStyle name="Vírgula 6 2 2 3 3 2 2 2 2 2 2 2 2" xfId="49110" xr:uid="{A95C48B4-D7B6-444F-9A6C-677F327918F4}"/>
    <cellStyle name="Vírgula 6 2 2 3 3 2 2 2 2 2 2 3" xfId="36822" xr:uid="{930D0EB9-4444-454F-95EB-C395A8870345}"/>
    <cellStyle name="Vírgula 6 2 2 3 3 2 2 2 2 2 3" xfId="18391" xr:uid="{13267FD9-CE04-4AA8-AB42-8613DE6CB20E}"/>
    <cellStyle name="Vírgula 6 2 2 3 3 2 2 2 2 2 3 2" xfId="42966" xr:uid="{AC50A857-7DAB-4D46-8AAD-9236813B3693}"/>
    <cellStyle name="Vírgula 6 2 2 3 3 2 2 2 2 2 4" xfId="30678" xr:uid="{07AD9B6A-AE68-4ACD-9A92-A6E10E7EFB86}"/>
    <cellStyle name="Vírgula 6 2 2 3 3 2 2 2 2 3" xfId="9175" xr:uid="{E792B0BD-4242-409F-9D2A-E46540A8C8AA}"/>
    <cellStyle name="Vírgula 6 2 2 3 3 2 2 2 2 3 2" xfId="21463" xr:uid="{AD8701D4-567D-4290-A352-F7C2B93DC70D}"/>
    <cellStyle name="Vírgula 6 2 2 3 3 2 2 2 2 3 2 2" xfId="46038" xr:uid="{CFB0316B-2400-4976-96C4-9941E0675A35}"/>
    <cellStyle name="Vírgula 6 2 2 3 3 2 2 2 2 3 3" xfId="33750" xr:uid="{6AD59CAC-ECFF-4AE8-A56A-21E894B0899A}"/>
    <cellStyle name="Vírgula 6 2 2 3 3 2 2 2 2 4" xfId="15319" xr:uid="{A426F2A8-F4DE-444D-B3D4-7C362B169BE8}"/>
    <cellStyle name="Vírgula 6 2 2 3 3 2 2 2 2 4 2" xfId="39894" xr:uid="{A299FE21-443D-4578-BE8E-37696FA7B593}"/>
    <cellStyle name="Vírgula 6 2 2 3 3 2 2 2 2 5" xfId="27607" xr:uid="{3E1E28D6-174A-4EC7-8E6C-265D4B8958C3}"/>
    <cellStyle name="Vírgula 6 2 2 3 3 2 2 2 3" xfId="4567" xr:uid="{C1E1D3A4-E3BD-4072-B1B9-210E04D3B4C3}"/>
    <cellStyle name="Vírgula 6 2 2 3 3 2 2 2 3 2" xfId="10711" xr:uid="{B0850E51-0AD0-464D-87CC-B12B7280C166}"/>
    <cellStyle name="Vírgula 6 2 2 3 3 2 2 2 3 2 2" xfId="22999" xr:uid="{D03A8B15-13C2-452C-AB6E-45EC9AD580BB}"/>
    <cellStyle name="Vírgula 6 2 2 3 3 2 2 2 3 2 2 2" xfId="47574" xr:uid="{81C1C102-C87C-4DF8-9305-D88FF0B3061A}"/>
    <cellStyle name="Vírgula 6 2 2 3 3 2 2 2 3 2 3" xfId="35286" xr:uid="{C7A97097-9394-4686-9A95-AB9768F26A99}"/>
    <cellStyle name="Vírgula 6 2 2 3 3 2 2 2 3 3" xfId="16855" xr:uid="{02DBF38E-CE93-4544-A7E9-86ACF308C71A}"/>
    <cellStyle name="Vírgula 6 2 2 3 3 2 2 2 3 3 2" xfId="41430" xr:uid="{6B0DA6AC-A14C-4E14-9B15-EC91AE89F175}"/>
    <cellStyle name="Vírgula 6 2 2 3 3 2 2 2 3 4" xfId="29143" xr:uid="{25008C35-4AF4-4FE3-B7EF-E522C6F679C7}"/>
    <cellStyle name="Vírgula 6 2 2 3 3 2 2 2 4" xfId="7639" xr:uid="{77FB4130-5925-4B93-B70F-59D933AF680E}"/>
    <cellStyle name="Vírgula 6 2 2 3 3 2 2 2 4 2" xfId="19927" xr:uid="{CBE5000B-8C3B-4AAA-B876-995B67473EF1}"/>
    <cellStyle name="Vírgula 6 2 2 3 3 2 2 2 4 2 2" xfId="44502" xr:uid="{F1EE0C8F-4BE4-4B27-ABD8-E845EC111DC8}"/>
    <cellStyle name="Vírgula 6 2 2 3 3 2 2 2 4 3" xfId="32214" xr:uid="{98B14B9C-C692-43C2-A03C-DC85804CC2CC}"/>
    <cellStyle name="Vírgula 6 2 2 3 3 2 2 2 5" xfId="13783" xr:uid="{D83E6E2D-19A5-4FF8-A0C0-A91C58FF39BF}"/>
    <cellStyle name="Vírgula 6 2 2 3 3 2 2 2 5 2" xfId="38358" xr:uid="{C819555B-B743-4125-A3AF-FE3066753619}"/>
    <cellStyle name="Vírgula 6 2 2 3 3 2 2 2 6" xfId="26071" xr:uid="{4CB48081-3BDA-40A2-A94B-8232A6164476}"/>
    <cellStyle name="Vírgula 6 2 2 3 3 2 2 3" xfId="2263" xr:uid="{C6061B78-D6CC-4EE1-811A-F13719FC1649}"/>
    <cellStyle name="Vírgula 6 2 2 3 3 2 2 3 2" xfId="5335" xr:uid="{6DC5B4C6-AD65-4E9F-BAFF-563ADD3F98D4}"/>
    <cellStyle name="Vírgula 6 2 2 3 3 2 2 3 2 2" xfId="11479" xr:uid="{A98117A5-F123-479E-9929-EBEF51C7C147}"/>
    <cellStyle name="Vírgula 6 2 2 3 3 2 2 3 2 2 2" xfId="23767" xr:uid="{EED23390-CB73-4AB5-BB1A-DD7DC2EBA611}"/>
    <cellStyle name="Vírgula 6 2 2 3 3 2 2 3 2 2 2 2" xfId="48342" xr:uid="{BF5F1CAA-A3B7-4764-BDAC-D08A08E1E3E5}"/>
    <cellStyle name="Vírgula 6 2 2 3 3 2 2 3 2 2 3" xfId="36054" xr:uid="{BB1ED722-07C2-4253-AE8F-71CF01F2FDE5}"/>
    <cellStyle name="Vírgula 6 2 2 3 3 2 2 3 2 3" xfId="17623" xr:uid="{2A9588DD-57BB-4D7F-8C5C-F7624729DE94}"/>
    <cellStyle name="Vírgula 6 2 2 3 3 2 2 3 2 3 2" xfId="42198" xr:uid="{B63069F4-5FB0-4908-9CB6-D9ABCC400704}"/>
    <cellStyle name="Vírgula 6 2 2 3 3 2 2 3 2 4" xfId="29911" xr:uid="{DF26D335-2296-4838-B651-D8912637AFEA}"/>
    <cellStyle name="Vírgula 6 2 2 3 3 2 2 3 3" xfId="8407" xr:uid="{13ED15AB-513C-4209-94E3-0A0DAC9E82C9}"/>
    <cellStyle name="Vírgula 6 2 2 3 3 2 2 3 3 2" xfId="20695" xr:uid="{78350CA3-924F-4879-A05F-F42740AFBF20}"/>
    <cellStyle name="Vírgula 6 2 2 3 3 2 2 3 3 2 2" xfId="45270" xr:uid="{618DFB08-2F8B-4401-BC09-B83950993F98}"/>
    <cellStyle name="Vírgula 6 2 2 3 3 2 2 3 3 3" xfId="32982" xr:uid="{4781DD69-D2C6-48C1-8320-C3407204DFAB}"/>
    <cellStyle name="Vírgula 6 2 2 3 3 2 2 3 4" xfId="14551" xr:uid="{38920D05-2DA5-4E32-B750-AEBCBEAC0B44}"/>
    <cellStyle name="Vírgula 6 2 2 3 3 2 2 3 4 2" xfId="39126" xr:uid="{A8961617-1B1D-420C-8021-D78FA0CDA581}"/>
    <cellStyle name="Vírgula 6 2 2 3 3 2 2 3 5" xfId="26839" xr:uid="{9F2667D4-922E-410B-BBDD-F6AB9965FB79}"/>
    <cellStyle name="Vírgula 6 2 2 3 3 2 2 4" xfId="3799" xr:uid="{229A4E0F-8E82-4A3F-B1FF-7FB83468630A}"/>
    <cellStyle name="Vírgula 6 2 2 3 3 2 2 4 2" xfId="9943" xr:uid="{20B89992-9783-42BB-9C3D-9A70127EEFA2}"/>
    <cellStyle name="Vírgula 6 2 2 3 3 2 2 4 2 2" xfId="22231" xr:uid="{97BDFD81-D2FD-4358-B218-1D177CA01FEC}"/>
    <cellStyle name="Vírgula 6 2 2 3 3 2 2 4 2 2 2" xfId="46806" xr:uid="{396058F9-C962-498E-AD3F-123296FA6742}"/>
    <cellStyle name="Vírgula 6 2 2 3 3 2 2 4 2 3" xfId="34518" xr:uid="{99873C05-D474-4D32-9955-BD99937F3A40}"/>
    <cellStyle name="Vírgula 6 2 2 3 3 2 2 4 3" xfId="16087" xr:uid="{F805B842-D9ED-44F0-8CB0-27092B61E3EA}"/>
    <cellStyle name="Vírgula 6 2 2 3 3 2 2 4 3 2" xfId="40662" xr:uid="{5096397F-9F02-4ADA-B3F5-7BB4A382026D}"/>
    <cellStyle name="Vírgula 6 2 2 3 3 2 2 4 4" xfId="28375" xr:uid="{A2762D86-C01E-482C-B08F-FAB62C946027}"/>
    <cellStyle name="Vírgula 6 2 2 3 3 2 2 5" xfId="6871" xr:uid="{F881CA2E-55F6-46AD-9BF6-201FDEF47C0C}"/>
    <cellStyle name="Vírgula 6 2 2 3 3 2 2 5 2" xfId="19159" xr:uid="{F80034DB-EDC3-414C-A5D5-3D3190541102}"/>
    <cellStyle name="Vírgula 6 2 2 3 3 2 2 5 2 2" xfId="43734" xr:uid="{221ECA77-A9BC-4847-B493-7561A39F6DF1}"/>
    <cellStyle name="Vírgula 6 2 2 3 3 2 2 5 3" xfId="31446" xr:uid="{160CA42A-99D7-421A-B9FA-1E0C0B148EF6}"/>
    <cellStyle name="Vírgula 6 2 2 3 3 2 2 6" xfId="13015" xr:uid="{3471911E-684B-47B9-8F02-D7A136F01248}"/>
    <cellStyle name="Vírgula 6 2 2 3 3 2 2 6 2" xfId="37590" xr:uid="{EBBB0467-E37E-4EA8-A55D-72F06592A8C3}"/>
    <cellStyle name="Vírgula 6 2 2 3 3 2 2 7" xfId="25303" xr:uid="{C0AE165C-2129-47CA-AA4C-0071718FA011}"/>
    <cellStyle name="Vírgula 6 2 2 3 3 2 3" xfId="1111" xr:uid="{B509D98F-E20B-4786-9C7B-BD19161A5620}"/>
    <cellStyle name="Vírgula 6 2 2 3 3 2 3 2" xfId="2647" xr:uid="{87C39584-2C4A-4AFC-A007-6631FA243718}"/>
    <cellStyle name="Vírgula 6 2 2 3 3 2 3 2 2" xfId="5719" xr:uid="{0CAF5CFC-1682-4538-A6BD-DDD8C7006636}"/>
    <cellStyle name="Vírgula 6 2 2 3 3 2 3 2 2 2" xfId="11863" xr:uid="{E88CF909-CCB0-473F-9445-274B3AD44A60}"/>
    <cellStyle name="Vírgula 6 2 2 3 3 2 3 2 2 2 2" xfId="24151" xr:uid="{E917F659-154E-4BB1-B315-602E91A9BA67}"/>
    <cellStyle name="Vírgula 6 2 2 3 3 2 3 2 2 2 2 2" xfId="48726" xr:uid="{3348E157-9D75-4421-91DF-BC01FEEE1F26}"/>
    <cellStyle name="Vírgula 6 2 2 3 3 2 3 2 2 2 3" xfId="36438" xr:uid="{FE603F29-8B28-4B18-B0D2-F28F6256EFE3}"/>
    <cellStyle name="Vírgula 6 2 2 3 3 2 3 2 2 3" xfId="18007" xr:uid="{57DE67B0-6589-4828-ACE0-A26C260C4C04}"/>
    <cellStyle name="Vírgula 6 2 2 3 3 2 3 2 2 3 2" xfId="42582" xr:uid="{3D3DB59B-8832-4FBB-886C-ABBD76067ED3}"/>
    <cellStyle name="Vírgula 6 2 2 3 3 2 3 2 2 4" xfId="30294" xr:uid="{F0E9EA61-FF08-4D83-9AB4-BF0CBFBFB848}"/>
    <cellStyle name="Vírgula 6 2 2 3 3 2 3 2 3" xfId="8791" xr:uid="{5C02B475-5D9F-4E39-8FD1-E73A8615FA06}"/>
    <cellStyle name="Vírgula 6 2 2 3 3 2 3 2 3 2" xfId="21079" xr:uid="{CBA351EC-203D-4383-B126-DDAF786E67D0}"/>
    <cellStyle name="Vírgula 6 2 2 3 3 2 3 2 3 2 2" xfId="45654" xr:uid="{E58DC38E-5EA6-406B-AEC3-65FA8C9CF469}"/>
    <cellStyle name="Vírgula 6 2 2 3 3 2 3 2 3 3" xfId="33366" xr:uid="{9394AA40-7D01-430A-953B-72DCA2DC63E4}"/>
    <cellStyle name="Vírgula 6 2 2 3 3 2 3 2 4" xfId="14935" xr:uid="{1AF646C1-338C-4A33-B3B6-EE1EF5071CB1}"/>
    <cellStyle name="Vírgula 6 2 2 3 3 2 3 2 4 2" xfId="39510" xr:uid="{D86DF6FF-C8AB-4919-853C-CBA4B6E90B62}"/>
    <cellStyle name="Vírgula 6 2 2 3 3 2 3 2 5" xfId="27223" xr:uid="{50654410-003B-4016-8F5E-9A582E073E4E}"/>
    <cellStyle name="Vírgula 6 2 2 3 3 2 3 3" xfId="4183" xr:uid="{193E1202-AF12-4800-92CE-DF5FF5E512EA}"/>
    <cellStyle name="Vírgula 6 2 2 3 3 2 3 3 2" xfId="10327" xr:uid="{BE135F20-F7AF-4AFF-9187-99C6E3577F1F}"/>
    <cellStyle name="Vírgula 6 2 2 3 3 2 3 3 2 2" xfId="22615" xr:uid="{0CAF3A3A-36D2-463D-88C9-1C774B5E6E0E}"/>
    <cellStyle name="Vírgula 6 2 2 3 3 2 3 3 2 2 2" xfId="47190" xr:uid="{1059B92E-58A8-421C-A01D-702E33E73BF8}"/>
    <cellStyle name="Vírgula 6 2 2 3 3 2 3 3 2 3" xfId="34902" xr:uid="{6C1AEC23-99BB-4D89-8631-C36EF43B186D}"/>
    <cellStyle name="Vírgula 6 2 2 3 3 2 3 3 3" xfId="16471" xr:uid="{C7728792-09BD-4A28-855A-606B136D449A}"/>
    <cellStyle name="Vírgula 6 2 2 3 3 2 3 3 3 2" xfId="41046" xr:uid="{12F24D96-5160-4837-9BE6-E39217B61FA3}"/>
    <cellStyle name="Vírgula 6 2 2 3 3 2 3 3 4" xfId="28759" xr:uid="{706619A7-7F4C-4397-92A9-805807F4C70E}"/>
    <cellStyle name="Vírgula 6 2 2 3 3 2 3 4" xfId="7255" xr:uid="{73FE173F-A349-4366-9D86-618EB1091CF0}"/>
    <cellStyle name="Vírgula 6 2 2 3 3 2 3 4 2" xfId="19543" xr:uid="{1FCE0F69-BB01-4725-BB7C-068C607CC1F7}"/>
    <cellStyle name="Vírgula 6 2 2 3 3 2 3 4 2 2" xfId="44118" xr:uid="{EDDC9AD5-9F9C-4DAD-AAB3-B7A243D2F255}"/>
    <cellStyle name="Vírgula 6 2 2 3 3 2 3 4 3" xfId="31830" xr:uid="{193BDFF2-BEE7-411B-9CD7-D2FA20DC89F2}"/>
    <cellStyle name="Vírgula 6 2 2 3 3 2 3 5" xfId="13399" xr:uid="{E2417348-1CB7-43A9-8926-DFF29375F404}"/>
    <cellStyle name="Vírgula 6 2 2 3 3 2 3 5 2" xfId="37974" xr:uid="{018A2D73-F5BA-444F-B648-98011446B5E9}"/>
    <cellStyle name="Vírgula 6 2 2 3 3 2 3 6" xfId="25687" xr:uid="{142C8196-E1B0-4AC5-BFA1-607E50BE1D38}"/>
    <cellStyle name="Vírgula 6 2 2 3 3 2 4" xfId="1879" xr:uid="{1E0B011D-FFD5-4D7C-8DE0-8550BE2A6090}"/>
    <cellStyle name="Vírgula 6 2 2 3 3 2 4 2" xfId="4951" xr:uid="{F825EB15-3CFE-4E09-936E-1C31AF103989}"/>
    <cellStyle name="Vírgula 6 2 2 3 3 2 4 2 2" xfId="11095" xr:uid="{9684C0A0-0364-4F18-8655-EED0ADA90A56}"/>
    <cellStyle name="Vírgula 6 2 2 3 3 2 4 2 2 2" xfId="23383" xr:uid="{6A38869E-6762-4BBE-8C39-2A7FB098E7D3}"/>
    <cellStyle name="Vírgula 6 2 2 3 3 2 4 2 2 2 2" xfId="47958" xr:uid="{09634C28-DF16-4FD0-91F0-83A8FA175B61}"/>
    <cellStyle name="Vírgula 6 2 2 3 3 2 4 2 2 3" xfId="35670" xr:uid="{17A45470-88DF-4749-8A0F-D7B49164A990}"/>
    <cellStyle name="Vírgula 6 2 2 3 3 2 4 2 3" xfId="17239" xr:uid="{72AFC1A1-DC66-4E4F-B322-6994FA55C6AF}"/>
    <cellStyle name="Vírgula 6 2 2 3 3 2 4 2 3 2" xfId="41814" xr:uid="{6C617BD8-664F-4E92-B853-2DC9A1A38196}"/>
    <cellStyle name="Vírgula 6 2 2 3 3 2 4 2 4" xfId="29527" xr:uid="{2829F95F-A697-47F0-81AD-3762BB0170E7}"/>
    <cellStyle name="Vírgula 6 2 2 3 3 2 4 3" xfId="8023" xr:uid="{0D2446AD-82CB-406E-868B-DD8744083621}"/>
    <cellStyle name="Vírgula 6 2 2 3 3 2 4 3 2" xfId="20311" xr:uid="{4187188D-0413-4285-AE10-F234F61DA86F}"/>
    <cellStyle name="Vírgula 6 2 2 3 3 2 4 3 2 2" xfId="44886" xr:uid="{9F126A66-0F40-43F9-9130-AD3FA7D79337}"/>
    <cellStyle name="Vírgula 6 2 2 3 3 2 4 3 3" xfId="32598" xr:uid="{BC608968-EF69-4213-99D6-B793C85116A9}"/>
    <cellStyle name="Vírgula 6 2 2 3 3 2 4 4" xfId="14167" xr:uid="{5D524E31-647E-4DF8-B770-F0F11E603098}"/>
    <cellStyle name="Vírgula 6 2 2 3 3 2 4 4 2" xfId="38742" xr:uid="{8A656BF9-CCD8-491D-A5F8-4142762D92EF}"/>
    <cellStyle name="Vírgula 6 2 2 3 3 2 4 5" xfId="26455" xr:uid="{10A14109-75EB-43C6-AB0E-5D6B21CDF7DA}"/>
    <cellStyle name="Vírgula 6 2 2 3 3 2 5" xfId="3415" xr:uid="{A8D84812-E6A8-4FE5-8BD1-16F99325BF75}"/>
    <cellStyle name="Vírgula 6 2 2 3 3 2 5 2" xfId="9559" xr:uid="{710A7B5E-AAF6-4D1D-AE27-9CC625EF2C7B}"/>
    <cellStyle name="Vírgula 6 2 2 3 3 2 5 2 2" xfId="21847" xr:uid="{7303BCE9-BBF5-4A96-ADFB-5D491F7C5935}"/>
    <cellStyle name="Vírgula 6 2 2 3 3 2 5 2 2 2" xfId="46422" xr:uid="{9B1977FA-2F1F-450E-9197-9BE8DBDC2291}"/>
    <cellStyle name="Vírgula 6 2 2 3 3 2 5 2 3" xfId="34134" xr:uid="{AF4C25A8-1414-4B13-9A26-8847D079AFD5}"/>
    <cellStyle name="Vírgula 6 2 2 3 3 2 5 3" xfId="15703" xr:uid="{68DB36CE-3F2C-4B6D-B4D3-C47D9976C456}"/>
    <cellStyle name="Vírgula 6 2 2 3 3 2 5 3 2" xfId="40278" xr:uid="{3B05B47A-43E4-409D-A5F9-59145229B9AD}"/>
    <cellStyle name="Vírgula 6 2 2 3 3 2 5 4" xfId="27991" xr:uid="{A5EEDC8C-5958-4E47-80F8-E252A90DCC44}"/>
    <cellStyle name="Vírgula 6 2 2 3 3 2 6" xfId="6487" xr:uid="{F74F5F36-F29A-4111-A03A-02E2402D46FC}"/>
    <cellStyle name="Vírgula 6 2 2 3 3 2 6 2" xfId="18775" xr:uid="{3486219F-0E31-440A-9BDD-18645A4C129D}"/>
    <cellStyle name="Vírgula 6 2 2 3 3 2 6 2 2" xfId="43350" xr:uid="{CB58F8EC-52E0-4FF8-981A-ED5631B39056}"/>
    <cellStyle name="Vírgula 6 2 2 3 3 2 6 3" xfId="31062" xr:uid="{8C06CE8F-FE9C-440F-8C8F-104D91F42CDE}"/>
    <cellStyle name="Vírgula 6 2 2 3 3 2 7" xfId="12631" xr:uid="{33950AF4-7C5E-456F-8830-6DE6CFE4F142}"/>
    <cellStyle name="Vírgula 6 2 2 3 3 2 7 2" xfId="37206" xr:uid="{9118377D-EDD6-4FED-812C-063680A51FC5}"/>
    <cellStyle name="Vírgula 6 2 2 3 3 2 8" xfId="24919" xr:uid="{3DD9C45D-7F6C-4B6D-968C-ABACFCCE2230}"/>
    <cellStyle name="Vírgula 6 2 2 3 3 3" xfId="535" xr:uid="{2C9FDEE9-2251-4946-ACB2-C50329D0BC55}"/>
    <cellStyle name="Vírgula 6 2 2 3 3 3 2" xfId="1303" xr:uid="{D1EE3047-AD70-477B-9B31-0F5184CAD19F}"/>
    <cellStyle name="Vírgula 6 2 2 3 3 3 2 2" xfId="2839" xr:uid="{0F7B9D04-FB74-4D12-98F6-DE4761AE50EA}"/>
    <cellStyle name="Vírgula 6 2 2 3 3 3 2 2 2" xfId="5911" xr:uid="{D38826D8-564F-40D7-9326-63B2B21B98C4}"/>
    <cellStyle name="Vírgula 6 2 2 3 3 3 2 2 2 2" xfId="12055" xr:uid="{11AE4EBA-78A0-4B76-881A-D79E1842B0FD}"/>
    <cellStyle name="Vírgula 6 2 2 3 3 3 2 2 2 2 2" xfId="24343" xr:uid="{EACB1F25-8EE7-4160-BC7F-BE3BB53A48C8}"/>
    <cellStyle name="Vírgula 6 2 2 3 3 3 2 2 2 2 2 2" xfId="48918" xr:uid="{54387936-1C32-489C-BFB0-83AB6B5AD58E}"/>
    <cellStyle name="Vírgula 6 2 2 3 3 3 2 2 2 2 3" xfId="36630" xr:uid="{BE819C3E-8FEE-479F-9118-7F577B07BB2D}"/>
    <cellStyle name="Vírgula 6 2 2 3 3 3 2 2 2 3" xfId="18199" xr:uid="{D2DD30F3-5172-4D5E-8204-8E16E4EEF503}"/>
    <cellStyle name="Vírgula 6 2 2 3 3 3 2 2 2 3 2" xfId="42774" xr:uid="{A95D37E7-5C50-4B01-9106-85DA757D604A}"/>
    <cellStyle name="Vírgula 6 2 2 3 3 3 2 2 2 4" xfId="30486" xr:uid="{0955C7D3-E51D-4A4F-BFD4-D528B29312C6}"/>
    <cellStyle name="Vírgula 6 2 2 3 3 3 2 2 3" xfId="8983" xr:uid="{27272410-2992-4934-85A0-35B3C2E337FC}"/>
    <cellStyle name="Vírgula 6 2 2 3 3 3 2 2 3 2" xfId="21271" xr:uid="{BBDEBC35-1F92-45F4-AEA4-6ABEB6600498}"/>
    <cellStyle name="Vírgula 6 2 2 3 3 3 2 2 3 2 2" xfId="45846" xr:uid="{FBE378F8-BB80-4BEA-A29E-B6D0E75B5743}"/>
    <cellStyle name="Vírgula 6 2 2 3 3 3 2 2 3 3" xfId="33558" xr:uid="{8F4097CC-9217-4A51-99F9-1AA9CB6F8390}"/>
    <cellStyle name="Vírgula 6 2 2 3 3 3 2 2 4" xfId="15127" xr:uid="{979BD6A7-276A-445A-AC0E-8B03E273B6A5}"/>
    <cellStyle name="Vírgula 6 2 2 3 3 3 2 2 4 2" xfId="39702" xr:uid="{9674415C-8EE4-4F3C-B73D-5E53D35D76A2}"/>
    <cellStyle name="Vírgula 6 2 2 3 3 3 2 2 5" xfId="27415" xr:uid="{61D00FE4-408C-4D7E-9896-647FC365901E}"/>
    <cellStyle name="Vírgula 6 2 2 3 3 3 2 3" xfId="4375" xr:uid="{42D8093F-7437-4DC9-B43A-8AD670FF06DA}"/>
    <cellStyle name="Vírgula 6 2 2 3 3 3 2 3 2" xfId="10519" xr:uid="{7FCDBAE8-DEAD-4D00-8235-815C57649B67}"/>
    <cellStyle name="Vírgula 6 2 2 3 3 3 2 3 2 2" xfId="22807" xr:uid="{288C74D9-238E-4071-A0A0-0AE1D3173E9E}"/>
    <cellStyle name="Vírgula 6 2 2 3 3 3 2 3 2 2 2" xfId="47382" xr:uid="{6DAC172B-969B-45A3-A6A0-0DD9D3C41C7A}"/>
    <cellStyle name="Vírgula 6 2 2 3 3 3 2 3 2 3" xfId="35094" xr:uid="{FF8BDBD0-0512-4D03-88DC-9C30E639856C}"/>
    <cellStyle name="Vírgula 6 2 2 3 3 3 2 3 3" xfId="16663" xr:uid="{7857CFD3-2AE0-4E15-9887-C8038E3AB614}"/>
    <cellStyle name="Vírgula 6 2 2 3 3 3 2 3 3 2" xfId="41238" xr:uid="{BC283014-B801-4EC9-90B4-2B4D632D5D36}"/>
    <cellStyle name="Vírgula 6 2 2 3 3 3 2 3 4" xfId="28951" xr:uid="{60EB9899-F4E5-4E30-8D9D-D7D7C359166B}"/>
    <cellStyle name="Vírgula 6 2 2 3 3 3 2 4" xfId="7447" xr:uid="{C2F38F50-B877-45A0-88B1-DEAA859A2427}"/>
    <cellStyle name="Vírgula 6 2 2 3 3 3 2 4 2" xfId="19735" xr:uid="{8CE3BE31-04DF-46EA-B5CF-E26D6E6A5FAF}"/>
    <cellStyle name="Vírgula 6 2 2 3 3 3 2 4 2 2" xfId="44310" xr:uid="{D08A77C2-EC78-411D-BB28-525EB6AF7FC3}"/>
    <cellStyle name="Vírgula 6 2 2 3 3 3 2 4 3" xfId="32022" xr:uid="{A5301665-8ECF-420F-8806-69EB62F86A86}"/>
    <cellStyle name="Vírgula 6 2 2 3 3 3 2 5" xfId="13591" xr:uid="{348886BA-18E8-4E16-BEDB-FD68BE98BF93}"/>
    <cellStyle name="Vírgula 6 2 2 3 3 3 2 5 2" xfId="38166" xr:uid="{5EAB91B4-2F61-442D-B537-B5431E2AD3D3}"/>
    <cellStyle name="Vírgula 6 2 2 3 3 3 2 6" xfId="25879" xr:uid="{AFC3E834-C898-40EF-B489-3C1DDF377CD3}"/>
    <cellStyle name="Vírgula 6 2 2 3 3 3 3" xfId="2071" xr:uid="{4137CC02-FF30-4C9E-AE57-5C2B6A673FE9}"/>
    <cellStyle name="Vírgula 6 2 2 3 3 3 3 2" xfId="5143" xr:uid="{0A538DFE-7B9B-443D-8AD3-E48C0CA64663}"/>
    <cellStyle name="Vírgula 6 2 2 3 3 3 3 2 2" xfId="11287" xr:uid="{455316FF-CB26-40FD-8EC1-B991E6EFF234}"/>
    <cellStyle name="Vírgula 6 2 2 3 3 3 3 2 2 2" xfId="23575" xr:uid="{A838998E-F6F9-474F-A56D-F93847FDE590}"/>
    <cellStyle name="Vírgula 6 2 2 3 3 3 3 2 2 2 2" xfId="48150" xr:uid="{5074939B-2D6D-44E8-8D10-ED967154D241}"/>
    <cellStyle name="Vírgula 6 2 2 3 3 3 3 2 2 3" xfId="35862" xr:uid="{C735D4D7-9AA5-4FCC-907A-C7F1876B2D02}"/>
    <cellStyle name="Vírgula 6 2 2 3 3 3 3 2 3" xfId="17431" xr:uid="{92627AD3-7584-4F9B-9E7E-48540668EE89}"/>
    <cellStyle name="Vírgula 6 2 2 3 3 3 3 2 3 2" xfId="42006" xr:uid="{C929F709-C379-4AA3-8916-7AECB52DEF50}"/>
    <cellStyle name="Vírgula 6 2 2 3 3 3 3 2 4" xfId="29719" xr:uid="{158C174C-B0EE-484F-961C-A9CBE777D195}"/>
    <cellStyle name="Vírgula 6 2 2 3 3 3 3 3" xfId="8215" xr:uid="{364407DD-98A3-4602-9298-05B09F4B3C62}"/>
    <cellStyle name="Vírgula 6 2 2 3 3 3 3 3 2" xfId="20503" xr:uid="{DD3AAA2F-FFC5-4E59-8AE1-41FA5158D1C1}"/>
    <cellStyle name="Vírgula 6 2 2 3 3 3 3 3 2 2" xfId="45078" xr:uid="{A6B0B9D2-1FFB-4D78-8B31-7345BE6C66B7}"/>
    <cellStyle name="Vírgula 6 2 2 3 3 3 3 3 3" xfId="32790" xr:uid="{413D50D2-233A-4EFD-8D6F-0A25E31F4628}"/>
    <cellStyle name="Vírgula 6 2 2 3 3 3 3 4" xfId="14359" xr:uid="{075CFD03-4667-4D4E-B431-82EF8BA06E23}"/>
    <cellStyle name="Vírgula 6 2 2 3 3 3 3 4 2" xfId="38934" xr:uid="{F1882D90-8AE7-494C-828E-31E7A6527F09}"/>
    <cellStyle name="Vírgula 6 2 2 3 3 3 3 5" xfId="26647" xr:uid="{AFBB32E9-C5CA-4A6B-BD7E-45087ECD45AE}"/>
    <cellStyle name="Vírgula 6 2 2 3 3 3 4" xfId="3607" xr:uid="{9B3AF330-C315-40A9-9C54-CCA1D95EF598}"/>
    <cellStyle name="Vírgula 6 2 2 3 3 3 4 2" xfId="9751" xr:uid="{9D500BAC-8C9A-4155-A829-69D2ABCA9D65}"/>
    <cellStyle name="Vírgula 6 2 2 3 3 3 4 2 2" xfId="22039" xr:uid="{7EA74E32-9701-4469-94A4-44AD4CA95C99}"/>
    <cellStyle name="Vírgula 6 2 2 3 3 3 4 2 2 2" xfId="46614" xr:uid="{00120BB2-A8F6-46A2-856C-B494C32B0561}"/>
    <cellStyle name="Vírgula 6 2 2 3 3 3 4 2 3" xfId="34326" xr:uid="{DDE9722F-97C3-4C12-9CAB-4EA6033B7472}"/>
    <cellStyle name="Vírgula 6 2 2 3 3 3 4 3" xfId="15895" xr:uid="{74282519-0920-4576-ACCE-CAF8313EBD93}"/>
    <cellStyle name="Vírgula 6 2 2 3 3 3 4 3 2" xfId="40470" xr:uid="{11329A62-6080-456B-9510-27474D30D93D}"/>
    <cellStyle name="Vírgula 6 2 2 3 3 3 4 4" xfId="28183" xr:uid="{751BFFE6-9A30-473E-8ACC-2346C1B46477}"/>
    <cellStyle name="Vírgula 6 2 2 3 3 3 5" xfId="6679" xr:uid="{3F747BCB-45D1-4571-8115-0A03CE0171FF}"/>
    <cellStyle name="Vírgula 6 2 2 3 3 3 5 2" xfId="18967" xr:uid="{6F5B55B8-D26E-46A6-81C3-78BFDEE576C6}"/>
    <cellStyle name="Vírgula 6 2 2 3 3 3 5 2 2" xfId="43542" xr:uid="{49090F46-8064-487B-A819-20FA2B9B4E11}"/>
    <cellStyle name="Vírgula 6 2 2 3 3 3 5 3" xfId="31254" xr:uid="{723A3CE4-BFB3-460E-81ED-CB12406D3BB9}"/>
    <cellStyle name="Vírgula 6 2 2 3 3 3 6" xfId="12823" xr:uid="{7C084EAE-0891-499F-B47E-17338F0A3E14}"/>
    <cellStyle name="Vírgula 6 2 2 3 3 3 6 2" xfId="37398" xr:uid="{0183ADD0-E52D-4F73-AABB-B076B53AAB5C}"/>
    <cellStyle name="Vírgula 6 2 2 3 3 3 7" xfId="25111" xr:uid="{F05DCA46-4A47-495D-A623-F238F089950B}"/>
    <cellStyle name="Vírgula 6 2 2 3 3 4" xfId="919" xr:uid="{5FAC8771-3149-40C0-A24E-0A101406055E}"/>
    <cellStyle name="Vírgula 6 2 2 3 3 4 2" xfId="2455" xr:uid="{4525CC1A-EA67-49CE-B273-8F00FB8DCA29}"/>
    <cellStyle name="Vírgula 6 2 2 3 3 4 2 2" xfId="5527" xr:uid="{D8E7035C-A925-4B93-A997-55505B2CBE44}"/>
    <cellStyle name="Vírgula 6 2 2 3 3 4 2 2 2" xfId="11671" xr:uid="{574B523C-0FD1-4739-8C01-DA8CC9E2B2B5}"/>
    <cellStyle name="Vírgula 6 2 2 3 3 4 2 2 2 2" xfId="23959" xr:uid="{84C8812E-712E-404B-AC01-84F5E323CF34}"/>
    <cellStyle name="Vírgula 6 2 2 3 3 4 2 2 2 2 2" xfId="48534" xr:uid="{2A65E044-47AC-4E4E-BACC-A8AD655DF448}"/>
    <cellStyle name="Vírgula 6 2 2 3 3 4 2 2 2 3" xfId="36246" xr:uid="{3B8D8854-CD60-4EE5-B7AB-A87BAF56FC4D}"/>
    <cellStyle name="Vírgula 6 2 2 3 3 4 2 2 3" xfId="17815" xr:uid="{EB55A6C5-E6A2-4AD0-B42A-7A288BCBEB56}"/>
    <cellStyle name="Vírgula 6 2 2 3 3 4 2 2 3 2" xfId="42390" xr:uid="{AAA940AF-6830-40D8-BC75-8168F6AA75FF}"/>
    <cellStyle name="Vírgula 6 2 2 3 3 4 2 2 4" xfId="30102" xr:uid="{144D714F-8ADD-46BF-90F1-AE1EA49818F2}"/>
    <cellStyle name="Vírgula 6 2 2 3 3 4 2 3" xfId="8599" xr:uid="{0BBCDBF0-5BD9-4948-BCA4-2CBAFA727A7A}"/>
    <cellStyle name="Vírgula 6 2 2 3 3 4 2 3 2" xfId="20887" xr:uid="{3FC18406-C8A3-47E4-AD4B-72C62E3CCD5B}"/>
    <cellStyle name="Vírgula 6 2 2 3 3 4 2 3 2 2" xfId="45462" xr:uid="{BFECD568-625C-4695-B61A-04532F4DDD0C}"/>
    <cellStyle name="Vírgula 6 2 2 3 3 4 2 3 3" xfId="33174" xr:uid="{5DDD2339-3173-4FAC-9452-8813E32CF940}"/>
    <cellStyle name="Vírgula 6 2 2 3 3 4 2 4" xfId="14743" xr:uid="{8D37A89F-C0D0-4B47-80CA-070453501A10}"/>
    <cellStyle name="Vírgula 6 2 2 3 3 4 2 4 2" xfId="39318" xr:uid="{517C00E4-AA05-4A85-8BC7-DAE27CFA9360}"/>
    <cellStyle name="Vírgula 6 2 2 3 3 4 2 5" xfId="27031" xr:uid="{824F9C87-24BC-4CFD-AD36-458D84BEBC83}"/>
    <cellStyle name="Vírgula 6 2 2 3 3 4 3" xfId="3991" xr:uid="{590F3C7B-AD10-45DC-9661-BE018DEDF8C9}"/>
    <cellStyle name="Vírgula 6 2 2 3 3 4 3 2" xfId="10135" xr:uid="{EFBF2428-268C-4605-9518-43F26795F833}"/>
    <cellStyle name="Vírgula 6 2 2 3 3 4 3 2 2" xfId="22423" xr:uid="{3A73C541-46C5-4D72-9F32-C31B6CB1D5AA}"/>
    <cellStyle name="Vírgula 6 2 2 3 3 4 3 2 2 2" xfId="46998" xr:uid="{AD95C1C8-5BDF-43B8-82A7-D1A4C822EDA0}"/>
    <cellStyle name="Vírgula 6 2 2 3 3 4 3 2 3" xfId="34710" xr:uid="{1A21AB16-2007-495E-93F5-136B19EA10A7}"/>
    <cellStyle name="Vírgula 6 2 2 3 3 4 3 3" xfId="16279" xr:uid="{A905EBF2-9774-436D-94D4-9E3975310704}"/>
    <cellStyle name="Vírgula 6 2 2 3 3 4 3 3 2" xfId="40854" xr:uid="{05455B47-290E-4509-A853-9B53ECC1D7AA}"/>
    <cellStyle name="Vírgula 6 2 2 3 3 4 3 4" xfId="28567" xr:uid="{451F9310-0037-4130-B10A-6A18AF53AA65}"/>
    <cellStyle name="Vírgula 6 2 2 3 3 4 4" xfId="7063" xr:uid="{A3FB7204-BF29-4895-AF08-882A709F4F97}"/>
    <cellStyle name="Vírgula 6 2 2 3 3 4 4 2" xfId="19351" xr:uid="{62B0C8B3-1858-439C-9410-A727227D7C90}"/>
    <cellStyle name="Vírgula 6 2 2 3 3 4 4 2 2" xfId="43926" xr:uid="{D0964E77-DD4F-440E-8FE7-A8503B9838B6}"/>
    <cellStyle name="Vírgula 6 2 2 3 3 4 4 3" xfId="31638" xr:uid="{38052D85-54AA-42C7-AC35-D4F278E3AB5B}"/>
    <cellStyle name="Vírgula 6 2 2 3 3 4 5" xfId="13207" xr:uid="{89B21C6E-E46B-439F-B2DA-5D92834420CD}"/>
    <cellStyle name="Vírgula 6 2 2 3 3 4 5 2" xfId="37782" xr:uid="{56B6E878-A2E5-4042-913B-0ECAF52BD469}"/>
    <cellStyle name="Vírgula 6 2 2 3 3 4 6" xfId="25495" xr:uid="{0ECD4CB4-5F2E-48D0-9916-8E862427CF89}"/>
    <cellStyle name="Vírgula 6 2 2 3 3 5" xfId="1687" xr:uid="{B68AB33C-4486-45F3-9F12-26EA83ACBFB2}"/>
    <cellStyle name="Vírgula 6 2 2 3 3 5 2" xfId="4759" xr:uid="{25109DEF-B559-4236-B0E7-54BA2E70FB98}"/>
    <cellStyle name="Vírgula 6 2 2 3 3 5 2 2" xfId="10903" xr:uid="{4DFD76F0-03E4-4BB5-B19B-FCB9F4E53665}"/>
    <cellStyle name="Vírgula 6 2 2 3 3 5 2 2 2" xfId="23191" xr:uid="{47C77484-52F8-4342-A67E-E84D81E5AF52}"/>
    <cellStyle name="Vírgula 6 2 2 3 3 5 2 2 2 2" xfId="47766" xr:uid="{4E176360-CC9D-4124-A691-73DC72EA53A2}"/>
    <cellStyle name="Vírgula 6 2 2 3 3 5 2 2 3" xfId="35478" xr:uid="{2FD2F45F-0CA8-4B1F-90E1-34D1BBD7B382}"/>
    <cellStyle name="Vírgula 6 2 2 3 3 5 2 3" xfId="17047" xr:uid="{7FDFA9F7-E88B-4F0F-A83B-22D86F4AF6D1}"/>
    <cellStyle name="Vírgula 6 2 2 3 3 5 2 3 2" xfId="41622" xr:uid="{C8E0DC6A-CC90-4542-9315-43E85F2258A2}"/>
    <cellStyle name="Vírgula 6 2 2 3 3 5 2 4" xfId="29335" xr:uid="{B1201534-51A7-494C-A024-E0A1BF264D9D}"/>
    <cellStyle name="Vírgula 6 2 2 3 3 5 3" xfId="7831" xr:uid="{F0CC4236-116B-4878-95F4-1F1A3A4DC13F}"/>
    <cellStyle name="Vírgula 6 2 2 3 3 5 3 2" xfId="20119" xr:uid="{6A251232-6C39-4B06-8388-C3FE21D5B31A}"/>
    <cellStyle name="Vírgula 6 2 2 3 3 5 3 2 2" xfId="44694" xr:uid="{982CE3A9-17E1-41FE-9F28-6B3DB739ADE0}"/>
    <cellStyle name="Vírgula 6 2 2 3 3 5 3 3" xfId="32406" xr:uid="{15BE1C79-761F-436A-A40D-55C28531CFC5}"/>
    <cellStyle name="Vírgula 6 2 2 3 3 5 4" xfId="13975" xr:uid="{8F33DD9D-8978-4D59-B536-EF7E014C64AB}"/>
    <cellStyle name="Vírgula 6 2 2 3 3 5 4 2" xfId="38550" xr:uid="{F9D5DC68-748C-4C94-B361-1D7E0CC035B0}"/>
    <cellStyle name="Vírgula 6 2 2 3 3 5 5" xfId="26263" xr:uid="{E8041448-DF85-4ADE-A5CC-20769B9BAFD8}"/>
    <cellStyle name="Vírgula 6 2 2 3 3 6" xfId="3223" xr:uid="{730C9356-0183-4709-A4D4-04C92B0FB225}"/>
    <cellStyle name="Vírgula 6 2 2 3 3 6 2" xfId="9367" xr:uid="{D136428A-08FF-4F19-88FC-FACE7791DB64}"/>
    <cellStyle name="Vírgula 6 2 2 3 3 6 2 2" xfId="21655" xr:uid="{9A646285-0B28-4311-8F1D-F1E99449FA4E}"/>
    <cellStyle name="Vírgula 6 2 2 3 3 6 2 2 2" xfId="46230" xr:uid="{9BF011A2-3F45-458D-B7C8-4FD4EACE7AD5}"/>
    <cellStyle name="Vírgula 6 2 2 3 3 6 2 3" xfId="33942" xr:uid="{C84E6590-1584-4F35-9119-D2ADC0DE567B}"/>
    <cellStyle name="Vírgula 6 2 2 3 3 6 3" xfId="15511" xr:uid="{EF0BF695-D3B9-46EC-B75A-585D2CF49235}"/>
    <cellStyle name="Vírgula 6 2 2 3 3 6 3 2" xfId="40086" xr:uid="{FFC4BDCA-34A9-4C0B-B8B9-072CBAE8C10F}"/>
    <cellStyle name="Vírgula 6 2 2 3 3 6 4" xfId="27799" xr:uid="{68E6C3CA-F57B-44A6-9AF1-BC16E2445626}"/>
    <cellStyle name="Vírgula 6 2 2 3 3 7" xfId="6295" xr:uid="{51DD83D2-8164-4ADC-B243-5E05D9EECA74}"/>
    <cellStyle name="Vírgula 6 2 2 3 3 7 2" xfId="18583" xr:uid="{D65F0EBC-489B-474D-A4C2-5E693C491088}"/>
    <cellStyle name="Vírgula 6 2 2 3 3 7 2 2" xfId="43158" xr:uid="{70F17BB1-B1CC-40FA-911F-9A617B47B33D}"/>
    <cellStyle name="Vírgula 6 2 2 3 3 7 3" xfId="30870" xr:uid="{8B6B2E69-C488-4D96-BAA6-4B6C02814504}"/>
    <cellStyle name="Vírgula 6 2 2 3 3 8" xfId="12439" xr:uid="{0494B536-3988-4F52-89E5-8D4A427AE9D2}"/>
    <cellStyle name="Vírgula 6 2 2 3 3 8 2" xfId="37014" xr:uid="{BC022C55-F35C-465B-876A-C0A2DF416DC1}"/>
    <cellStyle name="Vírgula 6 2 2 3 3 9" xfId="24727" xr:uid="{C7942208-07E8-4037-8855-E4E3664298F2}"/>
    <cellStyle name="Vírgula 6 2 2 3 4" xfId="247" xr:uid="{159F8E53-60A1-43F1-98E2-B5AAE9DF5849}"/>
    <cellStyle name="Vírgula 6 2 2 3 4 2" xfId="631" xr:uid="{275C5F38-EC3A-4A11-A218-30C3BD76F385}"/>
    <cellStyle name="Vírgula 6 2 2 3 4 2 2" xfId="1399" xr:uid="{4E19C25B-5C33-4DAF-A28B-789F689E87A0}"/>
    <cellStyle name="Vírgula 6 2 2 3 4 2 2 2" xfId="2935" xr:uid="{7C72C947-65BF-4377-96CB-94F5C6C9AAD3}"/>
    <cellStyle name="Vírgula 6 2 2 3 4 2 2 2 2" xfId="6007" xr:uid="{706977E9-6AF9-4436-A87D-315C9A675F90}"/>
    <cellStyle name="Vírgula 6 2 2 3 4 2 2 2 2 2" xfId="12151" xr:uid="{CC42D03D-B40B-443A-A4A4-CC42CEF31FAE}"/>
    <cellStyle name="Vírgula 6 2 2 3 4 2 2 2 2 2 2" xfId="24439" xr:uid="{63264945-33D8-4BB6-8B29-32D78FD76609}"/>
    <cellStyle name="Vírgula 6 2 2 3 4 2 2 2 2 2 2 2" xfId="49014" xr:uid="{3559D956-967D-41EF-BEFF-4AE1B9EA6CC7}"/>
    <cellStyle name="Vírgula 6 2 2 3 4 2 2 2 2 2 3" xfId="36726" xr:uid="{E411FC31-B3D1-4B19-8B41-73F1941C0622}"/>
    <cellStyle name="Vírgula 6 2 2 3 4 2 2 2 2 3" xfId="18295" xr:uid="{132BDBB5-4235-4457-936E-8A12CC59D13D}"/>
    <cellStyle name="Vírgula 6 2 2 3 4 2 2 2 2 3 2" xfId="42870" xr:uid="{D7740098-57DA-4422-9419-F28C13E47CD2}"/>
    <cellStyle name="Vírgula 6 2 2 3 4 2 2 2 2 4" xfId="30582" xr:uid="{01FE5FEC-078F-4474-A4C9-C3F8EA880EBF}"/>
    <cellStyle name="Vírgula 6 2 2 3 4 2 2 2 3" xfId="9079" xr:uid="{7ED1DDE6-AC82-4C1F-A054-055B4BF50634}"/>
    <cellStyle name="Vírgula 6 2 2 3 4 2 2 2 3 2" xfId="21367" xr:uid="{E2CFF414-EAE5-4615-B1A8-ABBA5B8CFABE}"/>
    <cellStyle name="Vírgula 6 2 2 3 4 2 2 2 3 2 2" xfId="45942" xr:uid="{24DDDEF3-9DE6-40AD-BB18-C70C1CCFF20B}"/>
    <cellStyle name="Vírgula 6 2 2 3 4 2 2 2 3 3" xfId="33654" xr:uid="{85130162-1374-4C0A-85F3-53E332BF8FFC}"/>
    <cellStyle name="Vírgula 6 2 2 3 4 2 2 2 4" xfId="15223" xr:uid="{FBE58999-F42B-4F05-8C28-1273DFAB58EC}"/>
    <cellStyle name="Vírgula 6 2 2 3 4 2 2 2 4 2" xfId="39798" xr:uid="{B4392963-FA48-4893-91A5-F04B3D029C30}"/>
    <cellStyle name="Vírgula 6 2 2 3 4 2 2 2 5" xfId="27511" xr:uid="{9636EB4C-1AC4-41F4-BABB-6E12EC6A4EA8}"/>
    <cellStyle name="Vírgula 6 2 2 3 4 2 2 3" xfId="4471" xr:uid="{090E9320-C783-4A44-8811-ACD4D87FE615}"/>
    <cellStyle name="Vírgula 6 2 2 3 4 2 2 3 2" xfId="10615" xr:uid="{D9287234-59D0-4E6A-AA7B-86A29F55F920}"/>
    <cellStyle name="Vírgula 6 2 2 3 4 2 2 3 2 2" xfId="22903" xr:uid="{FF920455-B446-4607-B02C-EF33C839CD54}"/>
    <cellStyle name="Vírgula 6 2 2 3 4 2 2 3 2 2 2" xfId="47478" xr:uid="{C29492B1-8922-4057-A910-33057252750F}"/>
    <cellStyle name="Vírgula 6 2 2 3 4 2 2 3 2 3" xfId="35190" xr:uid="{6F08D5CA-2455-4874-947A-265D977017E4}"/>
    <cellStyle name="Vírgula 6 2 2 3 4 2 2 3 3" xfId="16759" xr:uid="{8C8E6302-AC07-4079-9F51-5CC317E00086}"/>
    <cellStyle name="Vírgula 6 2 2 3 4 2 2 3 3 2" xfId="41334" xr:uid="{4A952AC9-995F-4DEF-BF1F-0FA5823FE96C}"/>
    <cellStyle name="Vírgula 6 2 2 3 4 2 2 3 4" xfId="29047" xr:uid="{04C2D509-BBC0-475D-A8C2-ECFFB9B64277}"/>
    <cellStyle name="Vírgula 6 2 2 3 4 2 2 4" xfId="7543" xr:uid="{8072DAD3-3AEA-4BDD-A250-FE4D39C5128D}"/>
    <cellStyle name="Vírgula 6 2 2 3 4 2 2 4 2" xfId="19831" xr:uid="{A92BD915-C561-406B-BC5A-49371F323C9D}"/>
    <cellStyle name="Vírgula 6 2 2 3 4 2 2 4 2 2" xfId="44406" xr:uid="{9131E787-9B89-42B2-8AAC-41602A7EA915}"/>
    <cellStyle name="Vírgula 6 2 2 3 4 2 2 4 3" xfId="32118" xr:uid="{BCBE36FB-10CF-4199-816E-BCBDCC25CEE2}"/>
    <cellStyle name="Vírgula 6 2 2 3 4 2 2 5" xfId="13687" xr:uid="{E5B6D8E5-9C4D-464F-A5D4-B2B3F428E1A9}"/>
    <cellStyle name="Vírgula 6 2 2 3 4 2 2 5 2" xfId="38262" xr:uid="{97268A91-122C-4286-A0A6-9F7C68AD07D2}"/>
    <cellStyle name="Vírgula 6 2 2 3 4 2 2 6" xfId="25975" xr:uid="{A2DD5E93-B7E6-4375-B076-677FA2BD752C}"/>
    <cellStyle name="Vírgula 6 2 2 3 4 2 3" xfId="2167" xr:uid="{7540BA45-0D52-4C3C-9143-2A304B4078BD}"/>
    <cellStyle name="Vírgula 6 2 2 3 4 2 3 2" xfId="5239" xr:uid="{262273B4-05BC-4734-B511-6D0C92EFB8D3}"/>
    <cellStyle name="Vírgula 6 2 2 3 4 2 3 2 2" xfId="11383" xr:uid="{C6C92E82-018C-4453-86A5-2CF2AD9A980F}"/>
    <cellStyle name="Vírgula 6 2 2 3 4 2 3 2 2 2" xfId="23671" xr:uid="{ABBE3848-4C44-4E7D-84ED-75B0A3E75066}"/>
    <cellStyle name="Vírgula 6 2 2 3 4 2 3 2 2 2 2" xfId="48246" xr:uid="{566851B8-466F-4FB0-9595-4C8768BA5121}"/>
    <cellStyle name="Vírgula 6 2 2 3 4 2 3 2 2 3" xfId="35958" xr:uid="{B0C3444C-9FCB-4F4B-AD0D-FC8AD8967141}"/>
    <cellStyle name="Vírgula 6 2 2 3 4 2 3 2 3" xfId="17527" xr:uid="{8C878DB9-0A67-4AC3-A07B-C850A36D6EEE}"/>
    <cellStyle name="Vírgula 6 2 2 3 4 2 3 2 3 2" xfId="42102" xr:uid="{7EEAEC0B-3582-47F6-A1ED-7AFDA3B8C532}"/>
    <cellStyle name="Vírgula 6 2 2 3 4 2 3 2 4" xfId="29815" xr:uid="{A83D7CF1-B223-42D8-B925-2D7D7B93AD62}"/>
    <cellStyle name="Vírgula 6 2 2 3 4 2 3 3" xfId="8311" xr:uid="{89763973-D781-4A49-B193-93A95289B7C6}"/>
    <cellStyle name="Vírgula 6 2 2 3 4 2 3 3 2" xfId="20599" xr:uid="{A8E703CA-AFFD-4F8F-8818-9FCE5A4832D5}"/>
    <cellStyle name="Vírgula 6 2 2 3 4 2 3 3 2 2" xfId="45174" xr:uid="{99847912-959E-4544-948E-EE84F6E3B637}"/>
    <cellStyle name="Vírgula 6 2 2 3 4 2 3 3 3" xfId="32886" xr:uid="{C24C4612-D5C0-49A2-B1C9-E609051993A6}"/>
    <cellStyle name="Vírgula 6 2 2 3 4 2 3 4" xfId="14455" xr:uid="{0A51F70D-F665-4730-A746-21752C94DEBE}"/>
    <cellStyle name="Vírgula 6 2 2 3 4 2 3 4 2" xfId="39030" xr:uid="{D4DAF55D-ED4E-4EBC-8FDC-AF6DE8DE7FCF}"/>
    <cellStyle name="Vírgula 6 2 2 3 4 2 3 5" xfId="26743" xr:uid="{E1950A41-E9F9-42BA-9B94-5EDB1B433579}"/>
    <cellStyle name="Vírgula 6 2 2 3 4 2 4" xfId="3703" xr:uid="{9BC2F519-42F8-4807-A916-7180B6C949D5}"/>
    <cellStyle name="Vírgula 6 2 2 3 4 2 4 2" xfId="9847" xr:uid="{C6B6DE12-D17E-4389-BCFD-7B364C574702}"/>
    <cellStyle name="Vírgula 6 2 2 3 4 2 4 2 2" xfId="22135" xr:uid="{600D2AD9-0386-481C-9CA0-042C3D042FED}"/>
    <cellStyle name="Vírgula 6 2 2 3 4 2 4 2 2 2" xfId="46710" xr:uid="{CB826828-3D1F-4D60-9519-146578722006}"/>
    <cellStyle name="Vírgula 6 2 2 3 4 2 4 2 3" xfId="34422" xr:uid="{65D32C2C-EE44-42B7-AB66-D9176E599618}"/>
    <cellStyle name="Vírgula 6 2 2 3 4 2 4 3" xfId="15991" xr:uid="{E6E1C958-BDB5-49A0-878E-323AD7FE3493}"/>
    <cellStyle name="Vírgula 6 2 2 3 4 2 4 3 2" xfId="40566" xr:uid="{A96FFD3E-EC08-4157-9009-CB870F7D4115}"/>
    <cellStyle name="Vírgula 6 2 2 3 4 2 4 4" xfId="28279" xr:uid="{D6A34258-2B8D-47A7-9E9E-1D7B41BD5A7F}"/>
    <cellStyle name="Vírgula 6 2 2 3 4 2 5" xfId="6775" xr:uid="{34B3359A-0C4C-4E39-B6D2-170E72DEC929}"/>
    <cellStyle name="Vírgula 6 2 2 3 4 2 5 2" xfId="19063" xr:uid="{BA1B4D1E-51B0-46A6-818C-DC34597909AB}"/>
    <cellStyle name="Vírgula 6 2 2 3 4 2 5 2 2" xfId="43638" xr:uid="{854555D3-1BCB-47E1-9B77-7B583CC07852}"/>
    <cellStyle name="Vírgula 6 2 2 3 4 2 5 3" xfId="31350" xr:uid="{F8B7CE1D-AC33-49C6-AF8D-8FF60D861664}"/>
    <cellStyle name="Vírgula 6 2 2 3 4 2 6" xfId="12919" xr:uid="{23A1F8C7-D2E4-4D37-8CCD-59BA58C54869}"/>
    <cellStyle name="Vírgula 6 2 2 3 4 2 6 2" xfId="37494" xr:uid="{A6C109D8-8704-4D06-9A45-D2E5A1606F7D}"/>
    <cellStyle name="Vírgula 6 2 2 3 4 2 7" xfId="25207" xr:uid="{2965151D-FF26-4082-A789-42C3F3902325}"/>
    <cellStyle name="Vírgula 6 2 2 3 4 3" xfId="1015" xr:uid="{3A127A30-64DB-4EB4-A636-C07F44503E5C}"/>
    <cellStyle name="Vírgula 6 2 2 3 4 3 2" xfId="2551" xr:uid="{DDBF498B-D94C-4B07-A23D-B33BF719B94C}"/>
    <cellStyle name="Vírgula 6 2 2 3 4 3 2 2" xfId="5623" xr:uid="{CF672C7F-044C-4CD8-A95E-2D4D4FF4E60D}"/>
    <cellStyle name="Vírgula 6 2 2 3 4 3 2 2 2" xfId="11767" xr:uid="{9E0CBDB7-65CD-4DFB-860F-13BAD92620A9}"/>
    <cellStyle name="Vírgula 6 2 2 3 4 3 2 2 2 2" xfId="24055" xr:uid="{6C2D9954-1A7D-4E3F-901F-8925EDD6A3B2}"/>
    <cellStyle name="Vírgula 6 2 2 3 4 3 2 2 2 2 2" xfId="48630" xr:uid="{718F9A1A-C2EE-44A7-98AD-108C9960CF0C}"/>
    <cellStyle name="Vírgula 6 2 2 3 4 3 2 2 2 3" xfId="36342" xr:uid="{46CCF292-CAA4-4A05-96DF-2F7479279304}"/>
    <cellStyle name="Vírgula 6 2 2 3 4 3 2 2 3" xfId="17911" xr:uid="{18D8210F-1FC1-41AD-AB0B-3CA9C116A650}"/>
    <cellStyle name="Vírgula 6 2 2 3 4 3 2 2 3 2" xfId="42486" xr:uid="{4F3C098A-FF2B-409E-BD6B-3A714DB9E219}"/>
    <cellStyle name="Vírgula 6 2 2 3 4 3 2 2 4" xfId="30198" xr:uid="{2843BE06-484B-4436-A2FB-310BFFF0091F}"/>
    <cellStyle name="Vírgula 6 2 2 3 4 3 2 3" xfId="8695" xr:uid="{654412FD-D619-44B7-B2D2-904FF0994222}"/>
    <cellStyle name="Vírgula 6 2 2 3 4 3 2 3 2" xfId="20983" xr:uid="{672141BC-2130-40BF-9B04-030F3014D271}"/>
    <cellStyle name="Vírgula 6 2 2 3 4 3 2 3 2 2" xfId="45558" xr:uid="{64517444-0936-4444-A4A8-5F73510A0AA8}"/>
    <cellStyle name="Vírgula 6 2 2 3 4 3 2 3 3" xfId="33270" xr:uid="{D2D1E5FF-73ED-4B50-A96D-EF929007B6FF}"/>
    <cellStyle name="Vírgula 6 2 2 3 4 3 2 4" xfId="14839" xr:uid="{4D50BE2E-42F9-470F-8E04-4DDFCAB2EBF7}"/>
    <cellStyle name="Vírgula 6 2 2 3 4 3 2 4 2" xfId="39414" xr:uid="{228F9601-A8CD-4778-A148-7C69BF036862}"/>
    <cellStyle name="Vírgula 6 2 2 3 4 3 2 5" xfId="27127" xr:uid="{04B8D3FE-1B73-4E84-B9AE-BC4F12B811B8}"/>
    <cellStyle name="Vírgula 6 2 2 3 4 3 3" xfId="4087" xr:uid="{664FC325-6779-4397-9AD8-51D1E1BB2D3B}"/>
    <cellStyle name="Vírgula 6 2 2 3 4 3 3 2" xfId="10231" xr:uid="{5AC3E4BA-84FB-4A21-ABF7-EAA02A83BD6E}"/>
    <cellStyle name="Vírgula 6 2 2 3 4 3 3 2 2" xfId="22519" xr:uid="{7B6227E6-69C4-4C81-B2BA-49F5EB9EDD12}"/>
    <cellStyle name="Vírgula 6 2 2 3 4 3 3 2 2 2" xfId="47094" xr:uid="{DC182FEF-5067-43E5-9BDF-E101CF626215}"/>
    <cellStyle name="Vírgula 6 2 2 3 4 3 3 2 3" xfId="34806" xr:uid="{57119AD4-5FDA-4B29-B683-7F68FFF146FC}"/>
    <cellStyle name="Vírgula 6 2 2 3 4 3 3 3" xfId="16375" xr:uid="{4A364148-5073-4890-B827-F041FFDD3139}"/>
    <cellStyle name="Vírgula 6 2 2 3 4 3 3 3 2" xfId="40950" xr:uid="{F4F9D9F0-9F5C-4B1D-962D-272AF18531AB}"/>
    <cellStyle name="Vírgula 6 2 2 3 4 3 3 4" xfId="28663" xr:uid="{3A539FEF-44FD-470A-B8BE-DD4D65B41D04}"/>
    <cellStyle name="Vírgula 6 2 2 3 4 3 4" xfId="7159" xr:uid="{1BD9F001-4E1B-4D6C-89DE-113FA8BDA858}"/>
    <cellStyle name="Vírgula 6 2 2 3 4 3 4 2" xfId="19447" xr:uid="{4B496CA5-7AD6-42F4-8CD6-B2875B3900D3}"/>
    <cellStyle name="Vírgula 6 2 2 3 4 3 4 2 2" xfId="44022" xr:uid="{F688DC4D-F6A0-451C-9489-5F8ED3D8554E}"/>
    <cellStyle name="Vírgula 6 2 2 3 4 3 4 3" xfId="31734" xr:uid="{9B003E50-7D50-4CE5-800F-CC19B80F4E3A}"/>
    <cellStyle name="Vírgula 6 2 2 3 4 3 5" xfId="13303" xr:uid="{5937048B-6E4F-45E3-80E7-9B88C92E10B5}"/>
    <cellStyle name="Vírgula 6 2 2 3 4 3 5 2" xfId="37878" xr:uid="{C9FC1F56-048E-45EB-B043-E8DCE7EC1AB9}"/>
    <cellStyle name="Vírgula 6 2 2 3 4 3 6" xfId="25591" xr:uid="{A57CFC3C-576F-494C-8955-545260407CF9}"/>
    <cellStyle name="Vírgula 6 2 2 3 4 4" xfId="1783" xr:uid="{7DC3B33E-544F-46FC-BE73-EF00EC1C1682}"/>
    <cellStyle name="Vírgula 6 2 2 3 4 4 2" xfId="4855" xr:uid="{43159561-0E20-45EA-8FC8-78E9D53FC330}"/>
    <cellStyle name="Vírgula 6 2 2 3 4 4 2 2" xfId="10999" xr:uid="{04B17BE4-2932-44F2-9B6E-ADF8DF501F5E}"/>
    <cellStyle name="Vírgula 6 2 2 3 4 4 2 2 2" xfId="23287" xr:uid="{64734E82-149D-4E5E-B0A1-242194E5BBC4}"/>
    <cellStyle name="Vírgula 6 2 2 3 4 4 2 2 2 2" xfId="47862" xr:uid="{17D35590-9F78-4A94-AF85-02A365295957}"/>
    <cellStyle name="Vírgula 6 2 2 3 4 4 2 2 3" xfId="35574" xr:uid="{EA7A5E28-D081-4D1D-90C7-87B86B6F8992}"/>
    <cellStyle name="Vírgula 6 2 2 3 4 4 2 3" xfId="17143" xr:uid="{2AC328EE-3FB8-41E5-9F73-3CF384A47AF4}"/>
    <cellStyle name="Vírgula 6 2 2 3 4 4 2 3 2" xfId="41718" xr:uid="{83A0B94D-7231-4907-B323-32F7BD8ACF8D}"/>
    <cellStyle name="Vírgula 6 2 2 3 4 4 2 4" xfId="29431" xr:uid="{69C908F4-71AB-4253-97E9-1406C82BA080}"/>
    <cellStyle name="Vírgula 6 2 2 3 4 4 3" xfId="7927" xr:uid="{56D41771-9643-476B-848B-FE55A8DFF9C3}"/>
    <cellStyle name="Vírgula 6 2 2 3 4 4 3 2" xfId="20215" xr:uid="{4AAC6A45-75F1-4CE3-8F4D-B600E7A471C6}"/>
    <cellStyle name="Vírgula 6 2 2 3 4 4 3 2 2" xfId="44790" xr:uid="{E7C8AE7B-91A4-47E5-AF85-7BFD6B86AE47}"/>
    <cellStyle name="Vírgula 6 2 2 3 4 4 3 3" xfId="32502" xr:uid="{2D358828-FEC4-476F-9981-5276A666821E}"/>
    <cellStyle name="Vírgula 6 2 2 3 4 4 4" xfId="14071" xr:uid="{33158DFD-9E6F-4ECA-97B2-993009DB220D}"/>
    <cellStyle name="Vírgula 6 2 2 3 4 4 4 2" xfId="38646" xr:uid="{165EE118-4710-4E06-AE8D-DCE649715C4A}"/>
    <cellStyle name="Vírgula 6 2 2 3 4 4 5" xfId="26359" xr:uid="{377DE6C6-0706-4E22-AA63-7AEB4622C289}"/>
    <cellStyle name="Vírgula 6 2 2 3 4 5" xfId="3319" xr:uid="{1D34235D-793C-44D7-93A8-5CE916449846}"/>
    <cellStyle name="Vírgula 6 2 2 3 4 5 2" xfId="9463" xr:uid="{554FE197-1519-4CAC-AA30-5F0407E3B95E}"/>
    <cellStyle name="Vírgula 6 2 2 3 4 5 2 2" xfId="21751" xr:uid="{09110A0D-3F03-4105-AC59-86E557E47072}"/>
    <cellStyle name="Vírgula 6 2 2 3 4 5 2 2 2" xfId="46326" xr:uid="{C3617E8D-E9B3-49B1-BA15-3F9E21F80566}"/>
    <cellStyle name="Vírgula 6 2 2 3 4 5 2 3" xfId="34038" xr:uid="{51C4DF7B-2FBE-45EE-ACC0-509673F840C1}"/>
    <cellStyle name="Vírgula 6 2 2 3 4 5 3" xfId="15607" xr:uid="{FF9CB1B8-B21E-43A8-9A3F-3BA902D37C8F}"/>
    <cellStyle name="Vírgula 6 2 2 3 4 5 3 2" xfId="40182" xr:uid="{1750DB82-DDFA-4920-BC7E-77EA9EB73090}"/>
    <cellStyle name="Vírgula 6 2 2 3 4 5 4" xfId="27895" xr:uid="{09683DCC-3AB6-4D23-9A15-0531F611CACA}"/>
    <cellStyle name="Vírgula 6 2 2 3 4 6" xfId="6391" xr:uid="{F140E3A7-BEBC-4B43-9738-8CB30948FA77}"/>
    <cellStyle name="Vírgula 6 2 2 3 4 6 2" xfId="18679" xr:uid="{389C9CCD-5575-4B1C-98A6-C7EE06B4043A}"/>
    <cellStyle name="Vírgula 6 2 2 3 4 6 2 2" xfId="43254" xr:uid="{8852D65D-3AC6-4E4C-A178-F49BBD87380D}"/>
    <cellStyle name="Vírgula 6 2 2 3 4 6 3" xfId="30966" xr:uid="{51DA97E3-DA82-4C0C-8CEA-9BB6CA7B794C}"/>
    <cellStyle name="Vírgula 6 2 2 3 4 7" xfId="12535" xr:uid="{2C54C104-DB26-437F-88EF-E3704D8CFB06}"/>
    <cellStyle name="Vírgula 6 2 2 3 4 7 2" xfId="37110" xr:uid="{782D58D9-30B3-48F2-BC92-0A5B49F4E65B}"/>
    <cellStyle name="Vírgula 6 2 2 3 4 8" xfId="24823" xr:uid="{2E652EB4-36BB-423D-BBC7-081A5559D672}"/>
    <cellStyle name="Vírgula 6 2 2 3 5" xfId="439" xr:uid="{606823B5-EB13-4589-A6FF-38969DED56D0}"/>
    <cellStyle name="Vírgula 6 2 2 3 5 2" xfId="1207" xr:uid="{87BCB85C-A6AF-4608-8B4A-C01B845E15C6}"/>
    <cellStyle name="Vírgula 6 2 2 3 5 2 2" xfId="2743" xr:uid="{BB8E053A-930E-470B-9730-604A933C5BED}"/>
    <cellStyle name="Vírgula 6 2 2 3 5 2 2 2" xfId="5815" xr:uid="{AE91439E-96F0-4C86-ACA1-15ADF9A59C65}"/>
    <cellStyle name="Vírgula 6 2 2 3 5 2 2 2 2" xfId="11959" xr:uid="{4C1BFC40-8F14-4DEE-B2B9-1C31F823CE4D}"/>
    <cellStyle name="Vírgula 6 2 2 3 5 2 2 2 2 2" xfId="24247" xr:uid="{2CD579BB-B570-4524-A2AC-E331F293D67F}"/>
    <cellStyle name="Vírgula 6 2 2 3 5 2 2 2 2 2 2" xfId="48822" xr:uid="{32C07077-A702-44C6-B376-06FCDA15582C}"/>
    <cellStyle name="Vírgula 6 2 2 3 5 2 2 2 2 3" xfId="36534" xr:uid="{0A7E1268-BECC-4AB6-B8F9-09993602A202}"/>
    <cellStyle name="Vírgula 6 2 2 3 5 2 2 2 3" xfId="18103" xr:uid="{8B9E21B7-AA59-46F8-81B3-D1C99E118BDF}"/>
    <cellStyle name="Vírgula 6 2 2 3 5 2 2 2 3 2" xfId="42678" xr:uid="{45314639-F5C9-466E-AEDC-CF286400DF08}"/>
    <cellStyle name="Vírgula 6 2 2 3 5 2 2 2 4" xfId="30390" xr:uid="{A87FA181-699C-4F0E-A899-C24EC18C6827}"/>
    <cellStyle name="Vírgula 6 2 2 3 5 2 2 3" xfId="8887" xr:uid="{38BC3134-69E5-4D09-A4A4-CAB3666A3CE4}"/>
    <cellStyle name="Vírgula 6 2 2 3 5 2 2 3 2" xfId="21175" xr:uid="{7283575E-9590-4223-A9BD-653B1E536F68}"/>
    <cellStyle name="Vírgula 6 2 2 3 5 2 2 3 2 2" xfId="45750" xr:uid="{A8BBCC26-A2EA-4364-9B5C-64D05193B028}"/>
    <cellStyle name="Vírgula 6 2 2 3 5 2 2 3 3" xfId="33462" xr:uid="{00A1C0CD-64F9-4999-B9A6-329375D0FAD8}"/>
    <cellStyle name="Vírgula 6 2 2 3 5 2 2 4" xfId="15031" xr:uid="{CA17922D-26B7-43ED-94AB-5C03DD5AD954}"/>
    <cellStyle name="Vírgula 6 2 2 3 5 2 2 4 2" xfId="39606" xr:uid="{F0BFDAFA-1A69-4794-A889-B7E44E8603CF}"/>
    <cellStyle name="Vírgula 6 2 2 3 5 2 2 5" xfId="27319" xr:uid="{39BD3624-2FE6-444A-9C96-622AD34CBB19}"/>
    <cellStyle name="Vírgula 6 2 2 3 5 2 3" xfId="4279" xr:uid="{A4A9C842-5530-44C6-BB77-5F33F943CA2C}"/>
    <cellStyle name="Vírgula 6 2 2 3 5 2 3 2" xfId="10423" xr:uid="{03191606-2794-4A3F-9C1B-AE9595D56B68}"/>
    <cellStyle name="Vírgula 6 2 2 3 5 2 3 2 2" xfId="22711" xr:uid="{9FDC950C-9278-4F0D-BF80-7C3963EC9A2C}"/>
    <cellStyle name="Vírgula 6 2 2 3 5 2 3 2 2 2" xfId="47286" xr:uid="{1A88C5B3-5DD8-4C21-A0E2-F9EEFFC0D6A5}"/>
    <cellStyle name="Vírgula 6 2 2 3 5 2 3 2 3" xfId="34998" xr:uid="{A893CF7A-DEBD-48C4-9978-E73C66549E47}"/>
    <cellStyle name="Vírgula 6 2 2 3 5 2 3 3" xfId="16567" xr:uid="{4CB619D6-E120-4FFD-A9EE-162FE07D5504}"/>
    <cellStyle name="Vírgula 6 2 2 3 5 2 3 3 2" xfId="41142" xr:uid="{D6581B93-E99E-4A11-8D6F-FF41C6773969}"/>
    <cellStyle name="Vírgula 6 2 2 3 5 2 3 4" xfId="28855" xr:uid="{EB861EBD-ACEA-4C60-8D76-E7F58614397F}"/>
    <cellStyle name="Vírgula 6 2 2 3 5 2 4" xfId="7351" xr:uid="{D1FB23E2-C1FF-4604-9143-0A66767A57E4}"/>
    <cellStyle name="Vírgula 6 2 2 3 5 2 4 2" xfId="19639" xr:uid="{DB70A99E-D2FE-4EDB-AAE5-93385E55D5B6}"/>
    <cellStyle name="Vírgula 6 2 2 3 5 2 4 2 2" xfId="44214" xr:uid="{78CB2BC6-EDC7-4269-BDCA-DB60D20C305C}"/>
    <cellStyle name="Vírgula 6 2 2 3 5 2 4 3" xfId="31926" xr:uid="{0ED46A0F-D018-4E2E-80A6-4024EC4815E1}"/>
    <cellStyle name="Vírgula 6 2 2 3 5 2 5" xfId="13495" xr:uid="{28D7A696-D122-4DEC-A141-6E87C31172AB}"/>
    <cellStyle name="Vírgula 6 2 2 3 5 2 5 2" xfId="38070" xr:uid="{D90F693D-52E4-4651-BF49-71D8F76B95CC}"/>
    <cellStyle name="Vírgula 6 2 2 3 5 2 6" xfId="25783" xr:uid="{252564C7-F18F-42D4-858A-16EF00B8155C}"/>
    <cellStyle name="Vírgula 6 2 2 3 5 3" xfId="1975" xr:uid="{63AFC73C-08C4-4711-A397-F994933AADFF}"/>
    <cellStyle name="Vírgula 6 2 2 3 5 3 2" xfId="5047" xr:uid="{EABEA49B-EC16-4AED-9773-5957FAC63443}"/>
    <cellStyle name="Vírgula 6 2 2 3 5 3 2 2" xfId="11191" xr:uid="{383E65EC-1DEB-4360-B7A5-F209DE9C5984}"/>
    <cellStyle name="Vírgula 6 2 2 3 5 3 2 2 2" xfId="23479" xr:uid="{DEE24884-103A-4A19-9B82-C8B718A472F2}"/>
    <cellStyle name="Vírgula 6 2 2 3 5 3 2 2 2 2" xfId="48054" xr:uid="{DB99966E-34EC-48FF-9535-F65BCC6EDA68}"/>
    <cellStyle name="Vírgula 6 2 2 3 5 3 2 2 3" xfId="35766" xr:uid="{40A3D474-3260-4070-ACD4-AC2019AF580C}"/>
    <cellStyle name="Vírgula 6 2 2 3 5 3 2 3" xfId="17335" xr:uid="{8078C351-8459-4410-9459-9DB941F3A356}"/>
    <cellStyle name="Vírgula 6 2 2 3 5 3 2 3 2" xfId="41910" xr:uid="{C5233D0D-DFEE-4E76-9811-13F0AF007260}"/>
    <cellStyle name="Vírgula 6 2 2 3 5 3 2 4" xfId="29623" xr:uid="{2022D5EC-F31D-44F9-84AB-E9E68B554F37}"/>
    <cellStyle name="Vírgula 6 2 2 3 5 3 3" xfId="8119" xr:uid="{D060AF55-B233-446C-AEA6-3FCE0D722B2E}"/>
    <cellStyle name="Vírgula 6 2 2 3 5 3 3 2" xfId="20407" xr:uid="{759D6593-D009-449C-A70C-24BCAA9ED62C}"/>
    <cellStyle name="Vírgula 6 2 2 3 5 3 3 2 2" xfId="44982" xr:uid="{B2EA3EE8-421B-4FAD-A698-35297E860C54}"/>
    <cellStyle name="Vírgula 6 2 2 3 5 3 3 3" xfId="32694" xr:uid="{90BE2E1F-3FCB-4E85-98C0-4C9E924ADE7D}"/>
    <cellStyle name="Vírgula 6 2 2 3 5 3 4" xfId="14263" xr:uid="{68FCF176-DF08-4100-AABB-40EE6984BA3F}"/>
    <cellStyle name="Vírgula 6 2 2 3 5 3 4 2" xfId="38838" xr:uid="{2BCF1FC5-E5F7-42B4-92A3-C9A255A19DC4}"/>
    <cellStyle name="Vírgula 6 2 2 3 5 3 5" xfId="26551" xr:uid="{FDDD3D46-2D71-485F-8C10-26A82D5028AA}"/>
    <cellStyle name="Vírgula 6 2 2 3 5 4" xfId="3511" xr:uid="{DC79AAE2-770C-423A-9E19-D09528CAAF1E}"/>
    <cellStyle name="Vírgula 6 2 2 3 5 4 2" xfId="9655" xr:uid="{3489ABAC-321C-4665-A0D9-6DAD09CD2AD3}"/>
    <cellStyle name="Vírgula 6 2 2 3 5 4 2 2" xfId="21943" xr:uid="{AB28958E-164D-4ED9-812C-1F78956C29F6}"/>
    <cellStyle name="Vírgula 6 2 2 3 5 4 2 2 2" xfId="46518" xr:uid="{3A162066-77FA-4EE4-80B3-72B0AD88963D}"/>
    <cellStyle name="Vírgula 6 2 2 3 5 4 2 3" xfId="34230" xr:uid="{19C8ECDA-8AE5-43D5-8572-E8D3C63E8E09}"/>
    <cellStyle name="Vírgula 6 2 2 3 5 4 3" xfId="15799" xr:uid="{1BB28E9A-8501-4E31-B793-C0EB2FD75329}"/>
    <cellStyle name="Vírgula 6 2 2 3 5 4 3 2" xfId="40374" xr:uid="{588C9FDA-EE4E-4825-A12D-6A50C9A1C339}"/>
    <cellStyle name="Vírgula 6 2 2 3 5 4 4" xfId="28087" xr:uid="{1348D8BC-3DDF-4BB2-86D0-DC85AF3DEA5D}"/>
    <cellStyle name="Vírgula 6 2 2 3 5 5" xfId="6583" xr:uid="{5A9AE3B5-BE47-417C-8B75-E3B2FC323DAC}"/>
    <cellStyle name="Vírgula 6 2 2 3 5 5 2" xfId="18871" xr:uid="{ED05C249-8A50-44CB-9541-B3C9147C40FC}"/>
    <cellStyle name="Vírgula 6 2 2 3 5 5 2 2" xfId="43446" xr:uid="{6668111D-A8DA-447B-A9F0-044F45065C76}"/>
    <cellStyle name="Vírgula 6 2 2 3 5 5 3" xfId="31158" xr:uid="{15B76233-9CE4-400A-8C94-BFD71B16D07B}"/>
    <cellStyle name="Vírgula 6 2 2 3 5 6" xfId="12727" xr:uid="{58F4314B-47B0-4297-BE32-B4558B6C36FF}"/>
    <cellStyle name="Vírgula 6 2 2 3 5 6 2" xfId="37302" xr:uid="{A6D9FD81-3C17-4D3F-9F37-522FD6C4DD45}"/>
    <cellStyle name="Vírgula 6 2 2 3 5 7" xfId="25015" xr:uid="{EFEF318D-BB5C-4FFD-A5D2-B5A15D139065}"/>
    <cellStyle name="Vírgula 6 2 2 3 6" xfId="823" xr:uid="{84DE90AC-DAC2-4377-BDC4-7EA83E19D6BF}"/>
    <cellStyle name="Vírgula 6 2 2 3 6 2" xfId="2359" xr:uid="{C94371E7-7CB8-4320-B36C-C4C90C08B961}"/>
    <cellStyle name="Vírgula 6 2 2 3 6 2 2" xfId="5431" xr:uid="{63CA989B-FE1A-4C2A-ADD5-4DD56C65C8FE}"/>
    <cellStyle name="Vírgula 6 2 2 3 6 2 2 2" xfId="11575" xr:uid="{6786501B-CE6C-4861-B716-7C7BE51EA435}"/>
    <cellStyle name="Vírgula 6 2 2 3 6 2 2 2 2" xfId="23863" xr:uid="{70BE433B-D39E-4EE2-98AE-F9D26BB68521}"/>
    <cellStyle name="Vírgula 6 2 2 3 6 2 2 2 2 2" xfId="48438" xr:uid="{BC9E45FD-ED7F-42A6-B1AB-91250FB9A5CB}"/>
    <cellStyle name="Vírgula 6 2 2 3 6 2 2 2 3" xfId="36150" xr:uid="{B0FC8640-15EE-44D3-9487-46160CAD0CA6}"/>
    <cellStyle name="Vírgula 6 2 2 3 6 2 2 3" xfId="17719" xr:uid="{AD249ABA-2E72-4E42-BA73-8F10F49FC41B}"/>
    <cellStyle name="Vírgula 6 2 2 3 6 2 2 3 2" xfId="42294" xr:uid="{D7B66710-CD76-4901-BCBE-C3E6012B4E11}"/>
    <cellStyle name="Vírgula 6 2 2 3 6 2 2 4" xfId="30006" xr:uid="{4A20C3C0-F05C-4632-8028-9B849A032A79}"/>
    <cellStyle name="Vírgula 6 2 2 3 6 2 3" xfId="8503" xr:uid="{6DB0F905-8D41-4E44-875C-2430D3A32200}"/>
    <cellStyle name="Vírgula 6 2 2 3 6 2 3 2" xfId="20791" xr:uid="{E4C9E20C-CF8A-4162-B4BA-281BC48C0542}"/>
    <cellStyle name="Vírgula 6 2 2 3 6 2 3 2 2" xfId="45366" xr:uid="{EC1255A7-3C1E-420A-B162-F04F7337A277}"/>
    <cellStyle name="Vírgula 6 2 2 3 6 2 3 3" xfId="33078" xr:uid="{B0D6EBC7-03F2-4877-ACF0-E72E6B1B8C21}"/>
    <cellStyle name="Vírgula 6 2 2 3 6 2 4" xfId="14647" xr:uid="{500261AC-D227-438E-98A2-D85F73FC0E7E}"/>
    <cellStyle name="Vírgula 6 2 2 3 6 2 4 2" xfId="39222" xr:uid="{F5785AC0-F10D-4385-B2B9-FBBAB852B783}"/>
    <cellStyle name="Vírgula 6 2 2 3 6 2 5" xfId="26935" xr:uid="{8186A145-3DA9-4ECB-B1B8-3AEF1EF46B3D}"/>
    <cellStyle name="Vírgula 6 2 2 3 6 3" xfId="3895" xr:uid="{BEA9E2E1-1AA1-4115-839D-3EE08AF5A528}"/>
    <cellStyle name="Vírgula 6 2 2 3 6 3 2" xfId="10039" xr:uid="{D09C27F3-14BB-4A3E-90F0-7BEA594D3A6D}"/>
    <cellStyle name="Vírgula 6 2 2 3 6 3 2 2" xfId="22327" xr:uid="{A72CEE7C-33BC-4E9E-B8B9-23EC89AFFF14}"/>
    <cellStyle name="Vírgula 6 2 2 3 6 3 2 2 2" xfId="46902" xr:uid="{B41B9F78-C70E-45FF-BB51-321809DDBCA6}"/>
    <cellStyle name="Vírgula 6 2 2 3 6 3 2 3" xfId="34614" xr:uid="{6F0F04A2-764D-4024-8FBF-05370C953BB1}"/>
    <cellStyle name="Vírgula 6 2 2 3 6 3 3" xfId="16183" xr:uid="{81CCD559-FF88-4F2E-9ECE-53B5EBCEE9EB}"/>
    <cellStyle name="Vírgula 6 2 2 3 6 3 3 2" xfId="40758" xr:uid="{43769507-BF9D-40CE-B7EA-1A23895F4068}"/>
    <cellStyle name="Vírgula 6 2 2 3 6 3 4" xfId="28471" xr:uid="{6404B472-D8B4-4CF1-86BF-23D0EC6AAEE8}"/>
    <cellStyle name="Vírgula 6 2 2 3 6 4" xfId="6967" xr:uid="{5F2E57D4-F260-4DD9-8212-B6476FAFD37B}"/>
    <cellStyle name="Vírgula 6 2 2 3 6 4 2" xfId="19255" xr:uid="{ACB4F295-4558-4C35-B042-1B5E0E21D7B3}"/>
    <cellStyle name="Vírgula 6 2 2 3 6 4 2 2" xfId="43830" xr:uid="{A6FFEC9B-DCF5-44EF-936E-22A471D04239}"/>
    <cellStyle name="Vírgula 6 2 2 3 6 4 3" xfId="31542" xr:uid="{B0F79CDA-56CE-47F0-A41F-54F0C555C1A5}"/>
    <cellStyle name="Vírgula 6 2 2 3 6 5" xfId="13111" xr:uid="{FB412BC7-FCD9-4358-9C66-53FDD77B1116}"/>
    <cellStyle name="Vírgula 6 2 2 3 6 5 2" xfId="37686" xr:uid="{49C65E16-C5DF-4F66-B957-2D8CFC4E3C22}"/>
    <cellStyle name="Vírgula 6 2 2 3 6 6" xfId="25399" xr:uid="{3376E868-D3C4-4B9B-BB86-2E9C81FE1E0B}"/>
    <cellStyle name="Vírgula 6 2 2 3 7" xfId="1591" xr:uid="{A114E845-7BAF-40A5-B565-99740BA8F848}"/>
    <cellStyle name="Vírgula 6 2 2 3 7 2" xfId="4663" xr:uid="{53DCAC83-2891-4F43-883A-AB65F8EA59B6}"/>
    <cellStyle name="Vírgula 6 2 2 3 7 2 2" xfId="10807" xr:uid="{4D66EB3E-9209-47CB-A87E-325BCB83461A}"/>
    <cellStyle name="Vírgula 6 2 2 3 7 2 2 2" xfId="23095" xr:uid="{E5602623-0575-4953-826C-D992D1295EE6}"/>
    <cellStyle name="Vírgula 6 2 2 3 7 2 2 2 2" xfId="47670" xr:uid="{9A278125-45AF-45FD-B14A-9924C0A058DD}"/>
    <cellStyle name="Vírgula 6 2 2 3 7 2 2 3" xfId="35382" xr:uid="{BA8AFAA4-0FDF-4A66-806B-37333A6ABC5D}"/>
    <cellStyle name="Vírgula 6 2 2 3 7 2 3" xfId="16951" xr:uid="{44687A30-867E-4515-A258-BA0C6A710E2F}"/>
    <cellStyle name="Vírgula 6 2 2 3 7 2 3 2" xfId="41526" xr:uid="{F67C9A36-B843-4AC4-838D-C2CB78E03ECD}"/>
    <cellStyle name="Vírgula 6 2 2 3 7 2 4" xfId="29239" xr:uid="{911726F6-26DB-4113-895A-E5FBA621D799}"/>
    <cellStyle name="Vírgula 6 2 2 3 7 3" xfId="7735" xr:uid="{C58DB10C-C606-4E12-80A2-E45AC500721F}"/>
    <cellStyle name="Vírgula 6 2 2 3 7 3 2" xfId="20023" xr:uid="{BD3D7424-51CC-43A6-B395-EBCB29FA428B}"/>
    <cellStyle name="Vírgula 6 2 2 3 7 3 2 2" xfId="44598" xr:uid="{9AE4CE14-331F-4184-89AB-A933B9D30F70}"/>
    <cellStyle name="Vírgula 6 2 2 3 7 3 3" xfId="32310" xr:uid="{4866992B-3544-4C80-BCDB-97FBD74B02C9}"/>
    <cellStyle name="Vírgula 6 2 2 3 7 4" xfId="13879" xr:uid="{0FE73F39-9F49-4C94-8DCE-B84CE45E25DD}"/>
    <cellStyle name="Vírgula 6 2 2 3 7 4 2" xfId="38454" xr:uid="{6CD10F52-6D7D-453F-BBCB-6A8FE5E5C966}"/>
    <cellStyle name="Vírgula 6 2 2 3 7 5" xfId="26167" xr:uid="{04D35262-80CF-42F1-A78B-5D9017EA8106}"/>
    <cellStyle name="Vírgula 6 2 2 3 8" xfId="3127" xr:uid="{D0076BD5-1E69-472A-A9EC-75320B4FB840}"/>
    <cellStyle name="Vírgula 6 2 2 3 8 2" xfId="9271" xr:uid="{C7C672DD-261C-4E60-8D0F-D5EA6480635A}"/>
    <cellStyle name="Vírgula 6 2 2 3 8 2 2" xfId="21559" xr:uid="{A953434E-62CE-45A0-A35B-9D08DC66EA04}"/>
    <cellStyle name="Vírgula 6 2 2 3 8 2 2 2" xfId="46134" xr:uid="{6DFE135A-E64B-41B0-BDCE-D7B66BC10864}"/>
    <cellStyle name="Vírgula 6 2 2 3 8 2 3" xfId="33846" xr:uid="{F19909CA-0CD6-4A22-8D9A-6DC2792ADE2E}"/>
    <cellStyle name="Vírgula 6 2 2 3 8 3" xfId="15415" xr:uid="{8CF42E36-5F8A-458F-91DC-9000963A633F}"/>
    <cellStyle name="Vírgula 6 2 2 3 8 3 2" xfId="39990" xr:uid="{B85F0531-8361-44E8-99E6-0D7EA9EF4B6B}"/>
    <cellStyle name="Vírgula 6 2 2 3 8 4" xfId="27703" xr:uid="{1D3F9BC6-BE01-4FC9-9734-164FFF03E5E1}"/>
    <cellStyle name="Vírgula 6 2 2 3 9" xfId="6199" xr:uid="{532EE9AA-1B30-4892-A202-5CC83F6DBEB9}"/>
    <cellStyle name="Vírgula 6 2 2 3 9 2" xfId="18487" xr:uid="{7A3F9708-638B-4215-BA57-8DFB50D0D321}"/>
    <cellStyle name="Vírgula 6 2 2 3 9 2 2" xfId="43062" xr:uid="{B493739A-CDD1-4862-A5D6-753D697AF349}"/>
    <cellStyle name="Vírgula 6 2 2 3 9 3" xfId="30774" xr:uid="{B1BE0321-8269-4E4A-BA85-CCA16D3529B2}"/>
    <cellStyle name="Vírgula 6 2 2 4" xfId="79" xr:uid="{8B412EB7-A21B-4038-9608-9EE931AEA012}"/>
    <cellStyle name="Vírgula 6 2 2 4 10" xfId="24655" xr:uid="{D0C14B47-213B-4FE1-99C8-6347FEA81934}"/>
    <cellStyle name="Vírgula 6 2 2 4 2" xfId="175" xr:uid="{833A5956-6201-4E69-90FF-801C79F2DC1F}"/>
    <cellStyle name="Vírgula 6 2 2 4 2 2" xfId="367" xr:uid="{1D2265C2-B959-44EA-9BCE-9E1F79DA293E}"/>
    <cellStyle name="Vírgula 6 2 2 4 2 2 2" xfId="751" xr:uid="{09D75384-AD74-4E86-9DF0-31ED34497CBF}"/>
    <cellStyle name="Vírgula 6 2 2 4 2 2 2 2" xfId="1519" xr:uid="{D3F0981B-67BC-4F9F-B7A3-F2F9FC9B5726}"/>
    <cellStyle name="Vírgula 6 2 2 4 2 2 2 2 2" xfId="3055" xr:uid="{466C7615-F10A-4C44-BC64-35C31192F994}"/>
    <cellStyle name="Vírgula 6 2 2 4 2 2 2 2 2 2" xfId="6127" xr:uid="{5D7B6E91-38E9-466D-BE3A-C9749284F9E9}"/>
    <cellStyle name="Vírgula 6 2 2 4 2 2 2 2 2 2 2" xfId="12271" xr:uid="{93140483-40FA-48D4-86DC-ABD138DF6397}"/>
    <cellStyle name="Vírgula 6 2 2 4 2 2 2 2 2 2 2 2" xfId="24559" xr:uid="{53683CDE-68D6-4105-9366-36EEC4A66EC4}"/>
    <cellStyle name="Vírgula 6 2 2 4 2 2 2 2 2 2 2 2 2" xfId="49134" xr:uid="{650DDDC8-B20A-4BA0-A93D-279FE630A7D9}"/>
    <cellStyle name="Vírgula 6 2 2 4 2 2 2 2 2 2 2 3" xfId="36846" xr:uid="{59B974B7-ED06-4940-AECB-193E739ADD36}"/>
    <cellStyle name="Vírgula 6 2 2 4 2 2 2 2 2 2 3" xfId="18415" xr:uid="{9D581E07-8155-405F-9854-69FFF974B158}"/>
    <cellStyle name="Vírgula 6 2 2 4 2 2 2 2 2 2 3 2" xfId="42990" xr:uid="{C5221E40-73C9-49FC-B7CF-053276015CD6}"/>
    <cellStyle name="Vírgula 6 2 2 4 2 2 2 2 2 2 4" xfId="30702" xr:uid="{B4AA2571-A4C6-46A2-B28E-06DDBFFE504F}"/>
    <cellStyle name="Vírgula 6 2 2 4 2 2 2 2 2 3" xfId="9199" xr:uid="{DF872B90-D586-4C28-BF88-2FD5539628E2}"/>
    <cellStyle name="Vírgula 6 2 2 4 2 2 2 2 2 3 2" xfId="21487" xr:uid="{66F510AC-B382-4385-AF05-72550F471CF2}"/>
    <cellStyle name="Vírgula 6 2 2 4 2 2 2 2 2 3 2 2" xfId="46062" xr:uid="{FA863460-A262-4F5F-96FA-32FDA08DD69F}"/>
    <cellStyle name="Vírgula 6 2 2 4 2 2 2 2 2 3 3" xfId="33774" xr:uid="{37BB6CD6-85F6-4D61-95E0-A7A9934FC02D}"/>
    <cellStyle name="Vírgula 6 2 2 4 2 2 2 2 2 4" xfId="15343" xr:uid="{5130C5A6-3F03-4DB3-9062-40C5C56BAD87}"/>
    <cellStyle name="Vírgula 6 2 2 4 2 2 2 2 2 4 2" xfId="39918" xr:uid="{06038CCE-4401-498A-9F3C-26580CADDFB4}"/>
    <cellStyle name="Vírgula 6 2 2 4 2 2 2 2 2 5" xfId="27631" xr:uid="{6C296E0D-153C-4CBE-84A9-D26E18E0181E}"/>
    <cellStyle name="Vírgula 6 2 2 4 2 2 2 2 3" xfId="4591" xr:uid="{0E6BA8A0-4A79-40C8-8526-A9D832D0F233}"/>
    <cellStyle name="Vírgula 6 2 2 4 2 2 2 2 3 2" xfId="10735" xr:uid="{ADAED733-F743-4DEA-A764-67F340DDA54B}"/>
    <cellStyle name="Vírgula 6 2 2 4 2 2 2 2 3 2 2" xfId="23023" xr:uid="{71352405-88BF-4664-A1C7-A1CBE4CE22DD}"/>
    <cellStyle name="Vírgula 6 2 2 4 2 2 2 2 3 2 2 2" xfId="47598" xr:uid="{6BF460F8-749C-4870-9DCC-6FB19A333FBD}"/>
    <cellStyle name="Vírgula 6 2 2 4 2 2 2 2 3 2 3" xfId="35310" xr:uid="{3B9E838B-178A-4E3B-AD3C-7D3474C5633A}"/>
    <cellStyle name="Vírgula 6 2 2 4 2 2 2 2 3 3" xfId="16879" xr:uid="{F5D83F3A-C540-41EA-8855-48DBC5F033D7}"/>
    <cellStyle name="Vírgula 6 2 2 4 2 2 2 2 3 3 2" xfId="41454" xr:uid="{9870A3EF-35E3-488B-999C-40878E65921A}"/>
    <cellStyle name="Vírgula 6 2 2 4 2 2 2 2 3 4" xfId="29167" xr:uid="{D7001B6E-F5B6-4C4D-8D90-A19711A45C25}"/>
    <cellStyle name="Vírgula 6 2 2 4 2 2 2 2 4" xfId="7663" xr:uid="{25CC7E9A-5359-4C59-97AE-1546952C6B00}"/>
    <cellStyle name="Vírgula 6 2 2 4 2 2 2 2 4 2" xfId="19951" xr:uid="{32F5A573-B247-4DEB-92D5-AA38BF3B55FE}"/>
    <cellStyle name="Vírgula 6 2 2 4 2 2 2 2 4 2 2" xfId="44526" xr:uid="{6F3DF250-EB51-4768-9173-4A3EBC749951}"/>
    <cellStyle name="Vírgula 6 2 2 4 2 2 2 2 4 3" xfId="32238" xr:uid="{51896D65-E02D-4B8B-AF55-C23CE7B922A4}"/>
    <cellStyle name="Vírgula 6 2 2 4 2 2 2 2 5" xfId="13807" xr:uid="{F96F7F23-48D9-486A-BBB9-48614380D3CD}"/>
    <cellStyle name="Vírgula 6 2 2 4 2 2 2 2 5 2" xfId="38382" xr:uid="{546F20CB-927F-4CEB-854F-04C41AAF6EA4}"/>
    <cellStyle name="Vírgula 6 2 2 4 2 2 2 2 6" xfId="26095" xr:uid="{5E9C19E4-3CFB-4571-9F51-408A2496509A}"/>
    <cellStyle name="Vírgula 6 2 2 4 2 2 2 3" xfId="2287" xr:uid="{874F828B-BC21-4789-907F-6758671F9CC7}"/>
    <cellStyle name="Vírgula 6 2 2 4 2 2 2 3 2" xfId="5359" xr:uid="{CB61466C-ED02-433A-AEDB-DECE80AA55E6}"/>
    <cellStyle name="Vírgula 6 2 2 4 2 2 2 3 2 2" xfId="11503" xr:uid="{3175E993-3550-460E-B1BE-63F5DB002A28}"/>
    <cellStyle name="Vírgula 6 2 2 4 2 2 2 3 2 2 2" xfId="23791" xr:uid="{97AA501B-4BCF-4FD3-AC6B-90FB8320DE6A}"/>
    <cellStyle name="Vírgula 6 2 2 4 2 2 2 3 2 2 2 2" xfId="48366" xr:uid="{45E2B9ED-8556-499C-9AA3-92D64B068E2D}"/>
    <cellStyle name="Vírgula 6 2 2 4 2 2 2 3 2 2 3" xfId="36078" xr:uid="{4609D36E-A200-4EB0-BE70-6B0355A9B3A0}"/>
    <cellStyle name="Vírgula 6 2 2 4 2 2 2 3 2 3" xfId="17647" xr:uid="{367B2ACC-88D4-41F1-A79F-257675E52655}"/>
    <cellStyle name="Vírgula 6 2 2 4 2 2 2 3 2 3 2" xfId="42222" xr:uid="{4AB69959-4887-4C2A-9E40-AD97FD0A2D71}"/>
    <cellStyle name="Vírgula 6 2 2 4 2 2 2 3 2 4" xfId="29935" xr:uid="{DF78B069-BD29-48AB-B9BB-2887E29C8A88}"/>
    <cellStyle name="Vírgula 6 2 2 4 2 2 2 3 3" xfId="8431" xr:uid="{1DC8764A-D74B-41CF-AED9-0F553963297F}"/>
    <cellStyle name="Vírgula 6 2 2 4 2 2 2 3 3 2" xfId="20719" xr:uid="{886F4CAA-840F-43AF-B200-4D253805680F}"/>
    <cellStyle name="Vírgula 6 2 2 4 2 2 2 3 3 2 2" xfId="45294" xr:uid="{BA19750E-1BFB-4EF8-83C3-D37D7302BE53}"/>
    <cellStyle name="Vírgula 6 2 2 4 2 2 2 3 3 3" xfId="33006" xr:uid="{52064424-A7CD-40D5-B5F5-F3BBBE402DF0}"/>
    <cellStyle name="Vírgula 6 2 2 4 2 2 2 3 4" xfId="14575" xr:uid="{BD44BB25-5302-46BE-BAEB-2941454C62CE}"/>
    <cellStyle name="Vírgula 6 2 2 4 2 2 2 3 4 2" xfId="39150" xr:uid="{E90304F1-3817-4ED7-B043-8480178B3149}"/>
    <cellStyle name="Vírgula 6 2 2 4 2 2 2 3 5" xfId="26863" xr:uid="{92B1E7BB-A5B2-4582-82A0-6D933F9EF5A0}"/>
    <cellStyle name="Vírgula 6 2 2 4 2 2 2 4" xfId="3823" xr:uid="{1B45BAEB-4009-4808-9169-AC082FC1C882}"/>
    <cellStyle name="Vírgula 6 2 2 4 2 2 2 4 2" xfId="9967" xr:uid="{4D281BEE-55AB-45B1-AD9B-9643BB927D03}"/>
    <cellStyle name="Vírgula 6 2 2 4 2 2 2 4 2 2" xfId="22255" xr:uid="{3E2992B1-D9D2-4DFE-86AE-D7D97597F749}"/>
    <cellStyle name="Vírgula 6 2 2 4 2 2 2 4 2 2 2" xfId="46830" xr:uid="{C426F9C7-4126-4F8E-9595-AD213542B202}"/>
    <cellStyle name="Vírgula 6 2 2 4 2 2 2 4 2 3" xfId="34542" xr:uid="{51FAB6B9-A770-421E-9C8E-62C65DAC1082}"/>
    <cellStyle name="Vírgula 6 2 2 4 2 2 2 4 3" xfId="16111" xr:uid="{5C7C9C2D-E052-469C-8B40-011CE9DC2AEF}"/>
    <cellStyle name="Vírgula 6 2 2 4 2 2 2 4 3 2" xfId="40686" xr:uid="{41120A32-7919-4A67-87C2-637AB9F6E2D6}"/>
    <cellStyle name="Vírgula 6 2 2 4 2 2 2 4 4" xfId="28399" xr:uid="{D9E5C0CE-7C34-4C58-8508-FB87E6845325}"/>
    <cellStyle name="Vírgula 6 2 2 4 2 2 2 5" xfId="6895" xr:uid="{38DE6A41-CA70-4C5F-AC7D-DA75F94EB013}"/>
    <cellStyle name="Vírgula 6 2 2 4 2 2 2 5 2" xfId="19183" xr:uid="{9EAF65C5-15F6-4C27-B9FC-4E52054A6E0D}"/>
    <cellStyle name="Vírgula 6 2 2 4 2 2 2 5 2 2" xfId="43758" xr:uid="{4223950E-C9C8-4522-8628-4C769049E67E}"/>
    <cellStyle name="Vírgula 6 2 2 4 2 2 2 5 3" xfId="31470" xr:uid="{608C5A98-38A7-44E6-B89D-F62D90544E50}"/>
    <cellStyle name="Vírgula 6 2 2 4 2 2 2 6" xfId="13039" xr:uid="{D1344126-BC62-4BA6-9E19-40E345A77C8D}"/>
    <cellStyle name="Vírgula 6 2 2 4 2 2 2 6 2" xfId="37614" xr:uid="{8D7D18D0-8DD2-4CFD-972E-135D25DFF37C}"/>
    <cellStyle name="Vírgula 6 2 2 4 2 2 2 7" xfId="25327" xr:uid="{3500D5AC-265B-4F5A-A414-DE844F6E160B}"/>
    <cellStyle name="Vírgula 6 2 2 4 2 2 3" xfId="1135" xr:uid="{F73B3C6D-5B94-4D52-91F0-D29A46841FE2}"/>
    <cellStyle name="Vírgula 6 2 2 4 2 2 3 2" xfId="2671" xr:uid="{3D85D8CC-BF83-40AA-9BEF-18C919CC8CFA}"/>
    <cellStyle name="Vírgula 6 2 2 4 2 2 3 2 2" xfId="5743" xr:uid="{A31A3084-399E-47FC-8360-9CF459A1511C}"/>
    <cellStyle name="Vírgula 6 2 2 4 2 2 3 2 2 2" xfId="11887" xr:uid="{0E309612-1699-473B-B9B2-65FFCD285D22}"/>
    <cellStyle name="Vírgula 6 2 2 4 2 2 3 2 2 2 2" xfId="24175" xr:uid="{988C4E79-BEBF-4D47-9CC0-B05659058988}"/>
    <cellStyle name="Vírgula 6 2 2 4 2 2 3 2 2 2 2 2" xfId="48750" xr:uid="{97B3E144-F795-4E96-845A-92EC4E78B806}"/>
    <cellStyle name="Vírgula 6 2 2 4 2 2 3 2 2 2 3" xfId="36462" xr:uid="{73F5DE5B-4CEE-4217-962A-27B9C273F2B8}"/>
    <cellStyle name="Vírgula 6 2 2 4 2 2 3 2 2 3" xfId="18031" xr:uid="{DF7E8E13-9216-4AD4-A707-A4737B33AB57}"/>
    <cellStyle name="Vírgula 6 2 2 4 2 2 3 2 2 3 2" xfId="42606" xr:uid="{CD6F1975-9F9C-45F0-AB10-CE447785920C}"/>
    <cellStyle name="Vírgula 6 2 2 4 2 2 3 2 2 4" xfId="30318" xr:uid="{67696595-63C4-4E60-86A8-A781EA74C3BD}"/>
    <cellStyle name="Vírgula 6 2 2 4 2 2 3 2 3" xfId="8815" xr:uid="{1B34A544-179B-4289-950D-7D451DA47A7A}"/>
    <cellStyle name="Vírgula 6 2 2 4 2 2 3 2 3 2" xfId="21103" xr:uid="{43135C3C-060B-4DF7-85CA-32DFCC4E9B5D}"/>
    <cellStyle name="Vírgula 6 2 2 4 2 2 3 2 3 2 2" xfId="45678" xr:uid="{B2899F29-83CF-4244-A689-3AC99461D5A4}"/>
    <cellStyle name="Vírgula 6 2 2 4 2 2 3 2 3 3" xfId="33390" xr:uid="{5B430FD4-2D5F-4FD1-BF09-FC4026EFC6F0}"/>
    <cellStyle name="Vírgula 6 2 2 4 2 2 3 2 4" xfId="14959" xr:uid="{9296BD2F-35EC-4669-9D6C-D96690376BA3}"/>
    <cellStyle name="Vírgula 6 2 2 4 2 2 3 2 4 2" xfId="39534" xr:uid="{46A1B9DF-8D06-41B1-BC30-115700BEFD2D}"/>
    <cellStyle name="Vírgula 6 2 2 4 2 2 3 2 5" xfId="27247" xr:uid="{9227C0F7-EDE6-411F-B68E-C19CB61D6FAF}"/>
    <cellStyle name="Vírgula 6 2 2 4 2 2 3 3" xfId="4207" xr:uid="{0C79A1EE-448A-48BE-984C-88C1D2D71677}"/>
    <cellStyle name="Vírgula 6 2 2 4 2 2 3 3 2" xfId="10351" xr:uid="{93D32BCF-DA0B-4357-8AEC-C5C04429BFF4}"/>
    <cellStyle name="Vírgula 6 2 2 4 2 2 3 3 2 2" xfId="22639" xr:uid="{B7880018-B551-42D3-A71A-1CE7843F5F43}"/>
    <cellStyle name="Vírgula 6 2 2 4 2 2 3 3 2 2 2" xfId="47214" xr:uid="{77791831-E21B-4184-9ACF-4B05EB862E8E}"/>
    <cellStyle name="Vírgula 6 2 2 4 2 2 3 3 2 3" xfId="34926" xr:uid="{0A626F61-8964-4203-B0BA-F41B41C0D522}"/>
    <cellStyle name="Vírgula 6 2 2 4 2 2 3 3 3" xfId="16495" xr:uid="{01A62FF7-2839-4C18-8488-B9B445215EA6}"/>
    <cellStyle name="Vírgula 6 2 2 4 2 2 3 3 3 2" xfId="41070" xr:uid="{CCCF7E6D-BFF8-48B0-A8A0-6AF9E178A0F7}"/>
    <cellStyle name="Vírgula 6 2 2 4 2 2 3 3 4" xfId="28783" xr:uid="{7CF551FA-E246-4CAD-9A3F-696ACFC78964}"/>
    <cellStyle name="Vírgula 6 2 2 4 2 2 3 4" xfId="7279" xr:uid="{A7865C2E-524E-4802-BD7F-ECD510066CB2}"/>
    <cellStyle name="Vírgula 6 2 2 4 2 2 3 4 2" xfId="19567" xr:uid="{702FFE3D-03CD-4370-B009-7E69E51AABC3}"/>
    <cellStyle name="Vírgula 6 2 2 4 2 2 3 4 2 2" xfId="44142" xr:uid="{5B0DFBB2-B031-44EF-847E-72C04374AD89}"/>
    <cellStyle name="Vírgula 6 2 2 4 2 2 3 4 3" xfId="31854" xr:uid="{D2443CBB-3CC0-4546-A9FC-68FBA499751F}"/>
    <cellStyle name="Vírgula 6 2 2 4 2 2 3 5" xfId="13423" xr:uid="{5A6E3097-A751-4608-B196-C0AF67924C19}"/>
    <cellStyle name="Vírgula 6 2 2 4 2 2 3 5 2" xfId="37998" xr:uid="{F7CD96C7-129E-4842-A676-2341FD46442B}"/>
    <cellStyle name="Vírgula 6 2 2 4 2 2 3 6" xfId="25711" xr:uid="{F0C6345B-F6BA-4E9A-984A-226DED8F0E04}"/>
    <cellStyle name="Vírgula 6 2 2 4 2 2 4" xfId="1903" xr:uid="{1566A85F-7845-4409-87BE-5088696FC0B5}"/>
    <cellStyle name="Vírgula 6 2 2 4 2 2 4 2" xfId="4975" xr:uid="{6D5E3655-D4F6-4521-B50C-E29F14C6AB1E}"/>
    <cellStyle name="Vírgula 6 2 2 4 2 2 4 2 2" xfId="11119" xr:uid="{1FD133A0-A4F5-4211-9326-DA5C88275654}"/>
    <cellStyle name="Vírgula 6 2 2 4 2 2 4 2 2 2" xfId="23407" xr:uid="{38A9F55D-5DE4-459F-BD7A-738C75DF675F}"/>
    <cellStyle name="Vírgula 6 2 2 4 2 2 4 2 2 2 2" xfId="47982" xr:uid="{6CDD9981-4868-4D63-A689-70CE36B9B47E}"/>
    <cellStyle name="Vírgula 6 2 2 4 2 2 4 2 2 3" xfId="35694" xr:uid="{5C4AE407-45A8-4E7C-84A8-CF8F2FB91C2A}"/>
    <cellStyle name="Vírgula 6 2 2 4 2 2 4 2 3" xfId="17263" xr:uid="{B1BD3663-89C5-4CCE-9A9E-27BFA3380231}"/>
    <cellStyle name="Vírgula 6 2 2 4 2 2 4 2 3 2" xfId="41838" xr:uid="{ACF27075-46F9-4B9E-B684-60227B580651}"/>
    <cellStyle name="Vírgula 6 2 2 4 2 2 4 2 4" xfId="29551" xr:uid="{18595981-C266-4BFD-9E77-215B545B4ED5}"/>
    <cellStyle name="Vírgula 6 2 2 4 2 2 4 3" xfId="8047" xr:uid="{74F180DC-51AD-4994-81A6-369AD9D1D0FE}"/>
    <cellStyle name="Vírgula 6 2 2 4 2 2 4 3 2" xfId="20335" xr:uid="{E06AEE09-C99C-4C66-AFC3-6593A1C6FB6C}"/>
    <cellStyle name="Vírgula 6 2 2 4 2 2 4 3 2 2" xfId="44910" xr:uid="{8873367A-9B8A-4058-ACB9-21BDBE1A3A10}"/>
    <cellStyle name="Vírgula 6 2 2 4 2 2 4 3 3" xfId="32622" xr:uid="{7A95C60B-DF8C-4791-8EBB-5AAEE950EEC7}"/>
    <cellStyle name="Vírgula 6 2 2 4 2 2 4 4" xfId="14191" xr:uid="{8AD251C3-5C33-421E-A295-26DC6F27F797}"/>
    <cellStyle name="Vírgula 6 2 2 4 2 2 4 4 2" xfId="38766" xr:uid="{28128766-B82D-4366-86FA-613194CE782E}"/>
    <cellStyle name="Vírgula 6 2 2 4 2 2 4 5" xfId="26479" xr:uid="{E610FC88-9861-4230-B750-7B5EF00A82DB}"/>
    <cellStyle name="Vírgula 6 2 2 4 2 2 5" xfId="3439" xr:uid="{959FE7FC-2A99-4913-9160-33B5E298585F}"/>
    <cellStyle name="Vírgula 6 2 2 4 2 2 5 2" xfId="9583" xr:uid="{278C5A81-EDF7-4990-98AD-0FB0A2D6AA61}"/>
    <cellStyle name="Vírgula 6 2 2 4 2 2 5 2 2" xfId="21871" xr:uid="{90592055-7857-4144-8F0E-BDD7960823BF}"/>
    <cellStyle name="Vírgula 6 2 2 4 2 2 5 2 2 2" xfId="46446" xr:uid="{E2F66174-B9FC-4FAF-9805-9F135068D7B2}"/>
    <cellStyle name="Vírgula 6 2 2 4 2 2 5 2 3" xfId="34158" xr:uid="{708492CB-0ED3-441D-AA6D-10C5AA0C462F}"/>
    <cellStyle name="Vírgula 6 2 2 4 2 2 5 3" xfId="15727" xr:uid="{08CFFDDC-3D5B-4FBE-93AC-4ADEA6C2E2D0}"/>
    <cellStyle name="Vírgula 6 2 2 4 2 2 5 3 2" xfId="40302" xr:uid="{F6275E5B-B275-46E1-8AC3-4341D8EE75A1}"/>
    <cellStyle name="Vírgula 6 2 2 4 2 2 5 4" xfId="28015" xr:uid="{B2087312-5BDB-4A0F-98CD-4CEB70B44380}"/>
    <cellStyle name="Vírgula 6 2 2 4 2 2 6" xfId="6511" xr:uid="{A5874281-9971-4B43-A8C7-01E13A800D91}"/>
    <cellStyle name="Vírgula 6 2 2 4 2 2 6 2" xfId="18799" xr:uid="{D8F25634-0F73-454C-A02F-CBD25F61C0E0}"/>
    <cellStyle name="Vírgula 6 2 2 4 2 2 6 2 2" xfId="43374" xr:uid="{DB59A1D2-F926-4642-81D4-1CB0730D3F79}"/>
    <cellStyle name="Vírgula 6 2 2 4 2 2 6 3" xfId="31086" xr:uid="{8D1B1ABF-F544-489F-9EE6-5BA3FB7DE41E}"/>
    <cellStyle name="Vírgula 6 2 2 4 2 2 7" xfId="12655" xr:uid="{4C9F9C51-21C5-4973-8635-FDAF1685FB9B}"/>
    <cellStyle name="Vírgula 6 2 2 4 2 2 7 2" xfId="37230" xr:uid="{339ECE9E-853A-4261-92AD-F314E95317D9}"/>
    <cellStyle name="Vírgula 6 2 2 4 2 2 8" xfId="24943" xr:uid="{88166DDB-A431-4329-876F-4A883EE83861}"/>
    <cellStyle name="Vírgula 6 2 2 4 2 3" xfId="559" xr:uid="{DC4631C1-C289-45BC-B543-E9B78645DF2B}"/>
    <cellStyle name="Vírgula 6 2 2 4 2 3 2" xfId="1327" xr:uid="{8FE3A56D-E941-49C4-B41D-1BEDC1B9CCFA}"/>
    <cellStyle name="Vírgula 6 2 2 4 2 3 2 2" xfId="2863" xr:uid="{A053DDFF-9631-4B6C-A6B8-00C33413922B}"/>
    <cellStyle name="Vírgula 6 2 2 4 2 3 2 2 2" xfId="5935" xr:uid="{B087FF47-6652-4164-8439-43BFCA1256CF}"/>
    <cellStyle name="Vírgula 6 2 2 4 2 3 2 2 2 2" xfId="12079" xr:uid="{07695850-D6F4-4979-BF5D-3980023EA8B0}"/>
    <cellStyle name="Vírgula 6 2 2 4 2 3 2 2 2 2 2" xfId="24367" xr:uid="{F28E6DCF-D809-4B72-BD61-EC79B4E7B753}"/>
    <cellStyle name="Vírgula 6 2 2 4 2 3 2 2 2 2 2 2" xfId="48942" xr:uid="{0BB35501-43C4-40E2-93AA-11CC3C9C401B}"/>
    <cellStyle name="Vírgula 6 2 2 4 2 3 2 2 2 2 3" xfId="36654" xr:uid="{AE68F3FD-96BB-49F6-99CA-B758EDE68DD5}"/>
    <cellStyle name="Vírgula 6 2 2 4 2 3 2 2 2 3" xfId="18223" xr:uid="{49A5642F-CA77-46BF-ADFC-BDC54DC10611}"/>
    <cellStyle name="Vírgula 6 2 2 4 2 3 2 2 2 3 2" xfId="42798" xr:uid="{C78FB5A4-09DA-469C-85B5-EFE32E7D9B6B}"/>
    <cellStyle name="Vírgula 6 2 2 4 2 3 2 2 2 4" xfId="30510" xr:uid="{9E5AFB67-3B36-4654-B426-27255F08F983}"/>
    <cellStyle name="Vírgula 6 2 2 4 2 3 2 2 3" xfId="9007" xr:uid="{B5573CE8-E701-4182-AA69-179974827031}"/>
    <cellStyle name="Vírgula 6 2 2 4 2 3 2 2 3 2" xfId="21295" xr:uid="{52A2631E-4B6C-463C-B0F7-47F49CE03A5D}"/>
    <cellStyle name="Vírgula 6 2 2 4 2 3 2 2 3 2 2" xfId="45870" xr:uid="{9DD207B8-0B7B-474E-BDD8-C751C3407C73}"/>
    <cellStyle name="Vírgula 6 2 2 4 2 3 2 2 3 3" xfId="33582" xr:uid="{19B806E0-AAF1-4FEB-BC54-01107823DF5B}"/>
    <cellStyle name="Vírgula 6 2 2 4 2 3 2 2 4" xfId="15151" xr:uid="{BCCCEDA5-41CD-4B4D-B508-8C486B4F8F92}"/>
    <cellStyle name="Vírgula 6 2 2 4 2 3 2 2 4 2" xfId="39726" xr:uid="{3BBDAC0E-D67D-4806-BBA3-AF7E39740E80}"/>
    <cellStyle name="Vírgula 6 2 2 4 2 3 2 2 5" xfId="27439" xr:uid="{91CD6BD0-7791-48C0-8452-452A4F7D77C1}"/>
    <cellStyle name="Vírgula 6 2 2 4 2 3 2 3" xfId="4399" xr:uid="{968BE770-E343-44C8-BCA3-3DCD2E90B542}"/>
    <cellStyle name="Vírgula 6 2 2 4 2 3 2 3 2" xfId="10543" xr:uid="{7BA2D169-00FE-4481-A3D0-997EECEB5230}"/>
    <cellStyle name="Vírgula 6 2 2 4 2 3 2 3 2 2" xfId="22831" xr:uid="{EBAD5996-87AE-42B5-916A-CB2C0063135A}"/>
    <cellStyle name="Vírgula 6 2 2 4 2 3 2 3 2 2 2" xfId="47406" xr:uid="{B653EEBB-5232-44C1-8CD9-74B2ED6750C1}"/>
    <cellStyle name="Vírgula 6 2 2 4 2 3 2 3 2 3" xfId="35118" xr:uid="{46484155-0611-4883-BB43-EA1829BC3C10}"/>
    <cellStyle name="Vírgula 6 2 2 4 2 3 2 3 3" xfId="16687" xr:uid="{A58D4380-8DAD-44EE-B5E2-BFD040A0C389}"/>
    <cellStyle name="Vírgula 6 2 2 4 2 3 2 3 3 2" xfId="41262" xr:uid="{2456EAAF-883F-4FD1-BC8E-DE1231C18B11}"/>
    <cellStyle name="Vírgula 6 2 2 4 2 3 2 3 4" xfId="28975" xr:uid="{7C45A864-53B5-4801-AD3B-D1A6CC7C9412}"/>
    <cellStyle name="Vírgula 6 2 2 4 2 3 2 4" xfId="7471" xr:uid="{F64B0494-1AD7-4593-AC6D-9005357304C1}"/>
    <cellStyle name="Vírgula 6 2 2 4 2 3 2 4 2" xfId="19759" xr:uid="{F9C6128E-C9FF-4244-B811-900522F7271B}"/>
    <cellStyle name="Vírgula 6 2 2 4 2 3 2 4 2 2" xfId="44334" xr:uid="{A5A91278-DB37-4240-AF48-CEE5BE928738}"/>
    <cellStyle name="Vírgula 6 2 2 4 2 3 2 4 3" xfId="32046" xr:uid="{4C96AE2B-12D4-4BE6-8ADC-90C02814455E}"/>
    <cellStyle name="Vírgula 6 2 2 4 2 3 2 5" xfId="13615" xr:uid="{430A1FDE-A950-4746-A5A9-A2B64CB12B9F}"/>
    <cellStyle name="Vírgula 6 2 2 4 2 3 2 5 2" xfId="38190" xr:uid="{BC49E8F3-2A01-4D37-B091-6FE5A7FFE400}"/>
    <cellStyle name="Vírgula 6 2 2 4 2 3 2 6" xfId="25903" xr:uid="{77B301D2-D7CC-4931-BBA2-437C4651ADBC}"/>
    <cellStyle name="Vírgula 6 2 2 4 2 3 3" xfId="2095" xr:uid="{A8534A80-2024-4D0F-B0AE-3D9D1A6A0E89}"/>
    <cellStyle name="Vírgula 6 2 2 4 2 3 3 2" xfId="5167" xr:uid="{9E46B131-6163-41FF-98AD-066D2B78916D}"/>
    <cellStyle name="Vírgula 6 2 2 4 2 3 3 2 2" xfId="11311" xr:uid="{C37A6941-C006-4EB1-9B96-C6E163AC34E9}"/>
    <cellStyle name="Vírgula 6 2 2 4 2 3 3 2 2 2" xfId="23599" xr:uid="{CB2AABC2-FAB6-44EA-A00B-DE87222A65E8}"/>
    <cellStyle name="Vírgula 6 2 2 4 2 3 3 2 2 2 2" xfId="48174" xr:uid="{B34DD8B3-9A07-42A2-99E7-01DD8BD26A76}"/>
    <cellStyle name="Vírgula 6 2 2 4 2 3 3 2 2 3" xfId="35886" xr:uid="{2046ABD1-D51E-4023-B7E4-D8D13DBC6435}"/>
    <cellStyle name="Vírgula 6 2 2 4 2 3 3 2 3" xfId="17455" xr:uid="{58C679D0-69BF-425C-A728-7D48920E6F1B}"/>
    <cellStyle name="Vírgula 6 2 2 4 2 3 3 2 3 2" xfId="42030" xr:uid="{7D3BFFC1-1086-41AB-9971-F1C4DFADEC54}"/>
    <cellStyle name="Vírgula 6 2 2 4 2 3 3 2 4" xfId="29743" xr:uid="{14D81517-B5CF-41FA-9CE7-A6DF0362CECC}"/>
    <cellStyle name="Vírgula 6 2 2 4 2 3 3 3" xfId="8239" xr:uid="{D3B24DF3-7FC2-4B52-82DC-0F2AE38261DE}"/>
    <cellStyle name="Vírgula 6 2 2 4 2 3 3 3 2" xfId="20527" xr:uid="{69BDE1A5-B672-4E16-BFF1-7A1BC557BB30}"/>
    <cellStyle name="Vírgula 6 2 2 4 2 3 3 3 2 2" xfId="45102" xr:uid="{C8470EF0-64A3-4CFE-A646-E1FA4A3B43BA}"/>
    <cellStyle name="Vírgula 6 2 2 4 2 3 3 3 3" xfId="32814" xr:uid="{F37EE9F0-4586-47D4-B696-8488313E8FBA}"/>
    <cellStyle name="Vírgula 6 2 2 4 2 3 3 4" xfId="14383" xr:uid="{685952D5-AA13-48CA-A80A-7E8881F912CB}"/>
    <cellStyle name="Vírgula 6 2 2 4 2 3 3 4 2" xfId="38958" xr:uid="{F1CE2DA1-07D0-4110-A70A-0C30B0D1D8AE}"/>
    <cellStyle name="Vírgula 6 2 2 4 2 3 3 5" xfId="26671" xr:uid="{23603E81-1F1F-42B8-8DCA-92B37A56AB2A}"/>
    <cellStyle name="Vírgula 6 2 2 4 2 3 4" xfId="3631" xr:uid="{A52210A9-1F32-43DD-9E90-6845B4F063A6}"/>
    <cellStyle name="Vírgula 6 2 2 4 2 3 4 2" xfId="9775" xr:uid="{2A98E4E6-D5BB-4AD9-A326-42E81B40E5A2}"/>
    <cellStyle name="Vírgula 6 2 2 4 2 3 4 2 2" xfId="22063" xr:uid="{1FE4FE8B-BFF4-453A-8020-E5BB03F06B4D}"/>
    <cellStyle name="Vírgula 6 2 2 4 2 3 4 2 2 2" xfId="46638" xr:uid="{FFC1E000-A926-46C4-80A6-52AA2E4E4708}"/>
    <cellStyle name="Vírgula 6 2 2 4 2 3 4 2 3" xfId="34350" xr:uid="{CDFC692B-027A-444C-9969-5B882E46019B}"/>
    <cellStyle name="Vírgula 6 2 2 4 2 3 4 3" xfId="15919" xr:uid="{2F63A0B9-88C3-4E25-8620-F39595144141}"/>
    <cellStyle name="Vírgula 6 2 2 4 2 3 4 3 2" xfId="40494" xr:uid="{E5A0AE1B-26EA-4DCF-9B2F-5F700C91EC01}"/>
    <cellStyle name="Vírgula 6 2 2 4 2 3 4 4" xfId="28207" xr:uid="{E9193EA7-8A42-41F3-8D6F-46A311993625}"/>
    <cellStyle name="Vírgula 6 2 2 4 2 3 5" xfId="6703" xr:uid="{B0420C5C-A556-49DE-96E0-E80920A08944}"/>
    <cellStyle name="Vírgula 6 2 2 4 2 3 5 2" xfId="18991" xr:uid="{9F1ADFFE-A635-48FE-8600-9034BA520E47}"/>
    <cellStyle name="Vírgula 6 2 2 4 2 3 5 2 2" xfId="43566" xr:uid="{0C477E34-800F-4FDE-8427-132BBB0E365D}"/>
    <cellStyle name="Vírgula 6 2 2 4 2 3 5 3" xfId="31278" xr:uid="{42F98A4A-EE89-4261-9024-68C1E11D931C}"/>
    <cellStyle name="Vírgula 6 2 2 4 2 3 6" xfId="12847" xr:uid="{C284B255-F22D-4532-9BEF-A4863CE559AA}"/>
    <cellStyle name="Vírgula 6 2 2 4 2 3 6 2" xfId="37422" xr:uid="{99A3475A-409E-420C-9E78-1FE88A8E60A5}"/>
    <cellStyle name="Vírgula 6 2 2 4 2 3 7" xfId="25135" xr:uid="{9F047493-C799-4D0A-B978-BFBCD1CF5D66}"/>
    <cellStyle name="Vírgula 6 2 2 4 2 4" xfId="943" xr:uid="{58A17DAF-C745-47B2-8215-64DF0085B2E0}"/>
    <cellStyle name="Vírgula 6 2 2 4 2 4 2" xfId="2479" xr:uid="{E6CB461E-E8F6-4865-8F83-1EA3BA4814F5}"/>
    <cellStyle name="Vírgula 6 2 2 4 2 4 2 2" xfId="5551" xr:uid="{AEA2A0EA-7461-4C72-9970-4BDF2556385A}"/>
    <cellStyle name="Vírgula 6 2 2 4 2 4 2 2 2" xfId="11695" xr:uid="{A6019861-1E33-4A52-95B9-1A4D1021B379}"/>
    <cellStyle name="Vírgula 6 2 2 4 2 4 2 2 2 2" xfId="23983" xr:uid="{CFD03150-4F60-4B6E-817E-1A0C899EDE94}"/>
    <cellStyle name="Vírgula 6 2 2 4 2 4 2 2 2 2 2" xfId="48558" xr:uid="{697FE61C-9B6E-448E-AA50-5E0320BBB6A2}"/>
    <cellStyle name="Vírgula 6 2 2 4 2 4 2 2 2 3" xfId="36270" xr:uid="{F16186AC-205B-4143-A7E8-499A4AF78BA7}"/>
    <cellStyle name="Vírgula 6 2 2 4 2 4 2 2 3" xfId="17839" xr:uid="{B9D258AA-4E5D-4DC9-9E34-36DF0FFE3B89}"/>
    <cellStyle name="Vírgula 6 2 2 4 2 4 2 2 3 2" xfId="42414" xr:uid="{201595CD-D195-4F63-AD64-2DF840C7BDA6}"/>
    <cellStyle name="Vírgula 6 2 2 4 2 4 2 2 4" xfId="30126" xr:uid="{2AB86643-FDB6-4EAB-A135-1B602C4147B2}"/>
    <cellStyle name="Vírgula 6 2 2 4 2 4 2 3" xfId="8623" xr:uid="{31E2E233-687B-4413-B90D-DEA37CA3ADA5}"/>
    <cellStyle name="Vírgula 6 2 2 4 2 4 2 3 2" xfId="20911" xr:uid="{D1FD23CA-9D37-48C5-AD82-7FB38B5EFAAE}"/>
    <cellStyle name="Vírgula 6 2 2 4 2 4 2 3 2 2" xfId="45486" xr:uid="{96ADFD9A-FCB5-4334-9A4D-0AA0044F8B12}"/>
    <cellStyle name="Vírgula 6 2 2 4 2 4 2 3 3" xfId="33198" xr:uid="{8D3A3ABF-7B9B-4341-9F61-DD6C182A682E}"/>
    <cellStyle name="Vírgula 6 2 2 4 2 4 2 4" xfId="14767" xr:uid="{33CD3E7B-C662-4181-9320-1228E5A8BBC2}"/>
    <cellStyle name="Vírgula 6 2 2 4 2 4 2 4 2" xfId="39342" xr:uid="{6C9E82AD-28A3-4664-B700-FAF8352661DA}"/>
    <cellStyle name="Vírgula 6 2 2 4 2 4 2 5" xfId="27055" xr:uid="{670E20EB-7072-4328-AF16-222D6DEC129A}"/>
    <cellStyle name="Vírgula 6 2 2 4 2 4 3" xfId="4015" xr:uid="{557960D6-99DD-4FF6-A5FA-A0A867E750E2}"/>
    <cellStyle name="Vírgula 6 2 2 4 2 4 3 2" xfId="10159" xr:uid="{67302FB9-A066-4C0D-BD27-C53D6F12215B}"/>
    <cellStyle name="Vírgula 6 2 2 4 2 4 3 2 2" xfId="22447" xr:uid="{F6160D1A-32BC-4ED4-9867-EF8523C0E20F}"/>
    <cellStyle name="Vírgula 6 2 2 4 2 4 3 2 2 2" xfId="47022" xr:uid="{B4BC4932-A317-4748-86E4-F939F3AF4805}"/>
    <cellStyle name="Vírgula 6 2 2 4 2 4 3 2 3" xfId="34734" xr:uid="{8DE33698-757B-4457-B036-2652A02A35BA}"/>
    <cellStyle name="Vírgula 6 2 2 4 2 4 3 3" xfId="16303" xr:uid="{FF003206-39A9-4DCA-B889-EE2BE36AE7BE}"/>
    <cellStyle name="Vírgula 6 2 2 4 2 4 3 3 2" xfId="40878" xr:uid="{0A7909EB-F6C2-4C68-824B-2A38924DDE63}"/>
    <cellStyle name="Vírgula 6 2 2 4 2 4 3 4" xfId="28591" xr:uid="{2A254C37-7809-444E-A49D-B5E4E86A63C0}"/>
    <cellStyle name="Vírgula 6 2 2 4 2 4 4" xfId="7087" xr:uid="{DC3EB181-820A-4257-9696-1BF7CA02A17F}"/>
    <cellStyle name="Vírgula 6 2 2 4 2 4 4 2" xfId="19375" xr:uid="{0723F618-CF5D-47BC-9C33-EE7155FF7D1B}"/>
    <cellStyle name="Vírgula 6 2 2 4 2 4 4 2 2" xfId="43950" xr:uid="{0C507E16-D99D-4D75-B2F4-40B85503EBF2}"/>
    <cellStyle name="Vírgula 6 2 2 4 2 4 4 3" xfId="31662" xr:uid="{9ABA6A46-0F4C-44C9-B1A9-2A6EBDBEEBD7}"/>
    <cellStyle name="Vírgula 6 2 2 4 2 4 5" xfId="13231" xr:uid="{9B7F5D38-60B8-419B-9AAB-25A2075CA071}"/>
    <cellStyle name="Vírgula 6 2 2 4 2 4 5 2" xfId="37806" xr:uid="{3D8332E9-1B03-4B38-AE02-EB4569E251BC}"/>
    <cellStyle name="Vírgula 6 2 2 4 2 4 6" xfId="25519" xr:uid="{A7AB15D7-E469-4859-88F6-0D135038B15A}"/>
    <cellStyle name="Vírgula 6 2 2 4 2 5" xfId="1711" xr:uid="{F6A3735B-2CC0-449C-B893-0604E81F99F6}"/>
    <cellStyle name="Vírgula 6 2 2 4 2 5 2" xfId="4783" xr:uid="{2C02CFE6-7589-4E63-8AF1-ADD4304873E2}"/>
    <cellStyle name="Vírgula 6 2 2 4 2 5 2 2" xfId="10927" xr:uid="{E8C1B087-58BB-42C5-AF5A-188010ED8010}"/>
    <cellStyle name="Vírgula 6 2 2 4 2 5 2 2 2" xfId="23215" xr:uid="{BA8B8284-34B3-4EEF-90BB-0815F4B456D6}"/>
    <cellStyle name="Vírgula 6 2 2 4 2 5 2 2 2 2" xfId="47790" xr:uid="{7A7A1968-8C89-4BF5-92CE-9CB6940D5BCD}"/>
    <cellStyle name="Vírgula 6 2 2 4 2 5 2 2 3" xfId="35502" xr:uid="{EDC0C8B6-924B-4434-B8D8-F48506364F6E}"/>
    <cellStyle name="Vírgula 6 2 2 4 2 5 2 3" xfId="17071" xr:uid="{FEF406FF-D4B9-4D46-81E8-E61D366BF6F4}"/>
    <cellStyle name="Vírgula 6 2 2 4 2 5 2 3 2" xfId="41646" xr:uid="{C286E081-6958-4849-853C-3DFC3A05A992}"/>
    <cellStyle name="Vírgula 6 2 2 4 2 5 2 4" xfId="29359" xr:uid="{423A575A-6BC1-4F30-A7F7-1CBE9096E645}"/>
    <cellStyle name="Vírgula 6 2 2 4 2 5 3" xfId="7855" xr:uid="{E605C81E-0906-46E8-949D-90552D956654}"/>
    <cellStyle name="Vírgula 6 2 2 4 2 5 3 2" xfId="20143" xr:uid="{7CDF1AE3-1A75-4F56-BB58-A934F1C61117}"/>
    <cellStyle name="Vírgula 6 2 2 4 2 5 3 2 2" xfId="44718" xr:uid="{EC2871E3-6B3E-4184-9CBB-D0C8B20F8C76}"/>
    <cellStyle name="Vírgula 6 2 2 4 2 5 3 3" xfId="32430" xr:uid="{AC0E7B7F-9A26-4E33-A1AA-AC0A8586820B}"/>
    <cellStyle name="Vírgula 6 2 2 4 2 5 4" xfId="13999" xr:uid="{C36E2C06-95BC-4157-82D9-B4834B9D8AE5}"/>
    <cellStyle name="Vírgula 6 2 2 4 2 5 4 2" xfId="38574" xr:uid="{0F85D3FD-05D7-4B0B-960D-9B59F5940FC2}"/>
    <cellStyle name="Vírgula 6 2 2 4 2 5 5" xfId="26287" xr:uid="{C574C55A-4ED3-4E78-BCFC-E4779E9B9114}"/>
    <cellStyle name="Vírgula 6 2 2 4 2 6" xfId="3247" xr:uid="{FE7194EE-CB16-4C26-9627-104294885003}"/>
    <cellStyle name="Vírgula 6 2 2 4 2 6 2" xfId="9391" xr:uid="{D47AFFEA-1993-4AA9-BBD7-12F6553EA310}"/>
    <cellStyle name="Vírgula 6 2 2 4 2 6 2 2" xfId="21679" xr:uid="{FEF07055-4A21-4237-836B-07C9B7FFED41}"/>
    <cellStyle name="Vírgula 6 2 2 4 2 6 2 2 2" xfId="46254" xr:uid="{47E57023-3E37-4FC3-8A99-95B57C66C9B4}"/>
    <cellStyle name="Vírgula 6 2 2 4 2 6 2 3" xfId="33966" xr:uid="{66780499-B35B-428E-A13D-0AF5A15E3D60}"/>
    <cellStyle name="Vírgula 6 2 2 4 2 6 3" xfId="15535" xr:uid="{622E722B-9BCA-4E84-8E90-11FEA76D2B22}"/>
    <cellStyle name="Vírgula 6 2 2 4 2 6 3 2" xfId="40110" xr:uid="{9D65D773-CB2D-487E-B4B5-F60BDA1C1412}"/>
    <cellStyle name="Vírgula 6 2 2 4 2 6 4" xfId="27823" xr:uid="{A620A988-7AC9-4E55-95B7-2465B75C6353}"/>
    <cellStyle name="Vírgula 6 2 2 4 2 7" xfId="6319" xr:uid="{365993B7-E202-4018-A15E-B3212EEE69BA}"/>
    <cellStyle name="Vírgula 6 2 2 4 2 7 2" xfId="18607" xr:uid="{9A22C6F6-7C6F-4686-BA98-11270B6E464F}"/>
    <cellStyle name="Vírgula 6 2 2 4 2 7 2 2" xfId="43182" xr:uid="{2AF98A38-EB21-4B7D-87E3-B57160AC1E67}"/>
    <cellStyle name="Vírgula 6 2 2 4 2 7 3" xfId="30894" xr:uid="{9E33DA50-66C1-4C11-8F1F-DF3389B3C3C3}"/>
    <cellStyle name="Vírgula 6 2 2 4 2 8" xfId="12463" xr:uid="{97D13C49-02C9-4130-8DD3-93469673C3BD}"/>
    <cellStyle name="Vírgula 6 2 2 4 2 8 2" xfId="37038" xr:uid="{7D80A46B-7562-4BF4-9F4C-16790E73CCDD}"/>
    <cellStyle name="Vírgula 6 2 2 4 2 9" xfId="24751" xr:uid="{7CBC41BD-2E93-4A57-B632-F3EE7B49C9AB}"/>
    <cellStyle name="Vírgula 6 2 2 4 3" xfId="271" xr:uid="{77E1ECB2-7E84-4409-9990-B2EEB8F82E6E}"/>
    <cellStyle name="Vírgula 6 2 2 4 3 2" xfId="655" xr:uid="{51FFE1FE-86CB-48E3-A0DE-8BEC2CCB9013}"/>
    <cellStyle name="Vírgula 6 2 2 4 3 2 2" xfId="1423" xr:uid="{21B4EA31-481E-41D8-8FCD-5998EAD16240}"/>
    <cellStyle name="Vírgula 6 2 2 4 3 2 2 2" xfId="2959" xr:uid="{23C1E976-A3CA-4FE2-A75C-3EE53C1B5CF5}"/>
    <cellStyle name="Vírgula 6 2 2 4 3 2 2 2 2" xfId="6031" xr:uid="{59A0B007-7DE8-4235-942B-F7E4741E9E60}"/>
    <cellStyle name="Vírgula 6 2 2 4 3 2 2 2 2 2" xfId="12175" xr:uid="{B58E7A77-E3AE-4059-ABCA-0B4AECAAC6CB}"/>
    <cellStyle name="Vírgula 6 2 2 4 3 2 2 2 2 2 2" xfId="24463" xr:uid="{EBA85AC4-DFE5-482B-A0F6-263673A37642}"/>
    <cellStyle name="Vírgula 6 2 2 4 3 2 2 2 2 2 2 2" xfId="49038" xr:uid="{F9D931B8-FE44-44AB-B11D-10D127102E1D}"/>
    <cellStyle name="Vírgula 6 2 2 4 3 2 2 2 2 2 3" xfId="36750" xr:uid="{7AF371C1-FD09-4B2C-9062-AD4EA2D3A194}"/>
    <cellStyle name="Vírgula 6 2 2 4 3 2 2 2 2 3" xfId="18319" xr:uid="{0C3E3B27-AB8E-4F5F-823F-6E2F735261C6}"/>
    <cellStyle name="Vírgula 6 2 2 4 3 2 2 2 2 3 2" xfId="42894" xr:uid="{98EA9AD8-2726-4AAF-B948-86F032F9A3A1}"/>
    <cellStyle name="Vírgula 6 2 2 4 3 2 2 2 2 4" xfId="30606" xr:uid="{CA0BF751-3011-4305-972E-B02100FEB9ED}"/>
    <cellStyle name="Vírgula 6 2 2 4 3 2 2 2 3" xfId="9103" xr:uid="{EB651CD4-51C2-449F-B6BC-F38AB61BB082}"/>
    <cellStyle name="Vírgula 6 2 2 4 3 2 2 2 3 2" xfId="21391" xr:uid="{ACCD6954-317C-4EDB-8126-7BFF7DC107B2}"/>
    <cellStyle name="Vírgula 6 2 2 4 3 2 2 2 3 2 2" xfId="45966" xr:uid="{A4358F83-D0B6-4E68-9CFB-7E9ED95E9A72}"/>
    <cellStyle name="Vírgula 6 2 2 4 3 2 2 2 3 3" xfId="33678" xr:uid="{B167FCAA-1056-4642-95F9-0EE5A9ADD55E}"/>
    <cellStyle name="Vírgula 6 2 2 4 3 2 2 2 4" xfId="15247" xr:uid="{262A6712-5E46-49A2-8F06-EAFD606B28E2}"/>
    <cellStyle name="Vírgula 6 2 2 4 3 2 2 2 4 2" xfId="39822" xr:uid="{8160A135-C999-4716-A777-A9CC1E859241}"/>
    <cellStyle name="Vírgula 6 2 2 4 3 2 2 2 5" xfId="27535" xr:uid="{323DC537-D2FA-4D4B-A31B-EAD0B92A831B}"/>
    <cellStyle name="Vírgula 6 2 2 4 3 2 2 3" xfId="4495" xr:uid="{4537BB0F-E660-459A-B664-ABB7FC335FA1}"/>
    <cellStyle name="Vírgula 6 2 2 4 3 2 2 3 2" xfId="10639" xr:uid="{25DFD2AE-E58E-45C2-81BC-98E0685B5419}"/>
    <cellStyle name="Vírgula 6 2 2 4 3 2 2 3 2 2" xfId="22927" xr:uid="{2C39D5BE-8915-4E26-8CB1-CE49BD5C1C16}"/>
    <cellStyle name="Vírgula 6 2 2 4 3 2 2 3 2 2 2" xfId="47502" xr:uid="{69A35488-124E-4160-A104-28E54D1DEB29}"/>
    <cellStyle name="Vírgula 6 2 2 4 3 2 2 3 2 3" xfId="35214" xr:uid="{85D35E0A-69B8-4FE9-A452-F87C5AF2BF4A}"/>
    <cellStyle name="Vírgula 6 2 2 4 3 2 2 3 3" xfId="16783" xr:uid="{FBD6F93E-B204-404D-85A1-B40835B3D51D}"/>
    <cellStyle name="Vírgula 6 2 2 4 3 2 2 3 3 2" xfId="41358" xr:uid="{13E3C8D1-B25F-4A16-82DC-7D4BD96763B1}"/>
    <cellStyle name="Vírgula 6 2 2 4 3 2 2 3 4" xfId="29071" xr:uid="{5F43C15F-FE8C-4F52-8C6F-CFF3EEA55ACB}"/>
    <cellStyle name="Vírgula 6 2 2 4 3 2 2 4" xfId="7567" xr:uid="{78021B5F-6C28-4DEE-BBA2-A5D30A597933}"/>
    <cellStyle name="Vírgula 6 2 2 4 3 2 2 4 2" xfId="19855" xr:uid="{A2BB3567-CF89-422F-9BD1-F165F3C42B47}"/>
    <cellStyle name="Vírgula 6 2 2 4 3 2 2 4 2 2" xfId="44430" xr:uid="{7E3D018E-DB00-4698-9D06-93D8587C2C6A}"/>
    <cellStyle name="Vírgula 6 2 2 4 3 2 2 4 3" xfId="32142" xr:uid="{F05381CF-2F2E-4911-B0AD-22B992CF9485}"/>
    <cellStyle name="Vírgula 6 2 2 4 3 2 2 5" xfId="13711" xr:uid="{9F91D3F5-9371-4E2C-8F53-6818E30C5065}"/>
    <cellStyle name="Vírgula 6 2 2 4 3 2 2 5 2" xfId="38286" xr:uid="{ABAAC7DF-432A-44EF-B876-6F7AD870B02B}"/>
    <cellStyle name="Vírgula 6 2 2 4 3 2 2 6" xfId="25999" xr:uid="{02905475-98A2-4A18-920E-64AE581DF11D}"/>
    <cellStyle name="Vírgula 6 2 2 4 3 2 3" xfId="2191" xr:uid="{D86E9D6E-D460-45FD-A6E3-7C6FD5925E2A}"/>
    <cellStyle name="Vírgula 6 2 2 4 3 2 3 2" xfId="5263" xr:uid="{986B1726-F2A9-47D3-B85F-C1CD39740BB6}"/>
    <cellStyle name="Vírgula 6 2 2 4 3 2 3 2 2" xfId="11407" xr:uid="{C7CC34BF-4ACC-4672-B589-7D537B394678}"/>
    <cellStyle name="Vírgula 6 2 2 4 3 2 3 2 2 2" xfId="23695" xr:uid="{1B688F11-94EF-454B-A458-54A162A30019}"/>
    <cellStyle name="Vírgula 6 2 2 4 3 2 3 2 2 2 2" xfId="48270" xr:uid="{DA73722B-7C66-455E-8E82-609E4A4CD970}"/>
    <cellStyle name="Vírgula 6 2 2 4 3 2 3 2 2 3" xfId="35982" xr:uid="{DB0EF188-0B33-45E4-843F-ACFB53029517}"/>
    <cellStyle name="Vírgula 6 2 2 4 3 2 3 2 3" xfId="17551" xr:uid="{0E35736E-2641-4845-BF49-34A08DD9C09F}"/>
    <cellStyle name="Vírgula 6 2 2 4 3 2 3 2 3 2" xfId="42126" xr:uid="{E2C8529C-A75F-4D1F-B8DE-5C0EB3F6E187}"/>
    <cellStyle name="Vírgula 6 2 2 4 3 2 3 2 4" xfId="29839" xr:uid="{99A48F09-17BA-4232-A946-E6AA9E8A0B22}"/>
    <cellStyle name="Vírgula 6 2 2 4 3 2 3 3" xfId="8335" xr:uid="{A9A888BF-9521-4C78-8F11-0EFC126678E8}"/>
    <cellStyle name="Vírgula 6 2 2 4 3 2 3 3 2" xfId="20623" xr:uid="{000D7357-D36C-4221-B69A-8347D4008D45}"/>
    <cellStyle name="Vírgula 6 2 2 4 3 2 3 3 2 2" xfId="45198" xr:uid="{FE906BDF-0740-4E0A-B92D-97B9F9840652}"/>
    <cellStyle name="Vírgula 6 2 2 4 3 2 3 3 3" xfId="32910" xr:uid="{09241357-E871-4A37-BC35-36B0B1BAC368}"/>
    <cellStyle name="Vírgula 6 2 2 4 3 2 3 4" xfId="14479" xr:uid="{F79E64BD-2039-478C-8BF5-1CAEA6A5C962}"/>
    <cellStyle name="Vírgula 6 2 2 4 3 2 3 4 2" xfId="39054" xr:uid="{EF06E9E4-83B2-4EAF-ADDE-C4885AECF5EE}"/>
    <cellStyle name="Vírgula 6 2 2 4 3 2 3 5" xfId="26767" xr:uid="{71545EAD-061A-4DEE-A2D1-4233189C1478}"/>
    <cellStyle name="Vírgula 6 2 2 4 3 2 4" xfId="3727" xr:uid="{E65041A3-6986-4CB3-A60A-73EA4903DDE2}"/>
    <cellStyle name="Vírgula 6 2 2 4 3 2 4 2" xfId="9871" xr:uid="{25BFCABC-5D5B-4C18-BBF3-EE9491C235BE}"/>
    <cellStyle name="Vírgula 6 2 2 4 3 2 4 2 2" xfId="22159" xr:uid="{5360D64D-6CC3-4B7E-8D6B-655A28F68C8C}"/>
    <cellStyle name="Vírgula 6 2 2 4 3 2 4 2 2 2" xfId="46734" xr:uid="{A3D37AF0-17F9-4C0B-B2FA-2236868EAF24}"/>
    <cellStyle name="Vírgula 6 2 2 4 3 2 4 2 3" xfId="34446" xr:uid="{2798D28A-702C-4551-8AEB-8FEF7C73D9DB}"/>
    <cellStyle name="Vírgula 6 2 2 4 3 2 4 3" xfId="16015" xr:uid="{780F4373-8125-4B4A-8E75-FB191ED5F2F7}"/>
    <cellStyle name="Vírgula 6 2 2 4 3 2 4 3 2" xfId="40590" xr:uid="{671AD719-C29E-414C-89D6-3DFA0ABF99F3}"/>
    <cellStyle name="Vírgula 6 2 2 4 3 2 4 4" xfId="28303" xr:uid="{345E9E27-50EC-4BBC-9E63-848366E58CA0}"/>
    <cellStyle name="Vírgula 6 2 2 4 3 2 5" xfId="6799" xr:uid="{858E01DE-9995-4950-ACAC-56F22F8507B2}"/>
    <cellStyle name="Vírgula 6 2 2 4 3 2 5 2" xfId="19087" xr:uid="{B098D012-54A7-4173-BC62-B3418B967119}"/>
    <cellStyle name="Vírgula 6 2 2 4 3 2 5 2 2" xfId="43662" xr:uid="{D336EB11-EA97-4C52-B67B-09292B81AE10}"/>
    <cellStyle name="Vírgula 6 2 2 4 3 2 5 3" xfId="31374" xr:uid="{35F0A8ED-6641-40C8-9C37-6D4095D029AF}"/>
    <cellStyle name="Vírgula 6 2 2 4 3 2 6" xfId="12943" xr:uid="{A20FCBD4-1E47-430E-9B79-681E9485B2B6}"/>
    <cellStyle name="Vírgula 6 2 2 4 3 2 6 2" xfId="37518" xr:uid="{50817B20-6BBF-46D2-AD33-6612627C2455}"/>
    <cellStyle name="Vírgula 6 2 2 4 3 2 7" xfId="25231" xr:uid="{B3DD7097-DA4A-49D3-889B-80B283104B43}"/>
    <cellStyle name="Vírgula 6 2 2 4 3 3" xfId="1039" xr:uid="{CD51A07B-84B8-4A42-A83A-89023A3C5546}"/>
    <cellStyle name="Vírgula 6 2 2 4 3 3 2" xfId="2575" xr:uid="{4658BFB6-62C0-4FA6-AB48-9755F9EE2C09}"/>
    <cellStyle name="Vírgula 6 2 2 4 3 3 2 2" xfId="5647" xr:uid="{21520C53-3E77-4AE0-90D8-D376723A56BD}"/>
    <cellStyle name="Vírgula 6 2 2 4 3 3 2 2 2" xfId="11791" xr:uid="{24F7435F-D553-4986-A716-411CCA5C37B9}"/>
    <cellStyle name="Vírgula 6 2 2 4 3 3 2 2 2 2" xfId="24079" xr:uid="{DA76B866-6854-49B4-A138-E2587030CAF7}"/>
    <cellStyle name="Vírgula 6 2 2 4 3 3 2 2 2 2 2" xfId="48654" xr:uid="{275EDD96-C300-45B2-9C66-345417857899}"/>
    <cellStyle name="Vírgula 6 2 2 4 3 3 2 2 2 3" xfId="36366" xr:uid="{6AF89B76-5769-4985-B0EB-F82E00F6F988}"/>
    <cellStyle name="Vírgula 6 2 2 4 3 3 2 2 3" xfId="17935" xr:uid="{5E0AD47C-3195-44BE-B065-3AE1790D7BF5}"/>
    <cellStyle name="Vírgula 6 2 2 4 3 3 2 2 3 2" xfId="42510" xr:uid="{9528E137-4C6C-490F-AC3F-BD6255C62CF8}"/>
    <cellStyle name="Vírgula 6 2 2 4 3 3 2 2 4" xfId="30222" xr:uid="{D72A82FD-574B-4939-B4A9-889EC8AA32ED}"/>
    <cellStyle name="Vírgula 6 2 2 4 3 3 2 3" xfId="8719" xr:uid="{FE0B4690-FD0F-4136-8770-86678FC49FA7}"/>
    <cellStyle name="Vírgula 6 2 2 4 3 3 2 3 2" xfId="21007" xr:uid="{62E6B0C0-DA4E-40B2-BDF6-BB40817D4FC3}"/>
    <cellStyle name="Vírgula 6 2 2 4 3 3 2 3 2 2" xfId="45582" xr:uid="{08EEFFAC-300D-4E64-B7DA-3E40ECA8F29A}"/>
    <cellStyle name="Vírgula 6 2 2 4 3 3 2 3 3" xfId="33294" xr:uid="{9D02C192-3EE2-403F-BF80-4B73E8C629D3}"/>
    <cellStyle name="Vírgula 6 2 2 4 3 3 2 4" xfId="14863" xr:uid="{3BCA6CE7-113A-4CCE-8EE0-D2A0AB8EED07}"/>
    <cellStyle name="Vírgula 6 2 2 4 3 3 2 4 2" xfId="39438" xr:uid="{76F0EA30-EED8-43BE-9639-50776F9C6343}"/>
    <cellStyle name="Vírgula 6 2 2 4 3 3 2 5" xfId="27151" xr:uid="{C02C3477-10B5-40CC-91BA-AE8D47C49B31}"/>
    <cellStyle name="Vírgula 6 2 2 4 3 3 3" xfId="4111" xr:uid="{B8A56817-395A-42C8-839E-DCC8FFE4D311}"/>
    <cellStyle name="Vírgula 6 2 2 4 3 3 3 2" xfId="10255" xr:uid="{3B8DA104-4980-47F0-A5EE-BBC745C21DB2}"/>
    <cellStyle name="Vírgula 6 2 2 4 3 3 3 2 2" xfId="22543" xr:uid="{180BBD7E-8147-41FA-ABA6-4A11E26956FD}"/>
    <cellStyle name="Vírgula 6 2 2 4 3 3 3 2 2 2" xfId="47118" xr:uid="{88BADD82-1C93-45AB-A398-E064C7C78C62}"/>
    <cellStyle name="Vírgula 6 2 2 4 3 3 3 2 3" xfId="34830" xr:uid="{92C152CE-9A6C-4D30-A09D-14D9E418E793}"/>
    <cellStyle name="Vírgula 6 2 2 4 3 3 3 3" xfId="16399" xr:uid="{3A5500B9-5610-4414-819A-A2634C9C747A}"/>
    <cellStyle name="Vírgula 6 2 2 4 3 3 3 3 2" xfId="40974" xr:uid="{A40ABE87-7240-444E-84B4-2BEAC096CDDD}"/>
    <cellStyle name="Vírgula 6 2 2 4 3 3 3 4" xfId="28687" xr:uid="{6073ECC6-9625-40B0-AEAE-47710B817E2B}"/>
    <cellStyle name="Vírgula 6 2 2 4 3 3 4" xfId="7183" xr:uid="{9EB3A6E2-368B-4114-A0D1-81AD67A7997B}"/>
    <cellStyle name="Vírgula 6 2 2 4 3 3 4 2" xfId="19471" xr:uid="{AAC26EBA-1D28-477B-BF81-1D29630917B8}"/>
    <cellStyle name="Vírgula 6 2 2 4 3 3 4 2 2" xfId="44046" xr:uid="{647CB329-C8D2-4967-8C1D-A39B8E8DAFD0}"/>
    <cellStyle name="Vírgula 6 2 2 4 3 3 4 3" xfId="31758" xr:uid="{9DBAAF8F-6648-4A6E-9CD9-329BFC527360}"/>
    <cellStyle name="Vírgula 6 2 2 4 3 3 5" xfId="13327" xr:uid="{3F40AED5-996E-4908-BB37-9D5A202C13DE}"/>
    <cellStyle name="Vírgula 6 2 2 4 3 3 5 2" xfId="37902" xr:uid="{CA487C3F-7277-4A56-8CC7-0B2411BCED52}"/>
    <cellStyle name="Vírgula 6 2 2 4 3 3 6" xfId="25615" xr:uid="{1FF807DF-7E49-49ED-A81A-5413DFA2789E}"/>
    <cellStyle name="Vírgula 6 2 2 4 3 4" xfId="1807" xr:uid="{1B710140-F764-4551-8395-4FAC665564A1}"/>
    <cellStyle name="Vírgula 6 2 2 4 3 4 2" xfId="4879" xr:uid="{1C555CAF-999D-4788-A7DC-B7BAA7F9D863}"/>
    <cellStyle name="Vírgula 6 2 2 4 3 4 2 2" xfId="11023" xr:uid="{0842BB19-2CE6-4F36-A134-2EA887A5507B}"/>
    <cellStyle name="Vírgula 6 2 2 4 3 4 2 2 2" xfId="23311" xr:uid="{C6C07B17-22E2-43C6-9102-712EF2973897}"/>
    <cellStyle name="Vírgula 6 2 2 4 3 4 2 2 2 2" xfId="47886" xr:uid="{A4848C7C-91E6-4904-B829-C3CF49B349B0}"/>
    <cellStyle name="Vírgula 6 2 2 4 3 4 2 2 3" xfId="35598" xr:uid="{765FD533-64CC-4036-98EC-7AE47731A5DC}"/>
    <cellStyle name="Vírgula 6 2 2 4 3 4 2 3" xfId="17167" xr:uid="{01D5809D-0E24-4F61-8D24-97D9F69FD87C}"/>
    <cellStyle name="Vírgula 6 2 2 4 3 4 2 3 2" xfId="41742" xr:uid="{42254D74-40A9-49A5-A0A3-30D975FD2AFF}"/>
    <cellStyle name="Vírgula 6 2 2 4 3 4 2 4" xfId="29455" xr:uid="{37A4F30F-B130-4DB1-A2DB-78820DA23F25}"/>
    <cellStyle name="Vírgula 6 2 2 4 3 4 3" xfId="7951" xr:uid="{F75E4507-0AC1-41A1-8BDA-843AD9DB7740}"/>
    <cellStyle name="Vírgula 6 2 2 4 3 4 3 2" xfId="20239" xr:uid="{BFF05503-80AE-43CF-8173-DB867A281505}"/>
    <cellStyle name="Vírgula 6 2 2 4 3 4 3 2 2" xfId="44814" xr:uid="{F2F1243C-3682-4C2A-A951-6696E7377066}"/>
    <cellStyle name="Vírgula 6 2 2 4 3 4 3 3" xfId="32526" xr:uid="{63616F6E-F9AF-4EB1-8400-193B55A9E064}"/>
    <cellStyle name="Vírgula 6 2 2 4 3 4 4" xfId="14095" xr:uid="{5F68B808-1ADE-489B-AADD-67455BB56DE3}"/>
    <cellStyle name="Vírgula 6 2 2 4 3 4 4 2" xfId="38670" xr:uid="{DC5D6CC9-35D7-4918-AA85-4327AA3B8F6F}"/>
    <cellStyle name="Vírgula 6 2 2 4 3 4 5" xfId="26383" xr:uid="{243B0FE9-9372-446B-94D2-41086FBA8867}"/>
    <cellStyle name="Vírgula 6 2 2 4 3 5" xfId="3343" xr:uid="{37960876-3BAB-469E-B542-13B70EE29028}"/>
    <cellStyle name="Vírgula 6 2 2 4 3 5 2" xfId="9487" xr:uid="{5348B3B9-DBB6-432B-AE0C-35C01BDEB264}"/>
    <cellStyle name="Vírgula 6 2 2 4 3 5 2 2" xfId="21775" xr:uid="{B1D56931-0BF1-405F-9170-8490E56BD746}"/>
    <cellStyle name="Vírgula 6 2 2 4 3 5 2 2 2" xfId="46350" xr:uid="{4C0BD4AD-4333-4D8B-A475-AEB0140CEDF7}"/>
    <cellStyle name="Vírgula 6 2 2 4 3 5 2 3" xfId="34062" xr:uid="{8CAD9A23-E406-40D1-BEB2-027AB4D2D48F}"/>
    <cellStyle name="Vírgula 6 2 2 4 3 5 3" xfId="15631" xr:uid="{03C68DAC-118E-429B-B94F-C7FA224FBCF3}"/>
    <cellStyle name="Vírgula 6 2 2 4 3 5 3 2" xfId="40206" xr:uid="{045B4B1F-2C7B-4F76-AA5E-D5A9DC7FF7F9}"/>
    <cellStyle name="Vírgula 6 2 2 4 3 5 4" xfId="27919" xr:uid="{259C74B0-C9AA-4A9D-936E-B581CC02BDF3}"/>
    <cellStyle name="Vírgula 6 2 2 4 3 6" xfId="6415" xr:uid="{360E3675-4A3E-464E-98D2-062365C75469}"/>
    <cellStyle name="Vírgula 6 2 2 4 3 6 2" xfId="18703" xr:uid="{4DBCDAB4-9D33-4485-9E37-7807E326BFBA}"/>
    <cellStyle name="Vírgula 6 2 2 4 3 6 2 2" xfId="43278" xr:uid="{89E2D196-5140-4F48-B4B6-809503AD9784}"/>
    <cellStyle name="Vírgula 6 2 2 4 3 6 3" xfId="30990" xr:uid="{0C5D47B5-8FF7-410D-AE6D-A36BF6EA57FD}"/>
    <cellStyle name="Vírgula 6 2 2 4 3 7" xfId="12559" xr:uid="{59BE97C1-6262-429E-8AF2-6C6DA46DDFE4}"/>
    <cellStyle name="Vírgula 6 2 2 4 3 7 2" xfId="37134" xr:uid="{BA8D0713-61E6-4E10-93DD-B4835B06F7D1}"/>
    <cellStyle name="Vírgula 6 2 2 4 3 8" xfId="24847" xr:uid="{F7CE36F6-C0A2-461A-97F4-E57E9803122A}"/>
    <cellStyle name="Vírgula 6 2 2 4 4" xfId="463" xr:uid="{AD712C83-0766-41B1-84EB-EAD4A2DE8CC9}"/>
    <cellStyle name="Vírgula 6 2 2 4 4 2" xfId="1231" xr:uid="{33475B24-CAD9-4E82-9985-EAAC3DC4219B}"/>
    <cellStyle name="Vírgula 6 2 2 4 4 2 2" xfId="2767" xr:uid="{214BAAEC-9663-4EEF-881C-78D6AD833CF7}"/>
    <cellStyle name="Vírgula 6 2 2 4 4 2 2 2" xfId="5839" xr:uid="{A4C69881-4B31-4A8E-B86E-E34BE2FB54AC}"/>
    <cellStyle name="Vírgula 6 2 2 4 4 2 2 2 2" xfId="11983" xr:uid="{058AA426-7555-4456-9318-41A6A3F03548}"/>
    <cellStyle name="Vírgula 6 2 2 4 4 2 2 2 2 2" xfId="24271" xr:uid="{409CADC7-CDF5-478E-A7F4-2F0C1F6E349A}"/>
    <cellStyle name="Vírgula 6 2 2 4 4 2 2 2 2 2 2" xfId="48846" xr:uid="{06153FD7-74E9-4373-BB33-A2D725B71826}"/>
    <cellStyle name="Vírgula 6 2 2 4 4 2 2 2 2 3" xfId="36558" xr:uid="{FABE5388-BB43-4EEA-B4AC-1B16B7CB6921}"/>
    <cellStyle name="Vírgula 6 2 2 4 4 2 2 2 3" xfId="18127" xr:uid="{3E6B71A0-CBD2-42F5-AF47-8AF1CABD2118}"/>
    <cellStyle name="Vírgula 6 2 2 4 4 2 2 2 3 2" xfId="42702" xr:uid="{68249F07-55A2-430D-81D9-36FD66C1E1EF}"/>
    <cellStyle name="Vírgula 6 2 2 4 4 2 2 2 4" xfId="30414" xr:uid="{D9CCAF1C-4988-4E5C-9CA7-5ABFEE25667D}"/>
    <cellStyle name="Vírgula 6 2 2 4 4 2 2 3" xfId="8911" xr:uid="{B438EF70-AD50-4878-BEF0-D1F8BBC9AA51}"/>
    <cellStyle name="Vírgula 6 2 2 4 4 2 2 3 2" xfId="21199" xr:uid="{7A5C5CAD-1CB7-4445-800E-C82B3E991B9C}"/>
    <cellStyle name="Vírgula 6 2 2 4 4 2 2 3 2 2" xfId="45774" xr:uid="{DD0436C0-E9E2-4D79-9748-4E641CCD4E67}"/>
    <cellStyle name="Vírgula 6 2 2 4 4 2 2 3 3" xfId="33486" xr:uid="{EB89C46C-8823-4A21-93C2-A36A3699E2EB}"/>
    <cellStyle name="Vírgula 6 2 2 4 4 2 2 4" xfId="15055" xr:uid="{9824EA38-535E-4B5D-A5B3-74276DABE5B0}"/>
    <cellStyle name="Vírgula 6 2 2 4 4 2 2 4 2" xfId="39630" xr:uid="{B8C8FC44-C7BE-4DCC-A8FE-783A6615E908}"/>
    <cellStyle name="Vírgula 6 2 2 4 4 2 2 5" xfId="27343" xr:uid="{465D2299-EBE6-47D2-8628-2329A1D97F1C}"/>
    <cellStyle name="Vírgula 6 2 2 4 4 2 3" xfId="4303" xr:uid="{5D01158F-8CA2-4BE7-AB78-5D133C3942E9}"/>
    <cellStyle name="Vírgula 6 2 2 4 4 2 3 2" xfId="10447" xr:uid="{47B04B89-A3E9-4163-9721-326F7AB086F6}"/>
    <cellStyle name="Vírgula 6 2 2 4 4 2 3 2 2" xfId="22735" xr:uid="{4748BCAB-86F0-4E2A-9104-4EE552B76C6C}"/>
    <cellStyle name="Vírgula 6 2 2 4 4 2 3 2 2 2" xfId="47310" xr:uid="{813B4C94-E34F-428F-A65C-97A05FB761AB}"/>
    <cellStyle name="Vírgula 6 2 2 4 4 2 3 2 3" xfId="35022" xr:uid="{36D1E58E-8D3D-4640-8499-85C56CBFEE36}"/>
    <cellStyle name="Vírgula 6 2 2 4 4 2 3 3" xfId="16591" xr:uid="{A01BBFD3-C57F-4C9C-818D-F8BC8E90DBCA}"/>
    <cellStyle name="Vírgula 6 2 2 4 4 2 3 3 2" xfId="41166" xr:uid="{95A16D31-7EB5-4F45-A668-A6C6A5874BDD}"/>
    <cellStyle name="Vírgula 6 2 2 4 4 2 3 4" xfId="28879" xr:uid="{37B1E553-97F5-4461-A95C-C20ABC2E6646}"/>
    <cellStyle name="Vírgula 6 2 2 4 4 2 4" xfId="7375" xr:uid="{CE7D32E6-0B0A-4004-88D0-3D3A090095FD}"/>
    <cellStyle name="Vírgula 6 2 2 4 4 2 4 2" xfId="19663" xr:uid="{B8294764-AD9A-428A-8C43-5C2C305A57EC}"/>
    <cellStyle name="Vírgula 6 2 2 4 4 2 4 2 2" xfId="44238" xr:uid="{C8A3E152-7EE6-4A90-8A46-698ED3532876}"/>
    <cellStyle name="Vírgula 6 2 2 4 4 2 4 3" xfId="31950" xr:uid="{9FF17C94-C55C-4080-A5DE-E52CE1FA175B}"/>
    <cellStyle name="Vírgula 6 2 2 4 4 2 5" xfId="13519" xr:uid="{0852A1FB-10E6-4C09-AB46-3FFD9E7A7086}"/>
    <cellStyle name="Vírgula 6 2 2 4 4 2 5 2" xfId="38094" xr:uid="{6995DE40-E5FC-4B69-8C77-4EFC7495D625}"/>
    <cellStyle name="Vírgula 6 2 2 4 4 2 6" xfId="25807" xr:uid="{856E4644-F7D9-49B0-B3BF-792A31D6DEED}"/>
    <cellStyle name="Vírgula 6 2 2 4 4 3" xfId="1999" xr:uid="{C53168AA-61A0-41C9-AE93-171BB29C4B5C}"/>
    <cellStyle name="Vírgula 6 2 2 4 4 3 2" xfId="5071" xr:uid="{F38E6989-F22E-47A3-BE59-D43894DA1002}"/>
    <cellStyle name="Vírgula 6 2 2 4 4 3 2 2" xfId="11215" xr:uid="{49F73B81-D402-4DB8-A977-7E3B2F3360C7}"/>
    <cellStyle name="Vírgula 6 2 2 4 4 3 2 2 2" xfId="23503" xr:uid="{08DB52F5-205A-403C-80C3-0B75C72FD9F0}"/>
    <cellStyle name="Vírgula 6 2 2 4 4 3 2 2 2 2" xfId="48078" xr:uid="{62B13B0C-EAC0-497D-BABD-45497B2BD1EF}"/>
    <cellStyle name="Vírgula 6 2 2 4 4 3 2 2 3" xfId="35790" xr:uid="{7B380C83-67B9-4681-A03A-A797D67FFB08}"/>
    <cellStyle name="Vírgula 6 2 2 4 4 3 2 3" xfId="17359" xr:uid="{95F5EADE-635F-4FBD-ACF8-781BAA5F3AC0}"/>
    <cellStyle name="Vírgula 6 2 2 4 4 3 2 3 2" xfId="41934" xr:uid="{94AF8069-024D-4FD9-A3F8-4003DADB2EDE}"/>
    <cellStyle name="Vírgula 6 2 2 4 4 3 2 4" xfId="29647" xr:uid="{4306A7C0-E3B5-47D7-B2F1-60E305806B6A}"/>
    <cellStyle name="Vírgula 6 2 2 4 4 3 3" xfId="8143" xr:uid="{DA0D556F-9764-415F-8865-288F03716BEF}"/>
    <cellStyle name="Vírgula 6 2 2 4 4 3 3 2" xfId="20431" xr:uid="{006C2F3E-CED7-477A-8D41-4780D7AE3D38}"/>
    <cellStyle name="Vírgula 6 2 2 4 4 3 3 2 2" xfId="45006" xr:uid="{B5D284CD-16DC-426B-9FDC-C0CFA5251A7C}"/>
    <cellStyle name="Vírgula 6 2 2 4 4 3 3 3" xfId="32718" xr:uid="{2AF483D4-C0A2-46A9-886E-1EB8DCDD6058}"/>
    <cellStyle name="Vírgula 6 2 2 4 4 3 4" xfId="14287" xr:uid="{69EF8994-14F8-4266-8580-75CDC0311220}"/>
    <cellStyle name="Vírgula 6 2 2 4 4 3 4 2" xfId="38862" xr:uid="{C7950072-611A-4D32-93FE-339198D5054A}"/>
    <cellStyle name="Vírgula 6 2 2 4 4 3 5" xfId="26575" xr:uid="{7F7DE705-0A23-4043-BAD7-A7B117BF4859}"/>
    <cellStyle name="Vírgula 6 2 2 4 4 4" xfId="3535" xr:uid="{04C2EC49-E20B-48BD-9006-C906FB0D4093}"/>
    <cellStyle name="Vírgula 6 2 2 4 4 4 2" xfId="9679" xr:uid="{603ED182-9016-4E67-8C52-2A35DBC5CB21}"/>
    <cellStyle name="Vírgula 6 2 2 4 4 4 2 2" xfId="21967" xr:uid="{2E31C4EB-A6C5-46FF-9A13-897B0A9A7FF4}"/>
    <cellStyle name="Vírgula 6 2 2 4 4 4 2 2 2" xfId="46542" xr:uid="{94D0DD3A-F34D-4D80-905D-0CA6614FA700}"/>
    <cellStyle name="Vírgula 6 2 2 4 4 4 2 3" xfId="34254" xr:uid="{2F56FC60-9FD2-4DAE-BA47-516D5E2ECBFB}"/>
    <cellStyle name="Vírgula 6 2 2 4 4 4 3" xfId="15823" xr:uid="{C519405B-C4FC-420C-9180-A903C95A95CC}"/>
    <cellStyle name="Vírgula 6 2 2 4 4 4 3 2" xfId="40398" xr:uid="{E350F1FE-531A-4E6A-A295-F4D74E326B48}"/>
    <cellStyle name="Vírgula 6 2 2 4 4 4 4" xfId="28111" xr:uid="{4525DEEB-5D1F-47F8-A2C4-63B9982CF806}"/>
    <cellStyle name="Vírgula 6 2 2 4 4 5" xfId="6607" xr:uid="{B5CF50A6-4FC1-4B61-8338-CA146E0A8DE8}"/>
    <cellStyle name="Vírgula 6 2 2 4 4 5 2" xfId="18895" xr:uid="{A65CD470-BEDB-47C8-ADFD-C1548B1767D3}"/>
    <cellStyle name="Vírgula 6 2 2 4 4 5 2 2" xfId="43470" xr:uid="{45821E15-7750-44BE-9F2C-91DA70B2C2CC}"/>
    <cellStyle name="Vírgula 6 2 2 4 4 5 3" xfId="31182" xr:uid="{417F6F0F-61CE-4E53-AD5F-154D49DC2AE6}"/>
    <cellStyle name="Vírgula 6 2 2 4 4 6" xfId="12751" xr:uid="{6BB1039E-A35D-4029-B397-D9059851F5F1}"/>
    <cellStyle name="Vírgula 6 2 2 4 4 6 2" xfId="37326" xr:uid="{22C2C612-89FD-429A-B000-2B5A041C85AF}"/>
    <cellStyle name="Vírgula 6 2 2 4 4 7" xfId="25039" xr:uid="{DB843FE5-A7A1-42EC-B781-96896B67CA28}"/>
    <cellStyle name="Vírgula 6 2 2 4 5" xfId="847" xr:uid="{DAD4BFE4-61B3-400D-98F6-8A364D04E229}"/>
    <cellStyle name="Vírgula 6 2 2 4 5 2" xfId="2383" xr:uid="{239E1654-F11B-474F-85B1-3930AA73B80D}"/>
    <cellStyle name="Vírgula 6 2 2 4 5 2 2" xfId="5455" xr:uid="{4A3B292B-1192-4EDF-AAE2-7AE3E9597FCD}"/>
    <cellStyle name="Vírgula 6 2 2 4 5 2 2 2" xfId="11599" xr:uid="{58CFCA65-AD05-4104-9E31-3B0EE6C6B82E}"/>
    <cellStyle name="Vírgula 6 2 2 4 5 2 2 2 2" xfId="23887" xr:uid="{2F7B8253-F132-48F0-8806-A2ED192745AF}"/>
    <cellStyle name="Vírgula 6 2 2 4 5 2 2 2 2 2" xfId="48462" xr:uid="{6AFA1347-7BC8-4C30-B77E-4224885DA782}"/>
    <cellStyle name="Vírgula 6 2 2 4 5 2 2 2 3" xfId="36174" xr:uid="{60B9824D-4818-4845-9FB4-73432A5A12E2}"/>
    <cellStyle name="Vírgula 6 2 2 4 5 2 2 3" xfId="17743" xr:uid="{789A70BB-D848-4629-9627-F014CBABD909}"/>
    <cellStyle name="Vírgula 6 2 2 4 5 2 2 3 2" xfId="42318" xr:uid="{B245083D-5EC2-45D2-83A8-495440F44CE3}"/>
    <cellStyle name="Vírgula 6 2 2 4 5 2 2 4" xfId="30030" xr:uid="{21EBBA06-EFF2-4920-8BB2-7B22F920610F}"/>
    <cellStyle name="Vírgula 6 2 2 4 5 2 3" xfId="8527" xr:uid="{0B28759C-2785-405E-ABD9-74AC975189E1}"/>
    <cellStyle name="Vírgula 6 2 2 4 5 2 3 2" xfId="20815" xr:uid="{5DA440BB-40FE-4427-8EC1-04BF50E99BB0}"/>
    <cellStyle name="Vírgula 6 2 2 4 5 2 3 2 2" xfId="45390" xr:uid="{F319C1D9-EE4C-4D08-8616-989485531F1F}"/>
    <cellStyle name="Vírgula 6 2 2 4 5 2 3 3" xfId="33102" xr:uid="{DFA3FD7D-401E-4FA7-B5E5-22E4A98DF567}"/>
    <cellStyle name="Vírgula 6 2 2 4 5 2 4" xfId="14671" xr:uid="{E02725F6-F4BF-4E30-A63D-927A9736E4CA}"/>
    <cellStyle name="Vírgula 6 2 2 4 5 2 4 2" xfId="39246" xr:uid="{AE7B8481-F46A-4AE5-9E70-8010FA86201F}"/>
    <cellStyle name="Vírgula 6 2 2 4 5 2 5" xfId="26959" xr:uid="{7C5043BC-9BD8-4E69-BE78-A84AF908C1D0}"/>
    <cellStyle name="Vírgula 6 2 2 4 5 3" xfId="3919" xr:uid="{507B7360-C8AE-4925-94AB-007D89BDE39D}"/>
    <cellStyle name="Vírgula 6 2 2 4 5 3 2" xfId="10063" xr:uid="{EE3CB8FF-33B3-4F94-86EA-6CCCEB6B6B0E}"/>
    <cellStyle name="Vírgula 6 2 2 4 5 3 2 2" xfId="22351" xr:uid="{587D72B6-1571-4ED5-B167-3AF43FB8F3EA}"/>
    <cellStyle name="Vírgula 6 2 2 4 5 3 2 2 2" xfId="46926" xr:uid="{5817F6BF-F411-4FA5-ADBA-D9E3218B147C}"/>
    <cellStyle name="Vírgula 6 2 2 4 5 3 2 3" xfId="34638" xr:uid="{6B8F07ED-8361-4986-B2A6-0386B3FC891F}"/>
    <cellStyle name="Vírgula 6 2 2 4 5 3 3" xfId="16207" xr:uid="{982A3B4A-2AEE-4D2E-A613-261D31A408DB}"/>
    <cellStyle name="Vírgula 6 2 2 4 5 3 3 2" xfId="40782" xr:uid="{834A92AE-D71D-4C91-839D-A997460E4D9B}"/>
    <cellStyle name="Vírgula 6 2 2 4 5 3 4" xfId="28495" xr:uid="{BE3F2F29-D62A-4DA2-AED4-CABE77A83B38}"/>
    <cellStyle name="Vírgula 6 2 2 4 5 4" xfId="6991" xr:uid="{B18DFDEC-B6A4-4BE7-AB5F-A4E43D990BAF}"/>
    <cellStyle name="Vírgula 6 2 2 4 5 4 2" xfId="19279" xr:uid="{2A97E299-B712-45E0-896A-BF13BE35958F}"/>
    <cellStyle name="Vírgula 6 2 2 4 5 4 2 2" xfId="43854" xr:uid="{F3C08C54-161A-4EB3-8DAD-4D2E0C8A0B3A}"/>
    <cellStyle name="Vírgula 6 2 2 4 5 4 3" xfId="31566" xr:uid="{A79DF78F-B430-480E-8AA6-1CBB1009253E}"/>
    <cellStyle name="Vírgula 6 2 2 4 5 5" xfId="13135" xr:uid="{DC71CF28-3057-4337-B7FF-C24E41117430}"/>
    <cellStyle name="Vírgula 6 2 2 4 5 5 2" xfId="37710" xr:uid="{A521B8C0-670E-4359-9B6E-C75B1C5D8C6D}"/>
    <cellStyle name="Vírgula 6 2 2 4 5 6" xfId="25423" xr:uid="{416EA0AA-BAF7-4D2D-BBB0-AF2AC8657C22}"/>
    <cellStyle name="Vírgula 6 2 2 4 6" xfId="1615" xr:uid="{F4E3CAB9-6625-4BE2-955D-8C061D670744}"/>
    <cellStyle name="Vírgula 6 2 2 4 6 2" xfId="4687" xr:uid="{319ED012-C2CF-42A3-89AD-D2CE6305515F}"/>
    <cellStyle name="Vírgula 6 2 2 4 6 2 2" xfId="10831" xr:uid="{50B46190-88AE-4721-BCA2-30618E466253}"/>
    <cellStyle name="Vírgula 6 2 2 4 6 2 2 2" xfId="23119" xr:uid="{5CCB1693-ADEF-4842-A642-61CD4EEF3B47}"/>
    <cellStyle name="Vírgula 6 2 2 4 6 2 2 2 2" xfId="47694" xr:uid="{1F0E2EFB-132B-4C3B-9EF8-6660345B6A2D}"/>
    <cellStyle name="Vírgula 6 2 2 4 6 2 2 3" xfId="35406" xr:uid="{EEB2E72A-F75C-4EEB-A11D-978FD4D7D579}"/>
    <cellStyle name="Vírgula 6 2 2 4 6 2 3" xfId="16975" xr:uid="{CE0C9D7E-0FEE-48ED-9FD8-E2CD1E5BB832}"/>
    <cellStyle name="Vírgula 6 2 2 4 6 2 3 2" xfId="41550" xr:uid="{D7E6D768-DEEA-42CF-96D3-B4842BCC59B0}"/>
    <cellStyle name="Vírgula 6 2 2 4 6 2 4" xfId="29263" xr:uid="{770C4584-DADF-4222-BCA1-C693E1A6DB27}"/>
    <cellStyle name="Vírgula 6 2 2 4 6 3" xfId="7759" xr:uid="{E50495AD-8CE7-4A90-934A-EF0D5E4ED9B2}"/>
    <cellStyle name="Vírgula 6 2 2 4 6 3 2" xfId="20047" xr:uid="{99902E4B-B1AC-4C7F-8711-39A9E35E82AF}"/>
    <cellStyle name="Vírgula 6 2 2 4 6 3 2 2" xfId="44622" xr:uid="{65401B8E-25D4-43DD-A486-8A615F2FC86D}"/>
    <cellStyle name="Vírgula 6 2 2 4 6 3 3" xfId="32334" xr:uid="{F0A48484-2A01-4487-9CD6-16C394EC23E5}"/>
    <cellStyle name="Vírgula 6 2 2 4 6 4" xfId="13903" xr:uid="{6512532B-8EE4-4DB0-B9B0-13F230C21C5D}"/>
    <cellStyle name="Vírgula 6 2 2 4 6 4 2" xfId="38478" xr:uid="{FA9A94B0-E383-4994-A1F6-0BC374F51D91}"/>
    <cellStyle name="Vírgula 6 2 2 4 6 5" xfId="26191" xr:uid="{FD3F4C87-45C7-436D-8CD5-0A100718C9D6}"/>
    <cellStyle name="Vírgula 6 2 2 4 7" xfId="3151" xr:uid="{B309D517-3537-4E11-83DC-A8684629CDF4}"/>
    <cellStyle name="Vírgula 6 2 2 4 7 2" xfId="9295" xr:uid="{5C76CECD-FFE2-44FA-B98F-1F2EDA05EE89}"/>
    <cellStyle name="Vírgula 6 2 2 4 7 2 2" xfId="21583" xr:uid="{114BF84E-8B25-4A30-AB5E-567A331A0A9F}"/>
    <cellStyle name="Vírgula 6 2 2 4 7 2 2 2" xfId="46158" xr:uid="{E767396C-45F1-4A98-9F75-F74829049744}"/>
    <cellStyle name="Vírgula 6 2 2 4 7 2 3" xfId="33870" xr:uid="{3D73565D-FDB8-4D7B-9BDF-8C81186ADC9E}"/>
    <cellStyle name="Vírgula 6 2 2 4 7 3" xfId="15439" xr:uid="{023F8410-80DB-4295-977C-D67614AA1533}"/>
    <cellStyle name="Vírgula 6 2 2 4 7 3 2" xfId="40014" xr:uid="{CCF3BF9A-85C1-4449-8F72-0F17B691595F}"/>
    <cellStyle name="Vírgula 6 2 2 4 7 4" xfId="27727" xr:uid="{CDD9C6B7-740C-4965-84EF-057C54BF0568}"/>
    <cellStyle name="Vírgula 6 2 2 4 8" xfId="6223" xr:uid="{1D0DE6AE-7DB0-4B6B-93D7-C76E4D5E4E83}"/>
    <cellStyle name="Vírgula 6 2 2 4 8 2" xfId="18511" xr:uid="{D8A3BF6A-1CFB-4E3A-9482-070C7256D11C}"/>
    <cellStyle name="Vírgula 6 2 2 4 8 2 2" xfId="43086" xr:uid="{647A27A0-808B-483C-9004-3C38B208AD10}"/>
    <cellStyle name="Vírgula 6 2 2 4 8 3" xfId="30798" xr:uid="{583DDE29-E69B-44FC-BC48-76152D5F2420}"/>
    <cellStyle name="Vírgula 6 2 2 4 9" xfId="12367" xr:uid="{DCA574DB-3CE9-4F28-8D95-1884FB2043BE}"/>
    <cellStyle name="Vírgula 6 2 2 4 9 2" xfId="36942" xr:uid="{37B6171F-2428-4C23-BE02-A9F4E4BB682F}"/>
    <cellStyle name="Vírgula 6 2 2 5" xfId="127" xr:uid="{1728EEFC-F4FB-46B7-8A2E-7704F8B96BD1}"/>
    <cellStyle name="Vírgula 6 2 2 5 2" xfId="319" xr:uid="{CF9A5D0B-FD74-4966-A0A0-6A7B2EEEEFEF}"/>
    <cellStyle name="Vírgula 6 2 2 5 2 2" xfId="703" xr:uid="{4270144F-16D6-49F2-A70F-7684468C72BB}"/>
    <cellStyle name="Vírgula 6 2 2 5 2 2 2" xfId="1471" xr:uid="{A11EC4BA-7530-4538-B961-C34C57F44B20}"/>
    <cellStyle name="Vírgula 6 2 2 5 2 2 2 2" xfId="3007" xr:uid="{912F9BED-79CD-4FA9-B1D3-8512127DB050}"/>
    <cellStyle name="Vírgula 6 2 2 5 2 2 2 2 2" xfId="6079" xr:uid="{5C3B43BD-EA78-42FA-A4BE-4EC5A7D96C2F}"/>
    <cellStyle name="Vírgula 6 2 2 5 2 2 2 2 2 2" xfId="12223" xr:uid="{3D55A827-F897-4C50-A044-3EC589FDED09}"/>
    <cellStyle name="Vírgula 6 2 2 5 2 2 2 2 2 2 2" xfId="24511" xr:uid="{EC186A63-80B3-4B22-A2C4-BCC47E038C23}"/>
    <cellStyle name="Vírgula 6 2 2 5 2 2 2 2 2 2 2 2" xfId="49086" xr:uid="{59B0BE5E-8CD4-4F3C-850B-40DDBA1835B6}"/>
    <cellStyle name="Vírgula 6 2 2 5 2 2 2 2 2 2 3" xfId="36798" xr:uid="{9899E269-1AFA-4433-8FE7-1EB96C407364}"/>
    <cellStyle name="Vírgula 6 2 2 5 2 2 2 2 2 3" xfId="18367" xr:uid="{5CB5E0B2-0120-441A-A3B6-5A01181622E3}"/>
    <cellStyle name="Vírgula 6 2 2 5 2 2 2 2 2 3 2" xfId="42942" xr:uid="{FD19EB48-E455-4F32-93BC-F8F85E76C525}"/>
    <cellStyle name="Vírgula 6 2 2 5 2 2 2 2 2 4" xfId="30654" xr:uid="{675B5887-3E38-468E-8F49-43987B0CD4AC}"/>
    <cellStyle name="Vírgula 6 2 2 5 2 2 2 2 3" xfId="9151" xr:uid="{682B6353-FB9E-40F5-97C6-C5BCECA357A2}"/>
    <cellStyle name="Vírgula 6 2 2 5 2 2 2 2 3 2" xfId="21439" xr:uid="{8186AF6E-76FE-414F-80FC-0392FFFF829D}"/>
    <cellStyle name="Vírgula 6 2 2 5 2 2 2 2 3 2 2" xfId="46014" xr:uid="{36F4C9D6-6F64-44D1-BC23-B4C57ACA890D}"/>
    <cellStyle name="Vírgula 6 2 2 5 2 2 2 2 3 3" xfId="33726" xr:uid="{D513AB32-4BA2-44A1-BAC2-420DE8A2CD10}"/>
    <cellStyle name="Vírgula 6 2 2 5 2 2 2 2 4" xfId="15295" xr:uid="{DDFD7A13-D87B-4D1B-9725-E785D8C11656}"/>
    <cellStyle name="Vírgula 6 2 2 5 2 2 2 2 4 2" xfId="39870" xr:uid="{BCB02BBE-D807-4E21-B500-E19AB978902D}"/>
    <cellStyle name="Vírgula 6 2 2 5 2 2 2 2 5" xfId="27583" xr:uid="{DD226244-6DBD-4D36-A250-63EF918AE9B3}"/>
    <cellStyle name="Vírgula 6 2 2 5 2 2 2 3" xfId="4543" xr:uid="{35584659-64B2-4EC9-83D6-A805888C8FA0}"/>
    <cellStyle name="Vírgula 6 2 2 5 2 2 2 3 2" xfId="10687" xr:uid="{F6766185-7688-4391-B93A-22EEAC86B98D}"/>
    <cellStyle name="Vírgula 6 2 2 5 2 2 2 3 2 2" xfId="22975" xr:uid="{B56DCAD3-0920-4E02-B08D-0B1D1B1C47D9}"/>
    <cellStyle name="Vírgula 6 2 2 5 2 2 2 3 2 2 2" xfId="47550" xr:uid="{7CD6B89E-0BAB-4B35-BF27-55E9009A3B74}"/>
    <cellStyle name="Vírgula 6 2 2 5 2 2 2 3 2 3" xfId="35262" xr:uid="{6452ED21-EB7F-452A-AC9C-67499CF96FA2}"/>
    <cellStyle name="Vírgula 6 2 2 5 2 2 2 3 3" xfId="16831" xr:uid="{DE9926EF-84D1-4431-AD2D-6DC8F43D9615}"/>
    <cellStyle name="Vírgula 6 2 2 5 2 2 2 3 3 2" xfId="41406" xr:uid="{1F452434-2157-415C-B60D-E25BEF29AC0C}"/>
    <cellStyle name="Vírgula 6 2 2 5 2 2 2 3 4" xfId="29119" xr:uid="{04426D08-1E8B-435B-AA30-CEE413EE546D}"/>
    <cellStyle name="Vírgula 6 2 2 5 2 2 2 4" xfId="7615" xr:uid="{2BE536E2-1137-4B01-B7E2-982F52301620}"/>
    <cellStyle name="Vírgula 6 2 2 5 2 2 2 4 2" xfId="19903" xr:uid="{A0F742FF-2473-486B-BC49-D5132E1B8852}"/>
    <cellStyle name="Vírgula 6 2 2 5 2 2 2 4 2 2" xfId="44478" xr:uid="{1DCD9D4C-8B9C-4EA1-B849-82A442ECC913}"/>
    <cellStyle name="Vírgula 6 2 2 5 2 2 2 4 3" xfId="32190" xr:uid="{C7ACB5FE-832F-4416-B6B2-96006314CBE0}"/>
    <cellStyle name="Vírgula 6 2 2 5 2 2 2 5" xfId="13759" xr:uid="{C68960C6-02E6-4901-AEB9-D7F6C2561DF0}"/>
    <cellStyle name="Vírgula 6 2 2 5 2 2 2 5 2" xfId="38334" xr:uid="{8DBCDC39-9C12-4C61-98EF-8DB65AEBBD48}"/>
    <cellStyle name="Vírgula 6 2 2 5 2 2 2 6" xfId="26047" xr:uid="{B30EAECA-86CE-4809-9DC3-02C776FD61A7}"/>
    <cellStyle name="Vírgula 6 2 2 5 2 2 3" xfId="2239" xr:uid="{7B57736D-E315-4D23-A1E4-5B6838B29E87}"/>
    <cellStyle name="Vírgula 6 2 2 5 2 2 3 2" xfId="5311" xr:uid="{74F18343-16ED-4F5D-B071-9F109C837452}"/>
    <cellStyle name="Vírgula 6 2 2 5 2 2 3 2 2" xfId="11455" xr:uid="{D31CC486-9C24-4B3F-80F1-86B0EC198863}"/>
    <cellStyle name="Vírgula 6 2 2 5 2 2 3 2 2 2" xfId="23743" xr:uid="{748CC79A-A060-40C9-8125-CAE92E807018}"/>
    <cellStyle name="Vírgula 6 2 2 5 2 2 3 2 2 2 2" xfId="48318" xr:uid="{91907523-A26E-4B2D-8121-E3CB2EF97180}"/>
    <cellStyle name="Vírgula 6 2 2 5 2 2 3 2 2 3" xfId="36030" xr:uid="{F572A55D-803E-4992-9372-B902710E1343}"/>
    <cellStyle name="Vírgula 6 2 2 5 2 2 3 2 3" xfId="17599" xr:uid="{BF157EB6-2F24-432F-927E-B771447A09DF}"/>
    <cellStyle name="Vírgula 6 2 2 5 2 2 3 2 3 2" xfId="42174" xr:uid="{A71C5CFD-7BA6-4E82-9EF6-99092E314084}"/>
    <cellStyle name="Vírgula 6 2 2 5 2 2 3 2 4" xfId="29887" xr:uid="{436D847E-8FA2-4108-8A1C-DA409A98E6BD}"/>
    <cellStyle name="Vírgula 6 2 2 5 2 2 3 3" xfId="8383" xr:uid="{75CCFE21-2739-47B3-879B-6C5E3FD11ABB}"/>
    <cellStyle name="Vírgula 6 2 2 5 2 2 3 3 2" xfId="20671" xr:uid="{ED59FFBF-1460-432E-A5BF-01610B94C786}"/>
    <cellStyle name="Vírgula 6 2 2 5 2 2 3 3 2 2" xfId="45246" xr:uid="{A2C81BD0-759A-41AA-A982-2A62A3D4ED4E}"/>
    <cellStyle name="Vírgula 6 2 2 5 2 2 3 3 3" xfId="32958" xr:uid="{87B6949D-A451-443F-82EB-6AE606C7E332}"/>
    <cellStyle name="Vírgula 6 2 2 5 2 2 3 4" xfId="14527" xr:uid="{7327F324-610E-4AC1-AC60-900F4E975F02}"/>
    <cellStyle name="Vírgula 6 2 2 5 2 2 3 4 2" xfId="39102" xr:uid="{D49F38CC-F46B-4125-8FCB-FAC40B2CD419}"/>
    <cellStyle name="Vírgula 6 2 2 5 2 2 3 5" xfId="26815" xr:uid="{6A7D4C1B-81D9-4D46-AC72-3D303C33CD3D}"/>
    <cellStyle name="Vírgula 6 2 2 5 2 2 4" xfId="3775" xr:uid="{3EF79944-CBF7-4A2E-85E3-2FE52009A5CC}"/>
    <cellStyle name="Vírgula 6 2 2 5 2 2 4 2" xfId="9919" xr:uid="{DFDB33C9-A740-4E34-9539-F88BD190B3A8}"/>
    <cellStyle name="Vírgula 6 2 2 5 2 2 4 2 2" xfId="22207" xr:uid="{9EF30CED-69CE-41BB-B463-1B91E51E9E1A}"/>
    <cellStyle name="Vírgula 6 2 2 5 2 2 4 2 2 2" xfId="46782" xr:uid="{1281DAE6-A00C-43F0-936A-DA365EB72E6F}"/>
    <cellStyle name="Vírgula 6 2 2 5 2 2 4 2 3" xfId="34494" xr:uid="{1148F3BE-F1DA-4720-A558-999513023C50}"/>
    <cellStyle name="Vírgula 6 2 2 5 2 2 4 3" xfId="16063" xr:uid="{91FBED12-9846-4113-BFDC-D83038281BDF}"/>
    <cellStyle name="Vírgula 6 2 2 5 2 2 4 3 2" xfId="40638" xr:uid="{FCA29255-DBDB-4061-97EA-C4E2A5926F51}"/>
    <cellStyle name="Vírgula 6 2 2 5 2 2 4 4" xfId="28351" xr:uid="{04174712-F38C-49AF-851C-8E5C2F992FD0}"/>
    <cellStyle name="Vírgula 6 2 2 5 2 2 5" xfId="6847" xr:uid="{D9BFBC18-B26D-4A5B-A517-1228E0C6DD64}"/>
    <cellStyle name="Vírgula 6 2 2 5 2 2 5 2" xfId="19135" xr:uid="{665CDF5C-C29A-4C94-9A1B-A9D521C5C757}"/>
    <cellStyle name="Vírgula 6 2 2 5 2 2 5 2 2" xfId="43710" xr:uid="{A6BD3EFD-B771-487A-8653-CC9A11C1B878}"/>
    <cellStyle name="Vírgula 6 2 2 5 2 2 5 3" xfId="31422" xr:uid="{3918329E-C531-465F-8FAD-4C69095D41C9}"/>
    <cellStyle name="Vírgula 6 2 2 5 2 2 6" xfId="12991" xr:uid="{559DAB58-FD2B-405C-9E9B-E1072C84029D}"/>
    <cellStyle name="Vírgula 6 2 2 5 2 2 6 2" xfId="37566" xr:uid="{49334C73-54B9-4787-9CA0-D2EA78DED632}"/>
    <cellStyle name="Vírgula 6 2 2 5 2 2 7" xfId="25279" xr:uid="{17C808B6-AB59-4DD6-AFED-7DB744505D13}"/>
    <cellStyle name="Vírgula 6 2 2 5 2 3" xfId="1087" xr:uid="{637CD496-41E5-493B-8D34-DB9721A3F5BF}"/>
    <cellStyle name="Vírgula 6 2 2 5 2 3 2" xfId="2623" xr:uid="{8D336DBB-5824-4D4F-A20F-63A29DD173E8}"/>
    <cellStyle name="Vírgula 6 2 2 5 2 3 2 2" xfId="5695" xr:uid="{C78A3D70-9816-4CD8-B52B-ED61E480979C}"/>
    <cellStyle name="Vírgula 6 2 2 5 2 3 2 2 2" xfId="11839" xr:uid="{AB225B8E-2EDB-424F-8871-FF238DBD16CC}"/>
    <cellStyle name="Vírgula 6 2 2 5 2 3 2 2 2 2" xfId="24127" xr:uid="{EB216069-379A-4324-8D4E-D3741D374EB0}"/>
    <cellStyle name="Vírgula 6 2 2 5 2 3 2 2 2 2 2" xfId="48702" xr:uid="{FD39A885-9A08-46E2-B4E5-E895CACA2056}"/>
    <cellStyle name="Vírgula 6 2 2 5 2 3 2 2 2 3" xfId="36414" xr:uid="{3566E70C-7B0C-4930-A49A-4B774E6A9BA7}"/>
    <cellStyle name="Vírgula 6 2 2 5 2 3 2 2 3" xfId="17983" xr:uid="{5DC32E17-F1A6-42F8-8841-1F2416F2B635}"/>
    <cellStyle name="Vírgula 6 2 2 5 2 3 2 2 3 2" xfId="42558" xr:uid="{855CA767-4288-4328-8545-B2EBB98F29F8}"/>
    <cellStyle name="Vírgula 6 2 2 5 2 3 2 2 4" xfId="30270" xr:uid="{855D86C7-3E82-49AF-9DE4-5D4D74FF9BDA}"/>
    <cellStyle name="Vírgula 6 2 2 5 2 3 2 3" xfId="8767" xr:uid="{76DA005E-06EA-490A-9762-2464433688A3}"/>
    <cellStyle name="Vírgula 6 2 2 5 2 3 2 3 2" xfId="21055" xr:uid="{96034888-65A5-4AFC-814D-FA2DAF4E146B}"/>
    <cellStyle name="Vírgula 6 2 2 5 2 3 2 3 2 2" xfId="45630" xr:uid="{DD746BEA-4DDF-4745-8418-35C57F920108}"/>
    <cellStyle name="Vírgula 6 2 2 5 2 3 2 3 3" xfId="33342" xr:uid="{9C7ACBD4-BAF7-4283-9CEE-016883A680E2}"/>
    <cellStyle name="Vírgula 6 2 2 5 2 3 2 4" xfId="14911" xr:uid="{40A54489-1783-4AF5-9889-E3BE20502A2B}"/>
    <cellStyle name="Vírgula 6 2 2 5 2 3 2 4 2" xfId="39486" xr:uid="{91945141-F6B4-40F3-9E15-F8891B96E7B4}"/>
    <cellStyle name="Vírgula 6 2 2 5 2 3 2 5" xfId="27199" xr:uid="{8107B39D-DAB8-409E-974E-1A768B5C93CF}"/>
    <cellStyle name="Vírgula 6 2 2 5 2 3 3" xfId="4159" xr:uid="{DC0A7C9A-9557-409A-BB23-7A747669D9C7}"/>
    <cellStyle name="Vírgula 6 2 2 5 2 3 3 2" xfId="10303" xr:uid="{27A2868B-9192-4028-A04B-F142298BA961}"/>
    <cellStyle name="Vírgula 6 2 2 5 2 3 3 2 2" xfId="22591" xr:uid="{E99249F0-286A-4C35-85FA-CC244C917501}"/>
    <cellStyle name="Vírgula 6 2 2 5 2 3 3 2 2 2" xfId="47166" xr:uid="{773F922F-9B5F-4FD1-9008-1127D992BC71}"/>
    <cellStyle name="Vírgula 6 2 2 5 2 3 3 2 3" xfId="34878" xr:uid="{A7AC1727-34DF-4550-AB33-2D18EC0A0DA8}"/>
    <cellStyle name="Vírgula 6 2 2 5 2 3 3 3" xfId="16447" xr:uid="{6E7331EF-C45F-4F91-8E91-97D2BB2C10CB}"/>
    <cellStyle name="Vírgula 6 2 2 5 2 3 3 3 2" xfId="41022" xr:uid="{74DE4F5A-CBE3-4886-8D86-E826BFA95AA3}"/>
    <cellStyle name="Vírgula 6 2 2 5 2 3 3 4" xfId="28735" xr:uid="{42DFB22B-A135-4C4B-B07F-95A1F533152A}"/>
    <cellStyle name="Vírgula 6 2 2 5 2 3 4" xfId="7231" xr:uid="{3E29ECBF-7813-4315-AF3D-7CBF1A1EC0F9}"/>
    <cellStyle name="Vírgula 6 2 2 5 2 3 4 2" xfId="19519" xr:uid="{CD6939EA-5365-4800-899C-67FE8BDDE43F}"/>
    <cellStyle name="Vírgula 6 2 2 5 2 3 4 2 2" xfId="44094" xr:uid="{E9D400A3-E308-45A7-A483-3387057D5B3F}"/>
    <cellStyle name="Vírgula 6 2 2 5 2 3 4 3" xfId="31806" xr:uid="{07CE2FD5-9FBA-4878-91B7-5728E1FCDA8F}"/>
    <cellStyle name="Vírgula 6 2 2 5 2 3 5" xfId="13375" xr:uid="{354C8DD5-19DE-46FA-ABCF-7B29834D42AD}"/>
    <cellStyle name="Vírgula 6 2 2 5 2 3 5 2" xfId="37950" xr:uid="{C2169A99-5508-4B7B-AA6F-C7B2A899A264}"/>
    <cellStyle name="Vírgula 6 2 2 5 2 3 6" xfId="25663" xr:uid="{C45B1540-F1BD-4D43-9F41-F6EE417A9AA5}"/>
    <cellStyle name="Vírgula 6 2 2 5 2 4" xfId="1855" xr:uid="{E5B048BC-CFE9-47E8-97E4-BE381F07F9D8}"/>
    <cellStyle name="Vírgula 6 2 2 5 2 4 2" xfId="4927" xr:uid="{E04B7D57-B036-476D-AFED-ACBD166C700A}"/>
    <cellStyle name="Vírgula 6 2 2 5 2 4 2 2" xfId="11071" xr:uid="{65CC9D06-3DD8-4153-8BB9-B57FB55DF086}"/>
    <cellStyle name="Vírgula 6 2 2 5 2 4 2 2 2" xfId="23359" xr:uid="{9D69F098-AD4D-4E49-AC46-28E1A79D86E6}"/>
    <cellStyle name="Vírgula 6 2 2 5 2 4 2 2 2 2" xfId="47934" xr:uid="{8F212ACB-B4F9-4139-AD5C-47BF8601E6C5}"/>
    <cellStyle name="Vírgula 6 2 2 5 2 4 2 2 3" xfId="35646" xr:uid="{FA61EE06-64F8-4BCC-AC4D-40A355FAAED8}"/>
    <cellStyle name="Vírgula 6 2 2 5 2 4 2 3" xfId="17215" xr:uid="{33A6146A-DB10-4ECC-A110-1FE72265E596}"/>
    <cellStyle name="Vírgula 6 2 2 5 2 4 2 3 2" xfId="41790" xr:uid="{C5738CFC-B6AC-4CF6-80E5-6E99D534BF79}"/>
    <cellStyle name="Vírgula 6 2 2 5 2 4 2 4" xfId="29503" xr:uid="{D8B29C57-198C-4A23-AB31-5273FBD18824}"/>
    <cellStyle name="Vírgula 6 2 2 5 2 4 3" xfId="7999" xr:uid="{CCC054A6-E267-4F2E-B690-726652EDC8F7}"/>
    <cellStyle name="Vírgula 6 2 2 5 2 4 3 2" xfId="20287" xr:uid="{CAC1605B-63CD-452D-85C7-F6AD4F189796}"/>
    <cellStyle name="Vírgula 6 2 2 5 2 4 3 2 2" xfId="44862" xr:uid="{6C3C6DB4-7006-41EF-BC78-D60B96CE823A}"/>
    <cellStyle name="Vírgula 6 2 2 5 2 4 3 3" xfId="32574" xr:uid="{BCE5CB45-1338-4F41-B8ED-ED198AB5485C}"/>
    <cellStyle name="Vírgula 6 2 2 5 2 4 4" xfId="14143" xr:uid="{35AD7C95-7BA0-4A19-B999-D9970F5963DF}"/>
    <cellStyle name="Vírgula 6 2 2 5 2 4 4 2" xfId="38718" xr:uid="{8FB3BC5A-4C31-45A3-A1D0-2946BC19CCB9}"/>
    <cellStyle name="Vírgula 6 2 2 5 2 4 5" xfId="26431" xr:uid="{E8126DCE-5FA0-4E1C-AF4F-904FAE2BA608}"/>
    <cellStyle name="Vírgula 6 2 2 5 2 5" xfId="3391" xr:uid="{D95E4DEB-339F-424A-8BF1-596CB5857095}"/>
    <cellStyle name="Vírgula 6 2 2 5 2 5 2" xfId="9535" xr:uid="{CD015B29-0562-41D1-B994-5148D82DE26E}"/>
    <cellStyle name="Vírgula 6 2 2 5 2 5 2 2" xfId="21823" xr:uid="{923D3B31-D272-4B63-9B8E-EC1D273B2E8D}"/>
    <cellStyle name="Vírgula 6 2 2 5 2 5 2 2 2" xfId="46398" xr:uid="{8C9F05A3-9EBC-4FE5-A641-51FA921A1BC9}"/>
    <cellStyle name="Vírgula 6 2 2 5 2 5 2 3" xfId="34110" xr:uid="{FA0798FB-2DFD-471C-A15C-74B6053E12B3}"/>
    <cellStyle name="Vírgula 6 2 2 5 2 5 3" xfId="15679" xr:uid="{91342CB2-3205-4590-9649-FD6C1769C3D7}"/>
    <cellStyle name="Vírgula 6 2 2 5 2 5 3 2" xfId="40254" xr:uid="{A25B8486-ECDC-4405-84E5-3EAF0EBBD8A2}"/>
    <cellStyle name="Vírgula 6 2 2 5 2 5 4" xfId="27967" xr:uid="{28C2CA58-5DD9-4B13-81BC-C9D5A6A3A18E}"/>
    <cellStyle name="Vírgula 6 2 2 5 2 6" xfId="6463" xr:uid="{635C63F7-CD78-4315-8641-B147632C9AB2}"/>
    <cellStyle name="Vírgula 6 2 2 5 2 6 2" xfId="18751" xr:uid="{519ED40A-2198-425F-8172-5DDF48F3C0BF}"/>
    <cellStyle name="Vírgula 6 2 2 5 2 6 2 2" xfId="43326" xr:uid="{86D55227-2E41-40D8-A006-1FED4565CA88}"/>
    <cellStyle name="Vírgula 6 2 2 5 2 6 3" xfId="31038" xr:uid="{6A3D4108-5916-4CA5-9988-9DFD526213EA}"/>
    <cellStyle name="Vírgula 6 2 2 5 2 7" xfId="12607" xr:uid="{A99B72B9-92C1-4637-8FAB-9E797B33217D}"/>
    <cellStyle name="Vírgula 6 2 2 5 2 7 2" xfId="37182" xr:uid="{D3A07D8E-07A0-4F2D-A7E4-C9EC3BB35377}"/>
    <cellStyle name="Vírgula 6 2 2 5 2 8" xfId="24895" xr:uid="{CE3F0069-9853-4945-8271-346F769A0EB6}"/>
    <cellStyle name="Vírgula 6 2 2 5 3" xfId="511" xr:uid="{9FDF125E-C177-4974-9C90-B87CC1D5B752}"/>
    <cellStyle name="Vírgula 6 2 2 5 3 2" xfId="1279" xr:uid="{FE669D4B-675C-4F86-A340-1A8611B56DBE}"/>
    <cellStyle name="Vírgula 6 2 2 5 3 2 2" xfId="2815" xr:uid="{B8A4BC5B-73CC-4661-90B4-88C4AF3D6C31}"/>
    <cellStyle name="Vírgula 6 2 2 5 3 2 2 2" xfId="5887" xr:uid="{1CE9A76F-7F1E-46CB-B430-37F8518EAC03}"/>
    <cellStyle name="Vírgula 6 2 2 5 3 2 2 2 2" xfId="12031" xr:uid="{B01D868F-A7F1-4912-8DFD-3540E2FD194F}"/>
    <cellStyle name="Vírgula 6 2 2 5 3 2 2 2 2 2" xfId="24319" xr:uid="{0B543BD9-AEFB-466F-BD9A-92D556757D54}"/>
    <cellStyle name="Vírgula 6 2 2 5 3 2 2 2 2 2 2" xfId="48894" xr:uid="{3FBCBFAD-95D2-4915-A8A4-86C4DF30F162}"/>
    <cellStyle name="Vírgula 6 2 2 5 3 2 2 2 2 3" xfId="36606" xr:uid="{DFFFA233-E559-42ED-AB56-411006378560}"/>
    <cellStyle name="Vírgula 6 2 2 5 3 2 2 2 3" xfId="18175" xr:uid="{9480CBD2-0A10-4181-BD2D-A63D366BA002}"/>
    <cellStyle name="Vírgula 6 2 2 5 3 2 2 2 3 2" xfId="42750" xr:uid="{31B89E7D-824D-4DF4-BBC2-1B4421E0945F}"/>
    <cellStyle name="Vírgula 6 2 2 5 3 2 2 2 4" xfId="30462" xr:uid="{2FCB7A6D-2DD7-43D1-A8A2-6C9A182AB2AE}"/>
    <cellStyle name="Vírgula 6 2 2 5 3 2 2 3" xfId="8959" xr:uid="{D6FA71C0-1B66-464B-AFDF-BE69FA40067C}"/>
    <cellStyle name="Vírgula 6 2 2 5 3 2 2 3 2" xfId="21247" xr:uid="{93CEBF9B-19FD-4FA5-BF51-94C20F7840B1}"/>
    <cellStyle name="Vírgula 6 2 2 5 3 2 2 3 2 2" xfId="45822" xr:uid="{3CE0CD2B-708F-40E2-94BA-3A7EC7560E6F}"/>
    <cellStyle name="Vírgula 6 2 2 5 3 2 2 3 3" xfId="33534" xr:uid="{77F04D95-F7DC-4C51-8D10-DEC1A6410718}"/>
    <cellStyle name="Vírgula 6 2 2 5 3 2 2 4" xfId="15103" xr:uid="{29E5AB10-F49B-4180-88B5-B75B513B0434}"/>
    <cellStyle name="Vírgula 6 2 2 5 3 2 2 4 2" xfId="39678" xr:uid="{79F04A4E-13AC-430A-964F-DA1611CFB6D0}"/>
    <cellStyle name="Vírgula 6 2 2 5 3 2 2 5" xfId="27391" xr:uid="{77A178B0-50F9-461E-9C89-B8C5CEBD80FB}"/>
    <cellStyle name="Vírgula 6 2 2 5 3 2 3" xfId="4351" xr:uid="{C82A213F-1460-4D2E-9449-7170277698A4}"/>
    <cellStyle name="Vírgula 6 2 2 5 3 2 3 2" xfId="10495" xr:uid="{78E5E9E1-A5F0-4AE3-B541-E80C1DE013E2}"/>
    <cellStyle name="Vírgula 6 2 2 5 3 2 3 2 2" xfId="22783" xr:uid="{F4BEDB39-C113-4F8F-9BA0-20C3213C6A4F}"/>
    <cellStyle name="Vírgula 6 2 2 5 3 2 3 2 2 2" xfId="47358" xr:uid="{C709397C-B5A6-47F0-AEAE-E8EE09C8C6AB}"/>
    <cellStyle name="Vírgula 6 2 2 5 3 2 3 2 3" xfId="35070" xr:uid="{A6759341-726E-4772-9B2A-4EE111DE7A65}"/>
    <cellStyle name="Vírgula 6 2 2 5 3 2 3 3" xfId="16639" xr:uid="{F03D8882-09A6-490A-A0BF-CD6336A4A1E5}"/>
    <cellStyle name="Vírgula 6 2 2 5 3 2 3 3 2" xfId="41214" xr:uid="{4B6B96EF-805E-49EA-9FD5-7030B3DD9309}"/>
    <cellStyle name="Vírgula 6 2 2 5 3 2 3 4" xfId="28927" xr:uid="{0EDE14C1-BF00-4F67-B1CC-DDDD705BBAF0}"/>
    <cellStyle name="Vírgula 6 2 2 5 3 2 4" xfId="7423" xr:uid="{AF8296B4-3975-4488-BF21-66F09DEB9112}"/>
    <cellStyle name="Vírgula 6 2 2 5 3 2 4 2" xfId="19711" xr:uid="{F6BDE5C9-2F2B-4F46-9069-E1C61FCCBCE8}"/>
    <cellStyle name="Vírgula 6 2 2 5 3 2 4 2 2" xfId="44286" xr:uid="{56BDF50C-E91E-4870-B425-7723E8CBEBBE}"/>
    <cellStyle name="Vírgula 6 2 2 5 3 2 4 3" xfId="31998" xr:uid="{CF80E02A-8DF5-4F8C-A783-5C7A2BBF3500}"/>
    <cellStyle name="Vírgula 6 2 2 5 3 2 5" xfId="13567" xr:uid="{E07F7E0D-4EE5-4C5D-9C82-552771B3FBEB}"/>
    <cellStyle name="Vírgula 6 2 2 5 3 2 5 2" xfId="38142" xr:uid="{7418A2FE-B2DC-49E5-B7B8-099BCB73F2D2}"/>
    <cellStyle name="Vírgula 6 2 2 5 3 2 6" xfId="25855" xr:uid="{C7DE1BC3-16C1-4BA8-B32C-FB52847ABDD0}"/>
    <cellStyle name="Vírgula 6 2 2 5 3 3" xfId="2047" xr:uid="{29D24D6D-E6CB-410E-A150-5A51F738C86D}"/>
    <cellStyle name="Vírgula 6 2 2 5 3 3 2" xfId="5119" xr:uid="{F9CA1085-AC0B-4692-A8D4-C7D995C6138E}"/>
    <cellStyle name="Vírgula 6 2 2 5 3 3 2 2" xfId="11263" xr:uid="{61F4BFFB-3FB0-4980-9B5A-18BDDB942054}"/>
    <cellStyle name="Vírgula 6 2 2 5 3 3 2 2 2" xfId="23551" xr:uid="{27D7751D-9E64-4016-A076-75C75E871C1A}"/>
    <cellStyle name="Vírgula 6 2 2 5 3 3 2 2 2 2" xfId="48126" xr:uid="{FFDF38A9-A5F1-4898-956A-15703CA3810C}"/>
    <cellStyle name="Vírgula 6 2 2 5 3 3 2 2 3" xfId="35838" xr:uid="{B0149FD6-52E7-4A4B-BE55-AD53B24A1429}"/>
    <cellStyle name="Vírgula 6 2 2 5 3 3 2 3" xfId="17407" xr:uid="{30218953-EB03-4CA3-939E-B1302DAA853A}"/>
    <cellStyle name="Vírgula 6 2 2 5 3 3 2 3 2" xfId="41982" xr:uid="{24BB0118-3C82-4B45-AF27-B5010347C7C1}"/>
    <cellStyle name="Vírgula 6 2 2 5 3 3 2 4" xfId="29695" xr:uid="{82CBBFF9-969C-4534-A6F9-201D9F4341E6}"/>
    <cellStyle name="Vírgula 6 2 2 5 3 3 3" xfId="8191" xr:uid="{102C20BD-0DC0-4D57-80E2-3F129399AAA8}"/>
    <cellStyle name="Vírgula 6 2 2 5 3 3 3 2" xfId="20479" xr:uid="{3FFF6027-61AB-4A3B-A0BB-64AD6CE68DFF}"/>
    <cellStyle name="Vírgula 6 2 2 5 3 3 3 2 2" xfId="45054" xr:uid="{51313F4B-C394-42BC-B62A-5001FDF83DDD}"/>
    <cellStyle name="Vírgula 6 2 2 5 3 3 3 3" xfId="32766" xr:uid="{2FE8159F-DC6E-438F-A81D-A6D216839814}"/>
    <cellStyle name="Vírgula 6 2 2 5 3 3 4" xfId="14335" xr:uid="{93E88A7E-9770-4EE4-93FA-857360425AA6}"/>
    <cellStyle name="Vírgula 6 2 2 5 3 3 4 2" xfId="38910" xr:uid="{C2D5BD45-4F40-4690-8DD8-A3D419E217E0}"/>
    <cellStyle name="Vírgula 6 2 2 5 3 3 5" xfId="26623" xr:uid="{45116A8B-8770-473A-80C9-C7D25E5167D8}"/>
    <cellStyle name="Vírgula 6 2 2 5 3 4" xfId="3583" xr:uid="{344D6A67-57D2-4BEC-A9EC-D2453B335E4B}"/>
    <cellStyle name="Vírgula 6 2 2 5 3 4 2" xfId="9727" xr:uid="{803F82A3-4BFC-442D-85B7-EAF5DC1F0078}"/>
    <cellStyle name="Vírgula 6 2 2 5 3 4 2 2" xfId="22015" xr:uid="{5BA9880E-4D01-4064-8EC1-45C5C083D4B9}"/>
    <cellStyle name="Vírgula 6 2 2 5 3 4 2 2 2" xfId="46590" xr:uid="{8B5A2137-A54F-4BF0-B32C-B3A03D3C66E6}"/>
    <cellStyle name="Vírgula 6 2 2 5 3 4 2 3" xfId="34302" xr:uid="{D821D868-A4AA-4B0B-94A5-4DB56477D6BD}"/>
    <cellStyle name="Vírgula 6 2 2 5 3 4 3" xfId="15871" xr:uid="{AC5CDE7A-44F1-4327-8342-E761E7148548}"/>
    <cellStyle name="Vírgula 6 2 2 5 3 4 3 2" xfId="40446" xr:uid="{88333BD6-3A41-4F4E-AFBD-85A48422718C}"/>
    <cellStyle name="Vírgula 6 2 2 5 3 4 4" xfId="28159" xr:uid="{1169FBF5-7E6D-4C9E-96EE-12629827B05E}"/>
    <cellStyle name="Vírgula 6 2 2 5 3 5" xfId="6655" xr:uid="{33E86078-15F2-461F-A141-9073D7F18751}"/>
    <cellStyle name="Vírgula 6 2 2 5 3 5 2" xfId="18943" xr:uid="{714848E9-7FDF-4BEF-9A25-323905EC9DB8}"/>
    <cellStyle name="Vírgula 6 2 2 5 3 5 2 2" xfId="43518" xr:uid="{F1DDB65A-BA83-406B-93BA-BC75AAA2AD66}"/>
    <cellStyle name="Vírgula 6 2 2 5 3 5 3" xfId="31230" xr:uid="{1B195435-5815-4221-BF52-9504F7FEF186}"/>
    <cellStyle name="Vírgula 6 2 2 5 3 6" xfId="12799" xr:uid="{5A24A88D-E4AF-4246-B4B8-512046BFE11B}"/>
    <cellStyle name="Vírgula 6 2 2 5 3 6 2" xfId="37374" xr:uid="{17277E2D-600E-48F2-8750-0AECAD402826}"/>
    <cellStyle name="Vírgula 6 2 2 5 3 7" xfId="25087" xr:uid="{9635AB24-0DAF-44CE-BC17-CABE943673F7}"/>
    <cellStyle name="Vírgula 6 2 2 5 4" xfId="895" xr:uid="{D49DDC0E-61D8-4820-9C9C-499B487C2C31}"/>
    <cellStyle name="Vírgula 6 2 2 5 4 2" xfId="2431" xr:uid="{9CC062E9-B6A6-4621-9069-4C73330C4C3E}"/>
    <cellStyle name="Vírgula 6 2 2 5 4 2 2" xfId="5503" xr:uid="{92BB9ABC-8A5E-4BA5-8173-90BFF86C2127}"/>
    <cellStyle name="Vírgula 6 2 2 5 4 2 2 2" xfId="11647" xr:uid="{51B4344C-8A9B-4C7D-9A9A-E4BC12B46D85}"/>
    <cellStyle name="Vírgula 6 2 2 5 4 2 2 2 2" xfId="23935" xr:uid="{917271FD-4782-46DC-8EE7-C1C1BC1409F3}"/>
    <cellStyle name="Vírgula 6 2 2 5 4 2 2 2 2 2" xfId="48510" xr:uid="{5F4D9E97-B965-4897-9DA2-869A4314EEEB}"/>
    <cellStyle name="Vírgula 6 2 2 5 4 2 2 2 3" xfId="36222" xr:uid="{8CEED77E-016E-426E-B613-7913E4C852C9}"/>
    <cellStyle name="Vírgula 6 2 2 5 4 2 2 3" xfId="17791" xr:uid="{8F6A7F17-0B5B-4ACB-AE34-7A3EC0C566EA}"/>
    <cellStyle name="Vírgula 6 2 2 5 4 2 2 3 2" xfId="42366" xr:uid="{317804A6-9DCB-47ED-A3BF-74A62E09E4C2}"/>
    <cellStyle name="Vírgula 6 2 2 5 4 2 2 4" xfId="30078" xr:uid="{5F62533C-B6E4-4613-997B-009A61C78013}"/>
    <cellStyle name="Vírgula 6 2 2 5 4 2 3" xfId="8575" xr:uid="{C007B67F-A565-466F-813B-1EF687CAFB61}"/>
    <cellStyle name="Vírgula 6 2 2 5 4 2 3 2" xfId="20863" xr:uid="{11FE095E-246E-41E4-9509-F9670FC10F12}"/>
    <cellStyle name="Vírgula 6 2 2 5 4 2 3 2 2" xfId="45438" xr:uid="{261E67C1-4E20-4D9A-83BD-C3FC726FCF57}"/>
    <cellStyle name="Vírgula 6 2 2 5 4 2 3 3" xfId="33150" xr:uid="{CB4B2481-7339-4B51-9AC3-0AFC3218C11E}"/>
    <cellStyle name="Vírgula 6 2 2 5 4 2 4" xfId="14719" xr:uid="{B5FAE9ED-3769-444C-87F6-9ADE7265AB2E}"/>
    <cellStyle name="Vírgula 6 2 2 5 4 2 4 2" xfId="39294" xr:uid="{5871A352-E7E3-4685-9B96-D9CFE0671D0B}"/>
    <cellStyle name="Vírgula 6 2 2 5 4 2 5" xfId="27007" xr:uid="{57728D6A-0192-4C62-B45C-40FFE71FFD2E}"/>
    <cellStyle name="Vírgula 6 2 2 5 4 3" xfId="3967" xr:uid="{4945916C-2FF8-495F-A2E9-5510D02C84E1}"/>
    <cellStyle name="Vírgula 6 2 2 5 4 3 2" xfId="10111" xr:uid="{F8DD3257-4077-406F-949D-E0E9136B61D4}"/>
    <cellStyle name="Vírgula 6 2 2 5 4 3 2 2" xfId="22399" xr:uid="{C733AAC9-2546-43E6-AB3B-C828D3C4A2E6}"/>
    <cellStyle name="Vírgula 6 2 2 5 4 3 2 2 2" xfId="46974" xr:uid="{E69EB462-1546-4B9F-9277-7EA9C7700CDF}"/>
    <cellStyle name="Vírgula 6 2 2 5 4 3 2 3" xfId="34686" xr:uid="{7624001D-B996-4699-8FF6-E25FC812DA0C}"/>
    <cellStyle name="Vírgula 6 2 2 5 4 3 3" xfId="16255" xr:uid="{1F793D27-EF44-4DC4-99DD-73655D2D7DBB}"/>
    <cellStyle name="Vírgula 6 2 2 5 4 3 3 2" xfId="40830" xr:uid="{DFCDAD9D-26FE-4CAA-B0AF-AF7E50B16870}"/>
    <cellStyle name="Vírgula 6 2 2 5 4 3 4" xfId="28543" xr:uid="{E52F19B3-2833-4797-A42D-E7C01F6811D6}"/>
    <cellStyle name="Vírgula 6 2 2 5 4 4" xfId="7039" xr:uid="{2AA5E0FC-2B85-44DA-973C-A5CB8245125F}"/>
    <cellStyle name="Vírgula 6 2 2 5 4 4 2" xfId="19327" xr:uid="{9B985BFF-6C48-4343-ADDE-75929F4DBDDB}"/>
    <cellStyle name="Vírgula 6 2 2 5 4 4 2 2" xfId="43902" xr:uid="{AC339232-6787-44FC-811C-189AED17161C}"/>
    <cellStyle name="Vírgula 6 2 2 5 4 4 3" xfId="31614" xr:uid="{D689C951-CF2A-4936-B0F9-EFA33892A76B}"/>
    <cellStyle name="Vírgula 6 2 2 5 4 5" xfId="13183" xr:uid="{9EBCAC9D-BCF1-4DC8-99FE-32F289939E41}"/>
    <cellStyle name="Vírgula 6 2 2 5 4 5 2" xfId="37758" xr:uid="{17BF89D6-991B-4C77-8AA6-839E41DDB5F2}"/>
    <cellStyle name="Vírgula 6 2 2 5 4 6" xfId="25471" xr:uid="{6ADF22E8-C959-4B93-8697-6033991AF060}"/>
    <cellStyle name="Vírgula 6 2 2 5 5" xfId="1663" xr:uid="{7435F0C9-A152-4F1E-B026-E4761FD60A49}"/>
    <cellStyle name="Vírgula 6 2 2 5 5 2" xfId="4735" xr:uid="{12C5B60D-BA77-497A-B84C-C17037C7C5D3}"/>
    <cellStyle name="Vírgula 6 2 2 5 5 2 2" xfId="10879" xr:uid="{23350415-9F24-406D-B5C8-A167F990FBC1}"/>
    <cellStyle name="Vírgula 6 2 2 5 5 2 2 2" xfId="23167" xr:uid="{B99C1DC2-8C96-4AEC-9D2D-FB66E8E9A84F}"/>
    <cellStyle name="Vírgula 6 2 2 5 5 2 2 2 2" xfId="47742" xr:uid="{0C0C182C-5E88-4CBA-8C35-CEB9F2F27F2A}"/>
    <cellStyle name="Vírgula 6 2 2 5 5 2 2 3" xfId="35454" xr:uid="{899892CA-605A-4EDB-8C03-C576EF9CB201}"/>
    <cellStyle name="Vírgula 6 2 2 5 5 2 3" xfId="17023" xr:uid="{3693E565-86B4-4B38-BA62-EC73A31D52DF}"/>
    <cellStyle name="Vírgula 6 2 2 5 5 2 3 2" xfId="41598" xr:uid="{770C8040-7E80-40E8-A6FB-A688CA726AC3}"/>
    <cellStyle name="Vírgula 6 2 2 5 5 2 4" xfId="29311" xr:uid="{03391A6C-F039-4C3C-A6A9-A58226C03C4C}"/>
    <cellStyle name="Vírgula 6 2 2 5 5 3" xfId="7807" xr:uid="{8D4B098C-5DEC-4842-98B3-8E52BC271655}"/>
    <cellStyle name="Vírgula 6 2 2 5 5 3 2" xfId="20095" xr:uid="{DB707BBB-B5DB-4A5A-95CA-520169F9E6DD}"/>
    <cellStyle name="Vírgula 6 2 2 5 5 3 2 2" xfId="44670" xr:uid="{A8C906FA-BC18-49A6-8017-B402C3373B90}"/>
    <cellStyle name="Vírgula 6 2 2 5 5 3 3" xfId="32382" xr:uid="{B8E4913B-DD6C-44AA-9D4F-CE402794475D}"/>
    <cellStyle name="Vírgula 6 2 2 5 5 4" xfId="13951" xr:uid="{A97D8316-62F2-49E3-86BC-DF1FBB0FBA2E}"/>
    <cellStyle name="Vírgula 6 2 2 5 5 4 2" xfId="38526" xr:uid="{6E61989A-7BB9-4790-B03F-B149AABD2989}"/>
    <cellStyle name="Vírgula 6 2 2 5 5 5" xfId="26239" xr:uid="{366515CA-0540-44AA-B02D-B1979F68300A}"/>
    <cellStyle name="Vírgula 6 2 2 5 6" xfId="3199" xr:uid="{67F2CB50-0FFC-4783-8E44-AABA284941BE}"/>
    <cellStyle name="Vírgula 6 2 2 5 6 2" xfId="9343" xr:uid="{54274EEF-D884-44C6-BAB3-7A43FB255099}"/>
    <cellStyle name="Vírgula 6 2 2 5 6 2 2" xfId="21631" xr:uid="{7A25F7E1-7A73-455B-93B0-A10B5CE19BE3}"/>
    <cellStyle name="Vírgula 6 2 2 5 6 2 2 2" xfId="46206" xr:uid="{551751C6-24B5-4794-A927-679AD5F55712}"/>
    <cellStyle name="Vírgula 6 2 2 5 6 2 3" xfId="33918" xr:uid="{C45B9E49-C58E-4CC4-84F3-8D918E85793E}"/>
    <cellStyle name="Vírgula 6 2 2 5 6 3" xfId="15487" xr:uid="{862B0EEF-6DF0-4A0A-B860-CB46AB0D223A}"/>
    <cellStyle name="Vírgula 6 2 2 5 6 3 2" xfId="40062" xr:uid="{937DC5CD-1CBC-4B7F-A7B9-945762E2379A}"/>
    <cellStyle name="Vírgula 6 2 2 5 6 4" xfId="27775" xr:uid="{A187FDAD-4DDA-4578-A3A5-5661073CC8C0}"/>
    <cellStyle name="Vírgula 6 2 2 5 7" xfId="6271" xr:uid="{062A8E86-FA24-4CF8-A2A0-43AA90F843DC}"/>
    <cellStyle name="Vírgula 6 2 2 5 7 2" xfId="18559" xr:uid="{3344CA2A-98E4-44D8-B1E9-C7DF5AEC1BFA}"/>
    <cellStyle name="Vírgula 6 2 2 5 7 2 2" xfId="43134" xr:uid="{2816A0CB-7313-4F73-A3D5-490660A5DE05}"/>
    <cellStyle name="Vírgula 6 2 2 5 7 3" xfId="30846" xr:uid="{2525AF51-FF33-40E5-B882-1A29419B1803}"/>
    <cellStyle name="Vírgula 6 2 2 5 8" xfId="12415" xr:uid="{A6604466-4E54-401C-89E8-D8ABFF52952A}"/>
    <cellStyle name="Vírgula 6 2 2 5 8 2" xfId="36990" xr:uid="{A297898A-F9A4-419A-9B54-B7044CDFC104}"/>
    <cellStyle name="Vírgula 6 2 2 5 9" xfId="24703" xr:uid="{44DD169F-E85A-4E10-97A6-54DE976E04FF}"/>
    <cellStyle name="Vírgula 6 2 2 6" xfId="223" xr:uid="{F0DEA9E5-043D-4A93-BE25-E2E5903CBFBC}"/>
    <cellStyle name="Vírgula 6 2 2 6 2" xfId="607" xr:uid="{AE603EB3-8325-41DD-94B4-89A7FDBFDD60}"/>
    <cellStyle name="Vírgula 6 2 2 6 2 2" xfId="1375" xr:uid="{82D72974-EEE1-4CB1-A649-99C2DE8A9ACA}"/>
    <cellStyle name="Vírgula 6 2 2 6 2 2 2" xfId="2911" xr:uid="{817E705F-79E4-40CB-9118-E703C261D52F}"/>
    <cellStyle name="Vírgula 6 2 2 6 2 2 2 2" xfId="5983" xr:uid="{85F3C03C-4725-4218-9176-C71211CD3E45}"/>
    <cellStyle name="Vírgula 6 2 2 6 2 2 2 2 2" xfId="12127" xr:uid="{08E21297-3DE8-4600-85F9-BBA7600E24BF}"/>
    <cellStyle name="Vírgula 6 2 2 6 2 2 2 2 2 2" xfId="24415" xr:uid="{CE045394-62C7-4486-BC8F-FD0BE4C21710}"/>
    <cellStyle name="Vírgula 6 2 2 6 2 2 2 2 2 2 2" xfId="48990" xr:uid="{AD6D4F0B-D206-4148-93C4-136490C283D6}"/>
    <cellStyle name="Vírgula 6 2 2 6 2 2 2 2 2 3" xfId="36702" xr:uid="{D42E12AF-C6E8-45B0-9D04-3E0C972FDC41}"/>
    <cellStyle name="Vírgula 6 2 2 6 2 2 2 2 3" xfId="18271" xr:uid="{26811332-CDB2-40B5-B472-DA084DA45921}"/>
    <cellStyle name="Vírgula 6 2 2 6 2 2 2 2 3 2" xfId="42846" xr:uid="{57DE72C7-866F-458E-9D4E-4260D51F7EEE}"/>
    <cellStyle name="Vírgula 6 2 2 6 2 2 2 2 4" xfId="30558" xr:uid="{9F6D45DC-21FD-4921-8CFB-49EB8715B5EA}"/>
    <cellStyle name="Vírgula 6 2 2 6 2 2 2 3" xfId="9055" xr:uid="{98D11A09-3166-4966-8454-2637B747F6EC}"/>
    <cellStyle name="Vírgula 6 2 2 6 2 2 2 3 2" xfId="21343" xr:uid="{9F994CD8-A0C4-4300-AD92-57AB5F839ADB}"/>
    <cellStyle name="Vírgula 6 2 2 6 2 2 2 3 2 2" xfId="45918" xr:uid="{16744BF6-BF3D-4D80-82F1-DBCBC73A4AA6}"/>
    <cellStyle name="Vírgula 6 2 2 6 2 2 2 3 3" xfId="33630" xr:uid="{488787B0-344A-494F-B642-2E355C08206D}"/>
    <cellStyle name="Vírgula 6 2 2 6 2 2 2 4" xfId="15199" xr:uid="{B98E89E5-98F9-4CD5-902B-580C2B83E8AD}"/>
    <cellStyle name="Vírgula 6 2 2 6 2 2 2 4 2" xfId="39774" xr:uid="{6FD19579-BDF5-41CD-A7A2-A8E154BDC28F}"/>
    <cellStyle name="Vírgula 6 2 2 6 2 2 2 5" xfId="27487" xr:uid="{2F930FEC-7D07-4F9D-8C6E-352B5AA0F43E}"/>
    <cellStyle name="Vírgula 6 2 2 6 2 2 3" xfId="4447" xr:uid="{91A1C8E9-FD91-40C0-BACA-01CA839D87EC}"/>
    <cellStyle name="Vírgula 6 2 2 6 2 2 3 2" xfId="10591" xr:uid="{EE9DBED3-A918-45ED-A750-D72D20428362}"/>
    <cellStyle name="Vírgula 6 2 2 6 2 2 3 2 2" xfId="22879" xr:uid="{1787A60F-3F22-41E0-8B5B-B431F97BDD16}"/>
    <cellStyle name="Vírgula 6 2 2 6 2 2 3 2 2 2" xfId="47454" xr:uid="{17156DFE-E5A5-4B27-B8F8-365371C070B5}"/>
    <cellStyle name="Vírgula 6 2 2 6 2 2 3 2 3" xfId="35166" xr:uid="{4F5D357B-EC65-487E-BB13-FAE0D81EDEDF}"/>
    <cellStyle name="Vírgula 6 2 2 6 2 2 3 3" xfId="16735" xr:uid="{57C3652D-4899-4A45-BB0F-0D7D41540B37}"/>
    <cellStyle name="Vírgula 6 2 2 6 2 2 3 3 2" xfId="41310" xr:uid="{D9377185-E949-4DB0-BC2E-6869C7BC1FDA}"/>
    <cellStyle name="Vírgula 6 2 2 6 2 2 3 4" xfId="29023" xr:uid="{1467901B-E32F-4EE9-BA80-83CDB3C8519D}"/>
    <cellStyle name="Vírgula 6 2 2 6 2 2 4" xfId="7519" xr:uid="{BD2695A1-786C-4BA2-98DC-A038B6F45B42}"/>
    <cellStyle name="Vírgula 6 2 2 6 2 2 4 2" xfId="19807" xr:uid="{7A824E2F-566A-4EFE-9496-14CB98E3486F}"/>
    <cellStyle name="Vírgula 6 2 2 6 2 2 4 2 2" xfId="44382" xr:uid="{221C28B0-B133-4E29-9717-C15CB9522250}"/>
    <cellStyle name="Vírgula 6 2 2 6 2 2 4 3" xfId="32094" xr:uid="{C3C8E999-481E-4F9A-9E27-AB7801E06E8A}"/>
    <cellStyle name="Vírgula 6 2 2 6 2 2 5" xfId="13663" xr:uid="{E691A5A0-52E4-4DBB-9CCB-04960D8D0F15}"/>
    <cellStyle name="Vírgula 6 2 2 6 2 2 5 2" xfId="38238" xr:uid="{7F6C7EEB-EC8B-4A3C-8F5D-6F03F468CD1D}"/>
    <cellStyle name="Vírgula 6 2 2 6 2 2 6" xfId="25951" xr:uid="{6E88298F-6BB7-4879-A1DC-CE1472E4B3AE}"/>
    <cellStyle name="Vírgula 6 2 2 6 2 3" xfId="2143" xr:uid="{4111C857-360B-41A2-97A3-318FC5DF2C42}"/>
    <cellStyle name="Vírgula 6 2 2 6 2 3 2" xfId="5215" xr:uid="{A7827B54-32F0-4F55-BA1F-F3166FFDDFE4}"/>
    <cellStyle name="Vírgula 6 2 2 6 2 3 2 2" xfId="11359" xr:uid="{4832B4EE-C30F-412F-9866-F94A7BDD1660}"/>
    <cellStyle name="Vírgula 6 2 2 6 2 3 2 2 2" xfId="23647" xr:uid="{116E3BAF-9C1A-4162-A608-A283289A6607}"/>
    <cellStyle name="Vírgula 6 2 2 6 2 3 2 2 2 2" xfId="48222" xr:uid="{63DBE69A-1E6A-41FE-AAA4-25D6E8B0D41E}"/>
    <cellStyle name="Vírgula 6 2 2 6 2 3 2 2 3" xfId="35934" xr:uid="{0588414C-8543-4D7C-99BF-ECFE410E1B15}"/>
    <cellStyle name="Vírgula 6 2 2 6 2 3 2 3" xfId="17503" xr:uid="{A40B2440-FD0C-4E4E-9C18-FE4D9290DD90}"/>
    <cellStyle name="Vírgula 6 2 2 6 2 3 2 3 2" xfId="42078" xr:uid="{956181A0-D261-4A4E-B42F-ECDB97AF310F}"/>
    <cellStyle name="Vírgula 6 2 2 6 2 3 2 4" xfId="29791" xr:uid="{F12DE7B7-4D20-4B56-8C76-8F0A030E48E0}"/>
    <cellStyle name="Vírgula 6 2 2 6 2 3 3" xfId="8287" xr:uid="{A2061643-6A3B-4A53-8538-820479D79263}"/>
    <cellStyle name="Vírgula 6 2 2 6 2 3 3 2" xfId="20575" xr:uid="{FC6C1C29-BB40-461C-81EE-19E637564C56}"/>
    <cellStyle name="Vírgula 6 2 2 6 2 3 3 2 2" xfId="45150" xr:uid="{26700446-FC5B-4D9E-B496-599225903224}"/>
    <cellStyle name="Vírgula 6 2 2 6 2 3 3 3" xfId="32862" xr:uid="{2764F475-B698-45E2-925F-BC276DCF4B46}"/>
    <cellStyle name="Vírgula 6 2 2 6 2 3 4" xfId="14431" xr:uid="{C025981D-FF8A-4E15-88A3-E4F17014256C}"/>
    <cellStyle name="Vírgula 6 2 2 6 2 3 4 2" xfId="39006" xr:uid="{4FE38858-A05A-46AC-92A9-C9C0BE6A5461}"/>
    <cellStyle name="Vírgula 6 2 2 6 2 3 5" xfId="26719" xr:uid="{BBA9A6B4-C78B-416F-AB98-AEF8F91CC6F9}"/>
    <cellStyle name="Vírgula 6 2 2 6 2 4" xfId="3679" xr:uid="{8218D1E9-B1ED-4A5F-A6C0-6CAD4D433B60}"/>
    <cellStyle name="Vírgula 6 2 2 6 2 4 2" xfId="9823" xr:uid="{14C02706-C015-4F9A-9644-392733CBA1C3}"/>
    <cellStyle name="Vírgula 6 2 2 6 2 4 2 2" xfId="22111" xr:uid="{86B93477-37F0-4F54-B9C4-183BE8F1BD1E}"/>
    <cellStyle name="Vírgula 6 2 2 6 2 4 2 2 2" xfId="46686" xr:uid="{A1292128-D3A8-4E58-ABD4-02328704A390}"/>
    <cellStyle name="Vírgula 6 2 2 6 2 4 2 3" xfId="34398" xr:uid="{7A8E133C-69DE-4961-98CC-A59D61861D55}"/>
    <cellStyle name="Vírgula 6 2 2 6 2 4 3" xfId="15967" xr:uid="{95D8115F-631A-4F18-BC53-950A42390DC6}"/>
    <cellStyle name="Vírgula 6 2 2 6 2 4 3 2" xfId="40542" xr:uid="{F0FC18E1-8E31-41BA-AB9E-B2DA93F016BF}"/>
    <cellStyle name="Vírgula 6 2 2 6 2 4 4" xfId="28255" xr:uid="{0CB11550-DF03-487F-B190-0F96187C2E83}"/>
    <cellStyle name="Vírgula 6 2 2 6 2 5" xfId="6751" xr:uid="{16EC7C11-CB03-4D06-AAC1-072BCA121750}"/>
    <cellStyle name="Vírgula 6 2 2 6 2 5 2" xfId="19039" xr:uid="{DB467C59-215B-45BA-A2A1-143B1B043B7D}"/>
    <cellStyle name="Vírgula 6 2 2 6 2 5 2 2" xfId="43614" xr:uid="{99327105-1FD4-4643-968A-D9BC0DF44B6D}"/>
    <cellStyle name="Vírgula 6 2 2 6 2 5 3" xfId="31326" xr:uid="{02092263-01E3-4C7D-B3A1-5B3975AFDAA5}"/>
    <cellStyle name="Vírgula 6 2 2 6 2 6" xfId="12895" xr:uid="{F2C3128B-86B6-4074-BC6D-D46FFA3282B7}"/>
    <cellStyle name="Vírgula 6 2 2 6 2 6 2" xfId="37470" xr:uid="{6F6D304F-2E94-4DD3-B814-08B56F3919E9}"/>
    <cellStyle name="Vírgula 6 2 2 6 2 7" xfId="25183" xr:uid="{04648B80-E9B1-4AF5-8BC8-314003F5D9E8}"/>
    <cellStyle name="Vírgula 6 2 2 6 3" xfId="991" xr:uid="{E30FE9C7-0481-4AD2-BF2E-64340843B956}"/>
    <cellStyle name="Vírgula 6 2 2 6 3 2" xfId="2527" xr:uid="{2C2DDB87-D1A4-4EF1-8885-EF23AE1A97A2}"/>
    <cellStyle name="Vírgula 6 2 2 6 3 2 2" xfId="5599" xr:uid="{A8CBC3C3-8008-4253-8291-C1A4D6E38637}"/>
    <cellStyle name="Vírgula 6 2 2 6 3 2 2 2" xfId="11743" xr:uid="{FDD77EC2-6828-4BFF-8B3C-AF4309439B6F}"/>
    <cellStyle name="Vírgula 6 2 2 6 3 2 2 2 2" xfId="24031" xr:uid="{8E617FC6-8D50-43B1-9BD2-9C56F1D210F9}"/>
    <cellStyle name="Vírgula 6 2 2 6 3 2 2 2 2 2" xfId="48606" xr:uid="{11A75829-0DF2-4F82-9078-7A3BCC078099}"/>
    <cellStyle name="Vírgula 6 2 2 6 3 2 2 2 3" xfId="36318" xr:uid="{B4777F97-CA45-4C85-A0FB-78CE85815AA2}"/>
    <cellStyle name="Vírgula 6 2 2 6 3 2 2 3" xfId="17887" xr:uid="{8D24ED6B-C1D5-4370-B446-BC72F63FDBDD}"/>
    <cellStyle name="Vírgula 6 2 2 6 3 2 2 3 2" xfId="42462" xr:uid="{F947E88E-7547-4DF6-A024-4302475DE52C}"/>
    <cellStyle name="Vírgula 6 2 2 6 3 2 2 4" xfId="30174" xr:uid="{1136F34C-F10B-486C-9498-8AC38E7A4289}"/>
    <cellStyle name="Vírgula 6 2 2 6 3 2 3" xfId="8671" xr:uid="{7A903081-8E49-4D78-9E19-44D72CE97374}"/>
    <cellStyle name="Vírgula 6 2 2 6 3 2 3 2" xfId="20959" xr:uid="{DC375533-2C59-4AA3-ABA7-3F26E2F4E959}"/>
    <cellStyle name="Vírgula 6 2 2 6 3 2 3 2 2" xfId="45534" xr:uid="{22FEB881-CA14-47A4-9B93-F493D4979678}"/>
    <cellStyle name="Vírgula 6 2 2 6 3 2 3 3" xfId="33246" xr:uid="{CB2375B9-280D-4E0E-9FAD-41BC3C4338A5}"/>
    <cellStyle name="Vírgula 6 2 2 6 3 2 4" xfId="14815" xr:uid="{EF28D870-8264-40C3-AFA8-CB354F48A1CE}"/>
    <cellStyle name="Vírgula 6 2 2 6 3 2 4 2" xfId="39390" xr:uid="{FEC5F9A1-1010-4075-AD52-8CD340D8A6F1}"/>
    <cellStyle name="Vírgula 6 2 2 6 3 2 5" xfId="27103" xr:uid="{7CCFAA9D-B9AD-4DD8-91C0-D915C0D56080}"/>
    <cellStyle name="Vírgula 6 2 2 6 3 3" xfId="4063" xr:uid="{53E25750-F831-4761-B829-0D4D9E7883D5}"/>
    <cellStyle name="Vírgula 6 2 2 6 3 3 2" xfId="10207" xr:uid="{162353A5-5E29-444E-A9AA-EE2A722EE154}"/>
    <cellStyle name="Vírgula 6 2 2 6 3 3 2 2" xfId="22495" xr:uid="{11507E19-84AF-4EF4-9562-F801D81A719A}"/>
    <cellStyle name="Vírgula 6 2 2 6 3 3 2 2 2" xfId="47070" xr:uid="{F13101DF-9ACB-487B-8B7E-F1DC1740FCAA}"/>
    <cellStyle name="Vírgula 6 2 2 6 3 3 2 3" xfId="34782" xr:uid="{48D9CDA7-E199-4533-B40A-8D49EC2DFFD9}"/>
    <cellStyle name="Vírgula 6 2 2 6 3 3 3" xfId="16351" xr:uid="{AE746AE1-985F-49B0-B992-DCB1B7421034}"/>
    <cellStyle name="Vírgula 6 2 2 6 3 3 3 2" xfId="40926" xr:uid="{42BA669E-ABDF-4DDB-92C6-5552422DE245}"/>
    <cellStyle name="Vírgula 6 2 2 6 3 3 4" xfId="28639" xr:uid="{FFA540B0-9C71-4D16-895E-A1846911E7DA}"/>
    <cellStyle name="Vírgula 6 2 2 6 3 4" xfId="7135" xr:uid="{B116FB2F-98C7-4285-9A44-181129621C59}"/>
    <cellStyle name="Vírgula 6 2 2 6 3 4 2" xfId="19423" xr:uid="{FAE2F3F9-E23A-4965-81F9-AB9A7E0A6BE4}"/>
    <cellStyle name="Vírgula 6 2 2 6 3 4 2 2" xfId="43998" xr:uid="{283CDA60-886A-42CE-A047-E7AA5B455988}"/>
    <cellStyle name="Vírgula 6 2 2 6 3 4 3" xfId="31710" xr:uid="{41C757A7-33EF-40DC-96D6-7198E582AAEA}"/>
    <cellStyle name="Vírgula 6 2 2 6 3 5" xfId="13279" xr:uid="{B25C1D89-DFD0-4DCA-AEDA-0D44255BB78E}"/>
    <cellStyle name="Vírgula 6 2 2 6 3 5 2" xfId="37854" xr:uid="{EF6E17C1-2493-40E4-9137-C1D22D94AEE0}"/>
    <cellStyle name="Vírgula 6 2 2 6 3 6" xfId="25567" xr:uid="{480E9982-C9B0-48DB-A32F-0EF4971BC8BD}"/>
    <cellStyle name="Vírgula 6 2 2 6 4" xfId="1759" xr:uid="{07188A94-D5CF-48DA-8B7F-2EE1D8013CB3}"/>
    <cellStyle name="Vírgula 6 2 2 6 4 2" xfId="4831" xr:uid="{BDF9631D-2F58-45A5-91A2-3FBAAE068900}"/>
    <cellStyle name="Vírgula 6 2 2 6 4 2 2" xfId="10975" xr:uid="{DD14C3B1-F504-4F1F-8467-30D412BB743E}"/>
    <cellStyle name="Vírgula 6 2 2 6 4 2 2 2" xfId="23263" xr:uid="{1B4A786A-97ED-4D9C-91F9-F7322C5918EF}"/>
    <cellStyle name="Vírgula 6 2 2 6 4 2 2 2 2" xfId="47838" xr:uid="{EBF17ECA-3626-459B-93A3-B2D38EDA18A1}"/>
    <cellStyle name="Vírgula 6 2 2 6 4 2 2 3" xfId="35550" xr:uid="{EC9469AA-1B2A-43F9-8511-6D031570F03F}"/>
    <cellStyle name="Vírgula 6 2 2 6 4 2 3" xfId="17119" xr:uid="{77EDD041-4F62-4199-8BC0-43E1A51CF624}"/>
    <cellStyle name="Vírgula 6 2 2 6 4 2 3 2" xfId="41694" xr:uid="{396920D1-D686-4538-AB9C-C9556A3AAB86}"/>
    <cellStyle name="Vírgula 6 2 2 6 4 2 4" xfId="29407" xr:uid="{1AB3D3F3-1D92-448C-9EE7-0E3BC7959260}"/>
    <cellStyle name="Vírgula 6 2 2 6 4 3" xfId="7903" xr:uid="{BF57139A-A6E6-4BCE-AED4-30B26435057C}"/>
    <cellStyle name="Vírgula 6 2 2 6 4 3 2" xfId="20191" xr:uid="{0CEB3833-DE08-48BB-A319-1E619167CD40}"/>
    <cellStyle name="Vírgula 6 2 2 6 4 3 2 2" xfId="44766" xr:uid="{7F46CD55-E501-4D81-A539-B1D1CC1F0D35}"/>
    <cellStyle name="Vírgula 6 2 2 6 4 3 3" xfId="32478" xr:uid="{6829162E-60B2-4D4C-A849-E5748F76AEA9}"/>
    <cellStyle name="Vírgula 6 2 2 6 4 4" xfId="14047" xr:uid="{570D175C-0D58-4289-9B6B-202D86BDA60F}"/>
    <cellStyle name="Vírgula 6 2 2 6 4 4 2" xfId="38622" xr:uid="{C5D661FB-B5BC-4A2B-8E37-F6B7A4A06772}"/>
    <cellStyle name="Vírgula 6 2 2 6 4 5" xfId="26335" xr:uid="{A7EA8533-FC25-4325-9219-941D2136E3BE}"/>
    <cellStyle name="Vírgula 6 2 2 6 5" xfId="3295" xr:uid="{D34D4DD4-F2E3-40E8-9351-AA0D05E50421}"/>
    <cellStyle name="Vírgula 6 2 2 6 5 2" xfId="9439" xr:uid="{F7179548-363A-4FC9-8F47-7B71AE6B7B9D}"/>
    <cellStyle name="Vírgula 6 2 2 6 5 2 2" xfId="21727" xr:uid="{237DF707-DC71-4C5F-ACEA-314EE805F6D4}"/>
    <cellStyle name="Vírgula 6 2 2 6 5 2 2 2" xfId="46302" xr:uid="{BD601FB0-BC07-40A6-B120-D00AA941A06A}"/>
    <cellStyle name="Vírgula 6 2 2 6 5 2 3" xfId="34014" xr:uid="{99F0C3CB-D997-420C-AE06-C9875CE9F6B6}"/>
    <cellStyle name="Vírgula 6 2 2 6 5 3" xfId="15583" xr:uid="{B92B67F2-07E9-4F14-83A9-3E3BE9BEB62D}"/>
    <cellStyle name="Vírgula 6 2 2 6 5 3 2" xfId="40158" xr:uid="{74FF9627-3E9E-45E3-8CDD-25E9C1DFA670}"/>
    <cellStyle name="Vírgula 6 2 2 6 5 4" xfId="27871" xr:uid="{1566A041-23E6-4EC3-90B3-F342C2EFC470}"/>
    <cellStyle name="Vírgula 6 2 2 6 6" xfId="6367" xr:uid="{D9754BAF-A4AE-43EA-91BD-BC3689126018}"/>
    <cellStyle name="Vírgula 6 2 2 6 6 2" xfId="18655" xr:uid="{0B83FF69-B13B-4305-9DD5-BDBE100BC74E}"/>
    <cellStyle name="Vírgula 6 2 2 6 6 2 2" xfId="43230" xr:uid="{EC80A4D2-4769-41C9-AC56-14E1039D1809}"/>
    <cellStyle name="Vírgula 6 2 2 6 6 3" xfId="30942" xr:uid="{757E0D6D-FA49-4A44-9EEC-2DD97557E24D}"/>
    <cellStyle name="Vírgula 6 2 2 6 7" xfId="12511" xr:uid="{EFC09099-15A2-498A-B527-CADCBF4C47F8}"/>
    <cellStyle name="Vírgula 6 2 2 6 7 2" xfId="37086" xr:uid="{80711C71-D148-4492-A245-A9DBA73C7B0C}"/>
    <cellStyle name="Vírgula 6 2 2 6 8" xfId="24799" xr:uid="{E0BA4B62-7779-4AAA-ACF7-990EEECADAE1}"/>
    <cellStyle name="Vírgula 6 2 2 7" xfId="415" xr:uid="{9C57F166-0DAD-4C8B-8D5B-81F057086EF4}"/>
    <cellStyle name="Vírgula 6 2 2 7 2" xfId="1183" xr:uid="{9200F8A5-6226-4495-8D36-29A7F8EEEE09}"/>
    <cellStyle name="Vírgula 6 2 2 7 2 2" xfId="2719" xr:uid="{F02B9290-3633-4B55-9FED-0EF3794A36E3}"/>
    <cellStyle name="Vírgula 6 2 2 7 2 2 2" xfId="5791" xr:uid="{E7AAEB4E-5A14-4D07-BCEF-A950876CE5FB}"/>
    <cellStyle name="Vírgula 6 2 2 7 2 2 2 2" xfId="11935" xr:uid="{8257158F-9A20-4063-B541-4CD7CF1A8027}"/>
    <cellStyle name="Vírgula 6 2 2 7 2 2 2 2 2" xfId="24223" xr:uid="{75F9BB21-8241-475D-A109-34BDCBD31B56}"/>
    <cellStyle name="Vírgula 6 2 2 7 2 2 2 2 2 2" xfId="48798" xr:uid="{E6B3FFF8-CBB2-4107-B1D5-E73185FE6D7A}"/>
    <cellStyle name="Vírgula 6 2 2 7 2 2 2 2 3" xfId="36510" xr:uid="{43F9EB1E-AC2C-4080-8CCB-771709A2778B}"/>
    <cellStyle name="Vírgula 6 2 2 7 2 2 2 3" xfId="18079" xr:uid="{237CB6F7-A22B-47DC-836B-71A00294B2ED}"/>
    <cellStyle name="Vírgula 6 2 2 7 2 2 2 3 2" xfId="42654" xr:uid="{05D40478-42D5-48C7-8528-FD87F4CF1F78}"/>
    <cellStyle name="Vírgula 6 2 2 7 2 2 2 4" xfId="30366" xr:uid="{17371B8A-BC72-4CC4-9321-2EFF5E4BD94A}"/>
    <cellStyle name="Vírgula 6 2 2 7 2 2 3" xfId="8863" xr:uid="{375C3E19-3A86-40EA-B3B7-60343D16B069}"/>
    <cellStyle name="Vírgula 6 2 2 7 2 2 3 2" xfId="21151" xr:uid="{B23BCD78-8A6D-4627-8EFA-C2916212AA15}"/>
    <cellStyle name="Vírgula 6 2 2 7 2 2 3 2 2" xfId="45726" xr:uid="{08831D9E-E227-47E9-8082-E0E502C82136}"/>
    <cellStyle name="Vírgula 6 2 2 7 2 2 3 3" xfId="33438" xr:uid="{9A324644-C366-47E1-AE18-577986F452D0}"/>
    <cellStyle name="Vírgula 6 2 2 7 2 2 4" xfId="15007" xr:uid="{03E5DB85-F4D9-4718-A8A1-99BC8C205F41}"/>
    <cellStyle name="Vírgula 6 2 2 7 2 2 4 2" xfId="39582" xr:uid="{02BB3071-4D5A-4E1A-85F2-FB0C96FD33B6}"/>
    <cellStyle name="Vírgula 6 2 2 7 2 2 5" xfId="27295" xr:uid="{46C264F5-899D-4735-BF5D-8B1D91F728B2}"/>
    <cellStyle name="Vírgula 6 2 2 7 2 3" xfId="4255" xr:uid="{D2E4C008-BDDB-47D9-8D2B-F4344DE12EAA}"/>
    <cellStyle name="Vírgula 6 2 2 7 2 3 2" xfId="10399" xr:uid="{89DDF1C6-F828-49F5-BD61-DB1F69623845}"/>
    <cellStyle name="Vírgula 6 2 2 7 2 3 2 2" xfId="22687" xr:uid="{1A4A7E18-565C-4FFA-A3D7-7A40558B4378}"/>
    <cellStyle name="Vírgula 6 2 2 7 2 3 2 2 2" xfId="47262" xr:uid="{404C2A1B-D8A1-484D-8F31-77833EA8342B}"/>
    <cellStyle name="Vírgula 6 2 2 7 2 3 2 3" xfId="34974" xr:uid="{EB27ED8D-E87E-48F4-90CB-3798F31A23EE}"/>
    <cellStyle name="Vírgula 6 2 2 7 2 3 3" xfId="16543" xr:uid="{9738AD97-7514-48AC-BB9F-768AB9C525E4}"/>
    <cellStyle name="Vírgula 6 2 2 7 2 3 3 2" xfId="41118" xr:uid="{5970D843-B18E-46BD-9B75-18C1B4CA4DB5}"/>
    <cellStyle name="Vírgula 6 2 2 7 2 3 4" xfId="28831" xr:uid="{1849E709-4C75-4A68-BFBC-C6F3BB09028C}"/>
    <cellStyle name="Vírgula 6 2 2 7 2 4" xfId="7327" xr:uid="{0967C05D-B521-481B-AC98-E1BF4D38AC9A}"/>
    <cellStyle name="Vírgula 6 2 2 7 2 4 2" xfId="19615" xr:uid="{C54700BE-0EC5-430C-AA9E-95E2E40FFE85}"/>
    <cellStyle name="Vírgula 6 2 2 7 2 4 2 2" xfId="44190" xr:uid="{87927A66-C010-4BD8-B156-657D7B8646DD}"/>
    <cellStyle name="Vírgula 6 2 2 7 2 4 3" xfId="31902" xr:uid="{0FFCA97B-A8BB-4490-AC11-59E1EB1E9EF4}"/>
    <cellStyle name="Vírgula 6 2 2 7 2 5" xfId="13471" xr:uid="{031A52B1-FB25-4CC7-99FF-70AB5D008D85}"/>
    <cellStyle name="Vírgula 6 2 2 7 2 5 2" xfId="38046" xr:uid="{F53B1CC0-A699-4845-A6DE-8DB4E27A9698}"/>
    <cellStyle name="Vírgula 6 2 2 7 2 6" xfId="25759" xr:uid="{B6FAE92A-99E9-464D-8FB1-1B99E08C2C50}"/>
    <cellStyle name="Vírgula 6 2 2 7 3" xfId="1951" xr:uid="{C4F60080-B1AC-43EB-8D59-C62636B5FAB4}"/>
    <cellStyle name="Vírgula 6 2 2 7 3 2" xfId="5023" xr:uid="{C8F5A9C1-4830-43DE-84B7-87E58F65568A}"/>
    <cellStyle name="Vírgula 6 2 2 7 3 2 2" xfId="11167" xr:uid="{2B7AC55F-C0D8-4B05-8A8B-47956CD5999C}"/>
    <cellStyle name="Vírgula 6 2 2 7 3 2 2 2" xfId="23455" xr:uid="{3F2548AD-E918-44C5-BA9C-9ECE86A26908}"/>
    <cellStyle name="Vírgula 6 2 2 7 3 2 2 2 2" xfId="48030" xr:uid="{B8A462FF-C0F5-49C2-AAE1-9A534808BED8}"/>
    <cellStyle name="Vírgula 6 2 2 7 3 2 2 3" xfId="35742" xr:uid="{2BD08EBE-AB1C-49F2-BC11-45E307587475}"/>
    <cellStyle name="Vírgula 6 2 2 7 3 2 3" xfId="17311" xr:uid="{2981168A-0BC3-4B8D-8110-CD277A20FF14}"/>
    <cellStyle name="Vírgula 6 2 2 7 3 2 3 2" xfId="41886" xr:uid="{081ED4C8-9660-41D3-BB36-9C0031B2BF28}"/>
    <cellStyle name="Vírgula 6 2 2 7 3 2 4" xfId="29599" xr:uid="{E5553159-E410-4B9B-98F6-8D347C3628BD}"/>
    <cellStyle name="Vírgula 6 2 2 7 3 3" xfId="8095" xr:uid="{4221242A-4E98-409F-8B24-ACCF72B459A7}"/>
    <cellStyle name="Vírgula 6 2 2 7 3 3 2" xfId="20383" xr:uid="{21E32E67-CA6C-4368-BE92-45D6342A6847}"/>
    <cellStyle name="Vírgula 6 2 2 7 3 3 2 2" xfId="44958" xr:uid="{37766E16-6881-476E-BD3E-AB6FE38913A4}"/>
    <cellStyle name="Vírgula 6 2 2 7 3 3 3" xfId="32670" xr:uid="{19A0A73C-C90D-42B0-9269-5E3AEBC577BF}"/>
    <cellStyle name="Vírgula 6 2 2 7 3 4" xfId="14239" xr:uid="{188081B2-5413-44F0-8B53-DEA3F47D5D13}"/>
    <cellStyle name="Vírgula 6 2 2 7 3 4 2" xfId="38814" xr:uid="{268E0A1E-82B0-44DE-B0FC-6D6F3200661C}"/>
    <cellStyle name="Vírgula 6 2 2 7 3 5" xfId="26527" xr:uid="{947CE8F1-D50E-4B24-A78F-23D0F814B000}"/>
    <cellStyle name="Vírgula 6 2 2 7 4" xfId="3487" xr:uid="{79DF939D-9C58-4F91-AB1B-518CF236B3C3}"/>
    <cellStyle name="Vírgula 6 2 2 7 4 2" xfId="9631" xr:uid="{CB0423E7-0174-403F-8946-83FB0C5585FC}"/>
    <cellStyle name="Vírgula 6 2 2 7 4 2 2" xfId="21919" xr:uid="{0C6859A8-8545-45FA-8BD0-7CE655ACEAB6}"/>
    <cellStyle name="Vírgula 6 2 2 7 4 2 2 2" xfId="46494" xr:uid="{6A477E07-63FC-460A-8C0A-F3F7352C64A8}"/>
    <cellStyle name="Vírgula 6 2 2 7 4 2 3" xfId="34206" xr:uid="{DF9BAE65-0452-4F8D-A4E1-5DAF93E7E79B}"/>
    <cellStyle name="Vírgula 6 2 2 7 4 3" xfId="15775" xr:uid="{AFE3D766-3061-413A-882D-DDC98AFCC43B}"/>
    <cellStyle name="Vírgula 6 2 2 7 4 3 2" xfId="40350" xr:uid="{13C5AE09-358F-4D39-8355-602D497F9F4F}"/>
    <cellStyle name="Vírgula 6 2 2 7 4 4" xfId="28063" xr:uid="{091C13F2-4946-47AF-8FA6-1DF5D3A8DA6B}"/>
    <cellStyle name="Vírgula 6 2 2 7 5" xfId="6559" xr:uid="{59E4B194-D8C1-4F18-913E-A0A3DFA6A1CB}"/>
    <cellStyle name="Vírgula 6 2 2 7 5 2" xfId="18847" xr:uid="{AFA5EFD8-D16C-47C2-9888-51DAFFF2A790}"/>
    <cellStyle name="Vírgula 6 2 2 7 5 2 2" xfId="43422" xr:uid="{D6BD6375-5E24-414E-B3D1-790AC2DC1111}"/>
    <cellStyle name="Vírgula 6 2 2 7 5 3" xfId="31134" xr:uid="{790F815F-5135-46CF-99E3-52A87B774F4E}"/>
    <cellStyle name="Vírgula 6 2 2 7 6" xfId="12703" xr:uid="{84E24B11-2BDE-4EEC-BD4F-51D893FDD8EE}"/>
    <cellStyle name="Vírgula 6 2 2 7 6 2" xfId="37278" xr:uid="{CF6C4278-887D-4E3D-9615-838E1D40A418}"/>
    <cellStyle name="Vírgula 6 2 2 7 7" xfId="24991" xr:uid="{A5C99BEC-9C0B-4CBD-93B3-28F0B8842167}"/>
    <cellStyle name="Vírgula 6 2 2 8" xfId="799" xr:uid="{09F7C1BB-7EAD-4C38-90BB-01C19EEC5797}"/>
    <cellStyle name="Vírgula 6 2 2 8 2" xfId="2335" xr:uid="{050D82D2-109F-4FB9-BDEB-FF1FBF4B8FDC}"/>
    <cellStyle name="Vírgula 6 2 2 8 2 2" xfId="5407" xr:uid="{58746ADC-7A90-492B-81FF-A97EEC44CE21}"/>
    <cellStyle name="Vírgula 6 2 2 8 2 2 2" xfId="11551" xr:uid="{8089D2C8-30CF-48F1-83A5-543666E1DE87}"/>
    <cellStyle name="Vírgula 6 2 2 8 2 2 2 2" xfId="23839" xr:uid="{11739FE0-819F-4DE7-A441-75119748EEA9}"/>
    <cellStyle name="Vírgula 6 2 2 8 2 2 2 2 2" xfId="48414" xr:uid="{7726A831-1F32-4D48-A8D8-A0D06F3859DE}"/>
    <cellStyle name="Vírgula 6 2 2 8 2 2 2 3" xfId="36126" xr:uid="{6D0238E9-5D38-41EE-94EC-FCCEA5916AD9}"/>
    <cellStyle name="Vírgula 6 2 2 8 2 2 3" xfId="17695" xr:uid="{CA720B03-8029-48AE-AC73-D367D054E53F}"/>
    <cellStyle name="Vírgula 6 2 2 8 2 2 3 2" xfId="42270" xr:uid="{377E442E-F366-4884-BF8B-C7E0B2936C7C}"/>
    <cellStyle name="Vírgula 6 2 2 8 2 2 4" xfId="29982" xr:uid="{A1D22026-0E1D-4A34-8FC2-450599B0CD61}"/>
    <cellStyle name="Vírgula 6 2 2 8 2 3" xfId="8479" xr:uid="{A10016A9-D836-44F1-AAA9-CC7BFE4F58C1}"/>
    <cellStyle name="Vírgula 6 2 2 8 2 3 2" xfId="20767" xr:uid="{AB01977F-8BE9-4580-A126-44BB5FE2E295}"/>
    <cellStyle name="Vírgula 6 2 2 8 2 3 2 2" xfId="45342" xr:uid="{96A7C9B7-9D1B-4479-B83A-FD33CF5900AC}"/>
    <cellStyle name="Vírgula 6 2 2 8 2 3 3" xfId="33054" xr:uid="{90B4C26A-7BBF-42DE-A6A6-9E28DB2FC997}"/>
    <cellStyle name="Vírgula 6 2 2 8 2 4" xfId="14623" xr:uid="{13A4E909-5C0E-4829-A165-8D3691F7DA4E}"/>
    <cellStyle name="Vírgula 6 2 2 8 2 4 2" xfId="39198" xr:uid="{1FF3ED77-0CE0-49FC-9762-BAC93188D4A2}"/>
    <cellStyle name="Vírgula 6 2 2 8 2 5" xfId="26911" xr:uid="{1E8BBCF6-6243-4596-B6EF-741EC824AED1}"/>
    <cellStyle name="Vírgula 6 2 2 8 3" xfId="3871" xr:uid="{6BA4C14F-DA35-4124-9BF7-9321E3D90E44}"/>
    <cellStyle name="Vírgula 6 2 2 8 3 2" xfId="10015" xr:uid="{3C53AD0F-1498-491E-9A35-1D92B8EAC901}"/>
    <cellStyle name="Vírgula 6 2 2 8 3 2 2" xfId="22303" xr:uid="{6CDA2985-4D10-458E-8E54-CE2C82BADDD1}"/>
    <cellStyle name="Vírgula 6 2 2 8 3 2 2 2" xfId="46878" xr:uid="{11630450-3486-4E90-8917-6DDB7972D829}"/>
    <cellStyle name="Vírgula 6 2 2 8 3 2 3" xfId="34590" xr:uid="{55113B36-27B0-40F6-A415-785F1127D1F0}"/>
    <cellStyle name="Vírgula 6 2 2 8 3 3" xfId="16159" xr:uid="{35A91AFB-401F-4528-94A5-8D6F55D9D45A}"/>
    <cellStyle name="Vírgula 6 2 2 8 3 3 2" xfId="40734" xr:uid="{F15371D6-7883-48A4-B2F6-11EF14CA1F2D}"/>
    <cellStyle name="Vírgula 6 2 2 8 3 4" xfId="28447" xr:uid="{C81ADB99-51B5-4E8A-8AB0-9A2C3ABC7C79}"/>
    <cellStyle name="Vírgula 6 2 2 8 4" xfId="6943" xr:uid="{5DFC2564-9E28-4B60-A0FA-13BC2598A3A6}"/>
    <cellStyle name="Vírgula 6 2 2 8 4 2" xfId="19231" xr:uid="{FA543306-4FF3-46F7-A81E-3B9D9697FE81}"/>
    <cellStyle name="Vírgula 6 2 2 8 4 2 2" xfId="43806" xr:uid="{E49E05A7-1C3E-42B5-82E0-29DB54E134FB}"/>
    <cellStyle name="Vírgula 6 2 2 8 4 3" xfId="31518" xr:uid="{F3ECBF95-6385-4AF9-ACF5-0A6BF9946021}"/>
    <cellStyle name="Vírgula 6 2 2 8 5" xfId="13087" xr:uid="{AEF3912F-1B37-44EE-8B25-2E1275668727}"/>
    <cellStyle name="Vírgula 6 2 2 8 5 2" xfId="37662" xr:uid="{D32B7BD2-D058-424A-91D3-50EF3A482E82}"/>
    <cellStyle name="Vírgula 6 2 2 8 6" xfId="25375" xr:uid="{15FAFCFC-911A-46FE-AAAC-BBF6DFBF8D0B}"/>
    <cellStyle name="Vírgula 6 2 2 9" xfId="1567" xr:uid="{477D9F60-2AA4-45F6-93CD-205CC1DDAB2F}"/>
    <cellStyle name="Vírgula 6 2 2 9 2" xfId="4639" xr:uid="{5D01BEC0-7BDE-4132-8E4B-C0298B890F62}"/>
    <cellStyle name="Vírgula 6 2 2 9 2 2" xfId="10783" xr:uid="{52712C13-DA73-4234-961F-B56C6334357E}"/>
    <cellStyle name="Vírgula 6 2 2 9 2 2 2" xfId="23071" xr:uid="{2718701D-7FDF-4209-AA15-BA6C915F9393}"/>
    <cellStyle name="Vírgula 6 2 2 9 2 2 2 2" xfId="47646" xr:uid="{999B6909-BD30-48C6-9EA8-1F65CA0FC236}"/>
    <cellStyle name="Vírgula 6 2 2 9 2 2 3" xfId="35358" xr:uid="{B0838222-E95E-4EB5-BB56-DF2589D00553}"/>
    <cellStyle name="Vírgula 6 2 2 9 2 3" xfId="16927" xr:uid="{66EF68FA-AF15-40F7-A844-8A28FFEA3FCF}"/>
    <cellStyle name="Vírgula 6 2 2 9 2 3 2" xfId="41502" xr:uid="{8FBB6E0D-FAF4-40F2-B694-D71385E1EE2F}"/>
    <cellStyle name="Vírgula 6 2 2 9 2 4" xfId="29215" xr:uid="{2451407B-A72A-4C9C-8978-37AFFD60DF84}"/>
    <cellStyle name="Vírgula 6 2 2 9 3" xfId="7711" xr:uid="{23A86CF4-84CC-484F-A799-75D1A316EE62}"/>
    <cellStyle name="Vírgula 6 2 2 9 3 2" xfId="19999" xr:uid="{37F6D414-28D0-4EF4-95C7-866C1BC272BC}"/>
    <cellStyle name="Vírgula 6 2 2 9 3 2 2" xfId="44574" xr:uid="{BC46F4AD-4BB1-4779-9150-2786BDFBCDC8}"/>
    <cellStyle name="Vírgula 6 2 2 9 3 3" xfId="32286" xr:uid="{F6C608F0-06DA-4031-BC84-B14A8926F753}"/>
    <cellStyle name="Vírgula 6 2 2 9 4" xfId="13855" xr:uid="{FC9FFDFF-089A-4712-9C50-CAA6C3261934}"/>
    <cellStyle name="Vírgula 6 2 2 9 4 2" xfId="38430" xr:uid="{16F6AAF8-A2D0-45A3-94ED-D75305A6BD18}"/>
    <cellStyle name="Vírgula 6 2 2 9 5" xfId="26143" xr:uid="{92B7ABA3-FA9F-492C-AD05-E1633760B8E7}"/>
    <cellStyle name="Vírgula 6 2 3" xfId="37" xr:uid="{76B70A75-5783-43C3-A7A1-2DA4E62DAE33}"/>
    <cellStyle name="Vírgula 6 2 3 10" xfId="6181" xr:uid="{4D708C64-7F42-4B6E-931E-C7BF30C9C4BA}"/>
    <cellStyle name="Vírgula 6 2 3 10 2" xfId="18469" xr:uid="{85680DF7-7937-4ECA-B6DA-3540742BDF9E}"/>
    <cellStyle name="Vírgula 6 2 3 10 2 2" xfId="43044" xr:uid="{9D0FDC0A-6F73-4F73-9AA9-722BE2C6CE24}"/>
    <cellStyle name="Vírgula 6 2 3 10 3" xfId="30756" xr:uid="{0D1315EC-D4EC-418D-AF10-E073025AE0D0}"/>
    <cellStyle name="Vírgula 6 2 3 11" xfId="12325" xr:uid="{F276819D-1F0E-4BE0-911A-C899437BE2DA}"/>
    <cellStyle name="Vírgula 6 2 3 11 2" xfId="36900" xr:uid="{0CB7A367-46A8-4F49-B987-BFF4E91B0FFF}"/>
    <cellStyle name="Vírgula 6 2 3 12" xfId="24613" xr:uid="{6220A6F6-B2C9-4708-B228-20ED02AAFB8F}"/>
    <cellStyle name="Vírgula 6 2 3 2" xfId="61" xr:uid="{A6076CF2-4968-4C3B-A943-E577F9614ACC}"/>
    <cellStyle name="Vírgula 6 2 3 2 10" xfId="12349" xr:uid="{E64DE7B9-654F-4CC0-AEC9-004E9B98BA89}"/>
    <cellStyle name="Vírgula 6 2 3 2 10 2" xfId="36924" xr:uid="{95A7F3B4-912E-4F5E-9B79-26C5CCA3EED0}"/>
    <cellStyle name="Vírgula 6 2 3 2 11" xfId="24637" xr:uid="{629645E4-BD64-40D9-91BE-A0FDB6475A53}"/>
    <cellStyle name="Vírgula 6 2 3 2 2" xfId="109" xr:uid="{B7F1297F-59C2-4FC5-83A2-908D481F72C5}"/>
    <cellStyle name="Vírgula 6 2 3 2 2 10" xfId="24685" xr:uid="{4D2D74D8-3EF1-4945-96D5-BB30BA3F6406}"/>
    <cellStyle name="Vírgula 6 2 3 2 2 2" xfId="205" xr:uid="{9B5E5AE9-6C4B-4738-A916-38FFC111B29B}"/>
    <cellStyle name="Vírgula 6 2 3 2 2 2 2" xfId="397" xr:uid="{BD02D9AB-A550-40E1-ADF3-B01B1AEF4CD9}"/>
    <cellStyle name="Vírgula 6 2 3 2 2 2 2 2" xfId="781" xr:uid="{32514DDD-C67A-40BD-8049-C1C93534ECE7}"/>
    <cellStyle name="Vírgula 6 2 3 2 2 2 2 2 2" xfId="1549" xr:uid="{AC213A23-AABF-4B18-B32B-A0FD18A5E956}"/>
    <cellStyle name="Vírgula 6 2 3 2 2 2 2 2 2 2" xfId="3085" xr:uid="{59433D0C-5D13-4A48-9F43-613F2D360905}"/>
    <cellStyle name="Vírgula 6 2 3 2 2 2 2 2 2 2 2" xfId="6157" xr:uid="{D9D555C5-6F9C-4C9A-B37C-6DBF54715BDE}"/>
    <cellStyle name="Vírgula 6 2 3 2 2 2 2 2 2 2 2 2" xfId="12301" xr:uid="{DF874C05-161D-466D-9BA2-F7E8DF67DC50}"/>
    <cellStyle name="Vírgula 6 2 3 2 2 2 2 2 2 2 2 2 2" xfId="24589" xr:uid="{DA2C2778-B224-4065-A2C7-2D3B517620EF}"/>
    <cellStyle name="Vírgula 6 2 3 2 2 2 2 2 2 2 2 2 2 2" xfId="49164" xr:uid="{429F9B04-AE30-45E7-A68E-25379BB74DC0}"/>
    <cellStyle name="Vírgula 6 2 3 2 2 2 2 2 2 2 2 2 3" xfId="36876" xr:uid="{9BB3540C-9ABD-4417-ADEA-C73CE67C7216}"/>
    <cellStyle name="Vírgula 6 2 3 2 2 2 2 2 2 2 2 3" xfId="18445" xr:uid="{1620E624-68E4-49AC-83CB-AAF8C99B625E}"/>
    <cellStyle name="Vírgula 6 2 3 2 2 2 2 2 2 2 2 3 2" xfId="43020" xr:uid="{44B7F577-FF7C-4750-8D72-34DA24EB85AF}"/>
    <cellStyle name="Vírgula 6 2 3 2 2 2 2 2 2 2 2 4" xfId="30732" xr:uid="{1F23732E-6F4A-4FFD-BC3F-63E6CE266FB1}"/>
    <cellStyle name="Vírgula 6 2 3 2 2 2 2 2 2 2 3" xfId="9229" xr:uid="{37D6FA42-B2A3-4BD9-A9FF-B08CD9CC3A60}"/>
    <cellStyle name="Vírgula 6 2 3 2 2 2 2 2 2 2 3 2" xfId="21517" xr:uid="{096D3DBF-4984-4257-A8BD-042EABFDF005}"/>
    <cellStyle name="Vírgula 6 2 3 2 2 2 2 2 2 2 3 2 2" xfId="46092" xr:uid="{A6CA7521-DCE0-41A1-99DF-A4AE752C6E49}"/>
    <cellStyle name="Vírgula 6 2 3 2 2 2 2 2 2 2 3 3" xfId="33804" xr:uid="{563F0134-DC0F-4621-AC6D-ADB0AE44999B}"/>
    <cellStyle name="Vírgula 6 2 3 2 2 2 2 2 2 2 4" xfId="15373" xr:uid="{2479561A-05F8-40B6-B631-9CFB5AC94631}"/>
    <cellStyle name="Vírgula 6 2 3 2 2 2 2 2 2 2 4 2" xfId="39948" xr:uid="{A25D3AFB-AD9B-4419-8930-A3F6CBDB9B54}"/>
    <cellStyle name="Vírgula 6 2 3 2 2 2 2 2 2 2 5" xfId="27661" xr:uid="{2EC3302F-C691-468F-A313-57EB23677771}"/>
    <cellStyle name="Vírgula 6 2 3 2 2 2 2 2 2 3" xfId="4621" xr:uid="{D6E79251-909E-40FF-8F0A-0AF537B7CADF}"/>
    <cellStyle name="Vírgula 6 2 3 2 2 2 2 2 2 3 2" xfId="10765" xr:uid="{7850274C-AA02-49B6-B2C8-0AA2397C0A31}"/>
    <cellStyle name="Vírgula 6 2 3 2 2 2 2 2 2 3 2 2" xfId="23053" xr:uid="{06E2F7B5-FB8B-4266-B492-1B127C1284CA}"/>
    <cellStyle name="Vírgula 6 2 3 2 2 2 2 2 2 3 2 2 2" xfId="47628" xr:uid="{BDFD0185-DE8A-4CC8-94B5-6B5565040C78}"/>
    <cellStyle name="Vírgula 6 2 3 2 2 2 2 2 2 3 2 3" xfId="35340" xr:uid="{0CE8F0DE-DEFD-4108-BD5E-67EB30574182}"/>
    <cellStyle name="Vírgula 6 2 3 2 2 2 2 2 2 3 3" xfId="16909" xr:uid="{BC89ACD5-D092-4BC2-BCAE-E17A50C2F72D}"/>
    <cellStyle name="Vírgula 6 2 3 2 2 2 2 2 2 3 3 2" xfId="41484" xr:uid="{6293B495-711A-44C5-9EEC-D87671BD541A}"/>
    <cellStyle name="Vírgula 6 2 3 2 2 2 2 2 2 3 4" xfId="29197" xr:uid="{FAE17175-288E-47B0-A3C1-E79063909FB4}"/>
    <cellStyle name="Vírgula 6 2 3 2 2 2 2 2 2 4" xfId="7693" xr:uid="{FE76F0F2-CE2B-43AC-B40D-49E1126DACBB}"/>
    <cellStyle name="Vírgula 6 2 3 2 2 2 2 2 2 4 2" xfId="19981" xr:uid="{921B2D42-6077-49B8-B6A9-E45FCCF9E552}"/>
    <cellStyle name="Vírgula 6 2 3 2 2 2 2 2 2 4 2 2" xfId="44556" xr:uid="{8C9E9DC7-76B4-49C1-A80A-7A943DCA345A}"/>
    <cellStyle name="Vírgula 6 2 3 2 2 2 2 2 2 4 3" xfId="32268" xr:uid="{69FE4DF7-52C2-4267-84B5-B55C89033004}"/>
    <cellStyle name="Vírgula 6 2 3 2 2 2 2 2 2 5" xfId="13837" xr:uid="{5DDE07A6-66BB-43DB-B11E-53C03A81E581}"/>
    <cellStyle name="Vírgula 6 2 3 2 2 2 2 2 2 5 2" xfId="38412" xr:uid="{2205B02B-6687-4A2F-B130-48E03BB590DD}"/>
    <cellStyle name="Vírgula 6 2 3 2 2 2 2 2 2 6" xfId="26125" xr:uid="{5196D02B-22DE-4773-8670-BCFB74CE5402}"/>
    <cellStyle name="Vírgula 6 2 3 2 2 2 2 2 3" xfId="2317" xr:uid="{4F93B48D-6B7C-433E-90B1-6FA8ED8E6969}"/>
    <cellStyle name="Vírgula 6 2 3 2 2 2 2 2 3 2" xfId="5389" xr:uid="{EC5A8DBD-A7D5-481F-A2A4-A9218F2FB4FA}"/>
    <cellStyle name="Vírgula 6 2 3 2 2 2 2 2 3 2 2" xfId="11533" xr:uid="{C748F494-AD6B-474B-832D-BA7C647F397E}"/>
    <cellStyle name="Vírgula 6 2 3 2 2 2 2 2 3 2 2 2" xfId="23821" xr:uid="{EF86DDAC-0400-40F7-9DF9-AB12162ECD40}"/>
    <cellStyle name="Vírgula 6 2 3 2 2 2 2 2 3 2 2 2 2" xfId="48396" xr:uid="{5DA49CBF-DBBB-40B2-B8FE-4E3E7DE1582A}"/>
    <cellStyle name="Vírgula 6 2 3 2 2 2 2 2 3 2 2 3" xfId="36108" xr:uid="{82576E4D-A322-43D9-A9B8-B63154C1F4D0}"/>
    <cellStyle name="Vírgula 6 2 3 2 2 2 2 2 3 2 3" xfId="17677" xr:uid="{74A3645F-0CE1-4B36-992D-A743C9889598}"/>
    <cellStyle name="Vírgula 6 2 3 2 2 2 2 2 3 2 3 2" xfId="42252" xr:uid="{810F8BED-B966-4856-BF2B-D932EC6D62B2}"/>
    <cellStyle name="Vírgula 6 2 3 2 2 2 2 2 3 2 4" xfId="29965" xr:uid="{5672F457-4660-4A33-A4A4-84C8BD9C8D28}"/>
    <cellStyle name="Vírgula 6 2 3 2 2 2 2 2 3 3" xfId="8461" xr:uid="{2DB022C6-72AA-420C-83C8-C41569A47395}"/>
    <cellStyle name="Vírgula 6 2 3 2 2 2 2 2 3 3 2" xfId="20749" xr:uid="{5A2769FA-344D-4238-9B09-613CBEAA5126}"/>
    <cellStyle name="Vírgula 6 2 3 2 2 2 2 2 3 3 2 2" xfId="45324" xr:uid="{6DAF6505-85C8-44E6-A7BB-20B19733F6DF}"/>
    <cellStyle name="Vírgula 6 2 3 2 2 2 2 2 3 3 3" xfId="33036" xr:uid="{263D8418-083D-4665-831F-43E6AF4B7703}"/>
    <cellStyle name="Vírgula 6 2 3 2 2 2 2 2 3 4" xfId="14605" xr:uid="{4CC6AAC6-C596-442F-AA9B-292DC20A872E}"/>
    <cellStyle name="Vírgula 6 2 3 2 2 2 2 2 3 4 2" xfId="39180" xr:uid="{F99C99D4-BA83-4443-8807-F3675242591B}"/>
    <cellStyle name="Vírgula 6 2 3 2 2 2 2 2 3 5" xfId="26893" xr:uid="{D17BFE0B-268C-4306-9C4F-3F2B9880E3DD}"/>
    <cellStyle name="Vírgula 6 2 3 2 2 2 2 2 4" xfId="3853" xr:uid="{1B1A5B81-D688-4CB9-9E9B-74B9F1150032}"/>
    <cellStyle name="Vírgula 6 2 3 2 2 2 2 2 4 2" xfId="9997" xr:uid="{E5A01788-ACAD-42A7-BAD3-A26DB05FBD12}"/>
    <cellStyle name="Vírgula 6 2 3 2 2 2 2 2 4 2 2" xfId="22285" xr:uid="{C60C513B-2EE2-4356-A33F-78507FF76B7A}"/>
    <cellStyle name="Vírgula 6 2 3 2 2 2 2 2 4 2 2 2" xfId="46860" xr:uid="{CB045660-F9DF-4DE5-B8EC-7071A629B104}"/>
    <cellStyle name="Vírgula 6 2 3 2 2 2 2 2 4 2 3" xfId="34572" xr:uid="{F1FA90FF-2219-479A-AF65-E5399BC0CA76}"/>
    <cellStyle name="Vírgula 6 2 3 2 2 2 2 2 4 3" xfId="16141" xr:uid="{2AB6ED50-7269-47CE-9EEE-AAC02117F2ED}"/>
    <cellStyle name="Vírgula 6 2 3 2 2 2 2 2 4 3 2" xfId="40716" xr:uid="{D295B9E2-7C7C-41B3-B66F-87864830B058}"/>
    <cellStyle name="Vírgula 6 2 3 2 2 2 2 2 4 4" xfId="28429" xr:uid="{813FE664-69C2-4D59-AA83-CD23897C8DC2}"/>
    <cellStyle name="Vírgula 6 2 3 2 2 2 2 2 5" xfId="6925" xr:uid="{73FDA47D-8025-4ABE-A72F-B760965CFBEC}"/>
    <cellStyle name="Vírgula 6 2 3 2 2 2 2 2 5 2" xfId="19213" xr:uid="{3D6B4F9B-414A-4D64-9326-61432197B616}"/>
    <cellStyle name="Vírgula 6 2 3 2 2 2 2 2 5 2 2" xfId="43788" xr:uid="{43DDA8F9-12C8-4C85-B786-688338864100}"/>
    <cellStyle name="Vírgula 6 2 3 2 2 2 2 2 5 3" xfId="31500" xr:uid="{5D15B74E-5839-43E6-8A11-B71DA005CDA6}"/>
    <cellStyle name="Vírgula 6 2 3 2 2 2 2 2 6" xfId="13069" xr:uid="{5CF7C2E0-ABEB-4AC5-8503-D09363803C48}"/>
    <cellStyle name="Vírgula 6 2 3 2 2 2 2 2 6 2" xfId="37644" xr:uid="{532F9876-3E4A-406B-9DD9-7110B28AF0E5}"/>
    <cellStyle name="Vírgula 6 2 3 2 2 2 2 2 7" xfId="25357" xr:uid="{9F4FC3D4-C1BB-4F11-B0D8-CF25500C67C1}"/>
    <cellStyle name="Vírgula 6 2 3 2 2 2 2 3" xfId="1165" xr:uid="{6BEE2116-2802-4874-A368-802D3699C2A4}"/>
    <cellStyle name="Vírgula 6 2 3 2 2 2 2 3 2" xfId="2701" xr:uid="{962F1EE1-DE9F-40C3-812B-FC80044A9C4D}"/>
    <cellStyle name="Vírgula 6 2 3 2 2 2 2 3 2 2" xfId="5773" xr:uid="{C0374273-470F-46E8-B864-3DCE5D3182BA}"/>
    <cellStyle name="Vírgula 6 2 3 2 2 2 2 3 2 2 2" xfId="11917" xr:uid="{80C17BFC-303F-4E24-B47B-3C31F6FD8324}"/>
    <cellStyle name="Vírgula 6 2 3 2 2 2 2 3 2 2 2 2" xfId="24205" xr:uid="{2D4556AE-DECE-4D2E-844F-EC73FE69946A}"/>
    <cellStyle name="Vírgula 6 2 3 2 2 2 2 3 2 2 2 2 2" xfId="48780" xr:uid="{076F0E5F-0090-47DD-962A-9CA009256E1C}"/>
    <cellStyle name="Vírgula 6 2 3 2 2 2 2 3 2 2 2 3" xfId="36492" xr:uid="{A5A1143C-8643-457A-B830-C42901E53D50}"/>
    <cellStyle name="Vírgula 6 2 3 2 2 2 2 3 2 2 3" xfId="18061" xr:uid="{2EAA9028-CBF9-474F-88D4-405D059AC74D}"/>
    <cellStyle name="Vírgula 6 2 3 2 2 2 2 3 2 2 3 2" xfId="42636" xr:uid="{9344193F-A509-4B3F-B31F-F442C1B60C02}"/>
    <cellStyle name="Vírgula 6 2 3 2 2 2 2 3 2 2 4" xfId="30348" xr:uid="{90BE6F91-57AC-40AC-AE35-EBDB6CE0A3DE}"/>
    <cellStyle name="Vírgula 6 2 3 2 2 2 2 3 2 3" xfId="8845" xr:uid="{3953775D-DDEE-4695-96CB-D3B096B60D0E}"/>
    <cellStyle name="Vírgula 6 2 3 2 2 2 2 3 2 3 2" xfId="21133" xr:uid="{78ECDB15-A414-4980-A7B9-A5874B113F42}"/>
    <cellStyle name="Vírgula 6 2 3 2 2 2 2 3 2 3 2 2" xfId="45708" xr:uid="{864B5ABC-4301-4936-88A6-5A5B29C4C972}"/>
    <cellStyle name="Vírgula 6 2 3 2 2 2 2 3 2 3 3" xfId="33420" xr:uid="{EC28866F-F3B0-4AB8-8BD5-3A26D8A75705}"/>
    <cellStyle name="Vírgula 6 2 3 2 2 2 2 3 2 4" xfId="14989" xr:uid="{A7AF420C-2E5D-45C6-9935-1C47BE6DA96A}"/>
    <cellStyle name="Vírgula 6 2 3 2 2 2 2 3 2 4 2" xfId="39564" xr:uid="{D0E7AFC9-5DAE-4A3E-ABDC-AA09DD512372}"/>
    <cellStyle name="Vírgula 6 2 3 2 2 2 2 3 2 5" xfId="27277" xr:uid="{9C8B8ED2-A919-4DB0-A960-C54B6A9499CE}"/>
    <cellStyle name="Vírgula 6 2 3 2 2 2 2 3 3" xfId="4237" xr:uid="{D42BBD94-02A1-4D2E-950D-8246B4398A57}"/>
    <cellStyle name="Vírgula 6 2 3 2 2 2 2 3 3 2" xfId="10381" xr:uid="{D04B206D-6869-424D-9671-8C0C26CB6085}"/>
    <cellStyle name="Vírgula 6 2 3 2 2 2 2 3 3 2 2" xfId="22669" xr:uid="{F4804B5C-8ED9-49CD-BDC2-79A7530328E9}"/>
    <cellStyle name="Vírgula 6 2 3 2 2 2 2 3 3 2 2 2" xfId="47244" xr:uid="{4F4C584A-C1B7-42FB-B0F8-C2FB07AB95AD}"/>
    <cellStyle name="Vírgula 6 2 3 2 2 2 2 3 3 2 3" xfId="34956" xr:uid="{5E573A9A-8FD1-4394-9DEE-7303A20E3D20}"/>
    <cellStyle name="Vírgula 6 2 3 2 2 2 2 3 3 3" xfId="16525" xr:uid="{A9073FF5-FECF-4A0A-A840-35D096C6CA4B}"/>
    <cellStyle name="Vírgula 6 2 3 2 2 2 2 3 3 3 2" xfId="41100" xr:uid="{E41C7AA7-74F2-40D4-B9DA-8BA750A1584D}"/>
    <cellStyle name="Vírgula 6 2 3 2 2 2 2 3 3 4" xfId="28813" xr:uid="{A4303C69-7B6E-4AAA-A3B1-15D5964165FC}"/>
    <cellStyle name="Vírgula 6 2 3 2 2 2 2 3 4" xfId="7309" xr:uid="{D068492A-BBB4-4646-8129-9F92E5F8D6CC}"/>
    <cellStyle name="Vírgula 6 2 3 2 2 2 2 3 4 2" xfId="19597" xr:uid="{ABCC4F3F-3A42-47B5-A3F5-7B26649BE5E4}"/>
    <cellStyle name="Vírgula 6 2 3 2 2 2 2 3 4 2 2" xfId="44172" xr:uid="{89B81D98-B523-4CF0-8774-107ABF94D3D2}"/>
    <cellStyle name="Vírgula 6 2 3 2 2 2 2 3 4 3" xfId="31884" xr:uid="{6E346A84-5F43-4536-AB04-A169555367D5}"/>
    <cellStyle name="Vírgula 6 2 3 2 2 2 2 3 5" xfId="13453" xr:uid="{1AD4AAB6-0808-44BF-AFB9-DC6A9974EB40}"/>
    <cellStyle name="Vírgula 6 2 3 2 2 2 2 3 5 2" xfId="38028" xr:uid="{2FC78D8A-294A-44A7-A1D4-FD91D6B5D144}"/>
    <cellStyle name="Vírgula 6 2 3 2 2 2 2 3 6" xfId="25741" xr:uid="{F4CE257A-1FD9-4E53-A2A6-13AE737A2058}"/>
    <cellStyle name="Vírgula 6 2 3 2 2 2 2 4" xfId="1933" xr:uid="{2EC62701-5C30-4577-8690-A606FFC655C8}"/>
    <cellStyle name="Vírgula 6 2 3 2 2 2 2 4 2" xfId="5005" xr:uid="{42914F6E-0ECB-4EAC-BE75-65E399121347}"/>
    <cellStyle name="Vírgula 6 2 3 2 2 2 2 4 2 2" xfId="11149" xr:uid="{5A427DBB-84C1-4758-8CF8-EB70132B0975}"/>
    <cellStyle name="Vírgula 6 2 3 2 2 2 2 4 2 2 2" xfId="23437" xr:uid="{088C555B-7A1E-43A7-AF16-5068DCC000FB}"/>
    <cellStyle name="Vírgula 6 2 3 2 2 2 2 4 2 2 2 2" xfId="48012" xr:uid="{736AD32C-0A38-4C71-A6C0-6D180591465D}"/>
    <cellStyle name="Vírgula 6 2 3 2 2 2 2 4 2 2 3" xfId="35724" xr:uid="{B7B32223-9826-4B7D-B8B3-F6AC6B7B821B}"/>
    <cellStyle name="Vírgula 6 2 3 2 2 2 2 4 2 3" xfId="17293" xr:uid="{2231A245-1293-4F58-B131-F6A056C9E1F0}"/>
    <cellStyle name="Vírgula 6 2 3 2 2 2 2 4 2 3 2" xfId="41868" xr:uid="{29BA81DD-1C7C-4063-B54C-81DA5BEB9518}"/>
    <cellStyle name="Vírgula 6 2 3 2 2 2 2 4 2 4" xfId="29581" xr:uid="{A8D9AA95-93D1-48E1-B98B-84D38B1101EE}"/>
    <cellStyle name="Vírgula 6 2 3 2 2 2 2 4 3" xfId="8077" xr:uid="{83233C00-0679-404F-8D5E-FAD63F2398CB}"/>
    <cellStyle name="Vírgula 6 2 3 2 2 2 2 4 3 2" xfId="20365" xr:uid="{4773D8EB-99B2-4ADE-9714-3D3D5EB079EB}"/>
    <cellStyle name="Vírgula 6 2 3 2 2 2 2 4 3 2 2" xfId="44940" xr:uid="{30B51A99-8580-4BD9-9100-92D6FEC55DC6}"/>
    <cellStyle name="Vírgula 6 2 3 2 2 2 2 4 3 3" xfId="32652" xr:uid="{A850133F-3E87-42F2-BBA7-1FED6FA4FD89}"/>
    <cellStyle name="Vírgula 6 2 3 2 2 2 2 4 4" xfId="14221" xr:uid="{F8009ABC-B8A7-4BFC-BF6D-404040EA75B3}"/>
    <cellStyle name="Vírgula 6 2 3 2 2 2 2 4 4 2" xfId="38796" xr:uid="{0ACEBC9F-7757-4F19-BC28-01DEAC9D0338}"/>
    <cellStyle name="Vírgula 6 2 3 2 2 2 2 4 5" xfId="26509" xr:uid="{9AAD2907-B99D-4D0F-AAB0-FAA640C86C3B}"/>
    <cellStyle name="Vírgula 6 2 3 2 2 2 2 5" xfId="3469" xr:uid="{EEAD146A-3D18-4D76-B24D-D955D94475B0}"/>
    <cellStyle name="Vírgula 6 2 3 2 2 2 2 5 2" xfId="9613" xr:uid="{941220EE-745A-4239-B2B2-167EC16B3A06}"/>
    <cellStyle name="Vírgula 6 2 3 2 2 2 2 5 2 2" xfId="21901" xr:uid="{1E17E784-7EC0-4B3E-A431-01F88AED0CEE}"/>
    <cellStyle name="Vírgula 6 2 3 2 2 2 2 5 2 2 2" xfId="46476" xr:uid="{3C08085C-39F8-4404-B74B-6BAE51E9C78D}"/>
    <cellStyle name="Vírgula 6 2 3 2 2 2 2 5 2 3" xfId="34188" xr:uid="{617A49BC-2A19-4E5A-8221-A6E9A9A4C09A}"/>
    <cellStyle name="Vírgula 6 2 3 2 2 2 2 5 3" xfId="15757" xr:uid="{8015963B-049E-42DA-B62B-4E0646329064}"/>
    <cellStyle name="Vírgula 6 2 3 2 2 2 2 5 3 2" xfId="40332" xr:uid="{226A3182-314D-4232-B53C-6CF500DA7B18}"/>
    <cellStyle name="Vírgula 6 2 3 2 2 2 2 5 4" xfId="28045" xr:uid="{10BB8B9E-90E2-4005-870C-5945D2525490}"/>
    <cellStyle name="Vírgula 6 2 3 2 2 2 2 6" xfId="6541" xr:uid="{582AE129-B01A-4B88-B486-12202D142627}"/>
    <cellStyle name="Vírgula 6 2 3 2 2 2 2 6 2" xfId="18829" xr:uid="{1BA22034-150A-43EF-B770-99159362F74A}"/>
    <cellStyle name="Vírgula 6 2 3 2 2 2 2 6 2 2" xfId="43404" xr:uid="{DFC29406-C9D2-43BD-BCB9-3B8BA0DC6037}"/>
    <cellStyle name="Vírgula 6 2 3 2 2 2 2 6 3" xfId="31116" xr:uid="{0EEA6C42-4E23-447B-80DC-14C1C2DE2229}"/>
    <cellStyle name="Vírgula 6 2 3 2 2 2 2 7" xfId="12685" xr:uid="{E68C6D80-2091-4308-B589-D667FEAED5BA}"/>
    <cellStyle name="Vírgula 6 2 3 2 2 2 2 7 2" xfId="37260" xr:uid="{5A785F5A-8688-49B4-BD37-83E420417BAF}"/>
    <cellStyle name="Vírgula 6 2 3 2 2 2 2 8" xfId="24973" xr:uid="{0C50716B-6604-4FE3-9928-724270CA8C59}"/>
    <cellStyle name="Vírgula 6 2 3 2 2 2 3" xfId="589" xr:uid="{D4F7EDD1-D8AD-4326-AE37-2D65A78C7CCF}"/>
    <cellStyle name="Vírgula 6 2 3 2 2 2 3 2" xfId="1357" xr:uid="{F2E66416-5930-4B75-984E-EEDCA4E7F496}"/>
    <cellStyle name="Vírgula 6 2 3 2 2 2 3 2 2" xfId="2893" xr:uid="{91F5C1D1-9EE3-449D-9B34-98F5AC937576}"/>
    <cellStyle name="Vírgula 6 2 3 2 2 2 3 2 2 2" xfId="5965" xr:uid="{9A4738EC-9A75-40D4-A049-57FAB9520C0D}"/>
    <cellStyle name="Vírgula 6 2 3 2 2 2 3 2 2 2 2" xfId="12109" xr:uid="{3C2E3998-717C-4F09-AE7B-2C633658CD1B}"/>
    <cellStyle name="Vírgula 6 2 3 2 2 2 3 2 2 2 2 2" xfId="24397" xr:uid="{2C07909F-4CEE-4249-B9F8-764DE9B26828}"/>
    <cellStyle name="Vírgula 6 2 3 2 2 2 3 2 2 2 2 2 2" xfId="48972" xr:uid="{7A4F4DFA-5A0C-47CB-8557-FB5FC47EE5BB}"/>
    <cellStyle name="Vírgula 6 2 3 2 2 2 3 2 2 2 2 3" xfId="36684" xr:uid="{9776AF7F-44D8-435A-9618-E47F653B37E4}"/>
    <cellStyle name="Vírgula 6 2 3 2 2 2 3 2 2 2 3" xfId="18253" xr:uid="{A9F843DB-9385-4D05-9C94-A3E01258B04C}"/>
    <cellStyle name="Vírgula 6 2 3 2 2 2 3 2 2 2 3 2" xfId="42828" xr:uid="{B8FE9B21-DF3C-4333-98B6-14BD921B555B}"/>
    <cellStyle name="Vírgula 6 2 3 2 2 2 3 2 2 2 4" xfId="30540" xr:uid="{663A0DC9-8130-4EB7-9CC7-EDF61E8D091F}"/>
    <cellStyle name="Vírgula 6 2 3 2 2 2 3 2 2 3" xfId="9037" xr:uid="{15582FD7-6ED2-4C44-B248-164824DEB169}"/>
    <cellStyle name="Vírgula 6 2 3 2 2 2 3 2 2 3 2" xfId="21325" xr:uid="{24771AFA-AAB8-48C5-833F-7FC035C8CD39}"/>
    <cellStyle name="Vírgula 6 2 3 2 2 2 3 2 2 3 2 2" xfId="45900" xr:uid="{3A11D50B-6583-4145-B58E-340D69EF0F07}"/>
    <cellStyle name="Vírgula 6 2 3 2 2 2 3 2 2 3 3" xfId="33612" xr:uid="{778E6E4C-4180-4663-83EF-1798CD7A4455}"/>
    <cellStyle name="Vírgula 6 2 3 2 2 2 3 2 2 4" xfId="15181" xr:uid="{3D742813-3EC9-4109-A219-FC4A041B0C60}"/>
    <cellStyle name="Vírgula 6 2 3 2 2 2 3 2 2 4 2" xfId="39756" xr:uid="{63863C4C-AAB6-4172-909A-291151589CF0}"/>
    <cellStyle name="Vírgula 6 2 3 2 2 2 3 2 2 5" xfId="27469" xr:uid="{C932D2D5-5360-4283-8596-448CC1B5DBF3}"/>
    <cellStyle name="Vírgula 6 2 3 2 2 2 3 2 3" xfId="4429" xr:uid="{14F4C17F-88AC-45E9-AAB6-FC75A8EF334E}"/>
    <cellStyle name="Vírgula 6 2 3 2 2 2 3 2 3 2" xfId="10573" xr:uid="{50625F24-AC25-4FFF-B47F-890D8AC66A31}"/>
    <cellStyle name="Vírgula 6 2 3 2 2 2 3 2 3 2 2" xfId="22861" xr:uid="{7C7980BE-D146-4EA2-8F3A-63F9A4DD87EE}"/>
    <cellStyle name="Vírgula 6 2 3 2 2 2 3 2 3 2 2 2" xfId="47436" xr:uid="{FA735BE6-D309-442B-915B-5675D27CDA5F}"/>
    <cellStyle name="Vírgula 6 2 3 2 2 2 3 2 3 2 3" xfId="35148" xr:uid="{1681B08B-EC84-404A-85EF-15996EE483CF}"/>
    <cellStyle name="Vírgula 6 2 3 2 2 2 3 2 3 3" xfId="16717" xr:uid="{665A1988-DA2D-48EA-81AB-FAB194B21D92}"/>
    <cellStyle name="Vírgula 6 2 3 2 2 2 3 2 3 3 2" xfId="41292" xr:uid="{F3009BE3-3F7E-4475-9D45-D873890D9909}"/>
    <cellStyle name="Vírgula 6 2 3 2 2 2 3 2 3 4" xfId="29005" xr:uid="{BC0EB22E-D1AD-4F47-8897-7E6EA46C30C6}"/>
    <cellStyle name="Vírgula 6 2 3 2 2 2 3 2 4" xfId="7501" xr:uid="{1E875CBF-385B-4CF8-A144-C44F0E730D7A}"/>
    <cellStyle name="Vírgula 6 2 3 2 2 2 3 2 4 2" xfId="19789" xr:uid="{3227DBB0-A42A-4059-B20A-F4EA38AEB5E6}"/>
    <cellStyle name="Vírgula 6 2 3 2 2 2 3 2 4 2 2" xfId="44364" xr:uid="{AA68319F-2D75-4737-9700-36E2834BD0DB}"/>
    <cellStyle name="Vírgula 6 2 3 2 2 2 3 2 4 3" xfId="32076" xr:uid="{A31B1254-BC28-426C-B6DD-330DD7B1D296}"/>
    <cellStyle name="Vírgula 6 2 3 2 2 2 3 2 5" xfId="13645" xr:uid="{6BF7836B-1337-4A50-AB68-45EAD0964484}"/>
    <cellStyle name="Vírgula 6 2 3 2 2 2 3 2 5 2" xfId="38220" xr:uid="{110D4500-CCB4-440C-A6D6-41F7989B22A4}"/>
    <cellStyle name="Vírgula 6 2 3 2 2 2 3 2 6" xfId="25933" xr:uid="{B0BE2B8E-250C-4AB6-9D9F-1860719D908E}"/>
    <cellStyle name="Vírgula 6 2 3 2 2 2 3 3" xfId="2125" xr:uid="{90BD5E90-122D-4701-8026-E7B16143B90D}"/>
    <cellStyle name="Vírgula 6 2 3 2 2 2 3 3 2" xfId="5197" xr:uid="{C6BC2D3E-B4D7-4433-AFA5-D980EE567539}"/>
    <cellStyle name="Vírgula 6 2 3 2 2 2 3 3 2 2" xfId="11341" xr:uid="{C60C23C9-483E-4DCF-B144-7212BE831381}"/>
    <cellStyle name="Vírgula 6 2 3 2 2 2 3 3 2 2 2" xfId="23629" xr:uid="{2FDB0624-EB9F-49EC-BFCD-9B9285958B25}"/>
    <cellStyle name="Vírgula 6 2 3 2 2 2 3 3 2 2 2 2" xfId="48204" xr:uid="{B451B552-70B6-4C94-9F4E-9CA42631B4A6}"/>
    <cellStyle name="Vírgula 6 2 3 2 2 2 3 3 2 2 3" xfId="35916" xr:uid="{03F1045C-7655-4624-A7EC-29B22469E0CB}"/>
    <cellStyle name="Vírgula 6 2 3 2 2 2 3 3 2 3" xfId="17485" xr:uid="{7094C86D-E422-42CB-9AB6-CA3B61282C10}"/>
    <cellStyle name="Vírgula 6 2 3 2 2 2 3 3 2 3 2" xfId="42060" xr:uid="{000FECED-191A-4591-AD34-9F114BE13CE7}"/>
    <cellStyle name="Vírgula 6 2 3 2 2 2 3 3 2 4" xfId="29773" xr:uid="{A386FF28-00CC-48F7-8650-F378B6B59488}"/>
    <cellStyle name="Vírgula 6 2 3 2 2 2 3 3 3" xfId="8269" xr:uid="{5E35EBA6-F735-43AB-8EDA-ED950E878AF7}"/>
    <cellStyle name="Vírgula 6 2 3 2 2 2 3 3 3 2" xfId="20557" xr:uid="{167BD719-B794-435A-99D7-7E39B8DBA09F}"/>
    <cellStyle name="Vírgula 6 2 3 2 2 2 3 3 3 2 2" xfId="45132" xr:uid="{3A2892F2-FD99-425E-931B-7B47D42C5201}"/>
    <cellStyle name="Vírgula 6 2 3 2 2 2 3 3 3 3" xfId="32844" xr:uid="{8ABD7ECA-24F4-4E7E-9579-3F2646CE7084}"/>
    <cellStyle name="Vírgula 6 2 3 2 2 2 3 3 4" xfId="14413" xr:uid="{9E851F34-44DF-4A42-AADF-CA80AFDC22D0}"/>
    <cellStyle name="Vírgula 6 2 3 2 2 2 3 3 4 2" xfId="38988" xr:uid="{CF83B7E5-AA90-407A-A308-5FA97F425144}"/>
    <cellStyle name="Vírgula 6 2 3 2 2 2 3 3 5" xfId="26701" xr:uid="{588D27CD-5975-438D-8A59-5C0F480B3B24}"/>
    <cellStyle name="Vírgula 6 2 3 2 2 2 3 4" xfId="3661" xr:uid="{AD15ABFF-B357-4FDB-8693-E5D7092B4B6E}"/>
    <cellStyle name="Vírgula 6 2 3 2 2 2 3 4 2" xfId="9805" xr:uid="{A11FF8C9-B56F-4BFD-ADE1-C3DB18E6C179}"/>
    <cellStyle name="Vírgula 6 2 3 2 2 2 3 4 2 2" xfId="22093" xr:uid="{44057D13-D7EF-43BE-AAEB-309760746909}"/>
    <cellStyle name="Vírgula 6 2 3 2 2 2 3 4 2 2 2" xfId="46668" xr:uid="{A3B03798-350F-467D-932E-44350AC1BC22}"/>
    <cellStyle name="Vírgula 6 2 3 2 2 2 3 4 2 3" xfId="34380" xr:uid="{31CA3693-C208-4A6B-8978-07144B510343}"/>
    <cellStyle name="Vírgula 6 2 3 2 2 2 3 4 3" xfId="15949" xr:uid="{854B25BF-FE0D-4DA7-BC29-B8BAD8834568}"/>
    <cellStyle name="Vírgula 6 2 3 2 2 2 3 4 3 2" xfId="40524" xr:uid="{D9DCFBA8-4967-4326-9C1C-FF30009D3D56}"/>
    <cellStyle name="Vírgula 6 2 3 2 2 2 3 4 4" xfId="28237" xr:uid="{31CD21E5-9879-4EA6-A2F7-65A95BBBD1FD}"/>
    <cellStyle name="Vírgula 6 2 3 2 2 2 3 5" xfId="6733" xr:uid="{A5A2FA26-EC30-45CD-A591-1C7E217835D3}"/>
    <cellStyle name="Vírgula 6 2 3 2 2 2 3 5 2" xfId="19021" xr:uid="{110C9701-D213-48D5-935E-C1F16682DCD2}"/>
    <cellStyle name="Vírgula 6 2 3 2 2 2 3 5 2 2" xfId="43596" xr:uid="{3ADCCADB-D310-4308-9BEC-C4FA3FF335B5}"/>
    <cellStyle name="Vírgula 6 2 3 2 2 2 3 5 3" xfId="31308" xr:uid="{9279C5FE-CF5E-4597-B8A9-2ED674F310FA}"/>
    <cellStyle name="Vírgula 6 2 3 2 2 2 3 6" xfId="12877" xr:uid="{72E5D44B-A5C6-4A92-A558-38C48CCAC93E}"/>
    <cellStyle name="Vírgula 6 2 3 2 2 2 3 6 2" xfId="37452" xr:uid="{596739E5-73C6-4D8B-89DB-BEA7736D7ABF}"/>
    <cellStyle name="Vírgula 6 2 3 2 2 2 3 7" xfId="25165" xr:uid="{05FF74E5-DD45-4AF5-9307-81268522C992}"/>
    <cellStyle name="Vírgula 6 2 3 2 2 2 4" xfId="973" xr:uid="{A21A43E0-FB08-42BE-8F3C-06F07A4E2BF5}"/>
    <cellStyle name="Vírgula 6 2 3 2 2 2 4 2" xfId="2509" xr:uid="{633DC7FB-0B6E-4251-8B29-36A1BDAD3748}"/>
    <cellStyle name="Vírgula 6 2 3 2 2 2 4 2 2" xfId="5581" xr:uid="{82CCB60A-E624-4DE8-8763-310F1348D9DA}"/>
    <cellStyle name="Vírgula 6 2 3 2 2 2 4 2 2 2" xfId="11725" xr:uid="{6803803B-A93E-4A2D-9A16-6D961B64C300}"/>
    <cellStyle name="Vírgula 6 2 3 2 2 2 4 2 2 2 2" xfId="24013" xr:uid="{E1AAFE88-1BFD-4E15-AC04-1AA20B856151}"/>
    <cellStyle name="Vírgula 6 2 3 2 2 2 4 2 2 2 2 2" xfId="48588" xr:uid="{6619B63E-C048-42D3-9C0E-B049B1107424}"/>
    <cellStyle name="Vírgula 6 2 3 2 2 2 4 2 2 2 3" xfId="36300" xr:uid="{CC6A6955-0BBD-4DC6-8BA0-750CB074C791}"/>
    <cellStyle name="Vírgula 6 2 3 2 2 2 4 2 2 3" xfId="17869" xr:uid="{5A4D2910-8812-4BF9-BDAB-EB0765D8DA41}"/>
    <cellStyle name="Vírgula 6 2 3 2 2 2 4 2 2 3 2" xfId="42444" xr:uid="{51832E1D-685C-49D5-90CD-D7953171C413}"/>
    <cellStyle name="Vírgula 6 2 3 2 2 2 4 2 2 4" xfId="30156" xr:uid="{B4A2DFC6-2FAC-47C1-9022-420A5868DA6F}"/>
    <cellStyle name="Vírgula 6 2 3 2 2 2 4 2 3" xfId="8653" xr:uid="{72034940-CC21-48EC-85E5-C25F3506D3AE}"/>
    <cellStyle name="Vírgula 6 2 3 2 2 2 4 2 3 2" xfId="20941" xr:uid="{1C27A73E-A3FC-4534-AC98-14BA2CE3ACFF}"/>
    <cellStyle name="Vírgula 6 2 3 2 2 2 4 2 3 2 2" xfId="45516" xr:uid="{A42831EA-D9F0-4151-A9A0-6FF34E9BC593}"/>
    <cellStyle name="Vírgula 6 2 3 2 2 2 4 2 3 3" xfId="33228" xr:uid="{D0753E73-A6E5-4089-8D2C-28B0E7A6B626}"/>
    <cellStyle name="Vírgula 6 2 3 2 2 2 4 2 4" xfId="14797" xr:uid="{CE0A6015-4A5D-42D8-B753-F10D8E30491F}"/>
    <cellStyle name="Vírgula 6 2 3 2 2 2 4 2 4 2" xfId="39372" xr:uid="{A8A620F7-30B3-4957-9F8D-CAFF46363482}"/>
    <cellStyle name="Vírgula 6 2 3 2 2 2 4 2 5" xfId="27085" xr:uid="{5C4EB40C-3A42-4C66-9294-0F63DA892FDC}"/>
    <cellStyle name="Vírgula 6 2 3 2 2 2 4 3" xfId="4045" xr:uid="{9B171EA8-1FFF-44A3-BFF1-A97B51BC2ECB}"/>
    <cellStyle name="Vírgula 6 2 3 2 2 2 4 3 2" xfId="10189" xr:uid="{2AC6CEC1-D5CE-47B6-AD17-0F9BF24C88F1}"/>
    <cellStyle name="Vírgula 6 2 3 2 2 2 4 3 2 2" xfId="22477" xr:uid="{06C491A0-E089-4D38-A85F-C3A25DD50266}"/>
    <cellStyle name="Vírgula 6 2 3 2 2 2 4 3 2 2 2" xfId="47052" xr:uid="{0BEB6A03-A36D-4394-96A8-3A0589DDBFF4}"/>
    <cellStyle name="Vírgula 6 2 3 2 2 2 4 3 2 3" xfId="34764" xr:uid="{957C732E-6545-4E3C-AB15-617B71F1BA78}"/>
    <cellStyle name="Vírgula 6 2 3 2 2 2 4 3 3" xfId="16333" xr:uid="{B3D8C05C-A84D-4F10-BC0B-2F1C4370EA35}"/>
    <cellStyle name="Vírgula 6 2 3 2 2 2 4 3 3 2" xfId="40908" xr:uid="{7CDA1DC4-EC0E-436E-A2C1-CDC1104E67C2}"/>
    <cellStyle name="Vírgula 6 2 3 2 2 2 4 3 4" xfId="28621" xr:uid="{072A846D-2D16-401E-BB34-AD0127E023E9}"/>
    <cellStyle name="Vírgula 6 2 3 2 2 2 4 4" xfId="7117" xr:uid="{D1614C66-5E71-4365-9A0F-71D458EECD67}"/>
    <cellStyle name="Vírgula 6 2 3 2 2 2 4 4 2" xfId="19405" xr:uid="{71879ACE-2BE6-4A94-8176-BF737A56BEF9}"/>
    <cellStyle name="Vírgula 6 2 3 2 2 2 4 4 2 2" xfId="43980" xr:uid="{B019FDD1-E590-4E01-910A-225F9DE40D5B}"/>
    <cellStyle name="Vírgula 6 2 3 2 2 2 4 4 3" xfId="31692" xr:uid="{3CB7E8D5-93B6-4A34-9CD0-CC2EC22A673E}"/>
    <cellStyle name="Vírgula 6 2 3 2 2 2 4 5" xfId="13261" xr:uid="{ED09432E-B607-4128-BDF3-5F0225431265}"/>
    <cellStyle name="Vírgula 6 2 3 2 2 2 4 5 2" xfId="37836" xr:uid="{F4DB6568-0283-4EF8-9CD0-68E3D4ED27B1}"/>
    <cellStyle name="Vírgula 6 2 3 2 2 2 4 6" xfId="25549" xr:uid="{DF075635-12B4-4271-800D-8BAD7BB0BC01}"/>
    <cellStyle name="Vírgula 6 2 3 2 2 2 5" xfId="1741" xr:uid="{0A8E7760-6976-4F6F-8805-915AAD865DFF}"/>
    <cellStyle name="Vírgula 6 2 3 2 2 2 5 2" xfId="4813" xr:uid="{B7839B1D-C254-4C08-8428-4A7ED3A9FF78}"/>
    <cellStyle name="Vírgula 6 2 3 2 2 2 5 2 2" xfId="10957" xr:uid="{2D39AF68-6E2B-4DE0-847B-79B14EEE27D0}"/>
    <cellStyle name="Vírgula 6 2 3 2 2 2 5 2 2 2" xfId="23245" xr:uid="{A440E360-87FF-4D44-8573-2EFE892549CA}"/>
    <cellStyle name="Vírgula 6 2 3 2 2 2 5 2 2 2 2" xfId="47820" xr:uid="{392F045D-B36B-4A63-B92D-1CA483C254FC}"/>
    <cellStyle name="Vírgula 6 2 3 2 2 2 5 2 2 3" xfId="35532" xr:uid="{640639AC-ECE4-4B5B-AC59-4C40402939F1}"/>
    <cellStyle name="Vírgula 6 2 3 2 2 2 5 2 3" xfId="17101" xr:uid="{D09AB1F9-C850-4157-B1BD-66421F1192B6}"/>
    <cellStyle name="Vírgula 6 2 3 2 2 2 5 2 3 2" xfId="41676" xr:uid="{63B0258D-F6CD-4EFB-BFC5-099069EE04F3}"/>
    <cellStyle name="Vírgula 6 2 3 2 2 2 5 2 4" xfId="29389" xr:uid="{0D36926F-0D7F-46AE-A687-B0693E810916}"/>
    <cellStyle name="Vírgula 6 2 3 2 2 2 5 3" xfId="7885" xr:uid="{02638717-1794-4EC4-873D-06D4D2BCD8DB}"/>
    <cellStyle name="Vírgula 6 2 3 2 2 2 5 3 2" xfId="20173" xr:uid="{41006902-401F-4949-88F4-2336AAB4D0BA}"/>
    <cellStyle name="Vírgula 6 2 3 2 2 2 5 3 2 2" xfId="44748" xr:uid="{A228920C-B880-422E-8FD9-A22064181EE4}"/>
    <cellStyle name="Vírgula 6 2 3 2 2 2 5 3 3" xfId="32460" xr:uid="{8AAB20DE-5AD4-4F4B-9B79-5CEDF8488BE1}"/>
    <cellStyle name="Vírgula 6 2 3 2 2 2 5 4" xfId="14029" xr:uid="{15321E92-9E92-4B68-966C-CBA2B159F884}"/>
    <cellStyle name="Vírgula 6 2 3 2 2 2 5 4 2" xfId="38604" xr:uid="{158DCD7C-A78E-4AFB-A362-A0F373AB1D78}"/>
    <cellStyle name="Vírgula 6 2 3 2 2 2 5 5" xfId="26317" xr:uid="{ED65C5B2-984E-4380-9B30-5FFE72953D1A}"/>
    <cellStyle name="Vírgula 6 2 3 2 2 2 6" xfId="3277" xr:uid="{8A049EED-B2E9-40B1-BF07-1DEC8E804C38}"/>
    <cellStyle name="Vírgula 6 2 3 2 2 2 6 2" xfId="9421" xr:uid="{32CBDCDD-6409-4CF3-8AC4-693398C97FB9}"/>
    <cellStyle name="Vírgula 6 2 3 2 2 2 6 2 2" xfId="21709" xr:uid="{DABC41EB-363F-400E-B88C-4FD6AB6E473B}"/>
    <cellStyle name="Vírgula 6 2 3 2 2 2 6 2 2 2" xfId="46284" xr:uid="{7142EE1E-6004-4336-999D-005848BAF07F}"/>
    <cellStyle name="Vírgula 6 2 3 2 2 2 6 2 3" xfId="33996" xr:uid="{2D863688-B2FF-48EA-8773-F7F447A2D9C7}"/>
    <cellStyle name="Vírgula 6 2 3 2 2 2 6 3" xfId="15565" xr:uid="{74D8DD23-C66B-410E-A270-19B147FA48E2}"/>
    <cellStyle name="Vírgula 6 2 3 2 2 2 6 3 2" xfId="40140" xr:uid="{4FEDD0A4-0E33-4000-BBEC-B3A4D289E8B9}"/>
    <cellStyle name="Vírgula 6 2 3 2 2 2 6 4" xfId="27853" xr:uid="{02131353-9CA2-4C72-8470-91205EF0DCC6}"/>
    <cellStyle name="Vírgula 6 2 3 2 2 2 7" xfId="6349" xr:uid="{2E104D50-2380-4565-B7AF-EDB0863D2F52}"/>
    <cellStyle name="Vírgula 6 2 3 2 2 2 7 2" xfId="18637" xr:uid="{811D29E5-87B9-47DB-A6C1-64D1A1013E02}"/>
    <cellStyle name="Vírgula 6 2 3 2 2 2 7 2 2" xfId="43212" xr:uid="{1DCD2CCE-4A9E-407D-9818-F4E683ABD74D}"/>
    <cellStyle name="Vírgula 6 2 3 2 2 2 7 3" xfId="30924" xr:uid="{FE8271EE-A7D0-496A-8F9E-F7D1C670E71B}"/>
    <cellStyle name="Vírgula 6 2 3 2 2 2 8" xfId="12493" xr:uid="{5056D3EF-6B4A-41FE-8F4C-69B540C745B4}"/>
    <cellStyle name="Vírgula 6 2 3 2 2 2 8 2" xfId="37068" xr:uid="{73140545-ECF4-43F9-9002-EAD947948E89}"/>
    <cellStyle name="Vírgula 6 2 3 2 2 2 9" xfId="24781" xr:uid="{B8A200E2-7919-4627-ADD6-E5A2D2C1DEEC}"/>
    <cellStyle name="Vírgula 6 2 3 2 2 3" xfId="301" xr:uid="{499249A3-20F4-452A-858E-C99B8D5CEE5A}"/>
    <cellStyle name="Vírgula 6 2 3 2 2 3 2" xfId="685" xr:uid="{596F399B-6EC5-4D7A-AC3D-B7B94730B165}"/>
    <cellStyle name="Vírgula 6 2 3 2 2 3 2 2" xfId="1453" xr:uid="{01D5A3A2-0028-4460-ABAC-6D44946ACFCC}"/>
    <cellStyle name="Vírgula 6 2 3 2 2 3 2 2 2" xfId="2989" xr:uid="{B36A81FE-CA0C-4FC7-8C53-CC9F3A902B4C}"/>
    <cellStyle name="Vírgula 6 2 3 2 2 3 2 2 2 2" xfId="6061" xr:uid="{0FAFD7C5-ECFB-4362-89B2-82E648ED840C}"/>
    <cellStyle name="Vírgula 6 2 3 2 2 3 2 2 2 2 2" xfId="12205" xr:uid="{5844D1E4-9661-46F8-85E1-CBC70501E309}"/>
    <cellStyle name="Vírgula 6 2 3 2 2 3 2 2 2 2 2 2" xfId="24493" xr:uid="{C6D2800E-BB32-4039-99B0-85A583C388E2}"/>
    <cellStyle name="Vírgula 6 2 3 2 2 3 2 2 2 2 2 2 2" xfId="49068" xr:uid="{480D2C2F-7E4E-4D70-BB2A-4007EF518C1D}"/>
    <cellStyle name="Vírgula 6 2 3 2 2 3 2 2 2 2 2 3" xfId="36780" xr:uid="{887138CB-893D-4C7B-AA2B-70B5110A650E}"/>
    <cellStyle name="Vírgula 6 2 3 2 2 3 2 2 2 2 3" xfId="18349" xr:uid="{82FDB577-8BD1-4050-8A27-F07AE9832477}"/>
    <cellStyle name="Vírgula 6 2 3 2 2 3 2 2 2 2 3 2" xfId="42924" xr:uid="{CE753AA4-6528-4645-93A8-5D464B4A9BCC}"/>
    <cellStyle name="Vírgula 6 2 3 2 2 3 2 2 2 2 4" xfId="30636" xr:uid="{771679A8-A0C8-44D5-8B29-379A5C5AE83E}"/>
    <cellStyle name="Vírgula 6 2 3 2 2 3 2 2 2 3" xfId="9133" xr:uid="{C58FDCA5-1653-4816-AD4A-F7F4E8ABFB9F}"/>
    <cellStyle name="Vírgula 6 2 3 2 2 3 2 2 2 3 2" xfId="21421" xr:uid="{45569FDF-1BFF-4ABD-81A8-4E5FC904C611}"/>
    <cellStyle name="Vírgula 6 2 3 2 2 3 2 2 2 3 2 2" xfId="45996" xr:uid="{EAA7C4C1-7EB5-4E95-B9F5-B2FA2585D91F}"/>
    <cellStyle name="Vírgula 6 2 3 2 2 3 2 2 2 3 3" xfId="33708" xr:uid="{22DD2F30-9890-4A1A-AE4A-516564544FC3}"/>
    <cellStyle name="Vírgula 6 2 3 2 2 3 2 2 2 4" xfId="15277" xr:uid="{28170F00-2B14-49F2-BF9C-034F33204D57}"/>
    <cellStyle name="Vírgula 6 2 3 2 2 3 2 2 2 4 2" xfId="39852" xr:uid="{CB63120C-95E6-4700-BFCB-BA42B52600FE}"/>
    <cellStyle name="Vírgula 6 2 3 2 2 3 2 2 2 5" xfId="27565" xr:uid="{189FBF4B-6B49-4745-8153-26886689CA41}"/>
    <cellStyle name="Vírgula 6 2 3 2 2 3 2 2 3" xfId="4525" xr:uid="{6467C404-4CB7-4D05-9F82-EAE8728ABCB2}"/>
    <cellStyle name="Vírgula 6 2 3 2 2 3 2 2 3 2" xfId="10669" xr:uid="{8FB3FA21-C8DB-4AFC-8556-BA7F37C88DBC}"/>
    <cellStyle name="Vírgula 6 2 3 2 2 3 2 2 3 2 2" xfId="22957" xr:uid="{9F4AB156-3ECF-4907-83A2-7D9673B6373E}"/>
    <cellStyle name="Vírgula 6 2 3 2 2 3 2 2 3 2 2 2" xfId="47532" xr:uid="{5B02E9FC-7369-4234-AEC3-DCA2F25DF11A}"/>
    <cellStyle name="Vírgula 6 2 3 2 2 3 2 2 3 2 3" xfId="35244" xr:uid="{D75BE7A8-E96E-4904-88D6-18F6AE90DECD}"/>
    <cellStyle name="Vírgula 6 2 3 2 2 3 2 2 3 3" xfId="16813" xr:uid="{E82318A7-AC2D-4B68-BEFF-4C99E06DEB38}"/>
    <cellStyle name="Vírgula 6 2 3 2 2 3 2 2 3 3 2" xfId="41388" xr:uid="{75E07786-6089-4D3E-B0F1-43EF041F99D5}"/>
    <cellStyle name="Vírgula 6 2 3 2 2 3 2 2 3 4" xfId="29101" xr:uid="{80ED3C86-CCE3-43FB-B6DB-C853621BE3F8}"/>
    <cellStyle name="Vírgula 6 2 3 2 2 3 2 2 4" xfId="7597" xr:uid="{A9EF88C4-901B-436A-9F48-36E5321628DD}"/>
    <cellStyle name="Vírgula 6 2 3 2 2 3 2 2 4 2" xfId="19885" xr:uid="{12CFA56C-B881-4A8E-B32F-6563CE79CBA0}"/>
    <cellStyle name="Vírgula 6 2 3 2 2 3 2 2 4 2 2" xfId="44460" xr:uid="{C4025E82-8908-4F52-8B4A-3EE49ADDBE0B}"/>
    <cellStyle name="Vírgula 6 2 3 2 2 3 2 2 4 3" xfId="32172" xr:uid="{856FCB8E-5E30-44F6-B795-2CBE596F0936}"/>
    <cellStyle name="Vírgula 6 2 3 2 2 3 2 2 5" xfId="13741" xr:uid="{1AC110F8-0C6B-4B2D-9B2A-E982A8E2FB40}"/>
    <cellStyle name="Vírgula 6 2 3 2 2 3 2 2 5 2" xfId="38316" xr:uid="{7BAC27BA-1BB2-49A4-9FD3-E54C26932914}"/>
    <cellStyle name="Vírgula 6 2 3 2 2 3 2 2 6" xfId="26029" xr:uid="{0552E1AE-89CE-429C-93DE-C8A7188D9423}"/>
    <cellStyle name="Vírgula 6 2 3 2 2 3 2 3" xfId="2221" xr:uid="{7E2D7082-FF35-4C5F-A94C-C845C516CB5E}"/>
    <cellStyle name="Vírgula 6 2 3 2 2 3 2 3 2" xfId="5293" xr:uid="{1F74D646-6CBD-49B6-9801-92741FA82D1F}"/>
    <cellStyle name="Vírgula 6 2 3 2 2 3 2 3 2 2" xfId="11437" xr:uid="{27DBC3F2-4D5F-41B7-A10B-C6E82A1237B0}"/>
    <cellStyle name="Vírgula 6 2 3 2 2 3 2 3 2 2 2" xfId="23725" xr:uid="{0EC774D3-9B83-4ACF-9057-6C4EA9B84169}"/>
    <cellStyle name="Vírgula 6 2 3 2 2 3 2 3 2 2 2 2" xfId="48300" xr:uid="{637DA431-ED27-48BE-AB74-0D8E93B38A39}"/>
    <cellStyle name="Vírgula 6 2 3 2 2 3 2 3 2 2 3" xfId="36012" xr:uid="{B5707A2E-D3B4-41ED-B778-CD5640BC7CE4}"/>
    <cellStyle name="Vírgula 6 2 3 2 2 3 2 3 2 3" xfId="17581" xr:uid="{B9440511-3A48-45A7-AA84-CBF69BB45B15}"/>
    <cellStyle name="Vírgula 6 2 3 2 2 3 2 3 2 3 2" xfId="42156" xr:uid="{B8A9FFF6-436B-47AD-8317-5CC3D69EB32B}"/>
    <cellStyle name="Vírgula 6 2 3 2 2 3 2 3 2 4" xfId="29869" xr:uid="{9F3EC5A1-9C00-4B1D-957F-B70C929B3190}"/>
    <cellStyle name="Vírgula 6 2 3 2 2 3 2 3 3" xfId="8365" xr:uid="{7DB23548-D103-4A3D-A1F6-398749298982}"/>
    <cellStyle name="Vírgula 6 2 3 2 2 3 2 3 3 2" xfId="20653" xr:uid="{006203F0-6830-4081-A5B6-8CABBFC650A6}"/>
    <cellStyle name="Vírgula 6 2 3 2 2 3 2 3 3 2 2" xfId="45228" xr:uid="{3FAAD059-8B91-4F9B-9760-6680AA6D5459}"/>
    <cellStyle name="Vírgula 6 2 3 2 2 3 2 3 3 3" xfId="32940" xr:uid="{5E1559B3-2C06-47B7-84CE-8AA1411E6238}"/>
    <cellStyle name="Vírgula 6 2 3 2 2 3 2 3 4" xfId="14509" xr:uid="{E94AA240-8D0C-4C19-BC46-7DC7F3850EEC}"/>
    <cellStyle name="Vírgula 6 2 3 2 2 3 2 3 4 2" xfId="39084" xr:uid="{87F09498-F324-48E2-BC59-C25094DA0D1B}"/>
    <cellStyle name="Vírgula 6 2 3 2 2 3 2 3 5" xfId="26797" xr:uid="{2A947EB6-CCDA-4784-A541-F9A26A6C7B38}"/>
    <cellStyle name="Vírgula 6 2 3 2 2 3 2 4" xfId="3757" xr:uid="{5859B90B-BB2F-49FF-93B2-91094F8A9BD9}"/>
    <cellStyle name="Vírgula 6 2 3 2 2 3 2 4 2" xfId="9901" xr:uid="{0A0B6C26-5A07-4881-B5F5-1306AE83554F}"/>
    <cellStyle name="Vírgula 6 2 3 2 2 3 2 4 2 2" xfId="22189" xr:uid="{DD29B346-293E-4E17-95B5-0D1A2D35351B}"/>
    <cellStyle name="Vírgula 6 2 3 2 2 3 2 4 2 2 2" xfId="46764" xr:uid="{3E7D7124-C81F-4D17-AFB3-7EFC65E33822}"/>
    <cellStyle name="Vírgula 6 2 3 2 2 3 2 4 2 3" xfId="34476" xr:uid="{7A6E7E68-EA02-46AD-BA9C-534DD950EE42}"/>
    <cellStyle name="Vírgula 6 2 3 2 2 3 2 4 3" xfId="16045" xr:uid="{2CE90438-3436-4117-91FF-B10BFB625F3C}"/>
    <cellStyle name="Vírgula 6 2 3 2 2 3 2 4 3 2" xfId="40620" xr:uid="{E1567A99-7826-4FA6-9083-3E6114AE82FE}"/>
    <cellStyle name="Vírgula 6 2 3 2 2 3 2 4 4" xfId="28333" xr:uid="{9AB02087-D97C-47BB-A69E-11D1332B18DA}"/>
    <cellStyle name="Vírgula 6 2 3 2 2 3 2 5" xfId="6829" xr:uid="{27F676FB-1AB3-4D50-8BCE-72AA644C33E5}"/>
    <cellStyle name="Vírgula 6 2 3 2 2 3 2 5 2" xfId="19117" xr:uid="{4F7FBB08-043C-47BD-89E0-D81D307663F1}"/>
    <cellStyle name="Vírgula 6 2 3 2 2 3 2 5 2 2" xfId="43692" xr:uid="{5764A051-2299-4BBE-B521-4078550FE775}"/>
    <cellStyle name="Vírgula 6 2 3 2 2 3 2 5 3" xfId="31404" xr:uid="{1688984D-80BA-44D4-98C8-9BD392EEF2CC}"/>
    <cellStyle name="Vírgula 6 2 3 2 2 3 2 6" xfId="12973" xr:uid="{35E8C815-6BE1-4027-B691-6B43DDCB7441}"/>
    <cellStyle name="Vírgula 6 2 3 2 2 3 2 6 2" xfId="37548" xr:uid="{51991190-50AA-4527-992F-A181DF13B6B9}"/>
    <cellStyle name="Vírgula 6 2 3 2 2 3 2 7" xfId="25261" xr:uid="{B2D552DE-A157-4A69-ADDA-5D3730D7C60E}"/>
    <cellStyle name="Vírgula 6 2 3 2 2 3 3" xfId="1069" xr:uid="{5CA1E02A-5186-4CDF-A606-4921E5755D89}"/>
    <cellStyle name="Vírgula 6 2 3 2 2 3 3 2" xfId="2605" xr:uid="{FC9FED98-667F-470C-B47A-5EC66B3E4471}"/>
    <cellStyle name="Vírgula 6 2 3 2 2 3 3 2 2" xfId="5677" xr:uid="{FEC5269F-686B-4BA8-9E97-7A3D0FF6FF7B}"/>
    <cellStyle name="Vírgula 6 2 3 2 2 3 3 2 2 2" xfId="11821" xr:uid="{114C32E3-F0F6-4DB5-B0F6-5CD00E0B39AB}"/>
    <cellStyle name="Vírgula 6 2 3 2 2 3 3 2 2 2 2" xfId="24109" xr:uid="{E9E2C6B4-CD09-4748-AA64-298853B6567F}"/>
    <cellStyle name="Vírgula 6 2 3 2 2 3 3 2 2 2 2 2" xfId="48684" xr:uid="{AA6521EB-7296-42CB-BA9F-CED29958EC32}"/>
    <cellStyle name="Vírgula 6 2 3 2 2 3 3 2 2 2 3" xfId="36396" xr:uid="{0B9D406D-E982-4B90-97CC-0040B6872463}"/>
    <cellStyle name="Vírgula 6 2 3 2 2 3 3 2 2 3" xfId="17965" xr:uid="{4D285428-BC27-4511-BDDC-E1335BFE9583}"/>
    <cellStyle name="Vírgula 6 2 3 2 2 3 3 2 2 3 2" xfId="42540" xr:uid="{68A1EC14-28C8-4176-A20D-F6094FE21BF3}"/>
    <cellStyle name="Vírgula 6 2 3 2 2 3 3 2 2 4" xfId="30252" xr:uid="{71F80C1B-4A84-4B7F-A16F-A4A5FEB73094}"/>
    <cellStyle name="Vírgula 6 2 3 2 2 3 3 2 3" xfId="8749" xr:uid="{5FADAB2C-DB8E-480E-BB0E-9C654233D404}"/>
    <cellStyle name="Vírgula 6 2 3 2 2 3 3 2 3 2" xfId="21037" xr:uid="{EB3E0D66-55AC-4979-ACE0-6B868712819E}"/>
    <cellStyle name="Vírgula 6 2 3 2 2 3 3 2 3 2 2" xfId="45612" xr:uid="{72CA7B7C-F40D-48F9-8B62-E7FED70CEB04}"/>
    <cellStyle name="Vírgula 6 2 3 2 2 3 3 2 3 3" xfId="33324" xr:uid="{C5EA9C5D-6D95-49D8-9591-2C5A1235F537}"/>
    <cellStyle name="Vírgula 6 2 3 2 2 3 3 2 4" xfId="14893" xr:uid="{BECD8D45-588F-47F1-86C3-6C4423A438C5}"/>
    <cellStyle name="Vírgula 6 2 3 2 2 3 3 2 4 2" xfId="39468" xr:uid="{A34ECF37-A47F-4B61-84BE-772079FFF875}"/>
    <cellStyle name="Vírgula 6 2 3 2 2 3 3 2 5" xfId="27181" xr:uid="{7785BB8D-F238-4363-BE22-0C037244B188}"/>
    <cellStyle name="Vírgula 6 2 3 2 2 3 3 3" xfId="4141" xr:uid="{DD105460-A07D-4F1A-8AC2-D3170E30B915}"/>
    <cellStyle name="Vírgula 6 2 3 2 2 3 3 3 2" xfId="10285" xr:uid="{CBCAEEFD-A0BB-4CD1-A417-319BBC6A4FED}"/>
    <cellStyle name="Vírgula 6 2 3 2 2 3 3 3 2 2" xfId="22573" xr:uid="{757DE756-5360-4479-9367-3D62253015A7}"/>
    <cellStyle name="Vírgula 6 2 3 2 2 3 3 3 2 2 2" xfId="47148" xr:uid="{398D5C70-8FEC-4BD5-8AA8-486271AC7BAA}"/>
    <cellStyle name="Vírgula 6 2 3 2 2 3 3 3 2 3" xfId="34860" xr:uid="{6DED921D-2E97-4FE1-9573-F6470AC91750}"/>
    <cellStyle name="Vírgula 6 2 3 2 2 3 3 3 3" xfId="16429" xr:uid="{0BA03A3A-84CF-46E9-87C2-D801997B9E62}"/>
    <cellStyle name="Vírgula 6 2 3 2 2 3 3 3 3 2" xfId="41004" xr:uid="{914A0A86-918A-41A2-AAF1-D620551404F5}"/>
    <cellStyle name="Vírgula 6 2 3 2 2 3 3 3 4" xfId="28717" xr:uid="{98D65E5B-042B-41F2-B37E-D17ECD6142CB}"/>
    <cellStyle name="Vírgula 6 2 3 2 2 3 3 4" xfId="7213" xr:uid="{1E4C3685-4F88-41C7-8D25-83DB731D8633}"/>
    <cellStyle name="Vírgula 6 2 3 2 2 3 3 4 2" xfId="19501" xr:uid="{55200827-484B-46E3-B149-BDB7FCB6DF3F}"/>
    <cellStyle name="Vírgula 6 2 3 2 2 3 3 4 2 2" xfId="44076" xr:uid="{65323324-3330-4AFB-B517-6FF580422420}"/>
    <cellStyle name="Vírgula 6 2 3 2 2 3 3 4 3" xfId="31788" xr:uid="{A5DE5CAE-4017-4ECF-A12D-9285A325080D}"/>
    <cellStyle name="Vírgula 6 2 3 2 2 3 3 5" xfId="13357" xr:uid="{7DE8E1E2-9F7C-4C4A-8FC5-2847B69291F2}"/>
    <cellStyle name="Vírgula 6 2 3 2 2 3 3 5 2" xfId="37932" xr:uid="{EA97721D-B1EA-48C2-AA6C-F24CC3C0346B}"/>
    <cellStyle name="Vírgula 6 2 3 2 2 3 3 6" xfId="25645" xr:uid="{6E4A7248-FCAD-4775-8C09-22CF51F3C16B}"/>
    <cellStyle name="Vírgula 6 2 3 2 2 3 4" xfId="1837" xr:uid="{FCFFC8D8-A983-4A54-A621-05F086570685}"/>
    <cellStyle name="Vírgula 6 2 3 2 2 3 4 2" xfId="4909" xr:uid="{5C28D5FA-6CC6-4130-8838-F597BC369481}"/>
    <cellStyle name="Vírgula 6 2 3 2 2 3 4 2 2" xfId="11053" xr:uid="{F8801690-7A5E-4A0A-BEAA-8532D929C8C3}"/>
    <cellStyle name="Vírgula 6 2 3 2 2 3 4 2 2 2" xfId="23341" xr:uid="{169F4D8D-1AA4-4A37-BB9D-E73DC9B213FF}"/>
    <cellStyle name="Vírgula 6 2 3 2 2 3 4 2 2 2 2" xfId="47916" xr:uid="{49D147CF-4F56-4DFA-8FF6-413A581F4951}"/>
    <cellStyle name="Vírgula 6 2 3 2 2 3 4 2 2 3" xfId="35628" xr:uid="{5F8AE8CD-C07C-45E3-973E-CCBF1EC42861}"/>
    <cellStyle name="Vírgula 6 2 3 2 2 3 4 2 3" xfId="17197" xr:uid="{5FB819CF-213A-49B4-ADAE-F288B5E06C92}"/>
    <cellStyle name="Vírgula 6 2 3 2 2 3 4 2 3 2" xfId="41772" xr:uid="{FE9D94A3-C59B-403F-8411-BD7BC6AED9FB}"/>
    <cellStyle name="Vírgula 6 2 3 2 2 3 4 2 4" xfId="29485" xr:uid="{744533D0-62F2-4378-A887-616BBEA24B01}"/>
    <cellStyle name="Vírgula 6 2 3 2 2 3 4 3" xfId="7981" xr:uid="{96CEC97F-4E13-428F-A0CC-DC3A88A11218}"/>
    <cellStyle name="Vírgula 6 2 3 2 2 3 4 3 2" xfId="20269" xr:uid="{2BB12E15-161E-4747-8DD3-8190F79B008F}"/>
    <cellStyle name="Vírgula 6 2 3 2 2 3 4 3 2 2" xfId="44844" xr:uid="{8C405F59-64B4-44D9-8E48-C543D62A13F7}"/>
    <cellStyle name="Vírgula 6 2 3 2 2 3 4 3 3" xfId="32556" xr:uid="{CB705CF1-5A85-4CB4-8C1B-9BFB2F5389E2}"/>
    <cellStyle name="Vírgula 6 2 3 2 2 3 4 4" xfId="14125" xr:uid="{916BFCBE-F5A5-4015-BD8B-450C31B871DC}"/>
    <cellStyle name="Vírgula 6 2 3 2 2 3 4 4 2" xfId="38700" xr:uid="{6B6F7857-69B1-42DF-A719-E09977A9A1F4}"/>
    <cellStyle name="Vírgula 6 2 3 2 2 3 4 5" xfId="26413" xr:uid="{DBDBF218-6269-42D9-B154-F8A19B18C205}"/>
    <cellStyle name="Vírgula 6 2 3 2 2 3 5" xfId="3373" xr:uid="{80C86908-1F71-411C-BBEB-04ED3B1228A3}"/>
    <cellStyle name="Vírgula 6 2 3 2 2 3 5 2" xfId="9517" xr:uid="{73EBE7B4-4654-4ED5-BCB7-BAA38510E406}"/>
    <cellStyle name="Vírgula 6 2 3 2 2 3 5 2 2" xfId="21805" xr:uid="{70D3FB49-1C29-4245-AB0B-C6BDE01ED975}"/>
    <cellStyle name="Vírgula 6 2 3 2 2 3 5 2 2 2" xfId="46380" xr:uid="{E1EDF508-E5C4-46CC-A73C-C686A4C0E31A}"/>
    <cellStyle name="Vírgula 6 2 3 2 2 3 5 2 3" xfId="34092" xr:uid="{A6FE7E2E-FCD5-4FFC-8862-5BA2E4EEEB25}"/>
    <cellStyle name="Vírgula 6 2 3 2 2 3 5 3" xfId="15661" xr:uid="{B59CE15A-8FAE-4EF2-B2D6-66431FFB4BB6}"/>
    <cellStyle name="Vírgula 6 2 3 2 2 3 5 3 2" xfId="40236" xr:uid="{3544885F-3CEE-4716-9C8A-3383AECBD0E1}"/>
    <cellStyle name="Vírgula 6 2 3 2 2 3 5 4" xfId="27949" xr:uid="{582CFD26-6353-426A-8CB5-B6C9232C1E49}"/>
    <cellStyle name="Vírgula 6 2 3 2 2 3 6" xfId="6445" xr:uid="{8231A809-387F-45D2-B673-31BCD11900F8}"/>
    <cellStyle name="Vírgula 6 2 3 2 2 3 6 2" xfId="18733" xr:uid="{5A3A91BF-94C2-4A44-934A-9C11F39DB3D0}"/>
    <cellStyle name="Vírgula 6 2 3 2 2 3 6 2 2" xfId="43308" xr:uid="{FE87AD29-D37A-4F23-A353-11B7A3A113F1}"/>
    <cellStyle name="Vírgula 6 2 3 2 2 3 6 3" xfId="31020" xr:uid="{8196A9AD-1F40-4148-8E91-50387979D695}"/>
    <cellStyle name="Vírgula 6 2 3 2 2 3 7" xfId="12589" xr:uid="{9C04917F-CBA1-46B5-8E49-3DBDD40CCFA8}"/>
    <cellStyle name="Vírgula 6 2 3 2 2 3 7 2" xfId="37164" xr:uid="{57688EA5-03EA-42BE-A7F8-08FFB7E5CC61}"/>
    <cellStyle name="Vírgula 6 2 3 2 2 3 8" xfId="24877" xr:uid="{4888BDB7-736A-4F00-B6C4-8D6BB97A124F}"/>
    <cellStyle name="Vírgula 6 2 3 2 2 4" xfId="493" xr:uid="{7584B8FF-8909-404C-869C-F879B1E4CB12}"/>
    <cellStyle name="Vírgula 6 2 3 2 2 4 2" xfId="1261" xr:uid="{77D4899E-98DC-4DB9-84AD-5620BE46367A}"/>
    <cellStyle name="Vírgula 6 2 3 2 2 4 2 2" xfId="2797" xr:uid="{D515F72E-1245-4D54-91FF-9A8DE03502A3}"/>
    <cellStyle name="Vírgula 6 2 3 2 2 4 2 2 2" xfId="5869" xr:uid="{74C654DD-55C1-485C-8C37-2427C7C20DFA}"/>
    <cellStyle name="Vírgula 6 2 3 2 2 4 2 2 2 2" xfId="12013" xr:uid="{9EA337DF-32E9-401E-A2B1-27DCEFA46349}"/>
    <cellStyle name="Vírgula 6 2 3 2 2 4 2 2 2 2 2" xfId="24301" xr:uid="{E30AA46E-1255-4279-BD28-800E8BE54D58}"/>
    <cellStyle name="Vírgula 6 2 3 2 2 4 2 2 2 2 2 2" xfId="48876" xr:uid="{483C1808-BF9B-44F6-9CB9-A059F6C98747}"/>
    <cellStyle name="Vírgula 6 2 3 2 2 4 2 2 2 2 3" xfId="36588" xr:uid="{2CDAE3EC-02BF-4FA0-BCCC-C91955949905}"/>
    <cellStyle name="Vírgula 6 2 3 2 2 4 2 2 2 3" xfId="18157" xr:uid="{07F3A06B-DA95-407D-9CAB-40F658E62CA8}"/>
    <cellStyle name="Vírgula 6 2 3 2 2 4 2 2 2 3 2" xfId="42732" xr:uid="{D0C429A6-B1D3-4485-B0C3-D654037AD53E}"/>
    <cellStyle name="Vírgula 6 2 3 2 2 4 2 2 2 4" xfId="30444" xr:uid="{79248C21-3EE0-415A-B176-1CEFDAF59C3E}"/>
    <cellStyle name="Vírgula 6 2 3 2 2 4 2 2 3" xfId="8941" xr:uid="{E4F517D1-8B84-4685-964E-A9C7878A764E}"/>
    <cellStyle name="Vírgula 6 2 3 2 2 4 2 2 3 2" xfId="21229" xr:uid="{50534656-53B8-4FA8-96CF-60F64E491A6B}"/>
    <cellStyle name="Vírgula 6 2 3 2 2 4 2 2 3 2 2" xfId="45804" xr:uid="{C9768F8B-0F43-4931-A94E-6FF97FA448E3}"/>
    <cellStyle name="Vírgula 6 2 3 2 2 4 2 2 3 3" xfId="33516" xr:uid="{30CFB7AD-52B7-4B9E-8506-2F6ABD431BC1}"/>
    <cellStyle name="Vírgula 6 2 3 2 2 4 2 2 4" xfId="15085" xr:uid="{AC46AEF0-3CB5-4877-A964-58F4114C52D6}"/>
    <cellStyle name="Vírgula 6 2 3 2 2 4 2 2 4 2" xfId="39660" xr:uid="{3EE653EB-378D-421C-9B62-950B4D55951A}"/>
    <cellStyle name="Vírgula 6 2 3 2 2 4 2 2 5" xfId="27373" xr:uid="{ED1F4F3A-9774-412D-A7E1-0B7ABA792869}"/>
    <cellStyle name="Vírgula 6 2 3 2 2 4 2 3" xfId="4333" xr:uid="{EFE507EA-9246-41FB-A51B-A9A14E71A761}"/>
    <cellStyle name="Vírgula 6 2 3 2 2 4 2 3 2" xfId="10477" xr:uid="{3529C570-8918-4274-925B-6A8B12342F49}"/>
    <cellStyle name="Vírgula 6 2 3 2 2 4 2 3 2 2" xfId="22765" xr:uid="{9F5C3AED-4772-49E6-BB8C-30AB698A143B}"/>
    <cellStyle name="Vírgula 6 2 3 2 2 4 2 3 2 2 2" xfId="47340" xr:uid="{557A22C9-DA57-472C-8E17-57ADCFA6D2F3}"/>
    <cellStyle name="Vírgula 6 2 3 2 2 4 2 3 2 3" xfId="35052" xr:uid="{ADE96D54-A8DC-4A33-A9C1-4886D2F75FAA}"/>
    <cellStyle name="Vírgula 6 2 3 2 2 4 2 3 3" xfId="16621" xr:uid="{E8F8A6FC-C30E-472C-933D-A47B667FA199}"/>
    <cellStyle name="Vírgula 6 2 3 2 2 4 2 3 3 2" xfId="41196" xr:uid="{270C77B9-25A4-44CE-97E1-B2F9A14D88BC}"/>
    <cellStyle name="Vírgula 6 2 3 2 2 4 2 3 4" xfId="28909" xr:uid="{69F84D85-6652-4393-A85B-B38B527DF1C0}"/>
    <cellStyle name="Vírgula 6 2 3 2 2 4 2 4" xfId="7405" xr:uid="{763763A5-DA8A-42D7-B09C-6523845599CC}"/>
    <cellStyle name="Vírgula 6 2 3 2 2 4 2 4 2" xfId="19693" xr:uid="{95B36B1C-ACAF-4DE2-BC54-33C11E8C2917}"/>
    <cellStyle name="Vírgula 6 2 3 2 2 4 2 4 2 2" xfId="44268" xr:uid="{EC93A5AF-BCC3-483F-95D7-700CBF64CCBA}"/>
    <cellStyle name="Vírgula 6 2 3 2 2 4 2 4 3" xfId="31980" xr:uid="{8DE62D12-9EE2-4DB0-AB3D-CAD98A8E1DE6}"/>
    <cellStyle name="Vírgula 6 2 3 2 2 4 2 5" xfId="13549" xr:uid="{0AD970C6-F16E-4515-9603-938091DFAFEE}"/>
    <cellStyle name="Vírgula 6 2 3 2 2 4 2 5 2" xfId="38124" xr:uid="{6FF2E0D8-856C-4DF7-9CDC-6276A1DFBA8E}"/>
    <cellStyle name="Vírgula 6 2 3 2 2 4 2 6" xfId="25837" xr:uid="{22513FFA-D2F1-4DCC-BA2A-28D2C23014E9}"/>
    <cellStyle name="Vírgula 6 2 3 2 2 4 3" xfId="2029" xr:uid="{A2B55B9F-216F-4556-8A7A-B041C4B9E1EE}"/>
    <cellStyle name="Vírgula 6 2 3 2 2 4 3 2" xfId="5101" xr:uid="{ADD3DA81-B850-4546-821B-2E747BB7BCF8}"/>
    <cellStyle name="Vírgula 6 2 3 2 2 4 3 2 2" xfId="11245" xr:uid="{8B3B13EE-F286-4520-96FA-E4BC65AD16CC}"/>
    <cellStyle name="Vírgula 6 2 3 2 2 4 3 2 2 2" xfId="23533" xr:uid="{E4D15C5D-5B1E-4784-B319-6EFE4FD7691C}"/>
    <cellStyle name="Vírgula 6 2 3 2 2 4 3 2 2 2 2" xfId="48108" xr:uid="{29EA666B-BAFF-4A61-8D13-5F793739289B}"/>
    <cellStyle name="Vírgula 6 2 3 2 2 4 3 2 2 3" xfId="35820" xr:uid="{476CD704-796C-4A34-A620-CF3EBE83F3C5}"/>
    <cellStyle name="Vírgula 6 2 3 2 2 4 3 2 3" xfId="17389" xr:uid="{9A3D4930-6B3F-4F7C-9ACB-438C810E0D49}"/>
    <cellStyle name="Vírgula 6 2 3 2 2 4 3 2 3 2" xfId="41964" xr:uid="{2777B2E1-A333-483D-AC15-6DBF3BB0E50E}"/>
    <cellStyle name="Vírgula 6 2 3 2 2 4 3 2 4" xfId="29677" xr:uid="{AB37F497-1AAA-43C4-A731-6F37894028BE}"/>
    <cellStyle name="Vírgula 6 2 3 2 2 4 3 3" xfId="8173" xr:uid="{4B226705-6360-4C9E-AFF1-12937DC74750}"/>
    <cellStyle name="Vírgula 6 2 3 2 2 4 3 3 2" xfId="20461" xr:uid="{9C7FC08A-3EC5-460F-ACFC-971DB989F3CC}"/>
    <cellStyle name="Vírgula 6 2 3 2 2 4 3 3 2 2" xfId="45036" xr:uid="{68601E87-711D-48B2-AEB4-6A7420F92324}"/>
    <cellStyle name="Vírgula 6 2 3 2 2 4 3 3 3" xfId="32748" xr:uid="{2C330FD5-4B23-4F85-ABCB-A4525886F184}"/>
    <cellStyle name="Vírgula 6 2 3 2 2 4 3 4" xfId="14317" xr:uid="{35358D64-9349-4D55-9456-2CC1C498D705}"/>
    <cellStyle name="Vírgula 6 2 3 2 2 4 3 4 2" xfId="38892" xr:uid="{1BE8F20C-671A-4056-8CDD-AA01BFA4B928}"/>
    <cellStyle name="Vírgula 6 2 3 2 2 4 3 5" xfId="26605" xr:uid="{5F27C90D-E99E-4D69-BCCF-98B417EEDF2D}"/>
    <cellStyle name="Vírgula 6 2 3 2 2 4 4" xfId="3565" xr:uid="{F3E21546-2EC5-439A-B024-036614FD70DB}"/>
    <cellStyle name="Vírgula 6 2 3 2 2 4 4 2" xfId="9709" xr:uid="{14FFB7BC-7DEB-40C2-889F-3BBF2FBE6D3B}"/>
    <cellStyle name="Vírgula 6 2 3 2 2 4 4 2 2" xfId="21997" xr:uid="{396C74E7-2EDF-4F10-A609-1914D05E7827}"/>
    <cellStyle name="Vírgula 6 2 3 2 2 4 4 2 2 2" xfId="46572" xr:uid="{BE75FFAC-4A4F-4394-B274-7D660698441C}"/>
    <cellStyle name="Vírgula 6 2 3 2 2 4 4 2 3" xfId="34284" xr:uid="{ABF463EA-2082-498F-9E07-96C3B943E562}"/>
    <cellStyle name="Vírgula 6 2 3 2 2 4 4 3" xfId="15853" xr:uid="{056C69B8-D2D6-48C1-8724-087E25389471}"/>
    <cellStyle name="Vírgula 6 2 3 2 2 4 4 3 2" xfId="40428" xr:uid="{58610BD4-DE49-43D7-A946-454EE8816E15}"/>
    <cellStyle name="Vírgula 6 2 3 2 2 4 4 4" xfId="28141" xr:uid="{AB764238-3B27-4527-BF46-F2B7B22F95F5}"/>
    <cellStyle name="Vírgula 6 2 3 2 2 4 5" xfId="6637" xr:uid="{D1909C1B-5B2D-4EC6-B9B7-F766398AAC9B}"/>
    <cellStyle name="Vírgula 6 2 3 2 2 4 5 2" xfId="18925" xr:uid="{6EC855E5-75C1-4FBF-A5D0-2B2C072497F5}"/>
    <cellStyle name="Vírgula 6 2 3 2 2 4 5 2 2" xfId="43500" xr:uid="{32024D25-FB40-44E9-A7CA-1764AC370015}"/>
    <cellStyle name="Vírgula 6 2 3 2 2 4 5 3" xfId="31212" xr:uid="{BD8B516A-7929-49A7-B643-2E274BFC26AF}"/>
    <cellStyle name="Vírgula 6 2 3 2 2 4 6" xfId="12781" xr:uid="{1F155608-8E47-4828-8FDA-CFBC3AAD6BAB}"/>
    <cellStyle name="Vírgula 6 2 3 2 2 4 6 2" xfId="37356" xr:uid="{4A5033D1-0333-4481-8348-4F698640AA53}"/>
    <cellStyle name="Vírgula 6 2 3 2 2 4 7" xfId="25069" xr:uid="{ED266209-5DF4-4791-BEAD-EC30DCA016B0}"/>
    <cellStyle name="Vírgula 6 2 3 2 2 5" xfId="877" xr:uid="{763AA6EF-4ED2-4D63-8DD6-601951A1A6CD}"/>
    <cellStyle name="Vírgula 6 2 3 2 2 5 2" xfId="2413" xr:uid="{38B843CF-A8B5-4E2C-86F4-01B43B92774D}"/>
    <cellStyle name="Vírgula 6 2 3 2 2 5 2 2" xfId="5485" xr:uid="{8AB5890C-EF1A-4054-B31A-BA0389C0FAB8}"/>
    <cellStyle name="Vírgula 6 2 3 2 2 5 2 2 2" xfId="11629" xr:uid="{B232402A-9A9B-40ED-9E0A-33E81F039A5F}"/>
    <cellStyle name="Vírgula 6 2 3 2 2 5 2 2 2 2" xfId="23917" xr:uid="{FEDF825E-1B77-44DE-86DE-3A952D9937ED}"/>
    <cellStyle name="Vírgula 6 2 3 2 2 5 2 2 2 2 2" xfId="48492" xr:uid="{CCC825BD-0E49-4E24-A9F7-3BE7794BA6C3}"/>
    <cellStyle name="Vírgula 6 2 3 2 2 5 2 2 2 3" xfId="36204" xr:uid="{8388A08A-2C19-4D78-8AD1-B5CAD49CC2B4}"/>
    <cellStyle name="Vírgula 6 2 3 2 2 5 2 2 3" xfId="17773" xr:uid="{60992453-D8B9-49E1-99C7-CE6B142404EF}"/>
    <cellStyle name="Vírgula 6 2 3 2 2 5 2 2 3 2" xfId="42348" xr:uid="{CAA81197-4C69-4771-9AFE-184549280492}"/>
    <cellStyle name="Vírgula 6 2 3 2 2 5 2 2 4" xfId="30060" xr:uid="{F32EBD83-73FC-489C-A4CC-5E4484B5D13E}"/>
    <cellStyle name="Vírgula 6 2 3 2 2 5 2 3" xfId="8557" xr:uid="{34ED7EEC-6FCC-4A2D-AE21-FC7921F08037}"/>
    <cellStyle name="Vírgula 6 2 3 2 2 5 2 3 2" xfId="20845" xr:uid="{59E78BCF-BC74-4870-B56E-006C274741C1}"/>
    <cellStyle name="Vírgula 6 2 3 2 2 5 2 3 2 2" xfId="45420" xr:uid="{AD981C58-8CF5-4EBD-80D9-1B610A08B5BA}"/>
    <cellStyle name="Vírgula 6 2 3 2 2 5 2 3 3" xfId="33132" xr:uid="{43FD8409-AE3C-4038-83B8-C94C6775D9E8}"/>
    <cellStyle name="Vírgula 6 2 3 2 2 5 2 4" xfId="14701" xr:uid="{A0714CFF-2CDA-4C8A-9D0B-794B0BA83227}"/>
    <cellStyle name="Vírgula 6 2 3 2 2 5 2 4 2" xfId="39276" xr:uid="{DD73F244-820B-48DF-B566-539DDD60168A}"/>
    <cellStyle name="Vírgula 6 2 3 2 2 5 2 5" xfId="26989" xr:uid="{01ADF197-13CD-41D9-9FB6-E0A091146BCC}"/>
    <cellStyle name="Vírgula 6 2 3 2 2 5 3" xfId="3949" xr:uid="{4A6079ED-4595-4E21-99A1-94A86888EEED}"/>
    <cellStyle name="Vírgula 6 2 3 2 2 5 3 2" xfId="10093" xr:uid="{6D6B1D16-41A9-4C1B-B9A6-3B9C37D19157}"/>
    <cellStyle name="Vírgula 6 2 3 2 2 5 3 2 2" xfId="22381" xr:uid="{DB96E685-C4F5-49DE-9D77-5FCBAB3CE0EB}"/>
    <cellStyle name="Vírgula 6 2 3 2 2 5 3 2 2 2" xfId="46956" xr:uid="{9C96FAE5-0C23-44C1-B8CB-319BA41AA077}"/>
    <cellStyle name="Vírgula 6 2 3 2 2 5 3 2 3" xfId="34668" xr:uid="{F6C083A3-9233-459E-AF34-1D3D4696AB47}"/>
    <cellStyle name="Vírgula 6 2 3 2 2 5 3 3" xfId="16237" xr:uid="{D769ACA7-F8EE-4587-ADC3-8C9B3726208B}"/>
    <cellStyle name="Vírgula 6 2 3 2 2 5 3 3 2" xfId="40812" xr:uid="{4D6BE8E3-B8B3-4317-A4FD-7C6D62FE7CA2}"/>
    <cellStyle name="Vírgula 6 2 3 2 2 5 3 4" xfId="28525" xr:uid="{854D4E9A-C174-4D28-B0D4-A3518FE3EAC0}"/>
    <cellStyle name="Vírgula 6 2 3 2 2 5 4" xfId="7021" xr:uid="{5AF000D4-7D08-4D33-9566-2988C20C70C2}"/>
    <cellStyle name="Vírgula 6 2 3 2 2 5 4 2" xfId="19309" xr:uid="{79F319FE-9A83-46C0-A442-07F1C9F02F01}"/>
    <cellStyle name="Vírgula 6 2 3 2 2 5 4 2 2" xfId="43884" xr:uid="{07280EAF-82D9-42C0-A326-ADDEDFC2D745}"/>
    <cellStyle name="Vírgula 6 2 3 2 2 5 4 3" xfId="31596" xr:uid="{51D50A6C-6228-4263-9A0E-F7D4AB03D96C}"/>
    <cellStyle name="Vírgula 6 2 3 2 2 5 5" xfId="13165" xr:uid="{7005B285-7857-4DE1-8A26-A206667C9F40}"/>
    <cellStyle name="Vírgula 6 2 3 2 2 5 5 2" xfId="37740" xr:uid="{1EBB5F1C-C115-48D3-9A7E-A5A7B3B356C5}"/>
    <cellStyle name="Vírgula 6 2 3 2 2 5 6" xfId="25453" xr:uid="{5E3ACB73-1EF5-4D47-A45F-6FB3BCE004FB}"/>
    <cellStyle name="Vírgula 6 2 3 2 2 6" xfId="1645" xr:uid="{21CABE39-1CBE-4A1D-86D3-A0379E493625}"/>
    <cellStyle name="Vírgula 6 2 3 2 2 6 2" xfId="4717" xr:uid="{A338054D-8CCD-410F-8DD3-285B5C9C1070}"/>
    <cellStyle name="Vírgula 6 2 3 2 2 6 2 2" xfId="10861" xr:uid="{E7758232-E2E6-42C6-9745-C82301818B23}"/>
    <cellStyle name="Vírgula 6 2 3 2 2 6 2 2 2" xfId="23149" xr:uid="{6CF4A4D4-0F77-459D-8105-75FCADA7A90D}"/>
    <cellStyle name="Vírgula 6 2 3 2 2 6 2 2 2 2" xfId="47724" xr:uid="{07C7A596-D71D-42B8-934E-08E5CC85F169}"/>
    <cellStyle name="Vírgula 6 2 3 2 2 6 2 2 3" xfId="35436" xr:uid="{82A154D2-4D8B-4A36-B3D6-7B801CB9160A}"/>
    <cellStyle name="Vírgula 6 2 3 2 2 6 2 3" xfId="17005" xr:uid="{0B30A4A2-00F4-4A93-829F-DF91A316E0BE}"/>
    <cellStyle name="Vírgula 6 2 3 2 2 6 2 3 2" xfId="41580" xr:uid="{2E778F9F-D584-4BA0-9508-66DB03AF9F94}"/>
    <cellStyle name="Vírgula 6 2 3 2 2 6 2 4" xfId="29293" xr:uid="{83E8A8F6-6FB3-4BD7-915F-4401127A47C8}"/>
    <cellStyle name="Vírgula 6 2 3 2 2 6 3" xfId="7789" xr:uid="{BE51F090-2DFF-4AF6-96E6-D5F3971D78F4}"/>
    <cellStyle name="Vírgula 6 2 3 2 2 6 3 2" xfId="20077" xr:uid="{C19E3DCD-8C32-4979-BE2C-6A9AD28B54F1}"/>
    <cellStyle name="Vírgula 6 2 3 2 2 6 3 2 2" xfId="44652" xr:uid="{E7378669-36D3-4FB9-94FF-141B38770E95}"/>
    <cellStyle name="Vírgula 6 2 3 2 2 6 3 3" xfId="32364" xr:uid="{1AC8FEAA-2D2A-46A9-BC17-149E3C60560B}"/>
    <cellStyle name="Vírgula 6 2 3 2 2 6 4" xfId="13933" xr:uid="{AA272CF4-6BBE-415A-82D0-F5F789989A58}"/>
    <cellStyle name="Vírgula 6 2 3 2 2 6 4 2" xfId="38508" xr:uid="{A6580839-2300-4923-A378-3883A0EFF32C}"/>
    <cellStyle name="Vírgula 6 2 3 2 2 6 5" xfId="26221" xr:uid="{15F46F7B-6F07-423D-8CA0-2B2E470E3A05}"/>
    <cellStyle name="Vírgula 6 2 3 2 2 7" xfId="3181" xr:uid="{1F1DFCEB-C373-47DB-A8B9-C3C23374BDBC}"/>
    <cellStyle name="Vírgula 6 2 3 2 2 7 2" xfId="9325" xr:uid="{A293E30C-B045-43A5-A65C-3108A69D8F91}"/>
    <cellStyle name="Vírgula 6 2 3 2 2 7 2 2" xfId="21613" xr:uid="{5BE5B01D-165E-404C-B590-3CA497C07D33}"/>
    <cellStyle name="Vírgula 6 2 3 2 2 7 2 2 2" xfId="46188" xr:uid="{FEB1FD33-B353-4142-A8D8-1B7A52C06844}"/>
    <cellStyle name="Vírgula 6 2 3 2 2 7 2 3" xfId="33900" xr:uid="{C6C91669-0892-412C-8966-47686553CF81}"/>
    <cellStyle name="Vírgula 6 2 3 2 2 7 3" xfId="15469" xr:uid="{868ABAE3-E10A-4275-A670-148536E28AE8}"/>
    <cellStyle name="Vírgula 6 2 3 2 2 7 3 2" xfId="40044" xr:uid="{C48F15FE-E889-4261-983D-DEDBC4C74C4A}"/>
    <cellStyle name="Vírgula 6 2 3 2 2 7 4" xfId="27757" xr:uid="{972227A7-F588-4A89-AA65-37E934117D6C}"/>
    <cellStyle name="Vírgula 6 2 3 2 2 8" xfId="6253" xr:uid="{6AC30B2F-09EF-4BBE-88EE-D493A8AE04C2}"/>
    <cellStyle name="Vírgula 6 2 3 2 2 8 2" xfId="18541" xr:uid="{C0B54C3A-C6AF-4064-A58C-623E55F96DDF}"/>
    <cellStyle name="Vírgula 6 2 3 2 2 8 2 2" xfId="43116" xr:uid="{E1ED76FB-1599-49AA-9D40-7A4FDCFBC5CD}"/>
    <cellStyle name="Vírgula 6 2 3 2 2 8 3" xfId="30828" xr:uid="{6ECDB171-5295-4C8C-83E9-0C188DAFFCDE}"/>
    <cellStyle name="Vírgula 6 2 3 2 2 9" xfId="12397" xr:uid="{F96FF8DB-AA2F-4075-8DFA-814E3BF04CC0}"/>
    <cellStyle name="Vírgula 6 2 3 2 2 9 2" xfId="36972" xr:uid="{0D669612-879D-417A-BD73-8870BADBC138}"/>
    <cellStyle name="Vírgula 6 2 3 2 3" xfId="157" xr:uid="{CE36FE2F-223E-4E41-AE05-533581A4126E}"/>
    <cellStyle name="Vírgula 6 2 3 2 3 2" xfId="349" xr:uid="{7EB9611D-D3E8-4206-8790-448BAD52B35C}"/>
    <cellStyle name="Vírgula 6 2 3 2 3 2 2" xfId="733" xr:uid="{494B1672-099C-404E-8B32-4C7B9B9BE80D}"/>
    <cellStyle name="Vírgula 6 2 3 2 3 2 2 2" xfId="1501" xr:uid="{2C9051DC-82E3-4708-9FEA-F180BD0B49D1}"/>
    <cellStyle name="Vírgula 6 2 3 2 3 2 2 2 2" xfId="3037" xr:uid="{E84A7A63-485F-46E2-A7E9-3EB77B849B13}"/>
    <cellStyle name="Vírgula 6 2 3 2 3 2 2 2 2 2" xfId="6109" xr:uid="{23DED939-20B9-44D9-8AA7-851D5D4B6B03}"/>
    <cellStyle name="Vírgula 6 2 3 2 3 2 2 2 2 2 2" xfId="12253" xr:uid="{A6FDA189-4AC2-4E8C-8166-D3507ABF609D}"/>
    <cellStyle name="Vírgula 6 2 3 2 3 2 2 2 2 2 2 2" xfId="24541" xr:uid="{3AF142CA-C8B5-4431-B010-11AC04E082F2}"/>
    <cellStyle name="Vírgula 6 2 3 2 3 2 2 2 2 2 2 2 2" xfId="49116" xr:uid="{1BDD0C5B-C01D-4FDB-8BE9-71D48787A39F}"/>
    <cellStyle name="Vírgula 6 2 3 2 3 2 2 2 2 2 2 3" xfId="36828" xr:uid="{4CF40A73-4347-4A21-9851-AF9B73D0382F}"/>
    <cellStyle name="Vírgula 6 2 3 2 3 2 2 2 2 2 3" xfId="18397" xr:uid="{52E4A094-1153-4413-9251-09088B5D731F}"/>
    <cellStyle name="Vírgula 6 2 3 2 3 2 2 2 2 2 3 2" xfId="42972" xr:uid="{34B7E7D7-B268-463A-ADFE-96EDE2D5AB93}"/>
    <cellStyle name="Vírgula 6 2 3 2 3 2 2 2 2 2 4" xfId="30684" xr:uid="{29C38F19-F490-45EB-8B1D-3FBC9F4D1FFD}"/>
    <cellStyle name="Vírgula 6 2 3 2 3 2 2 2 2 3" xfId="9181" xr:uid="{49D807E3-611A-4FD9-AD8D-BFB31B32B318}"/>
    <cellStyle name="Vírgula 6 2 3 2 3 2 2 2 2 3 2" xfId="21469" xr:uid="{5845F33E-1103-4720-A533-360C9D8A0654}"/>
    <cellStyle name="Vírgula 6 2 3 2 3 2 2 2 2 3 2 2" xfId="46044" xr:uid="{DB96C481-911A-4B59-803E-ABABE9CD4619}"/>
    <cellStyle name="Vírgula 6 2 3 2 3 2 2 2 2 3 3" xfId="33756" xr:uid="{5E8B6794-C0B9-4E3B-BFED-52F2FAE058E2}"/>
    <cellStyle name="Vírgula 6 2 3 2 3 2 2 2 2 4" xfId="15325" xr:uid="{1AE10D1A-A8CB-48AF-A7D3-A428DA6F14A5}"/>
    <cellStyle name="Vírgula 6 2 3 2 3 2 2 2 2 4 2" xfId="39900" xr:uid="{329D8F05-5B8D-4BDE-BF33-009515BF7729}"/>
    <cellStyle name="Vírgula 6 2 3 2 3 2 2 2 2 5" xfId="27613" xr:uid="{18A6A254-467E-481E-BA00-1F8F1FFE33E4}"/>
    <cellStyle name="Vírgula 6 2 3 2 3 2 2 2 3" xfId="4573" xr:uid="{568B4405-EE45-4E77-A000-3645B44C513B}"/>
    <cellStyle name="Vírgula 6 2 3 2 3 2 2 2 3 2" xfId="10717" xr:uid="{45A0A213-94E0-45BB-AC41-C89DB1F49D3C}"/>
    <cellStyle name="Vírgula 6 2 3 2 3 2 2 2 3 2 2" xfId="23005" xr:uid="{1F647279-C5EC-4786-9F6B-045D28B0319C}"/>
    <cellStyle name="Vírgula 6 2 3 2 3 2 2 2 3 2 2 2" xfId="47580" xr:uid="{648D22C6-E4F0-464E-9366-1FE9A45B5AE9}"/>
    <cellStyle name="Vírgula 6 2 3 2 3 2 2 2 3 2 3" xfId="35292" xr:uid="{2724EDA3-BE0F-4A16-A48F-0F71A1A0BD35}"/>
    <cellStyle name="Vírgula 6 2 3 2 3 2 2 2 3 3" xfId="16861" xr:uid="{1CE5FF58-9C47-476C-A1A9-FBC95A793F06}"/>
    <cellStyle name="Vírgula 6 2 3 2 3 2 2 2 3 3 2" xfId="41436" xr:uid="{FC295CD0-3A2B-4569-9F7B-8C6BC82AF2FD}"/>
    <cellStyle name="Vírgula 6 2 3 2 3 2 2 2 3 4" xfId="29149" xr:uid="{A52F685F-62D1-4315-8D42-395EE401BDEA}"/>
    <cellStyle name="Vírgula 6 2 3 2 3 2 2 2 4" xfId="7645" xr:uid="{4BB9606C-6EA0-4386-8628-53ACFBCBAEBC}"/>
    <cellStyle name="Vírgula 6 2 3 2 3 2 2 2 4 2" xfId="19933" xr:uid="{1D34E909-FCE2-4655-9398-9C17BA074E96}"/>
    <cellStyle name="Vírgula 6 2 3 2 3 2 2 2 4 2 2" xfId="44508" xr:uid="{71062755-2BDF-41D5-A628-731D586B5705}"/>
    <cellStyle name="Vírgula 6 2 3 2 3 2 2 2 4 3" xfId="32220" xr:uid="{76B46AA1-7FF1-48AC-8F09-BB562CA1C6A6}"/>
    <cellStyle name="Vírgula 6 2 3 2 3 2 2 2 5" xfId="13789" xr:uid="{857CFD70-3ADE-497A-B254-C7FA224EC853}"/>
    <cellStyle name="Vírgula 6 2 3 2 3 2 2 2 5 2" xfId="38364" xr:uid="{CFF4A9E0-E563-4AE1-9C7A-E508582CE632}"/>
    <cellStyle name="Vírgula 6 2 3 2 3 2 2 2 6" xfId="26077" xr:uid="{BFD97C86-5133-4FB0-B0AE-CC158C260C38}"/>
    <cellStyle name="Vírgula 6 2 3 2 3 2 2 3" xfId="2269" xr:uid="{667D2D76-6073-4AB5-9422-DD5872CB4FCA}"/>
    <cellStyle name="Vírgula 6 2 3 2 3 2 2 3 2" xfId="5341" xr:uid="{CB5B17FF-9996-4175-B1D0-778E5D9544E5}"/>
    <cellStyle name="Vírgula 6 2 3 2 3 2 2 3 2 2" xfId="11485" xr:uid="{21AD6EAA-E9CF-4D74-A4F5-CA033F576B36}"/>
    <cellStyle name="Vírgula 6 2 3 2 3 2 2 3 2 2 2" xfId="23773" xr:uid="{F8BBF8D8-DE01-4F40-8DD4-30BFEE5CEAD7}"/>
    <cellStyle name="Vírgula 6 2 3 2 3 2 2 3 2 2 2 2" xfId="48348" xr:uid="{53ED654F-300F-4935-A719-9CBA83ADED77}"/>
    <cellStyle name="Vírgula 6 2 3 2 3 2 2 3 2 2 3" xfId="36060" xr:uid="{128ABAFC-2516-4543-AB95-584996519165}"/>
    <cellStyle name="Vírgula 6 2 3 2 3 2 2 3 2 3" xfId="17629" xr:uid="{0851A7D8-D2E3-4C05-9275-7E4A7F365A80}"/>
    <cellStyle name="Vírgula 6 2 3 2 3 2 2 3 2 3 2" xfId="42204" xr:uid="{37C18D9A-978D-453A-8B9A-9FE593325EF5}"/>
    <cellStyle name="Vírgula 6 2 3 2 3 2 2 3 2 4" xfId="29917" xr:uid="{3A73CBBE-0A77-4EB1-88D6-8D6A66C66A47}"/>
    <cellStyle name="Vírgula 6 2 3 2 3 2 2 3 3" xfId="8413" xr:uid="{4C267B54-79E3-46AA-BD17-68FC0C33556D}"/>
    <cellStyle name="Vírgula 6 2 3 2 3 2 2 3 3 2" xfId="20701" xr:uid="{6EB6AA24-16A1-4405-8B8F-320E09AEBD6A}"/>
    <cellStyle name="Vírgula 6 2 3 2 3 2 2 3 3 2 2" xfId="45276" xr:uid="{93546093-4AE6-420F-B3F3-1B160C21451F}"/>
    <cellStyle name="Vírgula 6 2 3 2 3 2 2 3 3 3" xfId="32988" xr:uid="{04BB1440-915E-4673-B1FC-AAA8A52113BB}"/>
    <cellStyle name="Vírgula 6 2 3 2 3 2 2 3 4" xfId="14557" xr:uid="{2C4D1DA0-9100-4228-8001-F5D68DB39B31}"/>
    <cellStyle name="Vírgula 6 2 3 2 3 2 2 3 4 2" xfId="39132" xr:uid="{F52A7F89-BBBA-435D-85B4-74C49F7B7814}"/>
    <cellStyle name="Vírgula 6 2 3 2 3 2 2 3 5" xfId="26845" xr:uid="{581359E8-5F62-4861-8FDC-C9D888E6953A}"/>
    <cellStyle name="Vírgula 6 2 3 2 3 2 2 4" xfId="3805" xr:uid="{39DC6736-100F-4BA5-80EE-08DAE1C83E67}"/>
    <cellStyle name="Vírgula 6 2 3 2 3 2 2 4 2" xfId="9949" xr:uid="{A64202B9-F232-4F88-B8F5-5FAC5FB0845D}"/>
    <cellStyle name="Vírgula 6 2 3 2 3 2 2 4 2 2" xfId="22237" xr:uid="{8B910216-8452-4B88-98C5-7407EBD1D7D0}"/>
    <cellStyle name="Vírgula 6 2 3 2 3 2 2 4 2 2 2" xfId="46812" xr:uid="{94A7EF94-D3E6-43E3-BCC6-FF033EE47169}"/>
    <cellStyle name="Vírgula 6 2 3 2 3 2 2 4 2 3" xfId="34524" xr:uid="{792C8671-3B11-4939-9133-F890EDD40547}"/>
    <cellStyle name="Vírgula 6 2 3 2 3 2 2 4 3" xfId="16093" xr:uid="{B20DE4AB-4932-4149-9327-CC3D011E368C}"/>
    <cellStyle name="Vírgula 6 2 3 2 3 2 2 4 3 2" xfId="40668" xr:uid="{8F9F42C5-D203-4439-BA6C-875B3B320BA4}"/>
    <cellStyle name="Vírgula 6 2 3 2 3 2 2 4 4" xfId="28381" xr:uid="{2D605B7F-CB1E-407B-B0AA-DDC720EF6D11}"/>
    <cellStyle name="Vírgula 6 2 3 2 3 2 2 5" xfId="6877" xr:uid="{26CC6E56-772C-42AF-8750-6E2FF28E67CE}"/>
    <cellStyle name="Vírgula 6 2 3 2 3 2 2 5 2" xfId="19165" xr:uid="{D722CD12-1791-48FA-9903-29B48539FBD6}"/>
    <cellStyle name="Vírgula 6 2 3 2 3 2 2 5 2 2" xfId="43740" xr:uid="{63328AA5-74BF-4792-9216-7C6E9910E925}"/>
    <cellStyle name="Vírgula 6 2 3 2 3 2 2 5 3" xfId="31452" xr:uid="{7687F208-86B1-4EFC-9208-DC4D28FCB06B}"/>
    <cellStyle name="Vírgula 6 2 3 2 3 2 2 6" xfId="13021" xr:uid="{81C3A7AF-7016-4384-883B-34DAA7B78E28}"/>
    <cellStyle name="Vírgula 6 2 3 2 3 2 2 6 2" xfId="37596" xr:uid="{1E39CC4B-0104-4247-B8B1-2DDE3E39DE63}"/>
    <cellStyle name="Vírgula 6 2 3 2 3 2 2 7" xfId="25309" xr:uid="{6946A952-0199-41B1-B846-549E0C4D7BA5}"/>
    <cellStyle name="Vírgula 6 2 3 2 3 2 3" xfId="1117" xr:uid="{83EE441A-F583-48D3-A488-40C34022F9A5}"/>
    <cellStyle name="Vírgula 6 2 3 2 3 2 3 2" xfId="2653" xr:uid="{9866EBCA-4C5B-44C7-AB5D-5D48CDDC0B4F}"/>
    <cellStyle name="Vírgula 6 2 3 2 3 2 3 2 2" xfId="5725" xr:uid="{17B10839-C0CB-4F75-A8FE-D7C632EE37D3}"/>
    <cellStyle name="Vírgula 6 2 3 2 3 2 3 2 2 2" xfId="11869" xr:uid="{8CE189F8-0E3A-480F-B891-4797E3738CA1}"/>
    <cellStyle name="Vírgula 6 2 3 2 3 2 3 2 2 2 2" xfId="24157" xr:uid="{B5EB4ACB-837E-4617-A4B8-385F668A9177}"/>
    <cellStyle name="Vírgula 6 2 3 2 3 2 3 2 2 2 2 2" xfId="48732" xr:uid="{63110BA8-E443-4F4F-B4DB-7DB402C4C8DB}"/>
    <cellStyle name="Vírgula 6 2 3 2 3 2 3 2 2 2 3" xfId="36444" xr:uid="{183213DD-4341-405E-B698-B9B1E0C7CE36}"/>
    <cellStyle name="Vírgula 6 2 3 2 3 2 3 2 2 3" xfId="18013" xr:uid="{AE5813D4-808D-4D43-9C53-883087FCBD41}"/>
    <cellStyle name="Vírgula 6 2 3 2 3 2 3 2 2 3 2" xfId="42588" xr:uid="{B5B859EB-0F1E-46A9-AD3C-F69EC5D33E19}"/>
    <cellStyle name="Vírgula 6 2 3 2 3 2 3 2 2 4" xfId="30300" xr:uid="{A499CC56-5E0B-47CD-8D29-1624865D0426}"/>
    <cellStyle name="Vírgula 6 2 3 2 3 2 3 2 3" xfId="8797" xr:uid="{24CB5956-B9C4-4D95-BFA2-D63064E9B7A5}"/>
    <cellStyle name="Vírgula 6 2 3 2 3 2 3 2 3 2" xfId="21085" xr:uid="{86A3948F-B2BB-44A9-9A26-E05C9B222C5F}"/>
    <cellStyle name="Vírgula 6 2 3 2 3 2 3 2 3 2 2" xfId="45660" xr:uid="{295BA894-B374-44FD-AA28-849730319ED0}"/>
    <cellStyle name="Vírgula 6 2 3 2 3 2 3 2 3 3" xfId="33372" xr:uid="{A0AB5727-695C-48E2-8391-96595DC72FD9}"/>
    <cellStyle name="Vírgula 6 2 3 2 3 2 3 2 4" xfId="14941" xr:uid="{445B8F27-5E2C-42AF-B1D2-C2AE7A1AF07D}"/>
    <cellStyle name="Vírgula 6 2 3 2 3 2 3 2 4 2" xfId="39516" xr:uid="{DCB0C815-4055-4034-A939-7FEC2D916839}"/>
    <cellStyle name="Vírgula 6 2 3 2 3 2 3 2 5" xfId="27229" xr:uid="{8F1DCCE6-D608-452D-8849-D31BD1274D38}"/>
    <cellStyle name="Vírgula 6 2 3 2 3 2 3 3" xfId="4189" xr:uid="{457A068C-BD48-41AE-9460-1027E4B9D58E}"/>
    <cellStyle name="Vírgula 6 2 3 2 3 2 3 3 2" xfId="10333" xr:uid="{8ECAE27E-FF25-49E5-B900-4CD6BF66C6B5}"/>
    <cellStyle name="Vírgula 6 2 3 2 3 2 3 3 2 2" xfId="22621" xr:uid="{C9BC36E3-D0F4-4FFD-9A5E-1F9212BE8A44}"/>
    <cellStyle name="Vírgula 6 2 3 2 3 2 3 3 2 2 2" xfId="47196" xr:uid="{70B59B7B-9185-484D-A243-91082D20E7BB}"/>
    <cellStyle name="Vírgula 6 2 3 2 3 2 3 3 2 3" xfId="34908" xr:uid="{7931E22C-D4D3-44F6-B551-C0D1B093CB1D}"/>
    <cellStyle name="Vírgula 6 2 3 2 3 2 3 3 3" xfId="16477" xr:uid="{54FAA13E-FE25-47E9-8FA3-2D62F85A88F5}"/>
    <cellStyle name="Vírgula 6 2 3 2 3 2 3 3 3 2" xfId="41052" xr:uid="{45835975-E8B6-4CDC-835C-723D91512CA2}"/>
    <cellStyle name="Vírgula 6 2 3 2 3 2 3 3 4" xfId="28765" xr:uid="{74FFF3E8-CF94-4C83-BFDB-2854EC1774C0}"/>
    <cellStyle name="Vírgula 6 2 3 2 3 2 3 4" xfId="7261" xr:uid="{05FC2330-7654-4DBA-AC35-3E81DD9F421D}"/>
    <cellStyle name="Vírgula 6 2 3 2 3 2 3 4 2" xfId="19549" xr:uid="{BDFBF362-E70D-4C3C-AFC4-C0E457C4BC6D}"/>
    <cellStyle name="Vírgula 6 2 3 2 3 2 3 4 2 2" xfId="44124" xr:uid="{4B481BD0-A6EA-4A7D-B963-470DD2C0AA94}"/>
    <cellStyle name="Vírgula 6 2 3 2 3 2 3 4 3" xfId="31836" xr:uid="{D505738C-2219-442B-AC1E-4EC4F9F98B74}"/>
    <cellStyle name="Vírgula 6 2 3 2 3 2 3 5" xfId="13405" xr:uid="{278E6D8C-EDD1-4C8C-8285-E50F7759BE00}"/>
    <cellStyle name="Vírgula 6 2 3 2 3 2 3 5 2" xfId="37980" xr:uid="{4B62EE91-F672-4BE1-A983-3924D9351858}"/>
    <cellStyle name="Vírgula 6 2 3 2 3 2 3 6" xfId="25693" xr:uid="{360D4451-9C4B-4A26-997B-CBED42F21324}"/>
    <cellStyle name="Vírgula 6 2 3 2 3 2 4" xfId="1885" xr:uid="{DD988704-E767-4B9C-8C1B-211EB108CA6D}"/>
    <cellStyle name="Vírgula 6 2 3 2 3 2 4 2" xfId="4957" xr:uid="{86A520E7-F084-487F-8174-9BED18F3B5F0}"/>
    <cellStyle name="Vírgula 6 2 3 2 3 2 4 2 2" xfId="11101" xr:uid="{3D0DDE72-3C53-44C8-8A2E-FE56648E966D}"/>
    <cellStyle name="Vírgula 6 2 3 2 3 2 4 2 2 2" xfId="23389" xr:uid="{A26A7329-B4A6-40DD-811E-B204452B3DEC}"/>
    <cellStyle name="Vírgula 6 2 3 2 3 2 4 2 2 2 2" xfId="47964" xr:uid="{42C9304B-06D1-4CEE-BEC0-279D01937377}"/>
    <cellStyle name="Vírgula 6 2 3 2 3 2 4 2 2 3" xfId="35676" xr:uid="{984C60CD-DC9C-472B-8B44-38BAF1F4DD09}"/>
    <cellStyle name="Vírgula 6 2 3 2 3 2 4 2 3" xfId="17245" xr:uid="{64A0C639-72EF-475B-9344-D4D3FCFF7BAE}"/>
    <cellStyle name="Vírgula 6 2 3 2 3 2 4 2 3 2" xfId="41820" xr:uid="{9D8526F6-DC2E-4EA0-906B-C0B745C5A78B}"/>
    <cellStyle name="Vírgula 6 2 3 2 3 2 4 2 4" xfId="29533" xr:uid="{CF3AA4F9-AAA3-4999-8060-ACA6B7B68067}"/>
    <cellStyle name="Vírgula 6 2 3 2 3 2 4 3" xfId="8029" xr:uid="{084C4982-B775-4FDA-B579-8638E9F87ACC}"/>
    <cellStyle name="Vírgula 6 2 3 2 3 2 4 3 2" xfId="20317" xr:uid="{D292FA0A-6049-47D8-8267-EE729E3E7C8A}"/>
    <cellStyle name="Vírgula 6 2 3 2 3 2 4 3 2 2" xfId="44892" xr:uid="{79B8DAFB-F401-4BA8-82A2-6F7219C8150A}"/>
    <cellStyle name="Vírgula 6 2 3 2 3 2 4 3 3" xfId="32604" xr:uid="{41683310-73CC-4313-B4DC-4F6CE47CE312}"/>
    <cellStyle name="Vírgula 6 2 3 2 3 2 4 4" xfId="14173" xr:uid="{767F2919-E09C-4C9D-BA0F-40189978FD02}"/>
    <cellStyle name="Vírgula 6 2 3 2 3 2 4 4 2" xfId="38748" xr:uid="{228A1D08-DB9E-4950-AD62-9EAC2F99831B}"/>
    <cellStyle name="Vírgula 6 2 3 2 3 2 4 5" xfId="26461" xr:uid="{3F4B614F-F192-4D68-B60E-AB7B83566119}"/>
    <cellStyle name="Vírgula 6 2 3 2 3 2 5" xfId="3421" xr:uid="{5129004B-AE86-4F58-B535-04A21F193EB7}"/>
    <cellStyle name="Vírgula 6 2 3 2 3 2 5 2" xfId="9565" xr:uid="{0AF7E428-486D-4DA3-9BA2-C4C6E6327FB1}"/>
    <cellStyle name="Vírgula 6 2 3 2 3 2 5 2 2" xfId="21853" xr:uid="{6C5DB130-DE74-4A81-80BC-EBFB492C3F38}"/>
    <cellStyle name="Vírgula 6 2 3 2 3 2 5 2 2 2" xfId="46428" xr:uid="{F275B28A-011A-4B19-B0D8-CA66BA9D01E6}"/>
    <cellStyle name="Vírgula 6 2 3 2 3 2 5 2 3" xfId="34140" xr:uid="{5B6A2A2F-F47A-49FB-944B-0CF3AEE58A06}"/>
    <cellStyle name="Vírgula 6 2 3 2 3 2 5 3" xfId="15709" xr:uid="{D688B248-CE44-4E80-826D-7215E3330C6C}"/>
    <cellStyle name="Vírgula 6 2 3 2 3 2 5 3 2" xfId="40284" xr:uid="{ACD9C35A-3D2E-40D2-82D3-29CEB906EA5C}"/>
    <cellStyle name="Vírgula 6 2 3 2 3 2 5 4" xfId="27997" xr:uid="{F0B7A271-DD45-4763-A5DB-C05849AC3C35}"/>
    <cellStyle name="Vírgula 6 2 3 2 3 2 6" xfId="6493" xr:uid="{36464E6D-B0FC-49D3-83AD-F2E254DCF2D8}"/>
    <cellStyle name="Vírgula 6 2 3 2 3 2 6 2" xfId="18781" xr:uid="{98AD1EAC-AF98-4B10-8264-D8A390249269}"/>
    <cellStyle name="Vírgula 6 2 3 2 3 2 6 2 2" xfId="43356" xr:uid="{D7042DCD-E38E-47A6-B88C-7BD41B3BEB64}"/>
    <cellStyle name="Vírgula 6 2 3 2 3 2 6 3" xfId="31068" xr:uid="{648FFCA1-DEC1-4BC3-862C-FA830A8967E2}"/>
    <cellStyle name="Vírgula 6 2 3 2 3 2 7" xfId="12637" xr:uid="{B4C822A1-2DE9-4A3F-A9CD-7320C28260CA}"/>
    <cellStyle name="Vírgula 6 2 3 2 3 2 7 2" xfId="37212" xr:uid="{B15FF61E-6AEA-4744-947E-1361F1AB2312}"/>
    <cellStyle name="Vírgula 6 2 3 2 3 2 8" xfId="24925" xr:uid="{A23777F9-778F-4558-B4E5-86991578E7B9}"/>
    <cellStyle name="Vírgula 6 2 3 2 3 3" xfId="541" xr:uid="{BE4560E5-8EC1-4B2F-9873-D505418815F3}"/>
    <cellStyle name="Vírgula 6 2 3 2 3 3 2" xfId="1309" xr:uid="{B59BE7A6-598B-4DEE-85E9-A1BB2B46ECA9}"/>
    <cellStyle name="Vírgula 6 2 3 2 3 3 2 2" xfId="2845" xr:uid="{B2F35A82-4DF5-4C6F-89B8-7235E167A084}"/>
    <cellStyle name="Vírgula 6 2 3 2 3 3 2 2 2" xfId="5917" xr:uid="{9EAFDC77-ABD9-46F3-A781-D10D745DDE9F}"/>
    <cellStyle name="Vírgula 6 2 3 2 3 3 2 2 2 2" xfId="12061" xr:uid="{A523E5A9-A597-4177-BE4C-062140CEC5CA}"/>
    <cellStyle name="Vírgula 6 2 3 2 3 3 2 2 2 2 2" xfId="24349" xr:uid="{4893920C-6111-44F0-B40D-E4C249583169}"/>
    <cellStyle name="Vírgula 6 2 3 2 3 3 2 2 2 2 2 2" xfId="48924" xr:uid="{C9173F0A-388F-4AD5-AD37-E23C01264662}"/>
    <cellStyle name="Vírgula 6 2 3 2 3 3 2 2 2 2 3" xfId="36636" xr:uid="{BC32892D-4339-490D-ACF1-BA24EC5A1865}"/>
    <cellStyle name="Vírgula 6 2 3 2 3 3 2 2 2 3" xfId="18205" xr:uid="{683BDB19-AE93-4513-B868-A00079CBEE43}"/>
    <cellStyle name="Vírgula 6 2 3 2 3 3 2 2 2 3 2" xfId="42780" xr:uid="{5ED8E573-8B70-4A01-8F57-0567E84BE597}"/>
    <cellStyle name="Vírgula 6 2 3 2 3 3 2 2 2 4" xfId="30492" xr:uid="{3A8EE74B-E15E-4690-B8C8-384EC0DE926C}"/>
    <cellStyle name="Vírgula 6 2 3 2 3 3 2 2 3" xfId="8989" xr:uid="{D79E5BDF-D5D8-43B7-B41A-DECE2060A64A}"/>
    <cellStyle name="Vírgula 6 2 3 2 3 3 2 2 3 2" xfId="21277" xr:uid="{952A817D-26D9-4FCC-84DC-39CA91F835D7}"/>
    <cellStyle name="Vírgula 6 2 3 2 3 3 2 2 3 2 2" xfId="45852" xr:uid="{79EB56DA-137F-4069-BC57-825AFCB48615}"/>
    <cellStyle name="Vírgula 6 2 3 2 3 3 2 2 3 3" xfId="33564" xr:uid="{B2791433-D221-4835-8B7D-CC73C1CE09B0}"/>
    <cellStyle name="Vírgula 6 2 3 2 3 3 2 2 4" xfId="15133" xr:uid="{D7E4300E-6270-43C9-BD20-49588DC1040D}"/>
    <cellStyle name="Vírgula 6 2 3 2 3 3 2 2 4 2" xfId="39708" xr:uid="{5FC83F99-1630-4AA9-8E42-7BA0912571C1}"/>
    <cellStyle name="Vírgula 6 2 3 2 3 3 2 2 5" xfId="27421" xr:uid="{DB8E8726-79D7-4C72-BEA3-F467DD68D790}"/>
    <cellStyle name="Vírgula 6 2 3 2 3 3 2 3" xfId="4381" xr:uid="{C71ADBD2-4B14-45A4-BF95-A732B79B46CC}"/>
    <cellStyle name="Vírgula 6 2 3 2 3 3 2 3 2" xfId="10525" xr:uid="{CBC24E76-A4FB-41B0-AC01-66A22B9E97A3}"/>
    <cellStyle name="Vírgula 6 2 3 2 3 3 2 3 2 2" xfId="22813" xr:uid="{DCDC0A76-4111-48C8-AF33-627EB28C3ADA}"/>
    <cellStyle name="Vírgula 6 2 3 2 3 3 2 3 2 2 2" xfId="47388" xr:uid="{D5C3E934-0118-459B-97F8-F2FCD62EF980}"/>
    <cellStyle name="Vírgula 6 2 3 2 3 3 2 3 2 3" xfId="35100" xr:uid="{BBC7F706-5211-4D40-B7F1-3CBED4F86B17}"/>
    <cellStyle name="Vírgula 6 2 3 2 3 3 2 3 3" xfId="16669" xr:uid="{B498315A-8A81-4210-85E7-49C202603088}"/>
    <cellStyle name="Vírgula 6 2 3 2 3 3 2 3 3 2" xfId="41244" xr:uid="{DCBA73B7-0B42-4CB9-BABA-C423EBF0A434}"/>
    <cellStyle name="Vírgula 6 2 3 2 3 3 2 3 4" xfId="28957" xr:uid="{954173E4-C196-4D61-9DEF-65AE5D30D91D}"/>
    <cellStyle name="Vírgula 6 2 3 2 3 3 2 4" xfId="7453" xr:uid="{6F9722CA-1628-4BE8-AC11-353A8DF82B02}"/>
    <cellStyle name="Vírgula 6 2 3 2 3 3 2 4 2" xfId="19741" xr:uid="{A62D45F0-A757-44FE-9290-7C21F418F916}"/>
    <cellStyle name="Vírgula 6 2 3 2 3 3 2 4 2 2" xfId="44316" xr:uid="{77CBA8BC-DDE1-47C1-8EAA-EED6D14FA0CE}"/>
    <cellStyle name="Vírgula 6 2 3 2 3 3 2 4 3" xfId="32028" xr:uid="{E8A5904F-FC2D-4201-97D5-A47D984F8019}"/>
    <cellStyle name="Vírgula 6 2 3 2 3 3 2 5" xfId="13597" xr:uid="{3E1DBC0A-9A6F-45FE-AB0A-949B17762E6F}"/>
    <cellStyle name="Vírgula 6 2 3 2 3 3 2 5 2" xfId="38172" xr:uid="{F6BB83D1-9987-4BFF-AC39-AFE24A695451}"/>
    <cellStyle name="Vírgula 6 2 3 2 3 3 2 6" xfId="25885" xr:uid="{4D472927-F4C7-4B91-8A7B-93111F9496B0}"/>
    <cellStyle name="Vírgula 6 2 3 2 3 3 3" xfId="2077" xr:uid="{9C6C4B0B-88F9-4D33-92E9-FFC87B1139C5}"/>
    <cellStyle name="Vírgula 6 2 3 2 3 3 3 2" xfId="5149" xr:uid="{C998F531-CC49-43C6-A59E-08E55E859FA1}"/>
    <cellStyle name="Vírgula 6 2 3 2 3 3 3 2 2" xfId="11293" xr:uid="{7CBE83F8-17CE-407E-86FD-0A3A7310D36C}"/>
    <cellStyle name="Vírgula 6 2 3 2 3 3 3 2 2 2" xfId="23581" xr:uid="{6C626524-A2B5-492F-86F4-86CFB20FBE15}"/>
    <cellStyle name="Vírgula 6 2 3 2 3 3 3 2 2 2 2" xfId="48156" xr:uid="{898FBBB4-E5B0-46D6-949A-EA799A30047E}"/>
    <cellStyle name="Vírgula 6 2 3 2 3 3 3 2 2 3" xfId="35868" xr:uid="{068F647B-20B1-4E3D-B7BE-0AD97FFCFF9C}"/>
    <cellStyle name="Vírgula 6 2 3 2 3 3 3 2 3" xfId="17437" xr:uid="{4DF187AF-DBE7-4FB7-BD0F-405BD9DAA9BE}"/>
    <cellStyle name="Vírgula 6 2 3 2 3 3 3 2 3 2" xfId="42012" xr:uid="{07A57F97-2B02-4E11-ADF4-B74AE6E41357}"/>
    <cellStyle name="Vírgula 6 2 3 2 3 3 3 2 4" xfId="29725" xr:uid="{376EB48C-8CD6-472D-99D3-E264B3A1666F}"/>
    <cellStyle name="Vírgula 6 2 3 2 3 3 3 3" xfId="8221" xr:uid="{6547D9AF-67E9-407B-B038-8422F71609B3}"/>
    <cellStyle name="Vírgula 6 2 3 2 3 3 3 3 2" xfId="20509" xr:uid="{4BE3AB3A-AEC1-4BB3-950C-4E2F619E0686}"/>
    <cellStyle name="Vírgula 6 2 3 2 3 3 3 3 2 2" xfId="45084" xr:uid="{CA9A079B-D855-4D53-B0F8-C2418E197F74}"/>
    <cellStyle name="Vírgula 6 2 3 2 3 3 3 3 3" xfId="32796" xr:uid="{8766CB05-9426-4C15-A9AA-211FD70F2D3C}"/>
    <cellStyle name="Vírgula 6 2 3 2 3 3 3 4" xfId="14365" xr:uid="{4CEB02EC-0331-4F1D-A5B1-935179A31470}"/>
    <cellStyle name="Vírgula 6 2 3 2 3 3 3 4 2" xfId="38940" xr:uid="{9E8725B7-83AF-481E-89C0-345B32D02CBF}"/>
    <cellStyle name="Vírgula 6 2 3 2 3 3 3 5" xfId="26653" xr:uid="{E5BA14AA-3C89-4FB4-AF06-D7BCE05300BC}"/>
    <cellStyle name="Vírgula 6 2 3 2 3 3 4" xfId="3613" xr:uid="{A4C12787-7FCA-41B4-A07D-C341C28A4751}"/>
    <cellStyle name="Vírgula 6 2 3 2 3 3 4 2" xfId="9757" xr:uid="{E810CA15-18A2-4608-83B1-97342617EE26}"/>
    <cellStyle name="Vírgula 6 2 3 2 3 3 4 2 2" xfId="22045" xr:uid="{09221C4C-8795-4A6A-B036-36D1ACF22C79}"/>
    <cellStyle name="Vírgula 6 2 3 2 3 3 4 2 2 2" xfId="46620" xr:uid="{A4A41EDF-40F0-4AAD-90E8-3FA3289A7523}"/>
    <cellStyle name="Vírgula 6 2 3 2 3 3 4 2 3" xfId="34332" xr:uid="{591747D4-F3E3-49FB-8972-0B4E3FC87D73}"/>
    <cellStyle name="Vírgula 6 2 3 2 3 3 4 3" xfId="15901" xr:uid="{687431CD-F323-4718-970D-91A9D291446A}"/>
    <cellStyle name="Vírgula 6 2 3 2 3 3 4 3 2" xfId="40476" xr:uid="{50BA6AB0-FDF3-4C06-A77B-988C41A9273C}"/>
    <cellStyle name="Vírgula 6 2 3 2 3 3 4 4" xfId="28189" xr:uid="{B0A283E0-B411-4D33-871B-63BB3BB1DC74}"/>
    <cellStyle name="Vírgula 6 2 3 2 3 3 5" xfId="6685" xr:uid="{B7D46EA7-BE5E-48D6-8F1D-47911A425B88}"/>
    <cellStyle name="Vírgula 6 2 3 2 3 3 5 2" xfId="18973" xr:uid="{F9DEAFED-C9D3-4B7D-B34B-6B6820221486}"/>
    <cellStyle name="Vírgula 6 2 3 2 3 3 5 2 2" xfId="43548" xr:uid="{8BDFEF7E-4E58-492E-8738-C0114CF53A0A}"/>
    <cellStyle name="Vírgula 6 2 3 2 3 3 5 3" xfId="31260" xr:uid="{BB57E3C7-9ED7-40CE-BD1A-2AC375F6C57E}"/>
    <cellStyle name="Vírgula 6 2 3 2 3 3 6" xfId="12829" xr:uid="{81D805F6-B00E-45D8-BC0A-E2EBF98B64FB}"/>
    <cellStyle name="Vírgula 6 2 3 2 3 3 6 2" xfId="37404" xr:uid="{B90A94B4-E809-43CD-A094-3138312DE1AA}"/>
    <cellStyle name="Vírgula 6 2 3 2 3 3 7" xfId="25117" xr:uid="{3329C9A9-F018-41A9-8C63-6BD0CBDD2C22}"/>
    <cellStyle name="Vírgula 6 2 3 2 3 4" xfId="925" xr:uid="{A02D8F64-0897-4BAB-AE86-500516781320}"/>
    <cellStyle name="Vírgula 6 2 3 2 3 4 2" xfId="2461" xr:uid="{A9986336-4AC4-484D-B8E0-79205702978E}"/>
    <cellStyle name="Vírgula 6 2 3 2 3 4 2 2" xfId="5533" xr:uid="{8BFDA744-2ECF-4B51-BB69-C78AB11ADA2D}"/>
    <cellStyle name="Vírgula 6 2 3 2 3 4 2 2 2" xfId="11677" xr:uid="{ED417825-397E-4ED4-A261-B7C0E63E7232}"/>
    <cellStyle name="Vírgula 6 2 3 2 3 4 2 2 2 2" xfId="23965" xr:uid="{ABAB9A2C-3BAD-45BC-9D93-BA7E930C8279}"/>
    <cellStyle name="Vírgula 6 2 3 2 3 4 2 2 2 2 2" xfId="48540" xr:uid="{9FE04B3C-C424-4D99-9B68-BB74094ED6E7}"/>
    <cellStyle name="Vírgula 6 2 3 2 3 4 2 2 2 3" xfId="36252" xr:uid="{7F7A3BCD-87B7-4F5E-A479-A2A9E41DB467}"/>
    <cellStyle name="Vírgula 6 2 3 2 3 4 2 2 3" xfId="17821" xr:uid="{DAD7B063-38B0-46BE-82F8-D949350BA21B}"/>
    <cellStyle name="Vírgula 6 2 3 2 3 4 2 2 3 2" xfId="42396" xr:uid="{E111D8C9-4B3C-4139-B564-6162935922CA}"/>
    <cellStyle name="Vírgula 6 2 3 2 3 4 2 2 4" xfId="30108" xr:uid="{660FF910-6754-464B-810D-648C8801374B}"/>
    <cellStyle name="Vírgula 6 2 3 2 3 4 2 3" xfId="8605" xr:uid="{D52B7152-EB84-4823-BB5B-B2D857DDBCDE}"/>
    <cellStyle name="Vírgula 6 2 3 2 3 4 2 3 2" xfId="20893" xr:uid="{DE320552-2B10-466D-9138-39888970C72E}"/>
    <cellStyle name="Vírgula 6 2 3 2 3 4 2 3 2 2" xfId="45468" xr:uid="{D0A20659-9CBB-4C40-ADBA-80AC84A57F78}"/>
    <cellStyle name="Vírgula 6 2 3 2 3 4 2 3 3" xfId="33180" xr:uid="{C0668CB4-B407-4058-AF5D-88CF9E0E0ABA}"/>
    <cellStyle name="Vírgula 6 2 3 2 3 4 2 4" xfId="14749" xr:uid="{C635C61A-20EF-4184-B735-0AAD19CD3B4A}"/>
    <cellStyle name="Vírgula 6 2 3 2 3 4 2 4 2" xfId="39324" xr:uid="{41C953EF-7D5B-471E-A929-B8F98E6BD41E}"/>
    <cellStyle name="Vírgula 6 2 3 2 3 4 2 5" xfId="27037" xr:uid="{943C44C2-1B17-4E58-9E7E-CA3D282C9C33}"/>
    <cellStyle name="Vírgula 6 2 3 2 3 4 3" xfId="3997" xr:uid="{45B58E22-3C5E-4BC0-BA39-8FD5403D75C4}"/>
    <cellStyle name="Vírgula 6 2 3 2 3 4 3 2" xfId="10141" xr:uid="{97CCBA9D-489C-417A-8452-C6A006664837}"/>
    <cellStyle name="Vírgula 6 2 3 2 3 4 3 2 2" xfId="22429" xr:uid="{360F7B13-607C-4D55-A28E-032C60892384}"/>
    <cellStyle name="Vírgula 6 2 3 2 3 4 3 2 2 2" xfId="47004" xr:uid="{9556D772-35BC-49F7-A343-FAED073F8ACC}"/>
    <cellStyle name="Vírgula 6 2 3 2 3 4 3 2 3" xfId="34716" xr:uid="{AF1FA25E-818C-46B2-A0DF-109E0222DF5F}"/>
    <cellStyle name="Vírgula 6 2 3 2 3 4 3 3" xfId="16285" xr:uid="{F1A25533-6EBD-421C-92C4-3C1843A86426}"/>
    <cellStyle name="Vírgula 6 2 3 2 3 4 3 3 2" xfId="40860" xr:uid="{EC645A9F-3275-4844-B8E7-BCBF23659FF3}"/>
    <cellStyle name="Vírgula 6 2 3 2 3 4 3 4" xfId="28573" xr:uid="{ED1987DB-FE4B-4385-96CD-121031250ED5}"/>
    <cellStyle name="Vírgula 6 2 3 2 3 4 4" xfId="7069" xr:uid="{74D6504E-2A43-44AE-8049-CDD4E4B0AE4D}"/>
    <cellStyle name="Vírgula 6 2 3 2 3 4 4 2" xfId="19357" xr:uid="{2B19B4A3-0D06-410A-AF32-AC518DA775C4}"/>
    <cellStyle name="Vírgula 6 2 3 2 3 4 4 2 2" xfId="43932" xr:uid="{EFE3FB05-A452-43F9-98A6-963BEB099402}"/>
    <cellStyle name="Vírgula 6 2 3 2 3 4 4 3" xfId="31644" xr:uid="{4C1705EE-386B-4586-A60B-DA551AE4D33D}"/>
    <cellStyle name="Vírgula 6 2 3 2 3 4 5" xfId="13213" xr:uid="{491F3B3A-53A2-4E98-B31A-74526684EAD9}"/>
    <cellStyle name="Vírgula 6 2 3 2 3 4 5 2" xfId="37788" xr:uid="{176EBD2E-D19F-4501-93A9-8CF6FDAFF5DF}"/>
    <cellStyle name="Vírgula 6 2 3 2 3 4 6" xfId="25501" xr:uid="{13CE4470-1988-42B0-A5AB-4567ACBA2F6D}"/>
    <cellStyle name="Vírgula 6 2 3 2 3 5" xfId="1693" xr:uid="{AAB5E1CB-600E-4851-B610-C97B77FC8BBE}"/>
    <cellStyle name="Vírgula 6 2 3 2 3 5 2" xfId="4765" xr:uid="{1E44CBFE-58E1-4AD9-B986-790470200C41}"/>
    <cellStyle name="Vírgula 6 2 3 2 3 5 2 2" xfId="10909" xr:uid="{B052AF6B-7A07-426B-86F1-4C32787E189A}"/>
    <cellStyle name="Vírgula 6 2 3 2 3 5 2 2 2" xfId="23197" xr:uid="{FFB6169E-C62D-48DA-8FE1-86AAA70C3717}"/>
    <cellStyle name="Vírgula 6 2 3 2 3 5 2 2 2 2" xfId="47772" xr:uid="{0CB52E64-CF23-4EF1-8B29-AFE6075C3182}"/>
    <cellStyle name="Vírgula 6 2 3 2 3 5 2 2 3" xfId="35484" xr:uid="{557922F2-733A-4F73-9006-52597C7DA11A}"/>
    <cellStyle name="Vírgula 6 2 3 2 3 5 2 3" xfId="17053" xr:uid="{2B3E4097-3328-4999-93AC-4DBFF482E151}"/>
    <cellStyle name="Vírgula 6 2 3 2 3 5 2 3 2" xfId="41628" xr:uid="{BD702A7B-6986-4CB3-9540-5EC4378ABF7C}"/>
    <cellStyle name="Vírgula 6 2 3 2 3 5 2 4" xfId="29341" xr:uid="{2B096EC3-5BEE-4309-9E8B-EA17F96A2110}"/>
    <cellStyle name="Vírgula 6 2 3 2 3 5 3" xfId="7837" xr:uid="{B6B73E59-7DF3-4895-AFE4-FF9DDF20978E}"/>
    <cellStyle name="Vírgula 6 2 3 2 3 5 3 2" xfId="20125" xr:uid="{009F9FE6-8359-491D-A08E-0D66DB86B525}"/>
    <cellStyle name="Vírgula 6 2 3 2 3 5 3 2 2" xfId="44700" xr:uid="{7AADE9A5-8615-4398-9604-3ADB834D790D}"/>
    <cellStyle name="Vírgula 6 2 3 2 3 5 3 3" xfId="32412" xr:uid="{2DC84511-28A5-452C-9267-87686BBF372B}"/>
    <cellStyle name="Vírgula 6 2 3 2 3 5 4" xfId="13981" xr:uid="{B4AC6C68-CA72-48E6-AEDC-0433AB526C04}"/>
    <cellStyle name="Vírgula 6 2 3 2 3 5 4 2" xfId="38556" xr:uid="{0F09376F-7446-46E5-A79A-49ABFCDBB7E3}"/>
    <cellStyle name="Vírgula 6 2 3 2 3 5 5" xfId="26269" xr:uid="{3B21AC5E-D97F-4043-AE8A-031043E7B97F}"/>
    <cellStyle name="Vírgula 6 2 3 2 3 6" xfId="3229" xr:uid="{56AE162A-6F24-4AF7-A034-BAA6E8CBAE05}"/>
    <cellStyle name="Vírgula 6 2 3 2 3 6 2" xfId="9373" xr:uid="{69250DA7-9F8B-467B-A91E-1981D4B40D04}"/>
    <cellStyle name="Vírgula 6 2 3 2 3 6 2 2" xfId="21661" xr:uid="{EECDB8B8-B1D4-47DB-8C21-5D74919A05A1}"/>
    <cellStyle name="Vírgula 6 2 3 2 3 6 2 2 2" xfId="46236" xr:uid="{6AEF9B1D-F7D5-49E6-BAFD-5B7BD6AE9F43}"/>
    <cellStyle name="Vírgula 6 2 3 2 3 6 2 3" xfId="33948" xr:uid="{9D413228-E3AB-4E6A-9730-8EBC4B91A770}"/>
    <cellStyle name="Vírgula 6 2 3 2 3 6 3" xfId="15517" xr:uid="{0F838F1D-E38A-407B-BED0-7DC3B439BC28}"/>
    <cellStyle name="Vírgula 6 2 3 2 3 6 3 2" xfId="40092" xr:uid="{FCE23222-94DD-43D2-B9A8-627920CEF760}"/>
    <cellStyle name="Vírgula 6 2 3 2 3 6 4" xfId="27805" xr:uid="{022E9D1B-5961-41D7-B88D-3806568A0B55}"/>
    <cellStyle name="Vírgula 6 2 3 2 3 7" xfId="6301" xr:uid="{0C8FF6D4-AD48-4D1A-9663-6AD64AA99DCE}"/>
    <cellStyle name="Vírgula 6 2 3 2 3 7 2" xfId="18589" xr:uid="{9DD9A56B-963E-4A89-8BBD-8D6906CCFD01}"/>
    <cellStyle name="Vírgula 6 2 3 2 3 7 2 2" xfId="43164" xr:uid="{F18E3958-CF25-4DBB-8421-51E7C2744BE5}"/>
    <cellStyle name="Vírgula 6 2 3 2 3 7 3" xfId="30876" xr:uid="{EEE3D4DB-3EAA-4B78-9572-781F88834EB5}"/>
    <cellStyle name="Vírgula 6 2 3 2 3 8" xfId="12445" xr:uid="{EB860C5D-14E8-4323-B64F-B583A1864E26}"/>
    <cellStyle name="Vírgula 6 2 3 2 3 8 2" xfId="37020" xr:uid="{B8275D00-062D-4BFE-BF38-ECEEFC38D388}"/>
    <cellStyle name="Vírgula 6 2 3 2 3 9" xfId="24733" xr:uid="{793236D7-4EDD-49F4-B4A2-C4A041701F75}"/>
    <cellStyle name="Vírgula 6 2 3 2 4" xfId="253" xr:uid="{33A335F3-F6BF-41A3-A6D0-E3D656554E0C}"/>
    <cellStyle name="Vírgula 6 2 3 2 4 2" xfId="637" xr:uid="{6FECDD16-5D21-42C6-B397-2F67136C2933}"/>
    <cellStyle name="Vírgula 6 2 3 2 4 2 2" xfId="1405" xr:uid="{DF72B363-CF18-463C-90F2-B928862D0913}"/>
    <cellStyle name="Vírgula 6 2 3 2 4 2 2 2" xfId="2941" xr:uid="{422D0266-4A60-458D-9708-C868282377C1}"/>
    <cellStyle name="Vírgula 6 2 3 2 4 2 2 2 2" xfId="6013" xr:uid="{87BC14D2-1840-4C29-8E07-5DCFB499907A}"/>
    <cellStyle name="Vírgula 6 2 3 2 4 2 2 2 2 2" xfId="12157" xr:uid="{2140E6AD-A2CE-442F-BBBA-EB1C9AF24C8D}"/>
    <cellStyle name="Vírgula 6 2 3 2 4 2 2 2 2 2 2" xfId="24445" xr:uid="{92604993-DAAB-47F2-A2ED-DCD20EE486DA}"/>
    <cellStyle name="Vírgula 6 2 3 2 4 2 2 2 2 2 2 2" xfId="49020" xr:uid="{E3907F95-84CD-4A4F-9A17-28F85DB853C9}"/>
    <cellStyle name="Vírgula 6 2 3 2 4 2 2 2 2 2 3" xfId="36732" xr:uid="{35320F75-A4C2-443C-A397-A3904B39EBD5}"/>
    <cellStyle name="Vírgula 6 2 3 2 4 2 2 2 2 3" xfId="18301" xr:uid="{E362D0F8-389E-429C-8990-98AFF5EE16A5}"/>
    <cellStyle name="Vírgula 6 2 3 2 4 2 2 2 2 3 2" xfId="42876" xr:uid="{F1915DC2-CE57-4416-A238-F9A40AE09E4D}"/>
    <cellStyle name="Vírgula 6 2 3 2 4 2 2 2 2 4" xfId="30588" xr:uid="{3A2E295A-AC89-49D5-BB0F-0098222C1712}"/>
    <cellStyle name="Vírgula 6 2 3 2 4 2 2 2 3" xfId="9085" xr:uid="{08FD583D-E3B5-47C1-BCEF-039AEC4A3A46}"/>
    <cellStyle name="Vírgula 6 2 3 2 4 2 2 2 3 2" xfId="21373" xr:uid="{3AAE0FA6-3DD0-4B56-84A9-290B67918FF9}"/>
    <cellStyle name="Vírgula 6 2 3 2 4 2 2 2 3 2 2" xfId="45948" xr:uid="{EA472B05-6540-4A4E-ABF4-479EC66FEF2B}"/>
    <cellStyle name="Vírgula 6 2 3 2 4 2 2 2 3 3" xfId="33660" xr:uid="{7CA0141C-22B3-486D-9A6E-A39E8D998F04}"/>
    <cellStyle name="Vírgula 6 2 3 2 4 2 2 2 4" xfId="15229" xr:uid="{894F8DE1-64DB-4A01-B254-3943BD6CB1EA}"/>
    <cellStyle name="Vírgula 6 2 3 2 4 2 2 2 4 2" xfId="39804" xr:uid="{40339996-A99D-40EA-9A79-B9CDE36DCEA9}"/>
    <cellStyle name="Vírgula 6 2 3 2 4 2 2 2 5" xfId="27517" xr:uid="{195C4D2D-7EA7-479C-877C-54A2AE4F57A7}"/>
    <cellStyle name="Vírgula 6 2 3 2 4 2 2 3" xfId="4477" xr:uid="{692C29D0-5D7A-4714-88E7-A61FD3E51255}"/>
    <cellStyle name="Vírgula 6 2 3 2 4 2 2 3 2" xfId="10621" xr:uid="{82B60BA1-6BB0-4C81-9E88-32FD47501DDB}"/>
    <cellStyle name="Vírgula 6 2 3 2 4 2 2 3 2 2" xfId="22909" xr:uid="{E47BF690-59B8-47E6-BB37-5793CD9751BF}"/>
    <cellStyle name="Vírgula 6 2 3 2 4 2 2 3 2 2 2" xfId="47484" xr:uid="{7D369FB2-E584-433C-8B5F-BFB1632C2D7D}"/>
    <cellStyle name="Vírgula 6 2 3 2 4 2 2 3 2 3" xfId="35196" xr:uid="{423288E5-AB88-4AB6-B685-C9F468203E6A}"/>
    <cellStyle name="Vírgula 6 2 3 2 4 2 2 3 3" xfId="16765" xr:uid="{A32820EA-ECD2-4DD3-BEC3-3C3DCC86C658}"/>
    <cellStyle name="Vírgula 6 2 3 2 4 2 2 3 3 2" xfId="41340" xr:uid="{DB42093A-DBD1-4777-B5E9-171507EAC61B}"/>
    <cellStyle name="Vírgula 6 2 3 2 4 2 2 3 4" xfId="29053" xr:uid="{5159726C-960C-4008-8B3E-BCB00E6A975B}"/>
    <cellStyle name="Vírgula 6 2 3 2 4 2 2 4" xfId="7549" xr:uid="{21C1EC25-4F15-4730-AD07-24A475B42D22}"/>
    <cellStyle name="Vírgula 6 2 3 2 4 2 2 4 2" xfId="19837" xr:uid="{898360E1-54AC-417B-82D7-708274A2232A}"/>
    <cellStyle name="Vírgula 6 2 3 2 4 2 2 4 2 2" xfId="44412" xr:uid="{A8125479-D156-44FD-A45A-B6FC81A6EA1D}"/>
    <cellStyle name="Vírgula 6 2 3 2 4 2 2 4 3" xfId="32124" xr:uid="{95120B44-58C3-4C6B-B1B3-9328720BC46C}"/>
    <cellStyle name="Vírgula 6 2 3 2 4 2 2 5" xfId="13693" xr:uid="{DBF88DF2-1B51-44B7-B2E6-786BA709FF48}"/>
    <cellStyle name="Vírgula 6 2 3 2 4 2 2 5 2" xfId="38268" xr:uid="{D078EEFC-EC16-413B-8561-BEE0BC968B83}"/>
    <cellStyle name="Vírgula 6 2 3 2 4 2 2 6" xfId="25981" xr:uid="{C079C22F-4CB6-4975-BC57-665EA451C751}"/>
    <cellStyle name="Vírgula 6 2 3 2 4 2 3" xfId="2173" xr:uid="{C12B975E-6BA7-4098-B9D8-9AAFBD6960D9}"/>
    <cellStyle name="Vírgula 6 2 3 2 4 2 3 2" xfId="5245" xr:uid="{A1886233-3B02-466D-BF7A-FF0B153026D5}"/>
    <cellStyle name="Vírgula 6 2 3 2 4 2 3 2 2" xfId="11389" xr:uid="{CD2772C4-EF4E-41D0-8DA4-3CBB4D1BBB71}"/>
    <cellStyle name="Vírgula 6 2 3 2 4 2 3 2 2 2" xfId="23677" xr:uid="{182156C5-9AAF-4067-8C36-D585091F8E35}"/>
    <cellStyle name="Vírgula 6 2 3 2 4 2 3 2 2 2 2" xfId="48252" xr:uid="{5FB4221E-8202-4FC5-BAD9-9274F86025DF}"/>
    <cellStyle name="Vírgula 6 2 3 2 4 2 3 2 2 3" xfId="35964" xr:uid="{38B7DE7C-5835-4607-9323-6D57AB36431F}"/>
    <cellStyle name="Vírgula 6 2 3 2 4 2 3 2 3" xfId="17533" xr:uid="{6793FB99-92E5-4BDD-A70D-8DB7F745D03B}"/>
    <cellStyle name="Vírgula 6 2 3 2 4 2 3 2 3 2" xfId="42108" xr:uid="{FC624C45-12E9-4C9B-9A01-71E7DDE98EF7}"/>
    <cellStyle name="Vírgula 6 2 3 2 4 2 3 2 4" xfId="29821" xr:uid="{547A6AFA-7D33-4E03-A019-81C6F5204801}"/>
    <cellStyle name="Vírgula 6 2 3 2 4 2 3 3" xfId="8317" xr:uid="{AB8A876A-33DE-441B-9B3D-56CA0C8FB2D5}"/>
    <cellStyle name="Vírgula 6 2 3 2 4 2 3 3 2" xfId="20605" xr:uid="{ED30923A-FC11-44CA-84F7-6E6D7E4FD1C1}"/>
    <cellStyle name="Vírgula 6 2 3 2 4 2 3 3 2 2" xfId="45180" xr:uid="{40FB4ADC-AEAB-41D0-A0DB-FAA1A3B1F076}"/>
    <cellStyle name="Vírgula 6 2 3 2 4 2 3 3 3" xfId="32892" xr:uid="{FE361612-52CA-411A-817D-39FE0000C04F}"/>
    <cellStyle name="Vírgula 6 2 3 2 4 2 3 4" xfId="14461" xr:uid="{450C3B52-44A8-452C-A04C-9012D1150137}"/>
    <cellStyle name="Vírgula 6 2 3 2 4 2 3 4 2" xfId="39036" xr:uid="{01D3C29E-70F0-49E7-B4BB-77C8340FC200}"/>
    <cellStyle name="Vírgula 6 2 3 2 4 2 3 5" xfId="26749" xr:uid="{72F5917A-6A47-4BFF-82B9-F992F95DA4A3}"/>
    <cellStyle name="Vírgula 6 2 3 2 4 2 4" xfId="3709" xr:uid="{A99262CC-4114-4A15-8060-A21EF65B3775}"/>
    <cellStyle name="Vírgula 6 2 3 2 4 2 4 2" xfId="9853" xr:uid="{531B3B90-5688-4541-A88B-C617536473C5}"/>
    <cellStyle name="Vírgula 6 2 3 2 4 2 4 2 2" xfId="22141" xr:uid="{B7FDE638-5C4E-4B5E-BDC8-5405C3E246DD}"/>
    <cellStyle name="Vírgula 6 2 3 2 4 2 4 2 2 2" xfId="46716" xr:uid="{FCA3C981-FFDB-4D86-885E-9D7D25E494E9}"/>
    <cellStyle name="Vírgula 6 2 3 2 4 2 4 2 3" xfId="34428" xr:uid="{48C43877-BB5E-4CFB-B85D-AEDA6C06135E}"/>
    <cellStyle name="Vírgula 6 2 3 2 4 2 4 3" xfId="15997" xr:uid="{13C15344-9ADB-4B62-8C0C-CA18153528A4}"/>
    <cellStyle name="Vírgula 6 2 3 2 4 2 4 3 2" xfId="40572" xr:uid="{8558B419-1117-44C3-8737-6D0C20CB29BD}"/>
    <cellStyle name="Vírgula 6 2 3 2 4 2 4 4" xfId="28285" xr:uid="{6109864E-FA2F-482C-ACC1-5823A81DBCC5}"/>
    <cellStyle name="Vírgula 6 2 3 2 4 2 5" xfId="6781" xr:uid="{0892B95B-28E3-419F-9C52-8ADC45B8504A}"/>
    <cellStyle name="Vírgula 6 2 3 2 4 2 5 2" xfId="19069" xr:uid="{C4DC07AA-3A2B-44EE-B06D-8005B266BE7B}"/>
    <cellStyle name="Vírgula 6 2 3 2 4 2 5 2 2" xfId="43644" xr:uid="{D3E2FEB4-598A-4B9B-A133-FBB13D5218AF}"/>
    <cellStyle name="Vírgula 6 2 3 2 4 2 5 3" xfId="31356" xr:uid="{E40B9193-F35D-4F9B-980C-CB0B9F8C1356}"/>
    <cellStyle name="Vírgula 6 2 3 2 4 2 6" xfId="12925" xr:uid="{C0101192-3305-4B52-B3BD-F0163C3359C0}"/>
    <cellStyle name="Vírgula 6 2 3 2 4 2 6 2" xfId="37500" xr:uid="{F0A70DD2-3E71-4D42-8DBA-017919E28A86}"/>
    <cellStyle name="Vírgula 6 2 3 2 4 2 7" xfId="25213" xr:uid="{DE5762CF-88BF-4AB4-B07E-A57609B3F5FF}"/>
    <cellStyle name="Vírgula 6 2 3 2 4 3" xfId="1021" xr:uid="{88E3AB9B-0F3C-4C09-BDAB-ABEE5BFBC308}"/>
    <cellStyle name="Vírgula 6 2 3 2 4 3 2" xfId="2557" xr:uid="{175151E7-305F-4DF7-9BA1-38FB060FD5F6}"/>
    <cellStyle name="Vírgula 6 2 3 2 4 3 2 2" xfId="5629" xr:uid="{1BF95A50-D5A7-4ABF-95C5-5BA5ACB43B24}"/>
    <cellStyle name="Vírgula 6 2 3 2 4 3 2 2 2" xfId="11773" xr:uid="{99D3C32F-34F0-459A-8EDB-004DA7353DF8}"/>
    <cellStyle name="Vírgula 6 2 3 2 4 3 2 2 2 2" xfId="24061" xr:uid="{6494C8E5-0844-4090-83E0-5CB4D2E12C43}"/>
    <cellStyle name="Vírgula 6 2 3 2 4 3 2 2 2 2 2" xfId="48636" xr:uid="{361FC58C-8276-41DC-99C4-1A064DB6E4B4}"/>
    <cellStyle name="Vírgula 6 2 3 2 4 3 2 2 2 3" xfId="36348" xr:uid="{15E689B9-428B-4D34-AB6C-30A1D94D9DEF}"/>
    <cellStyle name="Vírgula 6 2 3 2 4 3 2 2 3" xfId="17917" xr:uid="{0CEF0188-7524-41FC-B5D3-7972E90892CC}"/>
    <cellStyle name="Vírgula 6 2 3 2 4 3 2 2 3 2" xfId="42492" xr:uid="{DC32630F-3CD0-494E-A92D-90C621D2F10A}"/>
    <cellStyle name="Vírgula 6 2 3 2 4 3 2 2 4" xfId="30204" xr:uid="{CF694F0B-A110-4D84-B70A-B63480275FE6}"/>
    <cellStyle name="Vírgula 6 2 3 2 4 3 2 3" xfId="8701" xr:uid="{4F0FAEBD-88BD-4087-830B-750DEEC7CD02}"/>
    <cellStyle name="Vírgula 6 2 3 2 4 3 2 3 2" xfId="20989" xr:uid="{1689E67A-C2D1-4AD6-906B-946A1505C01B}"/>
    <cellStyle name="Vírgula 6 2 3 2 4 3 2 3 2 2" xfId="45564" xr:uid="{15F016AD-8C2E-450E-9309-71F391D08F7F}"/>
    <cellStyle name="Vírgula 6 2 3 2 4 3 2 3 3" xfId="33276" xr:uid="{1B4292EB-A94E-4DD9-A78D-8C5C0C992106}"/>
    <cellStyle name="Vírgula 6 2 3 2 4 3 2 4" xfId="14845" xr:uid="{1DDFF0F5-5E25-4A21-A10D-92EABD4EBCAB}"/>
    <cellStyle name="Vírgula 6 2 3 2 4 3 2 4 2" xfId="39420" xr:uid="{B78284BE-7363-4C7C-8D0A-AD69A8EA8359}"/>
    <cellStyle name="Vírgula 6 2 3 2 4 3 2 5" xfId="27133" xr:uid="{DDC5AD1E-F787-4B93-8C1A-A24EA8E8B373}"/>
    <cellStyle name="Vírgula 6 2 3 2 4 3 3" xfId="4093" xr:uid="{49C06135-47E5-4326-A61C-126C530AA208}"/>
    <cellStyle name="Vírgula 6 2 3 2 4 3 3 2" xfId="10237" xr:uid="{B25D4610-02E1-4D0C-98B3-34958C7AB6B0}"/>
    <cellStyle name="Vírgula 6 2 3 2 4 3 3 2 2" xfId="22525" xr:uid="{7A217DC3-0796-43D9-A1D1-DB2153FD1DE4}"/>
    <cellStyle name="Vírgula 6 2 3 2 4 3 3 2 2 2" xfId="47100" xr:uid="{DC3367BF-C455-42A6-BBDB-0F853E376D5C}"/>
    <cellStyle name="Vírgula 6 2 3 2 4 3 3 2 3" xfId="34812" xr:uid="{C849BD15-DD61-44A2-9D99-491E3849B649}"/>
    <cellStyle name="Vírgula 6 2 3 2 4 3 3 3" xfId="16381" xr:uid="{45B9533C-C928-4B70-BF16-C5C6EBEB40E4}"/>
    <cellStyle name="Vírgula 6 2 3 2 4 3 3 3 2" xfId="40956" xr:uid="{6D619657-628C-4CF3-A5B5-CB5CB178F9A5}"/>
    <cellStyle name="Vírgula 6 2 3 2 4 3 3 4" xfId="28669" xr:uid="{147BC3DB-1748-4ABE-BCB4-C8D1D81A80B5}"/>
    <cellStyle name="Vírgula 6 2 3 2 4 3 4" xfId="7165" xr:uid="{A677CDBB-6EF4-4F84-9DC5-EC0313DB5965}"/>
    <cellStyle name="Vírgula 6 2 3 2 4 3 4 2" xfId="19453" xr:uid="{8029C5E7-76BE-4652-9A3D-769B6E6A2054}"/>
    <cellStyle name="Vírgula 6 2 3 2 4 3 4 2 2" xfId="44028" xr:uid="{53098F7C-B0F2-4472-B863-00DA23CC1A5D}"/>
    <cellStyle name="Vírgula 6 2 3 2 4 3 4 3" xfId="31740" xr:uid="{37B1A323-E4C2-4B14-9B66-AD7A35F1E7AB}"/>
    <cellStyle name="Vírgula 6 2 3 2 4 3 5" xfId="13309" xr:uid="{A9824F71-4AA0-472F-8681-EC253ECE1511}"/>
    <cellStyle name="Vírgula 6 2 3 2 4 3 5 2" xfId="37884" xr:uid="{8835C45D-205C-4F35-975D-549978AD1E10}"/>
    <cellStyle name="Vírgula 6 2 3 2 4 3 6" xfId="25597" xr:uid="{9B6309B3-255D-4DCC-9EA6-AC0E901B05C3}"/>
    <cellStyle name="Vírgula 6 2 3 2 4 4" xfId="1789" xr:uid="{7CEA6969-E806-42F5-B8A6-5686AE1C661F}"/>
    <cellStyle name="Vírgula 6 2 3 2 4 4 2" xfId="4861" xr:uid="{1642910E-DA78-4EF7-B07F-8A3C2BE9C6FF}"/>
    <cellStyle name="Vírgula 6 2 3 2 4 4 2 2" xfId="11005" xr:uid="{089537E4-751E-49C6-8A9C-2F26C696076A}"/>
    <cellStyle name="Vírgula 6 2 3 2 4 4 2 2 2" xfId="23293" xr:uid="{B36C8CB9-732C-46B5-9028-E0F4D5A62C7E}"/>
    <cellStyle name="Vírgula 6 2 3 2 4 4 2 2 2 2" xfId="47868" xr:uid="{5D04AE07-492E-4DD7-A678-CA82E2C12069}"/>
    <cellStyle name="Vírgula 6 2 3 2 4 4 2 2 3" xfId="35580" xr:uid="{1FE17636-B0B3-4ABA-A832-5D21355F7DF5}"/>
    <cellStyle name="Vírgula 6 2 3 2 4 4 2 3" xfId="17149" xr:uid="{FA5BA417-C42B-4990-893C-AA4D59ACD324}"/>
    <cellStyle name="Vírgula 6 2 3 2 4 4 2 3 2" xfId="41724" xr:uid="{4C47781C-4E22-4D8C-9475-C56AA1EE157E}"/>
    <cellStyle name="Vírgula 6 2 3 2 4 4 2 4" xfId="29437" xr:uid="{583AA2F5-21C5-406F-9450-227B1FCC6F0F}"/>
    <cellStyle name="Vírgula 6 2 3 2 4 4 3" xfId="7933" xr:uid="{D97C244B-523E-45BB-ABF8-8CD70F2DE1A8}"/>
    <cellStyle name="Vírgula 6 2 3 2 4 4 3 2" xfId="20221" xr:uid="{60DACFA3-BF79-40D7-8BDB-9A53C50CF37C}"/>
    <cellStyle name="Vírgula 6 2 3 2 4 4 3 2 2" xfId="44796" xr:uid="{420ED530-D25B-451F-9324-8240EBB1EA4A}"/>
    <cellStyle name="Vírgula 6 2 3 2 4 4 3 3" xfId="32508" xr:uid="{D8446563-CF20-41EA-9383-1741E619DC08}"/>
    <cellStyle name="Vírgula 6 2 3 2 4 4 4" xfId="14077" xr:uid="{7EA90BE2-33DC-483F-956B-8A6D727F4ED8}"/>
    <cellStyle name="Vírgula 6 2 3 2 4 4 4 2" xfId="38652" xr:uid="{DFBC4006-A3CE-40D4-A736-C659B5637271}"/>
    <cellStyle name="Vírgula 6 2 3 2 4 4 5" xfId="26365" xr:uid="{71430AD4-4E69-4484-A3C2-8EA69095C9B8}"/>
    <cellStyle name="Vírgula 6 2 3 2 4 5" xfId="3325" xr:uid="{D38B206E-BC52-4C24-85E3-5ADA6FB89D1A}"/>
    <cellStyle name="Vírgula 6 2 3 2 4 5 2" xfId="9469" xr:uid="{793D2B30-D56F-4B2E-A8AE-8EED0C120D3F}"/>
    <cellStyle name="Vírgula 6 2 3 2 4 5 2 2" xfId="21757" xr:uid="{E55632B0-D544-42C1-91CF-56C89451CB88}"/>
    <cellStyle name="Vírgula 6 2 3 2 4 5 2 2 2" xfId="46332" xr:uid="{E423F09F-A72E-4430-8BF7-B7995028B912}"/>
    <cellStyle name="Vírgula 6 2 3 2 4 5 2 3" xfId="34044" xr:uid="{02412F77-7BFC-46DC-9B2A-830D39AAABD7}"/>
    <cellStyle name="Vírgula 6 2 3 2 4 5 3" xfId="15613" xr:uid="{B2CB4A02-A7C9-4E05-AEC1-24E4C3732BF7}"/>
    <cellStyle name="Vírgula 6 2 3 2 4 5 3 2" xfId="40188" xr:uid="{8683BF7A-7C22-48EC-B621-C4CAE9E239CD}"/>
    <cellStyle name="Vírgula 6 2 3 2 4 5 4" xfId="27901" xr:uid="{19C80650-FA87-4AB6-9D9E-E711EA5BD8BA}"/>
    <cellStyle name="Vírgula 6 2 3 2 4 6" xfId="6397" xr:uid="{2A0461CC-F533-4217-B841-65E929F0AF15}"/>
    <cellStyle name="Vírgula 6 2 3 2 4 6 2" xfId="18685" xr:uid="{3CA018A6-7331-419D-B468-391CE1A3F2C7}"/>
    <cellStyle name="Vírgula 6 2 3 2 4 6 2 2" xfId="43260" xr:uid="{E9CEFD5B-923C-434F-8D89-363171CAC124}"/>
    <cellStyle name="Vírgula 6 2 3 2 4 6 3" xfId="30972" xr:uid="{EA35E954-71D2-4014-849D-5F5376181DE4}"/>
    <cellStyle name="Vírgula 6 2 3 2 4 7" xfId="12541" xr:uid="{6207A6F2-A68C-4A4A-B2C0-E6369FE0F58C}"/>
    <cellStyle name="Vírgula 6 2 3 2 4 7 2" xfId="37116" xr:uid="{FCA514C5-BE7A-4E96-8D97-F00F4E0FE312}"/>
    <cellStyle name="Vírgula 6 2 3 2 4 8" xfId="24829" xr:uid="{BD5E59B4-27AC-4811-89B8-ACDD3914FC7B}"/>
    <cellStyle name="Vírgula 6 2 3 2 5" xfId="445" xr:uid="{48E4FA1A-1B02-45FE-A07F-9E14DFBCAB26}"/>
    <cellStyle name="Vírgula 6 2 3 2 5 2" xfId="1213" xr:uid="{DEC27463-B132-4FDF-8894-0C35B75B9B19}"/>
    <cellStyle name="Vírgula 6 2 3 2 5 2 2" xfId="2749" xr:uid="{B3E17C0C-2C0B-4F3D-969B-E56CB8F47D38}"/>
    <cellStyle name="Vírgula 6 2 3 2 5 2 2 2" xfId="5821" xr:uid="{98A10D8E-C859-4AA7-9386-DC4B064EC458}"/>
    <cellStyle name="Vírgula 6 2 3 2 5 2 2 2 2" xfId="11965" xr:uid="{C2B36439-A36C-4ADF-986D-FDD8D8569C28}"/>
    <cellStyle name="Vírgula 6 2 3 2 5 2 2 2 2 2" xfId="24253" xr:uid="{19E7D4EF-CB8A-443B-B292-0B59F3109183}"/>
    <cellStyle name="Vírgula 6 2 3 2 5 2 2 2 2 2 2" xfId="48828" xr:uid="{CDB46358-0CC9-4B61-A4BA-520FE4020FAD}"/>
    <cellStyle name="Vírgula 6 2 3 2 5 2 2 2 2 3" xfId="36540" xr:uid="{30838E34-1971-4DC8-9754-1C1B94EC9262}"/>
    <cellStyle name="Vírgula 6 2 3 2 5 2 2 2 3" xfId="18109" xr:uid="{F02029DB-5054-452C-A1BB-78B5CA45C37C}"/>
    <cellStyle name="Vírgula 6 2 3 2 5 2 2 2 3 2" xfId="42684" xr:uid="{7144D718-835F-4CF2-87A1-B16C070F93EB}"/>
    <cellStyle name="Vírgula 6 2 3 2 5 2 2 2 4" xfId="30396" xr:uid="{706B4EB4-F582-48DB-A5D3-47BE6E1B61CA}"/>
    <cellStyle name="Vírgula 6 2 3 2 5 2 2 3" xfId="8893" xr:uid="{A77C3C0D-6653-4508-B89D-874CF9779416}"/>
    <cellStyle name="Vírgula 6 2 3 2 5 2 2 3 2" xfId="21181" xr:uid="{1F37392B-4652-4AD5-AC37-9702273D369B}"/>
    <cellStyle name="Vírgula 6 2 3 2 5 2 2 3 2 2" xfId="45756" xr:uid="{905E99A9-7867-458F-996A-ACBC75F46019}"/>
    <cellStyle name="Vírgula 6 2 3 2 5 2 2 3 3" xfId="33468" xr:uid="{D1475091-60DD-4B41-B797-956D87AB289D}"/>
    <cellStyle name="Vírgula 6 2 3 2 5 2 2 4" xfId="15037" xr:uid="{359EFC34-CFC8-4B8A-BF79-ACDC705FFEBB}"/>
    <cellStyle name="Vírgula 6 2 3 2 5 2 2 4 2" xfId="39612" xr:uid="{BD86AF80-3FEC-44DC-9668-801CDFF631F5}"/>
    <cellStyle name="Vírgula 6 2 3 2 5 2 2 5" xfId="27325" xr:uid="{93D90FF9-21A4-40C9-8CC5-633954A3494D}"/>
    <cellStyle name="Vírgula 6 2 3 2 5 2 3" xfId="4285" xr:uid="{99D59D03-C3CA-4F80-BB71-98473F072282}"/>
    <cellStyle name="Vírgula 6 2 3 2 5 2 3 2" xfId="10429" xr:uid="{49D57336-6FDD-439F-AF59-5D4AB85AA0EF}"/>
    <cellStyle name="Vírgula 6 2 3 2 5 2 3 2 2" xfId="22717" xr:uid="{73FB5231-EDD0-4AC2-8FBF-569008595390}"/>
    <cellStyle name="Vírgula 6 2 3 2 5 2 3 2 2 2" xfId="47292" xr:uid="{5AD85967-F183-4BD8-A405-63002882F232}"/>
    <cellStyle name="Vírgula 6 2 3 2 5 2 3 2 3" xfId="35004" xr:uid="{DAED3590-16A0-4660-A1BF-CE63F055846E}"/>
    <cellStyle name="Vírgula 6 2 3 2 5 2 3 3" xfId="16573" xr:uid="{F319FA4E-0EC1-4037-8906-AD4BF1046FBB}"/>
    <cellStyle name="Vírgula 6 2 3 2 5 2 3 3 2" xfId="41148" xr:uid="{03682092-99F0-4563-BCF5-0009F47AAF55}"/>
    <cellStyle name="Vírgula 6 2 3 2 5 2 3 4" xfId="28861" xr:uid="{062D0D94-42B2-4BF8-AACC-91A74A1AF920}"/>
    <cellStyle name="Vírgula 6 2 3 2 5 2 4" xfId="7357" xr:uid="{BB139D48-8BD0-49FA-AD09-D5D0D88CCAC2}"/>
    <cellStyle name="Vírgula 6 2 3 2 5 2 4 2" xfId="19645" xr:uid="{8BB5480B-5370-4210-B208-9630B6A4A24C}"/>
    <cellStyle name="Vírgula 6 2 3 2 5 2 4 2 2" xfId="44220" xr:uid="{802AA5E3-7FA5-4195-96E3-7D92298F6E42}"/>
    <cellStyle name="Vírgula 6 2 3 2 5 2 4 3" xfId="31932" xr:uid="{45E17658-C45E-46E1-A6C0-4926E7797F79}"/>
    <cellStyle name="Vírgula 6 2 3 2 5 2 5" xfId="13501" xr:uid="{1B87DD23-5277-4873-97F8-473436A20757}"/>
    <cellStyle name="Vírgula 6 2 3 2 5 2 5 2" xfId="38076" xr:uid="{382BF198-B2E8-4F47-95A7-E6AF054A7C3C}"/>
    <cellStyle name="Vírgula 6 2 3 2 5 2 6" xfId="25789" xr:uid="{65DD957F-B42D-43F6-958A-51C9817B15F6}"/>
    <cellStyle name="Vírgula 6 2 3 2 5 3" xfId="1981" xr:uid="{88A1D3DC-0477-477B-9B7E-DAA733FEF3B6}"/>
    <cellStyle name="Vírgula 6 2 3 2 5 3 2" xfId="5053" xr:uid="{AE266A66-178F-4476-A202-75041BACF141}"/>
    <cellStyle name="Vírgula 6 2 3 2 5 3 2 2" xfId="11197" xr:uid="{8E24A955-A2AF-4595-9484-1B4FFDFD533E}"/>
    <cellStyle name="Vírgula 6 2 3 2 5 3 2 2 2" xfId="23485" xr:uid="{51A42D6C-D32A-48AA-AFDA-0FC4A0418613}"/>
    <cellStyle name="Vírgula 6 2 3 2 5 3 2 2 2 2" xfId="48060" xr:uid="{45B2EA0A-2C0F-4E9A-92F7-C105AB20A90D}"/>
    <cellStyle name="Vírgula 6 2 3 2 5 3 2 2 3" xfId="35772" xr:uid="{A7AB4C09-B629-4B90-BB9F-041F62CD009E}"/>
    <cellStyle name="Vírgula 6 2 3 2 5 3 2 3" xfId="17341" xr:uid="{DC086CBE-3791-4729-8D89-4A0314CC1477}"/>
    <cellStyle name="Vírgula 6 2 3 2 5 3 2 3 2" xfId="41916" xr:uid="{72F3B3D6-181E-4822-89DE-40C703198154}"/>
    <cellStyle name="Vírgula 6 2 3 2 5 3 2 4" xfId="29629" xr:uid="{851BBC01-9D2D-436D-B6E4-CFD6BDECDE8A}"/>
    <cellStyle name="Vírgula 6 2 3 2 5 3 3" xfId="8125" xr:uid="{F496278A-A978-4FA1-897C-59101649924D}"/>
    <cellStyle name="Vírgula 6 2 3 2 5 3 3 2" xfId="20413" xr:uid="{E0F534F7-DC74-4B71-861A-14933550B0D9}"/>
    <cellStyle name="Vírgula 6 2 3 2 5 3 3 2 2" xfId="44988" xr:uid="{A85C4E64-F605-4841-B397-8BDC1A845ED0}"/>
    <cellStyle name="Vírgula 6 2 3 2 5 3 3 3" xfId="32700" xr:uid="{2B6CE259-CBA5-404F-A285-6C630F32AF9C}"/>
    <cellStyle name="Vírgula 6 2 3 2 5 3 4" xfId="14269" xr:uid="{C2A695D5-700D-46EC-BB65-39E15049BCD6}"/>
    <cellStyle name="Vírgula 6 2 3 2 5 3 4 2" xfId="38844" xr:uid="{37A5F43F-243A-4E09-9404-55C5985942C6}"/>
    <cellStyle name="Vírgula 6 2 3 2 5 3 5" xfId="26557" xr:uid="{E3E575EF-B87E-4346-91CD-E398180A068C}"/>
    <cellStyle name="Vírgula 6 2 3 2 5 4" xfId="3517" xr:uid="{FA933234-9EEE-4635-B1BF-CF53199F01D4}"/>
    <cellStyle name="Vírgula 6 2 3 2 5 4 2" xfId="9661" xr:uid="{A25745F2-F325-4754-8A89-9046C9ECF666}"/>
    <cellStyle name="Vírgula 6 2 3 2 5 4 2 2" xfId="21949" xr:uid="{A464ECC2-C463-4D56-B5D4-AEF935F2A6A2}"/>
    <cellStyle name="Vírgula 6 2 3 2 5 4 2 2 2" xfId="46524" xr:uid="{912AA566-DB93-42E9-B619-738643245222}"/>
    <cellStyle name="Vírgula 6 2 3 2 5 4 2 3" xfId="34236" xr:uid="{5798EDF3-9B41-4C30-8678-945E49D26D46}"/>
    <cellStyle name="Vírgula 6 2 3 2 5 4 3" xfId="15805" xr:uid="{E3064EFC-DCAD-41F7-A0BD-C43CB75A6B32}"/>
    <cellStyle name="Vírgula 6 2 3 2 5 4 3 2" xfId="40380" xr:uid="{AF25B5A5-4292-469B-80E8-FC9260A20658}"/>
    <cellStyle name="Vírgula 6 2 3 2 5 4 4" xfId="28093" xr:uid="{74FC5F63-4C5B-44F8-8214-ABFA00D2BD8B}"/>
    <cellStyle name="Vírgula 6 2 3 2 5 5" xfId="6589" xr:uid="{51CE27E4-EF50-484B-8A09-28912318DF00}"/>
    <cellStyle name="Vírgula 6 2 3 2 5 5 2" xfId="18877" xr:uid="{F6B2FB1E-9C07-4B8A-A68A-49455598E4A9}"/>
    <cellStyle name="Vírgula 6 2 3 2 5 5 2 2" xfId="43452" xr:uid="{9E617F29-2A3A-4329-9B33-31D1E84990FA}"/>
    <cellStyle name="Vírgula 6 2 3 2 5 5 3" xfId="31164" xr:uid="{7EAAD689-6416-41AC-BACA-E343758C1E73}"/>
    <cellStyle name="Vírgula 6 2 3 2 5 6" xfId="12733" xr:uid="{D0B0BDFF-EA4B-4388-A8AB-0E10C4C0E873}"/>
    <cellStyle name="Vírgula 6 2 3 2 5 6 2" xfId="37308" xr:uid="{949FB28A-496B-478E-ADE9-88976034D346}"/>
    <cellStyle name="Vírgula 6 2 3 2 5 7" xfId="25021" xr:uid="{C008078F-A472-4AFF-B97F-5B68759BB75A}"/>
    <cellStyle name="Vírgula 6 2 3 2 6" xfId="829" xr:uid="{308DD02D-3AA0-49FC-B62A-A05BBB19A4F3}"/>
    <cellStyle name="Vírgula 6 2 3 2 6 2" xfId="2365" xr:uid="{6ACC0389-A227-46FF-A272-9BD8A052DFA1}"/>
    <cellStyle name="Vírgula 6 2 3 2 6 2 2" xfId="5437" xr:uid="{8869D0CA-B9AF-4B8C-8F5D-3226066A26C8}"/>
    <cellStyle name="Vírgula 6 2 3 2 6 2 2 2" xfId="11581" xr:uid="{DFF00A65-3C92-4405-B3C2-2F62CF168F7C}"/>
    <cellStyle name="Vírgula 6 2 3 2 6 2 2 2 2" xfId="23869" xr:uid="{C7AB9502-BC17-4E23-B476-D7C1F3DB5C66}"/>
    <cellStyle name="Vírgula 6 2 3 2 6 2 2 2 2 2" xfId="48444" xr:uid="{707DEFDB-DA21-428C-BA1B-086F6660F5DE}"/>
    <cellStyle name="Vírgula 6 2 3 2 6 2 2 2 3" xfId="36156" xr:uid="{ED4CE5D3-E9C3-4755-9381-A2C9B9336E09}"/>
    <cellStyle name="Vírgula 6 2 3 2 6 2 2 3" xfId="17725" xr:uid="{7919E34E-A7A0-4A8D-AC5C-552B9D90F5A5}"/>
    <cellStyle name="Vírgula 6 2 3 2 6 2 2 3 2" xfId="42300" xr:uid="{94CD30A2-3966-45F1-8A7E-49A3CB671BF0}"/>
    <cellStyle name="Vírgula 6 2 3 2 6 2 2 4" xfId="30012" xr:uid="{9BAD3585-0C5C-4F97-93FB-A0A41924BE27}"/>
    <cellStyle name="Vírgula 6 2 3 2 6 2 3" xfId="8509" xr:uid="{1C3784A0-A419-4C84-8AF5-CBFB3CE296FD}"/>
    <cellStyle name="Vírgula 6 2 3 2 6 2 3 2" xfId="20797" xr:uid="{DBB1B67C-B1F2-4646-997B-7238946C926A}"/>
    <cellStyle name="Vírgula 6 2 3 2 6 2 3 2 2" xfId="45372" xr:uid="{CF951E2E-7B25-4A9F-B793-FC84444BA165}"/>
    <cellStyle name="Vírgula 6 2 3 2 6 2 3 3" xfId="33084" xr:uid="{619C6B60-6A63-486E-9CD1-1B3BFE81628E}"/>
    <cellStyle name="Vírgula 6 2 3 2 6 2 4" xfId="14653" xr:uid="{C5595F7C-ADE8-4CC9-8DEC-B8605633D5B1}"/>
    <cellStyle name="Vírgula 6 2 3 2 6 2 4 2" xfId="39228" xr:uid="{94C026D1-57D9-4762-9FE1-D8A944EA6AF1}"/>
    <cellStyle name="Vírgula 6 2 3 2 6 2 5" xfId="26941" xr:uid="{BAA0C5C9-95D5-4FFB-A76C-0C7C7661396F}"/>
    <cellStyle name="Vírgula 6 2 3 2 6 3" xfId="3901" xr:uid="{770D67AF-E457-4D19-9F29-041D04303F2B}"/>
    <cellStyle name="Vírgula 6 2 3 2 6 3 2" xfId="10045" xr:uid="{463E7079-D549-4F8A-B3B5-5EFAAD91825E}"/>
    <cellStyle name="Vírgula 6 2 3 2 6 3 2 2" xfId="22333" xr:uid="{227358F8-34B1-411A-A8BE-BE0D6496C798}"/>
    <cellStyle name="Vírgula 6 2 3 2 6 3 2 2 2" xfId="46908" xr:uid="{EEC281D6-C266-46A6-8E66-580B5A671C83}"/>
    <cellStyle name="Vírgula 6 2 3 2 6 3 2 3" xfId="34620" xr:uid="{2FFAE9DD-F8B8-4B3D-9A83-8C3ACAC7B0EB}"/>
    <cellStyle name="Vírgula 6 2 3 2 6 3 3" xfId="16189" xr:uid="{2B127DE3-9348-44A8-A34B-704A190D7CAF}"/>
    <cellStyle name="Vírgula 6 2 3 2 6 3 3 2" xfId="40764" xr:uid="{B781DC2E-DE54-45D7-99CC-42C4E9283A0A}"/>
    <cellStyle name="Vírgula 6 2 3 2 6 3 4" xfId="28477" xr:uid="{EA4CC87B-1C76-43EF-8F5D-C2F9E1AD3243}"/>
    <cellStyle name="Vírgula 6 2 3 2 6 4" xfId="6973" xr:uid="{8C375085-9124-4F00-98D3-0E2343933EAB}"/>
    <cellStyle name="Vírgula 6 2 3 2 6 4 2" xfId="19261" xr:uid="{3A4D90C6-1F81-48D0-91BF-181FAE4894EB}"/>
    <cellStyle name="Vírgula 6 2 3 2 6 4 2 2" xfId="43836" xr:uid="{E85B8EEF-14E0-4F2C-A51F-F003736AF3CB}"/>
    <cellStyle name="Vírgula 6 2 3 2 6 4 3" xfId="31548" xr:uid="{9C3FDCAD-BB5A-4A54-9408-802405676FBB}"/>
    <cellStyle name="Vírgula 6 2 3 2 6 5" xfId="13117" xr:uid="{503E50AA-E47D-44BF-AAE8-9760E9C1FC2F}"/>
    <cellStyle name="Vírgula 6 2 3 2 6 5 2" xfId="37692" xr:uid="{372231E6-71DD-4590-8AF8-2D002FD2AD2F}"/>
    <cellStyle name="Vírgula 6 2 3 2 6 6" xfId="25405" xr:uid="{546EC9EC-933A-4947-9C85-1DC18F3F5BCD}"/>
    <cellStyle name="Vírgula 6 2 3 2 7" xfId="1597" xr:uid="{310A8FA2-66B5-4801-87C9-75B573D3CB5F}"/>
    <cellStyle name="Vírgula 6 2 3 2 7 2" xfId="4669" xr:uid="{06E590AD-CED9-4131-B53F-4DA2B5EEFFE5}"/>
    <cellStyle name="Vírgula 6 2 3 2 7 2 2" xfId="10813" xr:uid="{3EBC4CD9-55BA-4C08-BC58-69EB1B48BB02}"/>
    <cellStyle name="Vírgula 6 2 3 2 7 2 2 2" xfId="23101" xr:uid="{99E38A58-9652-440C-B992-D165F91B1ABB}"/>
    <cellStyle name="Vírgula 6 2 3 2 7 2 2 2 2" xfId="47676" xr:uid="{0AC6474F-59D8-42CF-A598-38CC29C05DC1}"/>
    <cellStyle name="Vírgula 6 2 3 2 7 2 2 3" xfId="35388" xr:uid="{E6106078-1E9D-4E2B-8876-64F646F7DC04}"/>
    <cellStyle name="Vírgula 6 2 3 2 7 2 3" xfId="16957" xr:uid="{6276F3FF-E00A-4F55-95F2-A9008C142CB5}"/>
    <cellStyle name="Vírgula 6 2 3 2 7 2 3 2" xfId="41532" xr:uid="{B4D24D88-39D2-4532-B123-D632790165DB}"/>
    <cellStyle name="Vírgula 6 2 3 2 7 2 4" xfId="29245" xr:uid="{396FD7AB-604C-4E49-97F4-769B7AAEF830}"/>
    <cellStyle name="Vírgula 6 2 3 2 7 3" xfId="7741" xr:uid="{D2C263F8-D1DE-4949-B91C-84C59BC5B4EB}"/>
    <cellStyle name="Vírgula 6 2 3 2 7 3 2" xfId="20029" xr:uid="{FEB20FCE-B012-4535-983F-7200B560F468}"/>
    <cellStyle name="Vírgula 6 2 3 2 7 3 2 2" xfId="44604" xr:uid="{7CA8471E-2723-4FE0-94B9-F440A5747AC5}"/>
    <cellStyle name="Vírgula 6 2 3 2 7 3 3" xfId="32316" xr:uid="{D0C506AC-394E-4AFA-B66E-5D5454C6EF0F}"/>
    <cellStyle name="Vírgula 6 2 3 2 7 4" xfId="13885" xr:uid="{3F437862-8872-4BB8-9D27-B66519CCBEDC}"/>
    <cellStyle name="Vírgula 6 2 3 2 7 4 2" xfId="38460" xr:uid="{96E6597D-A307-4D1F-874F-99FA5B742C32}"/>
    <cellStyle name="Vírgula 6 2 3 2 7 5" xfId="26173" xr:uid="{60868D98-A3EE-4B72-94C5-96A3474B3A7D}"/>
    <cellStyle name="Vírgula 6 2 3 2 8" xfId="3133" xr:uid="{FB6945A9-8584-4160-8AE3-FF54C69F36AB}"/>
    <cellStyle name="Vírgula 6 2 3 2 8 2" xfId="9277" xr:uid="{7B4FBCDA-5BC3-41BD-A49D-5AB7CCB011BC}"/>
    <cellStyle name="Vírgula 6 2 3 2 8 2 2" xfId="21565" xr:uid="{6B87C4D9-0FA3-4F4D-A16B-098D583E5EDC}"/>
    <cellStyle name="Vírgula 6 2 3 2 8 2 2 2" xfId="46140" xr:uid="{F3F4776A-0EE9-4654-B68E-C3F5E1243526}"/>
    <cellStyle name="Vírgula 6 2 3 2 8 2 3" xfId="33852" xr:uid="{DF87C359-6696-453E-93A5-ADEBB5043FEF}"/>
    <cellStyle name="Vírgula 6 2 3 2 8 3" xfId="15421" xr:uid="{F49E4DC5-9847-4984-807B-DB1134741D60}"/>
    <cellStyle name="Vírgula 6 2 3 2 8 3 2" xfId="39996" xr:uid="{A3C35A40-63AA-46B5-A592-FB7F4844ED08}"/>
    <cellStyle name="Vírgula 6 2 3 2 8 4" xfId="27709" xr:uid="{20393E6B-16A3-46C7-B676-FF88E0F068C8}"/>
    <cellStyle name="Vírgula 6 2 3 2 9" xfId="6205" xr:uid="{3B2E4333-D93B-48D3-9851-188D81AE1AF3}"/>
    <cellStyle name="Vírgula 6 2 3 2 9 2" xfId="18493" xr:uid="{C0D2AC5A-3D3C-4701-9C91-F45EFBC64A5B}"/>
    <cellStyle name="Vírgula 6 2 3 2 9 2 2" xfId="43068" xr:uid="{EF501BE6-9BD8-4ABA-B942-B37A345AE00C}"/>
    <cellStyle name="Vírgula 6 2 3 2 9 3" xfId="30780" xr:uid="{28EAF68D-495D-4A45-87EA-5D179BAC24A6}"/>
    <cellStyle name="Vírgula 6 2 3 3" xfId="85" xr:uid="{52DE286D-CF90-4397-9552-C58D56E2464A}"/>
    <cellStyle name="Vírgula 6 2 3 3 10" xfId="24661" xr:uid="{C9B45348-7C31-4580-8BFA-C57CF4AD8913}"/>
    <cellStyle name="Vírgula 6 2 3 3 2" xfId="181" xr:uid="{CF162E61-A9F7-4F86-B7A2-6AB18AA90F6D}"/>
    <cellStyle name="Vírgula 6 2 3 3 2 2" xfId="373" xr:uid="{6E6892DA-15B7-45DD-A002-7F17B7FEA7C8}"/>
    <cellStyle name="Vírgula 6 2 3 3 2 2 2" xfId="757" xr:uid="{07DFEDB4-BB07-4961-BEAC-C5C5149410A1}"/>
    <cellStyle name="Vírgula 6 2 3 3 2 2 2 2" xfId="1525" xr:uid="{F3B0DA33-6E34-4D81-985D-099F662A8D78}"/>
    <cellStyle name="Vírgula 6 2 3 3 2 2 2 2 2" xfId="3061" xr:uid="{7F23852D-383B-4D9F-9073-5997596B3A9E}"/>
    <cellStyle name="Vírgula 6 2 3 3 2 2 2 2 2 2" xfId="6133" xr:uid="{E6FAECC2-4F9A-4451-9595-FA95811E8DD3}"/>
    <cellStyle name="Vírgula 6 2 3 3 2 2 2 2 2 2 2" xfId="12277" xr:uid="{B771240A-3C63-4C51-A83F-32C88470D212}"/>
    <cellStyle name="Vírgula 6 2 3 3 2 2 2 2 2 2 2 2" xfId="24565" xr:uid="{7DAFD581-189E-42A7-94BF-FF81FDB26EBE}"/>
    <cellStyle name="Vírgula 6 2 3 3 2 2 2 2 2 2 2 2 2" xfId="49140" xr:uid="{111DB087-AF10-493A-ACED-2E1CA7CD4590}"/>
    <cellStyle name="Vírgula 6 2 3 3 2 2 2 2 2 2 2 3" xfId="36852" xr:uid="{BE3299F1-F423-4110-80EC-A5243FBFA8F1}"/>
    <cellStyle name="Vírgula 6 2 3 3 2 2 2 2 2 2 3" xfId="18421" xr:uid="{9210F7F8-911B-4ED9-968F-7458D70D235D}"/>
    <cellStyle name="Vírgula 6 2 3 3 2 2 2 2 2 2 3 2" xfId="42996" xr:uid="{BDFA6C30-C422-4695-AF92-9B2076ABCAAC}"/>
    <cellStyle name="Vírgula 6 2 3 3 2 2 2 2 2 2 4" xfId="30708" xr:uid="{81F46BE6-DE8C-4339-AE7B-31A3211F8A92}"/>
    <cellStyle name="Vírgula 6 2 3 3 2 2 2 2 2 3" xfId="9205" xr:uid="{DEB5AAA5-A18A-4AAD-B66F-EE15C344047D}"/>
    <cellStyle name="Vírgula 6 2 3 3 2 2 2 2 2 3 2" xfId="21493" xr:uid="{6D7F9F19-2935-4E40-9DA3-E4146BFA3941}"/>
    <cellStyle name="Vírgula 6 2 3 3 2 2 2 2 2 3 2 2" xfId="46068" xr:uid="{F277A7C8-8A7E-4017-8AE7-16D7448B2A7C}"/>
    <cellStyle name="Vírgula 6 2 3 3 2 2 2 2 2 3 3" xfId="33780" xr:uid="{8638ACE5-4283-435A-895F-47643781B293}"/>
    <cellStyle name="Vírgula 6 2 3 3 2 2 2 2 2 4" xfId="15349" xr:uid="{28232717-A4CF-4B06-AA1E-7883BEDFCA49}"/>
    <cellStyle name="Vírgula 6 2 3 3 2 2 2 2 2 4 2" xfId="39924" xr:uid="{AC15F46D-8DD4-405F-93D8-A56A304FF12D}"/>
    <cellStyle name="Vírgula 6 2 3 3 2 2 2 2 2 5" xfId="27637" xr:uid="{76BC1FAD-6CF2-446D-ABAF-3C8CE699E8F7}"/>
    <cellStyle name="Vírgula 6 2 3 3 2 2 2 2 3" xfId="4597" xr:uid="{68264888-2862-4FE7-BE23-41D647199FBC}"/>
    <cellStyle name="Vírgula 6 2 3 3 2 2 2 2 3 2" xfId="10741" xr:uid="{74E3D510-3F14-46D2-9497-6A6D8ACEE7E4}"/>
    <cellStyle name="Vírgula 6 2 3 3 2 2 2 2 3 2 2" xfId="23029" xr:uid="{F2AA2F4E-6EFD-44BD-B7D8-CFDDCA0E828D}"/>
    <cellStyle name="Vírgula 6 2 3 3 2 2 2 2 3 2 2 2" xfId="47604" xr:uid="{2D91D5FC-7918-4858-A939-8ED92025FBFB}"/>
    <cellStyle name="Vírgula 6 2 3 3 2 2 2 2 3 2 3" xfId="35316" xr:uid="{44AD74DB-4C99-4383-B7F7-AF2E25FA3995}"/>
    <cellStyle name="Vírgula 6 2 3 3 2 2 2 2 3 3" xfId="16885" xr:uid="{C6233CC2-3514-43EC-8174-EE5B30AE1AA7}"/>
    <cellStyle name="Vírgula 6 2 3 3 2 2 2 2 3 3 2" xfId="41460" xr:uid="{A412CD96-B306-4DBF-8583-56FEF569FFAA}"/>
    <cellStyle name="Vírgula 6 2 3 3 2 2 2 2 3 4" xfId="29173" xr:uid="{7A069AC9-A24E-4D7C-B22D-A37C183964C4}"/>
    <cellStyle name="Vírgula 6 2 3 3 2 2 2 2 4" xfId="7669" xr:uid="{FFADB6C9-E5E1-4A16-8605-A75D1885D983}"/>
    <cellStyle name="Vírgula 6 2 3 3 2 2 2 2 4 2" xfId="19957" xr:uid="{DF41BB3F-79E5-4D27-8808-6DD20140F201}"/>
    <cellStyle name="Vírgula 6 2 3 3 2 2 2 2 4 2 2" xfId="44532" xr:uid="{27286263-C8FC-487D-9443-89AF39C3C93E}"/>
    <cellStyle name="Vírgula 6 2 3 3 2 2 2 2 4 3" xfId="32244" xr:uid="{25C42190-B3F8-44B7-8CAD-BE036F497B8D}"/>
    <cellStyle name="Vírgula 6 2 3 3 2 2 2 2 5" xfId="13813" xr:uid="{D033C89A-47D1-4674-8B78-C9500DF79AC6}"/>
    <cellStyle name="Vírgula 6 2 3 3 2 2 2 2 5 2" xfId="38388" xr:uid="{B6F53237-4B81-48B0-9954-F98BAD8D51BA}"/>
    <cellStyle name="Vírgula 6 2 3 3 2 2 2 2 6" xfId="26101" xr:uid="{788E7FC8-01EA-4215-8BB1-E7B5133A3EF0}"/>
    <cellStyle name="Vírgula 6 2 3 3 2 2 2 3" xfId="2293" xr:uid="{E83652CC-85FD-4B6C-847D-3A0DB0EA28E9}"/>
    <cellStyle name="Vírgula 6 2 3 3 2 2 2 3 2" xfId="5365" xr:uid="{4E27015B-14CD-4E6B-869E-93F7F6724EEF}"/>
    <cellStyle name="Vírgula 6 2 3 3 2 2 2 3 2 2" xfId="11509" xr:uid="{DEB4349A-981E-4CBB-8DDE-F2DB1FD0FCD5}"/>
    <cellStyle name="Vírgula 6 2 3 3 2 2 2 3 2 2 2" xfId="23797" xr:uid="{525045C9-390B-4101-9B87-D7D68DFCDA7B}"/>
    <cellStyle name="Vírgula 6 2 3 3 2 2 2 3 2 2 2 2" xfId="48372" xr:uid="{9F9686C4-882C-4E21-89C8-6F8984A42E46}"/>
    <cellStyle name="Vírgula 6 2 3 3 2 2 2 3 2 2 3" xfId="36084" xr:uid="{81A9F197-08A1-4E71-B6F5-3721185679EE}"/>
    <cellStyle name="Vírgula 6 2 3 3 2 2 2 3 2 3" xfId="17653" xr:uid="{A7F63625-3F0D-4FFB-A6DD-AC4EFA6E7AF2}"/>
    <cellStyle name="Vírgula 6 2 3 3 2 2 2 3 2 3 2" xfId="42228" xr:uid="{4A5C004E-BC0B-4034-8FF1-4B7BF75EF393}"/>
    <cellStyle name="Vírgula 6 2 3 3 2 2 2 3 2 4" xfId="29941" xr:uid="{841D9C04-5362-4308-8E65-82DEAB136132}"/>
    <cellStyle name="Vírgula 6 2 3 3 2 2 2 3 3" xfId="8437" xr:uid="{761ED566-8989-4B83-AF5A-0F3BA25019B5}"/>
    <cellStyle name="Vírgula 6 2 3 3 2 2 2 3 3 2" xfId="20725" xr:uid="{4A7C1E66-D8C8-431A-8871-6223A7188F6C}"/>
    <cellStyle name="Vírgula 6 2 3 3 2 2 2 3 3 2 2" xfId="45300" xr:uid="{D57EDAF0-66C8-4B0A-9138-0CF79DA5E3D1}"/>
    <cellStyle name="Vírgula 6 2 3 3 2 2 2 3 3 3" xfId="33012" xr:uid="{0D014A66-D692-43A4-94DD-7942BCC07D15}"/>
    <cellStyle name="Vírgula 6 2 3 3 2 2 2 3 4" xfId="14581" xr:uid="{64347F75-06C1-4B73-8262-A6AB4A63414B}"/>
    <cellStyle name="Vírgula 6 2 3 3 2 2 2 3 4 2" xfId="39156" xr:uid="{92EC1F69-EAB4-4500-9256-D4C5DC5D7355}"/>
    <cellStyle name="Vírgula 6 2 3 3 2 2 2 3 5" xfId="26869" xr:uid="{5234AB73-A11D-42EC-85E3-2BC518DE97E8}"/>
    <cellStyle name="Vírgula 6 2 3 3 2 2 2 4" xfId="3829" xr:uid="{3B595726-24F3-467C-95C8-CC164F75A49A}"/>
    <cellStyle name="Vírgula 6 2 3 3 2 2 2 4 2" xfId="9973" xr:uid="{6FF4BAA6-A061-47BC-96D7-668D3B8F3F85}"/>
    <cellStyle name="Vírgula 6 2 3 3 2 2 2 4 2 2" xfId="22261" xr:uid="{0AEDD1C0-5CB6-4BCA-9A0C-BB4889BBDE51}"/>
    <cellStyle name="Vírgula 6 2 3 3 2 2 2 4 2 2 2" xfId="46836" xr:uid="{B8CB0698-6A8B-4172-BD27-F15C8665BA48}"/>
    <cellStyle name="Vírgula 6 2 3 3 2 2 2 4 2 3" xfId="34548" xr:uid="{E2BD6BE0-204B-4A06-B044-5AFCC7ADA33E}"/>
    <cellStyle name="Vírgula 6 2 3 3 2 2 2 4 3" xfId="16117" xr:uid="{38E1CE32-1D41-4106-9C69-32B519AE61D5}"/>
    <cellStyle name="Vírgula 6 2 3 3 2 2 2 4 3 2" xfId="40692" xr:uid="{62FEE43F-8B58-4819-9E8B-941FB798D119}"/>
    <cellStyle name="Vírgula 6 2 3 3 2 2 2 4 4" xfId="28405" xr:uid="{CFDBF638-9A01-4ACC-81CF-092F10ED17F7}"/>
    <cellStyle name="Vírgula 6 2 3 3 2 2 2 5" xfId="6901" xr:uid="{4DE21A7C-48BB-44E8-A90C-D5DC50A50B71}"/>
    <cellStyle name="Vírgula 6 2 3 3 2 2 2 5 2" xfId="19189" xr:uid="{F9EB58FF-FBB1-4C5D-835E-D9B03099EE29}"/>
    <cellStyle name="Vírgula 6 2 3 3 2 2 2 5 2 2" xfId="43764" xr:uid="{815AEEBA-1C65-4F94-8FA5-A1152BC4638E}"/>
    <cellStyle name="Vírgula 6 2 3 3 2 2 2 5 3" xfId="31476" xr:uid="{3F6D496F-6116-4767-AD40-67816E423847}"/>
    <cellStyle name="Vírgula 6 2 3 3 2 2 2 6" xfId="13045" xr:uid="{E2FE84ED-C037-4C11-B23D-E5CA4179D423}"/>
    <cellStyle name="Vírgula 6 2 3 3 2 2 2 6 2" xfId="37620" xr:uid="{8D948FD1-0326-4DB1-9F9F-842E09124395}"/>
    <cellStyle name="Vírgula 6 2 3 3 2 2 2 7" xfId="25333" xr:uid="{D78CC648-E212-47C3-9545-5B5C47E07B4B}"/>
    <cellStyle name="Vírgula 6 2 3 3 2 2 3" xfId="1141" xr:uid="{398372A3-1DFB-4A59-97AE-710CDFDA636C}"/>
    <cellStyle name="Vírgula 6 2 3 3 2 2 3 2" xfId="2677" xr:uid="{65BBC338-2C06-485C-902D-B4745237FE91}"/>
    <cellStyle name="Vírgula 6 2 3 3 2 2 3 2 2" xfId="5749" xr:uid="{6D8FA9FF-44EF-4F6E-AAFC-0C8C4764157C}"/>
    <cellStyle name="Vírgula 6 2 3 3 2 2 3 2 2 2" xfId="11893" xr:uid="{7D9649BC-5CC0-40C1-B41D-9C1D657E15FE}"/>
    <cellStyle name="Vírgula 6 2 3 3 2 2 3 2 2 2 2" xfId="24181" xr:uid="{61B16167-6004-4F28-9910-251B59E9C7B8}"/>
    <cellStyle name="Vírgula 6 2 3 3 2 2 3 2 2 2 2 2" xfId="48756" xr:uid="{A932977F-222A-4C38-A39F-D34A76965C70}"/>
    <cellStyle name="Vírgula 6 2 3 3 2 2 3 2 2 2 3" xfId="36468" xr:uid="{CF807F2B-875B-4E3D-B566-3FC8942F93AD}"/>
    <cellStyle name="Vírgula 6 2 3 3 2 2 3 2 2 3" xfId="18037" xr:uid="{37995889-D625-4DDF-ACC2-7CEB8EE479FF}"/>
    <cellStyle name="Vírgula 6 2 3 3 2 2 3 2 2 3 2" xfId="42612" xr:uid="{83EDEF27-541E-46A7-8226-34F4418D0B9B}"/>
    <cellStyle name="Vírgula 6 2 3 3 2 2 3 2 2 4" xfId="30324" xr:uid="{43AFDCED-3861-44B5-8E31-29F177FA7E9D}"/>
    <cellStyle name="Vírgula 6 2 3 3 2 2 3 2 3" xfId="8821" xr:uid="{3ED39998-6E8D-4ECB-A488-00F6CA5B7E64}"/>
    <cellStyle name="Vírgula 6 2 3 3 2 2 3 2 3 2" xfId="21109" xr:uid="{E3EFED47-57DE-4078-BE45-9E3A36BB1F52}"/>
    <cellStyle name="Vírgula 6 2 3 3 2 2 3 2 3 2 2" xfId="45684" xr:uid="{7EA3A0EC-5C96-4FFC-AB7B-15F87D99D6E6}"/>
    <cellStyle name="Vírgula 6 2 3 3 2 2 3 2 3 3" xfId="33396" xr:uid="{692D7BC4-678C-4FDB-8313-8CC81158CCB2}"/>
    <cellStyle name="Vírgula 6 2 3 3 2 2 3 2 4" xfId="14965" xr:uid="{085388EE-9924-48A3-8DE3-B4D98E02C8D6}"/>
    <cellStyle name="Vírgula 6 2 3 3 2 2 3 2 4 2" xfId="39540" xr:uid="{464FB6E8-F598-4AF6-9E09-AE44FB1EAA5B}"/>
    <cellStyle name="Vírgula 6 2 3 3 2 2 3 2 5" xfId="27253" xr:uid="{B03F826E-9764-449E-A60E-3D34815326FD}"/>
    <cellStyle name="Vírgula 6 2 3 3 2 2 3 3" xfId="4213" xr:uid="{A8FC2A87-D1B2-4C8B-942B-98732162FECB}"/>
    <cellStyle name="Vírgula 6 2 3 3 2 2 3 3 2" xfId="10357" xr:uid="{C2E59A45-4E37-4182-A774-EBA6332309A5}"/>
    <cellStyle name="Vírgula 6 2 3 3 2 2 3 3 2 2" xfId="22645" xr:uid="{5A324407-E64C-4A3A-88BF-DAC5AD7876C4}"/>
    <cellStyle name="Vírgula 6 2 3 3 2 2 3 3 2 2 2" xfId="47220" xr:uid="{AA187968-7D75-4B4A-BF9A-F6CAD945B450}"/>
    <cellStyle name="Vírgula 6 2 3 3 2 2 3 3 2 3" xfId="34932" xr:uid="{1427C9D8-B41E-4FFD-9DFE-AC9B0408A49C}"/>
    <cellStyle name="Vírgula 6 2 3 3 2 2 3 3 3" xfId="16501" xr:uid="{BB6DE300-FE7C-4E5D-B667-DC62F363E390}"/>
    <cellStyle name="Vírgula 6 2 3 3 2 2 3 3 3 2" xfId="41076" xr:uid="{40F8230B-F935-41D8-BFB1-0146EF0582CC}"/>
    <cellStyle name="Vírgula 6 2 3 3 2 2 3 3 4" xfId="28789" xr:uid="{CC39628A-4BF0-48D7-9666-E1EAC580F43C}"/>
    <cellStyle name="Vírgula 6 2 3 3 2 2 3 4" xfId="7285" xr:uid="{0EFB76C6-CBE6-4D84-8288-2CEED905C096}"/>
    <cellStyle name="Vírgula 6 2 3 3 2 2 3 4 2" xfId="19573" xr:uid="{7355D67F-739A-42D8-8EF0-BD02B165851C}"/>
    <cellStyle name="Vírgula 6 2 3 3 2 2 3 4 2 2" xfId="44148" xr:uid="{991BBC14-3A66-49B9-8D8B-8DFF56C7B6D5}"/>
    <cellStyle name="Vírgula 6 2 3 3 2 2 3 4 3" xfId="31860" xr:uid="{D243432E-4B3B-480A-8014-6E0A4AE015BB}"/>
    <cellStyle name="Vírgula 6 2 3 3 2 2 3 5" xfId="13429" xr:uid="{933CE0E7-154B-4426-AE07-05A92F4E515C}"/>
    <cellStyle name="Vírgula 6 2 3 3 2 2 3 5 2" xfId="38004" xr:uid="{201FC7F8-9616-467D-84A1-CF2EAB7C1B03}"/>
    <cellStyle name="Vírgula 6 2 3 3 2 2 3 6" xfId="25717" xr:uid="{33301C67-443F-45A2-9070-44D026F388FE}"/>
    <cellStyle name="Vírgula 6 2 3 3 2 2 4" xfId="1909" xr:uid="{AAB72CDE-DA85-474C-8752-8BFD4149FE32}"/>
    <cellStyle name="Vírgula 6 2 3 3 2 2 4 2" xfId="4981" xr:uid="{986C4C25-CCCF-4C59-95CB-DE6F0FEFCC71}"/>
    <cellStyle name="Vírgula 6 2 3 3 2 2 4 2 2" xfId="11125" xr:uid="{A614ED8B-BA37-4C89-A264-027C7C6DCC66}"/>
    <cellStyle name="Vírgula 6 2 3 3 2 2 4 2 2 2" xfId="23413" xr:uid="{7C4668C3-3588-434D-AFC3-8CC69D76A4D9}"/>
    <cellStyle name="Vírgula 6 2 3 3 2 2 4 2 2 2 2" xfId="47988" xr:uid="{A9CF6336-C04F-487F-A7F0-9C616470022D}"/>
    <cellStyle name="Vírgula 6 2 3 3 2 2 4 2 2 3" xfId="35700" xr:uid="{48BBD1AC-1D74-4F21-AB25-5281EFAF68F1}"/>
    <cellStyle name="Vírgula 6 2 3 3 2 2 4 2 3" xfId="17269" xr:uid="{C2AD0675-742B-4FD2-90F1-42DF86E47031}"/>
    <cellStyle name="Vírgula 6 2 3 3 2 2 4 2 3 2" xfId="41844" xr:uid="{19FAA99C-030D-4043-BEC5-078AFAD47D4C}"/>
    <cellStyle name="Vírgula 6 2 3 3 2 2 4 2 4" xfId="29557" xr:uid="{DBFE6839-A764-4C4F-A9E5-976120012C37}"/>
    <cellStyle name="Vírgula 6 2 3 3 2 2 4 3" xfId="8053" xr:uid="{2161E16C-0FB1-4330-8226-C89EEE41B1F8}"/>
    <cellStyle name="Vírgula 6 2 3 3 2 2 4 3 2" xfId="20341" xr:uid="{62846AD3-D537-415C-B984-8893BA4D54FC}"/>
    <cellStyle name="Vírgula 6 2 3 3 2 2 4 3 2 2" xfId="44916" xr:uid="{A6E4A261-D7A7-4AEA-9253-A3C9C7BF4172}"/>
    <cellStyle name="Vírgula 6 2 3 3 2 2 4 3 3" xfId="32628" xr:uid="{8F7BE3F5-33AD-4AEE-B7B0-B3E92C59704C}"/>
    <cellStyle name="Vírgula 6 2 3 3 2 2 4 4" xfId="14197" xr:uid="{39FA1C8D-F8CB-4C57-BA81-8D837EBBBE62}"/>
    <cellStyle name="Vírgula 6 2 3 3 2 2 4 4 2" xfId="38772" xr:uid="{87471E8E-0861-4756-A242-D8D6AD238379}"/>
    <cellStyle name="Vírgula 6 2 3 3 2 2 4 5" xfId="26485" xr:uid="{3DF22845-E8AF-43F3-80FC-1AD8EBB391EB}"/>
    <cellStyle name="Vírgula 6 2 3 3 2 2 5" xfId="3445" xr:uid="{0240ABE1-9628-42E8-AD1F-3142BB447588}"/>
    <cellStyle name="Vírgula 6 2 3 3 2 2 5 2" xfId="9589" xr:uid="{0BBDD9AE-6E38-4C11-B6A9-A5ACDAE375B2}"/>
    <cellStyle name="Vírgula 6 2 3 3 2 2 5 2 2" xfId="21877" xr:uid="{67EC6E72-73EE-4141-9D4B-2914FDCDDA66}"/>
    <cellStyle name="Vírgula 6 2 3 3 2 2 5 2 2 2" xfId="46452" xr:uid="{91F9AF61-37AB-49AA-AD1D-F182054A88BD}"/>
    <cellStyle name="Vírgula 6 2 3 3 2 2 5 2 3" xfId="34164" xr:uid="{8AB90BA7-FADB-4000-A480-5FFB961F9CBF}"/>
    <cellStyle name="Vírgula 6 2 3 3 2 2 5 3" xfId="15733" xr:uid="{9FDF1548-C145-4FDF-B807-C0609F4CE817}"/>
    <cellStyle name="Vírgula 6 2 3 3 2 2 5 3 2" xfId="40308" xr:uid="{BBBE5EEA-37D4-440D-A845-9C8DA58901F8}"/>
    <cellStyle name="Vírgula 6 2 3 3 2 2 5 4" xfId="28021" xr:uid="{2F314A71-ADCE-4986-85F0-1C6CE9695A65}"/>
    <cellStyle name="Vírgula 6 2 3 3 2 2 6" xfId="6517" xr:uid="{825FE541-40EF-44DF-822B-5D33372979DC}"/>
    <cellStyle name="Vírgula 6 2 3 3 2 2 6 2" xfId="18805" xr:uid="{2E585627-33EC-4CD1-9AE1-F71A73639BE3}"/>
    <cellStyle name="Vírgula 6 2 3 3 2 2 6 2 2" xfId="43380" xr:uid="{8A1C8F5E-2E21-41DD-91FC-A32E8864F8F9}"/>
    <cellStyle name="Vírgula 6 2 3 3 2 2 6 3" xfId="31092" xr:uid="{7AA5C9B0-A4AB-42FF-AFB3-97F320F1FB54}"/>
    <cellStyle name="Vírgula 6 2 3 3 2 2 7" xfId="12661" xr:uid="{9A85BE41-6ED8-4ED0-AB2A-8BDA45504002}"/>
    <cellStyle name="Vírgula 6 2 3 3 2 2 7 2" xfId="37236" xr:uid="{50878B77-CF5C-4DD7-BD5D-4C226AAB2401}"/>
    <cellStyle name="Vírgula 6 2 3 3 2 2 8" xfId="24949" xr:uid="{952EDD1C-DF7B-4AA9-87B3-219D2D1A28BF}"/>
    <cellStyle name="Vírgula 6 2 3 3 2 3" xfId="565" xr:uid="{300700E9-9BBF-483C-9DD9-0230CE327A26}"/>
    <cellStyle name="Vírgula 6 2 3 3 2 3 2" xfId="1333" xr:uid="{0AA8E06E-86E4-4A06-9D7D-5DE2F986EB16}"/>
    <cellStyle name="Vírgula 6 2 3 3 2 3 2 2" xfId="2869" xr:uid="{876494E2-695A-420F-8DA0-F407EC1C568B}"/>
    <cellStyle name="Vírgula 6 2 3 3 2 3 2 2 2" xfId="5941" xr:uid="{0B535B13-C317-436D-A515-4E62705B74F0}"/>
    <cellStyle name="Vírgula 6 2 3 3 2 3 2 2 2 2" xfId="12085" xr:uid="{1FC266BD-6D14-4560-B4C3-7F1444AE335B}"/>
    <cellStyle name="Vírgula 6 2 3 3 2 3 2 2 2 2 2" xfId="24373" xr:uid="{E0FFBE45-58FB-4FB1-A8E3-51A53DB6994A}"/>
    <cellStyle name="Vírgula 6 2 3 3 2 3 2 2 2 2 2 2" xfId="48948" xr:uid="{8777CF3B-60DC-4CE6-8841-50D2194205FA}"/>
    <cellStyle name="Vírgula 6 2 3 3 2 3 2 2 2 2 3" xfId="36660" xr:uid="{F6033708-5086-44AB-A018-E6E41C6E6080}"/>
    <cellStyle name="Vírgula 6 2 3 3 2 3 2 2 2 3" xfId="18229" xr:uid="{CC981A4F-C4F5-462E-A398-8A8E9EDBE6F5}"/>
    <cellStyle name="Vírgula 6 2 3 3 2 3 2 2 2 3 2" xfId="42804" xr:uid="{2DC04EDB-19EE-4C72-8B4D-EC59DD52B44C}"/>
    <cellStyle name="Vírgula 6 2 3 3 2 3 2 2 2 4" xfId="30516" xr:uid="{0FC8867C-BF9A-4ECD-A655-027A30D757CF}"/>
    <cellStyle name="Vírgula 6 2 3 3 2 3 2 2 3" xfId="9013" xr:uid="{1DAA0B7B-16A1-4BBB-824F-21BAE21EDF85}"/>
    <cellStyle name="Vírgula 6 2 3 3 2 3 2 2 3 2" xfId="21301" xr:uid="{F24D8EAC-AAE4-4376-B08F-E1F68A2EA580}"/>
    <cellStyle name="Vírgula 6 2 3 3 2 3 2 2 3 2 2" xfId="45876" xr:uid="{0DD0D5DA-C433-4ED1-9581-4CA968AF8E7F}"/>
    <cellStyle name="Vírgula 6 2 3 3 2 3 2 2 3 3" xfId="33588" xr:uid="{26ED3F06-F93B-4667-9BD5-01158DD7E069}"/>
    <cellStyle name="Vírgula 6 2 3 3 2 3 2 2 4" xfId="15157" xr:uid="{70497941-E658-45D5-BCEA-DBD3BB03D534}"/>
    <cellStyle name="Vírgula 6 2 3 3 2 3 2 2 4 2" xfId="39732" xr:uid="{49F6A710-EFB3-4D64-A268-0F5C80D9BFFF}"/>
    <cellStyle name="Vírgula 6 2 3 3 2 3 2 2 5" xfId="27445" xr:uid="{31CB258D-7178-4365-93BD-11BD986BDE87}"/>
    <cellStyle name="Vírgula 6 2 3 3 2 3 2 3" xfId="4405" xr:uid="{4B1BC9A6-EADD-4BF4-B3B7-5CD1E554235B}"/>
    <cellStyle name="Vírgula 6 2 3 3 2 3 2 3 2" xfId="10549" xr:uid="{9BC542B5-8F45-4FAB-BA7C-269DECE82822}"/>
    <cellStyle name="Vírgula 6 2 3 3 2 3 2 3 2 2" xfId="22837" xr:uid="{53139E18-9DFD-466A-B69A-2017D94F9707}"/>
    <cellStyle name="Vírgula 6 2 3 3 2 3 2 3 2 2 2" xfId="47412" xr:uid="{2AF397B6-8D9D-41D9-8685-F729A63C4ADA}"/>
    <cellStyle name="Vírgula 6 2 3 3 2 3 2 3 2 3" xfId="35124" xr:uid="{9B189845-D0EA-4BEE-93F3-446A22303AF1}"/>
    <cellStyle name="Vírgula 6 2 3 3 2 3 2 3 3" xfId="16693" xr:uid="{623DBB03-C59C-4F1C-A31D-B1F1F7E19160}"/>
    <cellStyle name="Vírgula 6 2 3 3 2 3 2 3 3 2" xfId="41268" xr:uid="{C3E81BBB-9571-4C19-A56B-32615820C413}"/>
    <cellStyle name="Vírgula 6 2 3 3 2 3 2 3 4" xfId="28981" xr:uid="{9A9B3766-C3FE-4498-BC87-ABC7364AAE9F}"/>
    <cellStyle name="Vírgula 6 2 3 3 2 3 2 4" xfId="7477" xr:uid="{5628D44C-C11E-47D3-9731-4A8539D7E605}"/>
    <cellStyle name="Vírgula 6 2 3 3 2 3 2 4 2" xfId="19765" xr:uid="{5DB3A3D4-3034-4BE3-B7BA-66913EE94193}"/>
    <cellStyle name="Vírgula 6 2 3 3 2 3 2 4 2 2" xfId="44340" xr:uid="{B42F6168-6B98-4DC5-A61E-156BE973CF9A}"/>
    <cellStyle name="Vírgula 6 2 3 3 2 3 2 4 3" xfId="32052" xr:uid="{82987F5C-D3E6-4541-A8B3-554C961F29C3}"/>
    <cellStyle name="Vírgula 6 2 3 3 2 3 2 5" xfId="13621" xr:uid="{7FBEEFED-6A64-46F0-B61B-DDC8072BCFE5}"/>
    <cellStyle name="Vírgula 6 2 3 3 2 3 2 5 2" xfId="38196" xr:uid="{DD8DE472-57EE-439A-A9DE-F6DC792A9E3D}"/>
    <cellStyle name="Vírgula 6 2 3 3 2 3 2 6" xfId="25909" xr:uid="{9EF1823C-C635-4B27-BA44-AB35C894F29A}"/>
    <cellStyle name="Vírgula 6 2 3 3 2 3 3" xfId="2101" xr:uid="{892A874F-86BA-431A-9E10-F7DFCEA7BABE}"/>
    <cellStyle name="Vírgula 6 2 3 3 2 3 3 2" xfId="5173" xr:uid="{1840E9B6-C0F7-43EA-92B9-14DA258A427C}"/>
    <cellStyle name="Vírgula 6 2 3 3 2 3 3 2 2" xfId="11317" xr:uid="{0BF6409E-D577-4241-BE8F-F31B18849DB0}"/>
    <cellStyle name="Vírgula 6 2 3 3 2 3 3 2 2 2" xfId="23605" xr:uid="{D226863B-1752-4204-9AA0-9BEE744C152C}"/>
    <cellStyle name="Vírgula 6 2 3 3 2 3 3 2 2 2 2" xfId="48180" xr:uid="{B08AC5EA-ED45-4DC7-8F7F-67C4604C8990}"/>
    <cellStyle name="Vírgula 6 2 3 3 2 3 3 2 2 3" xfId="35892" xr:uid="{901873BB-6C81-4544-8CC8-39E91D457EB8}"/>
    <cellStyle name="Vírgula 6 2 3 3 2 3 3 2 3" xfId="17461" xr:uid="{7626EC7C-C308-4DF8-BB40-3BB21A9C6101}"/>
    <cellStyle name="Vírgula 6 2 3 3 2 3 3 2 3 2" xfId="42036" xr:uid="{D9A02008-AE7F-424D-AB1C-C0A7FF3C27E3}"/>
    <cellStyle name="Vírgula 6 2 3 3 2 3 3 2 4" xfId="29749" xr:uid="{F5D2F67E-7200-4986-8CD3-2DC60F1D41A3}"/>
    <cellStyle name="Vírgula 6 2 3 3 2 3 3 3" xfId="8245" xr:uid="{2D184448-25FC-40E1-B9BE-CBA9204B02E0}"/>
    <cellStyle name="Vírgula 6 2 3 3 2 3 3 3 2" xfId="20533" xr:uid="{4EA73FD0-E90B-4A13-B1D9-041DDEDFDD3D}"/>
    <cellStyle name="Vírgula 6 2 3 3 2 3 3 3 2 2" xfId="45108" xr:uid="{9D798ADD-8294-4334-955B-35B082945F4E}"/>
    <cellStyle name="Vírgula 6 2 3 3 2 3 3 3 3" xfId="32820" xr:uid="{7B04350F-6E32-4287-A51A-712C5BD40632}"/>
    <cellStyle name="Vírgula 6 2 3 3 2 3 3 4" xfId="14389" xr:uid="{A09EBC4A-45B7-4F3C-81B1-98C4F53D18FB}"/>
    <cellStyle name="Vírgula 6 2 3 3 2 3 3 4 2" xfId="38964" xr:uid="{472C56A9-FB29-465D-9902-436E68CE444F}"/>
    <cellStyle name="Vírgula 6 2 3 3 2 3 3 5" xfId="26677" xr:uid="{4E6D8EAD-D1F7-4705-9C42-042F0C17D6E9}"/>
    <cellStyle name="Vírgula 6 2 3 3 2 3 4" xfId="3637" xr:uid="{41FB8CEE-59D8-4607-91CE-7B241A2D8928}"/>
    <cellStyle name="Vírgula 6 2 3 3 2 3 4 2" xfId="9781" xr:uid="{6B1FAA0D-72A9-4003-865D-51ED88D7F5EB}"/>
    <cellStyle name="Vírgula 6 2 3 3 2 3 4 2 2" xfId="22069" xr:uid="{CE29BDEC-F867-42DC-8AAD-98E82E4A7B32}"/>
    <cellStyle name="Vírgula 6 2 3 3 2 3 4 2 2 2" xfId="46644" xr:uid="{FCAA5299-93D3-48B0-8033-9BE37DFBCC30}"/>
    <cellStyle name="Vírgula 6 2 3 3 2 3 4 2 3" xfId="34356" xr:uid="{44414230-2083-4A9D-BEAC-87EE17294C2C}"/>
    <cellStyle name="Vírgula 6 2 3 3 2 3 4 3" xfId="15925" xr:uid="{6098B7D4-9A04-4D3E-AC8B-7B772F9FFCE4}"/>
    <cellStyle name="Vírgula 6 2 3 3 2 3 4 3 2" xfId="40500" xr:uid="{3D1913A6-E76E-4E60-9AC0-0ECD8A909B9B}"/>
    <cellStyle name="Vírgula 6 2 3 3 2 3 4 4" xfId="28213" xr:uid="{AF86FA38-5C4D-477A-A7B8-41A40E591DC4}"/>
    <cellStyle name="Vírgula 6 2 3 3 2 3 5" xfId="6709" xr:uid="{A9803AC2-4DCE-4C23-9780-2EAFF1043951}"/>
    <cellStyle name="Vírgula 6 2 3 3 2 3 5 2" xfId="18997" xr:uid="{62A41002-3AF1-4060-A46E-8F8F18360BEE}"/>
    <cellStyle name="Vírgula 6 2 3 3 2 3 5 2 2" xfId="43572" xr:uid="{2FD73527-7CDD-40D3-B85C-1903D8DA998E}"/>
    <cellStyle name="Vírgula 6 2 3 3 2 3 5 3" xfId="31284" xr:uid="{489AE7AD-A337-4BF3-9855-47241B971A58}"/>
    <cellStyle name="Vírgula 6 2 3 3 2 3 6" xfId="12853" xr:uid="{8CAAD9D6-8A16-4C54-884D-8E5FF4721E70}"/>
    <cellStyle name="Vírgula 6 2 3 3 2 3 6 2" xfId="37428" xr:uid="{25D58904-207B-47C6-A9B8-6F9A7C9CA756}"/>
    <cellStyle name="Vírgula 6 2 3 3 2 3 7" xfId="25141" xr:uid="{E79E63B9-24D2-4626-ABF7-A2A62C7EA13B}"/>
    <cellStyle name="Vírgula 6 2 3 3 2 4" xfId="949" xr:uid="{6B9A721C-C719-4187-8078-05331FF83A87}"/>
    <cellStyle name="Vírgula 6 2 3 3 2 4 2" xfId="2485" xr:uid="{728F6A0A-F950-4A9F-978C-3A5E8E007DD7}"/>
    <cellStyle name="Vírgula 6 2 3 3 2 4 2 2" xfId="5557" xr:uid="{D8426A19-3A2B-4005-9026-60917964DD6B}"/>
    <cellStyle name="Vírgula 6 2 3 3 2 4 2 2 2" xfId="11701" xr:uid="{00BCC9DB-773A-4EDF-B905-088C96C55413}"/>
    <cellStyle name="Vírgula 6 2 3 3 2 4 2 2 2 2" xfId="23989" xr:uid="{C098CA35-D885-4602-9D9E-52ECF0DFA93C}"/>
    <cellStyle name="Vírgula 6 2 3 3 2 4 2 2 2 2 2" xfId="48564" xr:uid="{52926D64-F537-47CD-B2FA-CCF23DBD6FE1}"/>
    <cellStyle name="Vírgula 6 2 3 3 2 4 2 2 2 3" xfId="36276" xr:uid="{85C15CBC-1679-4235-B160-405743308E0F}"/>
    <cellStyle name="Vírgula 6 2 3 3 2 4 2 2 3" xfId="17845" xr:uid="{5F2BD9FF-C153-4F16-AE8A-BAF89AD58651}"/>
    <cellStyle name="Vírgula 6 2 3 3 2 4 2 2 3 2" xfId="42420" xr:uid="{72BF4E87-0B97-4866-A213-C893E544B380}"/>
    <cellStyle name="Vírgula 6 2 3 3 2 4 2 2 4" xfId="30132" xr:uid="{1CC43AEF-078F-40C5-A33A-0303BD663CCD}"/>
    <cellStyle name="Vírgula 6 2 3 3 2 4 2 3" xfId="8629" xr:uid="{B673EAAB-D71D-43A3-951C-1156E3902B7B}"/>
    <cellStyle name="Vírgula 6 2 3 3 2 4 2 3 2" xfId="20917" xr:uid="{70D7D71A-AB5E-41F6-BBD7-5170185E9393}"/>
    <cellStyle name="Vírgula 6 2 3 3 2 4 2 3 2 2" xfId="45492" xr:uid="{61481AFD-5937-4873-BC36-C02B45AF1DEC}"/>
    <cellStyle name="Vírgula 6 2 3 3 2 4 2 3 3" xfId="33204" xr:uid="{3845A819-EBE9-4726-BA30-17499741E480}"/>
    <cellStyle name="Vírgula 6 2 3 3 2 4 2 4" xfId="14773" xr:uid="{D240C7C0-38B5-47C9-9A3E-FEC02BF7C06F}"/>
    <cellStyle name="Vírgula 6 2 3 3 2 4 2 4 2" xfId="39348" xr:uid="{565C2C0C-C99D-4DBD-B654-41F7291C7695}"/>
    <cellStyle name="Vírgula 6 2 3 3 2 4 2 5" xfId="27061" xr:uid="{634030D5-A8FD-4919-A3BA-0F07636F6BC3}"/>
    <cellStyle name="Vírgula 6 2 3 3 2 4 3" xfId="4021" xr:uid="{A9E8AD35-DC30-485B-A45A-E5BFD41AF1C3}"/>
    <cellStyle name="Vírgula 6 2 3 3 2 4 3 2" xfId="10165" xr:uid="{1068019C-4F1B-47FF-93A2-B5B1E02D907D}"/>
    <cellStyle name="Vírgula 6 2 3 3 2 4 3 2 2" xfId="22453" xr:uid="{FAAB09DA-BA59-4AA1-8E57-717DE3552DB0}"/>
    <cellStyle name="Vírgula 6 2 3 3 2 4 3 2 2 2" xfId="47028" xr:uid="{B909D443-5DC0-4C01-AD47-0A04F181D71D}"/>
    <cellStyle name="Vírgula 6 2 3 3 2 4 3 2 3" xfId="34740" xr:uid="{3328E69F-1D10-4BA7-A616-9E79805E1426}"/>
    <cellStyle name="Vírgula 6 2 3 3 2 4 3 3" xfId="16309" xr:uid="{11D8D56F-102B-417F-88C2-8725F18AC384}"/>
    <cellStyle name="Vírgula 6 2 3 3 2 4 3 3 2" xfId="40884" xr:uid="{568A9C72-1741-4772-B9D6-10DE10B79A0B}"/>
    <cellStyle name="Vírgula 6 2 3 3 2 4 3 4" xfId="28597" xr:uid="{833D131E-F7D2-4276-8EC9-0FDFC5CFEC64}"/>
    <cellStyle name="Vírgula 6 2 3 3 2 4 4" xfId="7093" xr:uid="{32EF1B7E-447F-44F3-960C-BF44E49B8687}"/>
    <cellStyle name="Vírgula 6 2 3 3 2 4 4 2" xfId="19381" xr:uid="{5D9F37E3-F8E4-4EBB-9603-07ECFE85E4F0}"/>
    <cellStyle name="Vírgula 6 2 3 3 2 4 4 2 2" xfId="43956" xr:uid="{AD1AB0A1-D9F7-4C30-B369-F1B3278F5779}"/>
    <cellStyle name="Vírgula 6 2 3 3 2 4 4 3" xfId="31668" xr:uid="{D3BB1D73-DCE1-4D3E-98F5-929FDE354FCA}"/>
    <cellStyle name="Vírgula 6 2 3 3 2 4 5" xfId="13237" xr:uid="{3964B67B-BD77-470E-A5FE-08A0EBB517EC}"/>
    <cellStyle name="Vírgula 6 2 3 3 2 4 5 2" xfId="37812" xr:uid="{F0E0F096-6CC7-4AB1-8A3A-74B2E5E268F5}"/>
    <cellStyle name="Vírgula 6 2 3 3 2 4 6" xfId="25525" xr:uid="{3B1F7414-7E70-498E-BD49-DFADD3B3CD49}"/>
    <cellStyle name="Vírgula 6 2 3 3 2 5" xfId="1717" xr:uid="{D11629D8-2B3F-4F6F-AAFE-F1AD15B04CB9}"/>
    <cellStyle name="Vírgula 6 2 3 3 2 5 2" xfId="4789" xr:uid="{D83BDC31-4EE3-48E1-938A-2B9DADD0F3AF}"/>
    <cellStyle name="Vírgula 6 2 3 3 2 5 2 2" xfId="10933" xr:uid="{399F0DCA-328E-4B62-AA5B-176C293DABE7}"/>
    <cellStyle name="Vírgula 6 2 3 3 2 5 2 2 2" xfId="23221" xr:uid="{8040FF2F-4B3F-4AF6-944F-751F1D0697D9}"/>
    <cellStyle name="Vírgula 6 2 3 3 2 5 2 2 2 2" xfId="47796" xr:uid="{913B7B79-61DB-4FBC-95D1-2A2BC86DFF7E}"/>
    <cellStyle name="Vírgula 6 2 3 3 2 5 2 2 3" xfId="35508" xr:uid="{C334454E-6FAC-4809-8908-2951B9A9BB7B}"/>
    <cellStyle name="Vírgula 6 2 3 3 2 5 2 3" xfId="17077" xr:uid="{FD11AED4-E014-4B98-8DEF-ADC3D166F007}"/>
    <cellStyle name="Vírgula 6 2 3 3 2 5 2 3 2" xfId="41652" xr:uid="{A30DA7BC-F95C-4706-95A7-0518C9D41177}"/>
    <cellStyle name="Vírgula 6 2 3 3 2 5 2 4" xfId="29365" xr:uid="{2010B91C-3A6F-4AA3-B3FF-4F6EFBFBB321}"/>
    <cellStyle name="Vírgula 6 2 3 3 2 5 3" xfId="7861" xr:uid="{93472523-1A27-4A96-9803-042B1AFA0AA6}"/>
    <cellStyle name="Vírgula 6 2 3 3 2 5 3 2" xfId="20149" xr:uid="{A0FDF408-2173-46C0-B0E0-83A9B165FCBF}"/>
    <cellStyle name="Vírgula 6 2 3 3 2 5 3 2 2" xfId="44724" xr:uid="{AAD05085-410F-4ECD-9D2C-3C803E341F99}"/>
    <cellStyle name="Vírgula 6 2 3 3 2 5 3 3" xfId="32436" xr:uid="{7F5DF670-3DB7-44F9-9020-87A38D939502}"/>
    <cellStyle name="Vírgula 6 2 3 3 2 5 4" xfId="14005" xr:uid="{45801410-D012-4B6B-B045-F854E308DFC2}"/>
    <cellStyle name="Vírgula 6 2 3 3 2 5 4 2" xfId="38580" xr:uid="{67D78314-7963-4258-8622-561FC2EA8225}"/>
    <cellStyle name="Vírgula 6 2 3 3 2 5 5" xfId="26293" xr:uid="{07BC5869-7EBF-4716-8228-CFE3F51E5DEA}"/>
    <cellStyle name="Vírgula 6 2 3 3 2 6" xfId="3253" xr:uid="{F310D9DA-D76A-4A5B-9074-D17490F2CC3F}"/>
    <cellStyle name="Vírgula 6 2 3 3 2 6 2" xfId="9397" xr:uid="{9157526A-42B4-4207-8681-F220CEBB2860}"/>
    <cellStyle name="Vírgula 6 2 3 3 2 6 2 2" xfId="21685" xr:uid="{94250D84-34D1-4FC1-849F-1B93DA801F5C}"/>
    <cellStyle name="Vírgula 6 2 3 3 2 6 2 2 2" xfId="46260" xr:uid="{E838F400-494A-46EC-845A-16B720E5076A}"/>
    <cellStyle name="Vírgula 6 2 3 3 2 6 2 3" xfId="33972" xr:uid="{CB4C66D1-C62E-4032-BCBC-425889470E32}"/>
    <cellStyle name="Vírgula 6 2 3 3 2 6 3" xfId="15541" xr:uid="{4CEF7EB3-28FE-4E72-B6CB-68FCC352A33D}"/>
    <cellStyle name="Vírgula 6 2 3 3 2 6 3 2" xfId="40116" xr:uid="{4E0D856B-D92D-400F-BF00-B4354D6F2A06}"/>
    <cellStyle name="Vírgula 6 2 3 3 2 6 4" xfId="27829" xr:uid="{D31D8C49-C499-4753-B55C-39EC0F88EE37}"/>
    <cellStyle name="Vírgula 6 2 3 3 2 7" xfId="6325" xr:uid="{97D36186-6E11-4038-9B92-1436AA4CFEA9}"/>
    <cellStyle name="Vírgula 6 2 3 3 2 7 2" xfId="18613" xr:uid="{BE6AA97F-135D-4BE9-852A-8864C8BCCB44}"/>
    <cellStyle name="Vírgula 6 2 3 3 2 7 2 2" xfId="43188" xr:uid="{30FCE85B-A81B-4E66-995C-8F0FC32519DD}"/>
    <cellStyle name="Vírgula 6 2 3 3 2 7 3" xfId="30900" xr:uid="{D41175CC-FFB3-4D83-8FDA-2C0024C62E9D}"/>
    <cellStyle name="Vírgula 6 2 3 3 2 8" xfId="12469" xr:uid="{A3B4831D-815B-4A13-964B-66F1D94EADDC}"/>
    <cellStyle name="Vírgula 6 2 3 3 2 8 2" xfId="37044" xr:uid="{DE227989-FDAD-4D77-BC21-65DDBD5F437A}"/>
    <cellStyle name="Vírgula 6 2 3 3 2 9" xfId="24757" xr:uid="{42A1EC73-134F-42EC-BF0F-35B87224C1B8}"/>
    <cellStyle name="Vírgula 6 2 3 3 3" xfId="277" xr:uid="{A6A20263-C5E0-4DEB-8B00-9C79640447B1}"/>
    <cellStyle name="Vírgula 6 2 3 3 3 2" xfId="661" xr:uid="{2289F05B-3103-42A6-A7C7-275E4FA2A7D4}"/>
    <cellStyle name="Vírgula 6 2 3 3 3 2 2" xfId="1429" xr:uid="{AF4D627B-2C0D-4CB8-9E68-101F75BCD1C0}"/>
    <cellStyle name="Vírgula 6 2 3 3 3 2 2 2" xfId="2965" xr:uid="{4F3422EA-7EAE-4A38-89EB-324995EED676}"/>
    <cellStyle name="Vírgula 6 2 3 3 3 2 2 2 2" xfId="6037" xr:uid="{434EFE3B-3514-427B-85CA-E8C8A39777A2}"/>
    <cellStyle name="Vírgula 6 2 3 3 3 2 2 2 2 2" xfId="12181" xr:uid="{C65AB68A-B29D-42B1-B98E-5D48074B23F3}"/>
    <cellStyle name="Vírgula 6 2 3 3 3 2 2 2 2 2 2" xfId="24469" xr:uid="{0DD54A90-C4CD-4774-BC3A-527BC55C0BBE}"/>
    <cellStyle name="Vírgula 6 2 3 3 3 2 2 2 2 2 2 2" xfId="49044" xr:uid="{3AEA1FAD-33F7-4B4A-9AD0-F1C91EAA635F}"/>
    <cellStyle name="Vírgula 6 2 3 3 3 2 2 2 2 2 3" xfId="36756" xr:uid="{FC8919EE-0A79-4595-8158-E5185A465CD7}"/>
    <cellStyle name="Vírgula 6 2 3 3 3 2 2 2 2 3" xfId="18325" xr:uid="{028F8016-43DB-4AEF-89A3-ADC789FAFBDF}"/>
    <cellStyle name="Vírgula 6 2 3 3 3 2 2 2 2 3 2" xfId="42900" xr:uid="{CB543850-FCE5-439D-8439-4EBEC12D6A66}"/>
    <cellStyle name="Vírgula 6 2 3 3 3 2 2 2 2 4" xfId="30612" xr:uid="{3066104A-BB3A-4566-9236-4B08D1077F44}"/>
    <cellStyle name="Vírgula 6 2 3 3 3 2 2 2 3" xfId="9109" xr:uid="{3BDBAF81-B953-4C6A-83DC-4EEB98F6421A}"/>
    <cellStyle name="Vírgula 6 2 3 3 3 2 2 2 3 2" xfId="21397" xr:uid="{C528F44F-71AE-42B7-9F81-9F991AC4F4B8}"/>
    <cellStyle name="Vírgula 6 2 3 3 3 2 2 2 3 2 2" xfId="45972" xr:uid="{C1B07D0E-7322-4139-A895-12D6E6DB473B}"/>
    <cellStyle name="Vírgula 6 2 3 3 3 2 2 2 3 3" xfId="33684" xr:uid="{ECEFBA01-7D4A-4D86-BF28-C9D6AB010BCF}"/>
    <cellStyle name="Vírgula 6 2 3 3 3 2 2 2 4" xfId="15253" xr:uid="{A9C8DF6C-A6DB-4B27-BA60-80FC4C0050DB}"/>
    <cellStyle name="Vírgula 6 2 3 3 3 2 2 2 4 2" xfId="39828" xr:uid="{A3BBBAE4-35AF-408B-BFE8-B6A897559EF9}"/>
    <cellStyle name="Vírgula 6 2 3 3 3 2 2 2 5" xfId="27541" xr:uid="{46F09756-26CF-4F53-B0BE-6084F07D2DBD}"/>
    <cellStyle name="Vírgula 6 2 3 3 3 2 2 3" xfId="4501" xr:uid="{53D463E1-F35C-4279-B8D5-397F463F5A27}"/>
    <cellStyle name="Vírgula 6 2 3 3 3 2 2 3 2" xfId="10645" xr:uid="{03A03A40-ED73-4FE3-9060-A46ADFFDBFBA}"/>
    <cellStyle name="Vírgula 6 2 3 3 3 2 2 3 2 2" xfId="22933" xr:uid="{5C7CCB78-12E3-4678-8078-E22E9624609B}"/>
    <cellStyle name="Vírgula 6 2 3 3 3 2 2 3 2 2 2" xfId="47508" xr:uid="{E9BFB770-7CDD-47DF-98A9-E794D4432104}"/>
    <cellStyle name="Vírgula 6 2 3 3 3 2 2 3 2 3" xfId="35220" xr:uid="{2C072C47-C22A-4536-ABFE-8A2353087762}"/>
    <cellStyle name="Vírgula 6 2 3 3 3 2 2 3 3" xfId="16789" xr:uid="{FDD3ED38-2746-45E2-9CBA-AC0EF265496B}"/>
    <cellStyle name="Vírgula 6 2 3 3 3 2 2 3 3 2" xfId="41364" xr:uid="{B48F60D1-C287-45A5-9602-BE28916ACAA6}"/>
    <cellStyle name="Vírgula 6 2 3 3 3 2 2 3 4" xfId="29077" xr:uid="{837A31AD-B016-4616-9376-1F03F3A39E97}"/>
    <cellStyle name="Vírgula 6 2 3 3 3 2 2 4" xfId="7573" xr:uid="{DD1ECEF5-DA0C-48A6-83EB-57A91BC5B79F}"/>
    <cellStyle name="Vírgula 6 2 3 3 3 2 2 4 2" xfId="19861" xr:uid="{A48D7248-0755-4E04-A1B8-E71904EB7658}"/>
    <cellStyle name="Vírgula 6 2 3 3 3 2 2 4 2 2" xfId="44436" xr:uid="{5C04F4F0-B041-4107-85AB-2CD2710D5F02}"/>
    <cellStyle name="Vírgula 6 2 3 3 3 2 2 4 3" xfId="32148" xr:uid="{A59BEF11-C85D-4301-A7A2-4BB417CACCE6}"/>
    <cellStyle name="Vírgula 6 2 3 3 3 2 2 5" xfId="13717" xr:uid="{3244E899-1D64-4A85-AA8D-63DF92639C7B}"/>
    <cellStyle name="Vírgula 6 2 3 3 3 2 2 5 2" xfId="38292" xr:uid="{E30829BD-EE83-4CF1-B383-E856698F4484}"/>
    <cellStyle name="Vírgula 6 2 3 3 3 2 2 6" xfId="26005" xr:uid="{F4BD7648-0D82-4C68-AC2F-71814E0BE496}"/>
    <cellStyle name="Vírgula 6 2 3 3 3 2 3" xfId="2197" xr:uid="{A0C4CB58-7088-4A95-8A69-C68DD9239354}"/>
    <cellStyle name="Vírgula 6 2 3 3 3 2 3 2" xfId="5269" xr:uid="{BDF8D4E6-4C3F-48E4-95DF-45480246AA31}"/>
    <cellStyle name="Vírgula 6 2 3 3 3 2 3 2 2" xfId="11413" xr:uid="{28DBA60C-3848-4111-8926-FF60EE8AB8C0}"/>
    <cellStyle name="Vírgula 6 2 3 3 3 2 3 2 2 2" xfId="23701" xr:uid="{ADC11A5A-8F97-46C1-932A-245F8E70C769}"/>
    <cellStyle name="Vírgula 6 2 3 3 3 2 3 2 2 2 2" xfId="48276" xr:uid="{D745FA58-374A-4763-B790-13FDADF2B5E7}"/>
    <cellStyle name="Vírgula 6 2 3 3 3 2 3 2 2 3" xfId="35988" xr:uid="{480185AC-87FD-4960-B7D8-0C035B1BEEBA}"/>
    <cellStyle name="Vírgula 6 2 3 3 3 2 3 2 3" xfId="17557" xr:uid="{644ED435-E84F-4FE9-BE44-1F2F621BB37F}"/>
    <cellStyle name="Vírgula 6 2 3 3 3 2 3 2 3 2" xfId="42132" xr:uid="{A199813D-E21E-4703-8C70-093846D47BA7}"/>
    <cellStyle name="Vírgula 6 2 3 3 3 2 3 2 4" xfId="29845" xr:uid="{337D6698-B380-4C6D-9823-75504E0DFB3D}"/>
    <cellStyle name="Vírgula 6 2 3 3 3 2 3 3" xfId="8341" xr:uid="{2E8FA734-34EB-4A28-8086-55A61E671883}"/>
    <cellStyle name="Vírgula 6 2 3 3 3 2 3 3 2" xfId="20629" xr:uid="{6918492A-7D20-45A6-92A3-C8D0C2D200EC}"/>
    <cellStyle name="Vírgula 6 2 3 3 3 2 3 3 2 2" xfId="45204" xr:uid="{01AE3A6B-664E-4B1A-9BEE-0B32DF99B5C1}"/>
    <cellStyle name="Vírgula 6 2 3 3 3 2 3 3 3" xfId="32916" xr:uid="{A58E4F7C-3DB5-4E37-82AA-556FD3F5E268}"/>
    <cellStyle name="Vírgula 6 2 3 3 3 2 3 4" xfId="14485" xr:uid="{EDAA595C-2D5C-4A27-AFCA-A0D6545EC881}"/>
    <cellStyle name="Vírgula 6 2 3 3 3 2 3 4 2" xfId="39060" xr:uid="{25F0E4AB-4F9A-443C-AC2A-3E222027752A}"/>
    <cellStyle name="Vírgula 6 2 3 3 3 2 3 5" xfId="26773" xr:uid="{775FF78B-14C0-4846-9B6E-4C1B0E4957B1}"/>
    <cellStyle name="Vírgula 6 2 3 3 3 2 4" xfId="3733" xr:uid="{087B6CA0-90E2-4E18-8DC0-198C7A5D490E}"/>
    <cellStyle name="Vírgula 6 2 3 3 3 2 4 2" xfId="9877" xr:uid="{46FDD260-6384-46FD-8959-9F1EC97936A1}"/>
    <cellStyle name="Vírgula 6 2 3 3 3 2 4 2 2" xfId="22165" xr:uid="{1ABC87D9-EE32-4637-8745-54D1F65F9802}"/>
    <cellStyle name="Vírgula 6 2 3 3 3 2 4 2 2 2" xfId="46740" xr:uid="{18FFC3B8-F9D4-4667-A9DC-0495DDA16186}"/>
    <cellStyle name="Vírgula 6 2 3 3 3 2 4 2 3" xfId="34452" xr:uid="{1E7FF40F-A874-4416-940E-6E3D58B34AB7}"/>
    <cellStyle name="Vírgula 6 2 3 3 3 2 4 3" xfId="16021" xr:uid="{7674522C-1478-4F11-8C91-A09455CFF510}"/>
    <cellStyle name="Vírgula 6 2 3 3 3 2 4 3 2" xfId="40596" xr:uid="{3D7857F7-4714-472C-949A-E036759F2EDE}"/>
    <cellStyle name="Vírgula 6 2 3 3 3 2 4 4" xfId="28309" xr:uid="{C4C243E7-41D7-4E1A-B202-68658ADA9DC6}"/>
    <cellStyle name="Vírgula 6 2 3 3 3 2 5" xfId="6805" xr:uid="{8BDDFF64-D59B-4C8A-9FE7-41A0CF9D468D}"/>
    <cellStyle name="Vírgula 6 2 3 3 3 2 5 2" xfId="19093" xr:uid="{0A5DF9FD-6E8A-4D4E-ACBF-64F8C3356814}"/>
    <cellStyle name="Vírgula 6 2 3 3 3 2 5 2 2" xfId="43668" xr:uid="{6F324F54-4CEF-496F-A64E-76C657282FFF}"/>
    <cellStyle name="Vírgula 6 2 3 3 3 2 5 3" xfId="31380" xr:uid="{8BD4421B-E7E0-4489-95DD-2F8A3FDDEFBA}"/>
    <cellStyle name="Vírgula 6 2 3 3 3 2 6" xfId="12949" xr:uid="{00B6CBA5-553B-4681-94D3-BE53300C6518}"/>
    <cellStyle name="Vírgula 6 2 3 3 3 2 6 2" xfId="37524" xr:uid="{87D639DD-CD88-448F-A8F5-97E7B4FDC1C3}"/>
    <cellStyle name="Vírgula 6 2 3 3 3 2 7" xfId="25237" xr:uid="{3B82B566-1373-43C8-8A32-32F430305CD3}"/>
    <cellStyle name="Vírgula 6 2 3 3 3 3" xfId="1045" xr:uid="{3DC3D35B-FC43-4037-BDC4-7603B25D77AB}"/>
    <cellStyle name="Vírgula 6 2 3 3 3 3 2" xfId="2581" xr:uid="{1BD72014-2284-433D-AFDB-BB6201706AAE}"/>
    <cellStyle name="Vírgula 6 2 3 3 3 3 2 2" xfId="5653" xr:uid="{5FF192F4-10EB-46FA-A535-FBEB5D2377E0}"/>
    <cellStyle name="Vírgula 6 2 3 3 3 3 2 2 2" xfId="11797" xr:uid="{C4BE015D-E8CE-430C-9EE5-C1AFC4530D10}"/>
    <cellStyle name="Vírgula 6 2 3 3 3 3 2 2 2 2" xfId="24085" xr:uid="{1175856B-85FA-43F6-8F94-4B02CF31CC24}"/>
    <cellStyle name="Vírgula 6 2 3 3 3 3 2 2 2 2 2" xfId="48660" xr:uid="{AA0B5E1A-A685-40A1-A7D8-C9FCC6D2CA3C}"/>
    <cellStyle name="Vírgula 6 2 3 3 3 3 2 2 2 3" xfId="36372" xr:uid="{658D9ACF-3CBF-4DAC-96AC-FDD19305AF9F}"/>
    <cellStyle name="Vírgula 6 2 3 3 3 3 2 2 3" xfId="17941" xr:uid="{26B9827E-38DB-440B-9768-72E04B8F226A}"/>
    <cellStyle name="Vírgula 6 2 3 3 3 3 2 2 3 2" xfId="42516" xr:uid="{AC2A0A56-1885-4480-9255-6A294CA9D954}"/>
    <cellStyle name="Vírgula 6 2 3 3 3 3 2 2 4" xfId="30228" xr:uid="{5E45A81C-BEF1-452F-B083-645341D8B9C8}"/>
    <cellStyle name="Vírgula 6 2 3 3 3 3 2 3" xfId="8725" xr:uid="{24B1EB83-99C8-4AC0-B07A-A17FCFAF32F8}"/>
    <cellStyle name="Vírgula 6 2 3 3 3 3 2 3 2" xfId="21013" xr:uid="{9192EB1C-3E93-448D-B65E-C3E68F774AB5}"/>
    <cellStyle name="Vírgula 6 2 3 3 3 3 2 3 2 2" xfId="45588" xr:uid="{3BE5BCE8-1995-43EA-903F-2B47B52AC358}"/>
    <cellStyle name="Vírgula 6 2 3 3 3 3 2 3 3" xfId="33300" xr:uid="{E47278DF-35EC-46A7-99E3-D6977455FBAD}"/>
    <cellStyle name="Vírgula 6 2 3 3 3 3 2 4" xfId="14869" xr:uid="{9F2135DF-F973-4B2C-AB3C-59BEC9EB1521}"/>
    <cellStyle name="Vírgula 6 2 3 3 3 3 2 4 2" xfId="39444" xr:uid="{C99DDA9A-D8F4-4E6A-9433-60E9C3A9CCD0}"/>
    <cellStyle name="Vírgula 6 2 3 3 3 3 2 5" xfId="27157" xr:uid="{CB55529A-CC88-46C1-9C7C-4B7F292E7CF4}"/>
    <cellStyle name="Vírgula 6 2 3 3 3 3 3" xfId="4117" xr:uid="{05BA9BD3-9487-4093-B489-EC031B7DF7B1}"/>
    <cellStyle name="Vírgula 6 2 3 3 3 3 3 2" xfId="10261" xr:uid="{96FB3670-2F96-48FC-8304-0CB032043E09}"/>
    <cellStyle name="Vírgula 6 2 3 3 3 3 3 2 2" xfId="22549" xr:uid="{8A3081EB-F81C-4D5F-918C-48277D7A4DDD}"/>
    <cellStyle name="Vírgula 6 2 3 3 3 3 3 2 2 2" xfId="47124" xr:uid="{3C527AC1-4B39-440D-8C5C-FBE95C10930A}"/>
    <cellStyle name="Vírgula 6 2 3 3 3 3 3 2 3" xfId="34836" xr:uid="{AB9D91D9-59C0-47DC-B7CF-C81AC5E05C6A}"/>
    <cellStyle name="Vírgula 6 2 3 3 3 3 3 3" xfId="16405" xr:uid="{C24C1054-87F8-4DFE-AF38-6B70996C60FB}"/>
    <cellStyle name="Vírgula 6 2 3 3 3 3 3 3 2" xfId="40980" xr:uid="{3EB899C7-3BAD-4FC7-BDF4-EA9A39A4C133}"/>
    <cellStyle name="Vírgula 6 2 3 3 3 3 3 4" xfId="28693" xr:uid="{7FF7D3F3-1095-493B-8022-172709A2B975}"/>
    <cellStyle name="Vírgula 6 2 3 3 3 3 4" xfId="7189" xr:uid="{EFE36D7B-A14D-47BE-A6E6-B44953041D27}"/>
    <cellStyle name="Vírgula 6 2 3 3 3 3 4 2" xfId="19477" xr:uid="{617289DE-04E6-4D9F-A5C2-81938195F2AF}"/>
    <cellStyle name="Vírgula 6 2 3 3 3 3 4 2 2" xfId="44052" xr:uid="{503A095B-355B-4443-82AC-573A1295A6EA}"/>
    <cellStyle name="Vírgula 6 2 3 3 3 3 4 3" xfId="31764" xr:uid="{44CB185F-F28B-4CEB-B456-A5648092F16B}"/>
    <cellStyle name="Vírgula 6 2 3 3 3 3 5" xfId="13333" xr:uid="{54B46E63-FC91-4F85-A72D-80910C0A50B2}"/>
    <cellStyle name="Vírgula 6 2 3 3 3 3 5 2" xfId="37908" xr:uid="{E2F3A263-17D5-4FDE-9F1C-339E3EB99C95}"/>
    <cellStyle name="Vírgula 6 2 3 3 3 3 6" xfId="25621" xr:uid="{090BF9F2-6570-4490-8A7A-877E445D0B85}"/>
    <cellStyle name="Vírgula 6 2 3 3 3 4" xfId="1813" xr:uid="{5C85A680-DD1C-422C-B699-BFABEC6033B4}"/>
    <cellStyle name="Vírgula 6 2 3 3 3 4 2" xfId="4885" xr:uid="{528BC618-0F3A-457F-B6BA-564EBE4E8178}"/>
    <cellStyle name="Vírgula 6 2 3 3 3 4 2 2" xfId="11029" xr:uid="{0CDB18D7-F2F6-4B24-AF0D-6F1B85F2879F}"/>
    <cellStyle name="Vírgula 6 2 3 3 3 4 2 2 2" xfId="23317" xr:uid="{F05A494B-8E8D-4D7B-A562-3EF083266A9D}"/>
    <cellStyle name="Vírgula 6 2 3 3 3 4 2 2 2 2" xfId="47892" xr:uid="{4B8EFF72-C88D-4F4A-9970-C863D6C4B904}"/>
    <cellStyle name="Vírgula 6 2 3 3 3 4 2 2 3" xfId="35604" xr:uid="{8B926648-C64C-468E-B6A6-F099B1A9848D}"/>
    <cellStyle name="Vírgula 6 2 3 3 3 4 2 3" xfId="17173" xr:uid="{A3F51649-404C-4A78-B194-202B9DE82485}"/>
    <cellStyle name="Vírgula 6 2 3 3 3 4 2 3 2" xfId="41748" xr:uid="{0246ED94-8AC3-4D8E-ADE1-69198768E54D}"/>
    <cellStyle name="Vírgula 6 2 3 3 3 4 2 4" xfId="29461" xr:uid="{26BC1C95-93AB-4D39-8BE4-C0A3503C1AEF}"/>
    <cellStyle name="Vírgula 6 2 3 3 3 4 3" xfId="7957" xr:uid="{6D38EA2C-4131-4A08-8FE1-C85078E31DBB}"/>
    <cellStyle name="Vírgula 6 2 3 3 3 4 3 2" xfId="20245" xr:uid="{CD8CE157-9DDA-48CF-BA05-8E29B7026B17}"/>
    <cellStyle name="Vírgula 6 2 3 3 3 4 3 2 2" xfId="44820" xr:uid="{13CF18E1-9F29-4C8C-9A27-5DA64A886A67}"/>
    <cellStyle name="Vírgula 6 2 3 3 3 4 3 3" xfId="32532" xr:uid="{3AF0EC53-9C43-4D71-AC1D-643B2302314B}"/>
    <cellStyle name="Vírgula 6 2 3 3 3 4 4" xfId="14101" xr:uid="{97D177AD-AFC4-49E9-B746-F30E62CE2F54}"/>
    <cellStyle name="Vírgula 6 2 3 3 3 4 4 2" xfId="38676" xr:uid="{2AFF737F-AB94-4400-A4BC-B6E131DB9BFF}"/>
    <cellStyle name="Vírgula 6 2 3 3 3 4 5" xfId="26389" xr:uid="{E7F19BC6-2913-4728-9AD7-0D80C139DDDE}"/>
    <cellStyle name="Vírgula 6 2 3 3 3 5" xfId="3349" xr:uid="{73832AD7-8ACE-4B0A-B631-796DEB59109A}"/>
    <cellStyle name="Vírgula 6 2 3 3 3 5 2" xfId="9493" xr:uid="{DB4591FF-10C4-4281-8FFA-CA99CD66A7C1}"/>
    <cellStyle name="Vírgula 6 2 3 3 3 5 2 2" xfId="21781" xr:uid="{3CE0A31D-E5E1-4A51-947A-5D9F0B161610}"/>
    <cellStyle name="Vírgula 6 2 3 3 3 5 2 2 2" xfId="46356" xr:uid="{A35510B4-9B5F-4C99-AA1D-2C54AE1890B8}"/>
    <cellStyle name="Vírgula 6 2 3 3 3 5 2 3" xfId="34068" xr:uid="{A15F708E-F9C9-4E14-AABE-A59AAD5A1362}"/>
    <cellStyle name="Vírgula 6 2 3 3 3 5 3" xfId="15637" xr:uid="{15306240-4854-4D78-8DE2-9A2BD4ECFEE0}"/>
    <cellStyle name="Vírgula 6 2 3 3 3 5 3 2" xfId="40212" xr:uid="{3F40EA35-BEDA-4025-8ADC-72C8BAEBDFAA}"/>
    <cellStyle name="Vírgula 6 2 3 3 3 5 4" xfId="27925" xr:uid="{8FA92A7B-C5C8-4642-96A4-52D1F06768EB}"/>
    <cellStyle name="Vírgula 6 2 3 3 3 6" xfId="6421" xr:uid="{8AACD5C9-B39C-45C6-9F35-4BFDBF1AEEC2}"/>
    <cellStyle name="Vírgula 6 2 3 3 3 6 2" xfId="18709" xr:uid="{F0B9C8F5-7126-451C-9901-259BF7D8AD5E}"/>
    <cellStyle name="Vírgula 6 2 3 3 3 6 2 2" xfId="43284" xr:uid="{22C940D9-BB53-415E-AB54-14BB014D4A44}"/>
    <cellStyle name="Vírgula 6 2 3 3 3 6 3" xfId="30996" xr:uid="{8EDEA9F1-D553-4977-AC1E-21C6E2D15C94}"/>
    <cellStyle name="Vírgula 6 2 3 3 3 7" xfId="12565" xr:uid="{2940EC65-CACB-4E2B-8E5A-554D612192C1}"/>
    <cellStyle name="Vírgula 6 2 3 3 3 7 2" xfId="37140" xr:uid="{1E6895BB-74B3-40F8-9738-F10FEBC40F6C}"/>
    <cellStyle name="Vírgula 6 2 3 3 3 8" xfId="24853" xr:uid="{D6D059D3-56A6-4ACF-B9F1-DF6503B31293}"/>
    <cellStyle name="Vírgula 6 2 3 3 4" xfId="469" xr:uid="{6F1FB041-30AD-4C89-A13B-A25BFB5443B3}"/>
    <cellStyle name="Vírgula 6 2 3 3 4 2" xfId="1237" xr:uid="{3A477E13-D767-4F51-A4D7-8AD5F9CF1B17}"/>
    <cellStyle name="Vírgula 6 2 3 3 4 2 2" xfId="2773" xr:uid="{44D451AD-05FC-4E2D-85FB-385B6D81E5D0}"/>
    <cellStyle name="Vírgula 6 2 3 3 4 2 2 2" xfId="5845" xr:uid="{7C89B3E1-B392-46A4-970B-8DC5C97BAF64}"/>
    <cellStyle name="Vírgula 6 2 3 3 4 2 2 2 2" xfId="11989" xr:uid="{BBD16395-5407-4A0A-B7BD-5A3838F138E6}"/>
    <cellStyle name="Vírgula 6 2 3 3 4 2 2 2 2 2" xfId="24277" xr:uid="{9BE471FB-81B3-4618-A6B2-E6B7F55444F2}"/>
    <cellStyle name="Vírgula 6 2 3 3 4 2 2 2 2 2 2" xfId="48852" xr:uid="{CE7B4030-1017-4B54-9420-3003246CBF88}"/>
    <cellStyle name="Vírgula 6 2 3 3 4 2 2 2 2 3" xfId="36564" xr:uid="{FC558DEC-8AB2-41AE-82E1-A476B55B542E}"/>
    <cellStyle name="Vírgula 6 2 3 3 4 2 2 2 3" xfId="18133" xr:uid="{8314BA56-4645-4A58-BC12-5F413B6251CC}"/>
    <cellStyle name="Vírgula 6 2 3 3 4 2 2 2 3 2" xfId="42708" xr:uid="{D5931780-FB5F-4282-9D09-05ADBE251708}"/>
    <cellStyle name="Vírgula 6 2 3 3 4 2 2 2 4" xfId="30420" xr:uid="{32F6BC0F-72B0-43B7-9170-4185D60E50D5}"/>
    <cellStyle name="Vírgula 6 2 3 3 4 2 2 3" xfId="8917" xr:uid="{107380DC-2BBA-462B-B64C-B488276E81D3}"/>
    <cellStyle name="Vírgula 6 2 3 3 4 2 2 3 2" xfId="21205" xr:uid="{4F57DAE7-E9F3-4CE9-ACCD-3145AF67B237}"/>
    <cellStyle name="Vírgula 6 2 3 3 4 2 2 3 2 2" xfId="45780" xr:uid="{E148CCE8-E6DD-4076-882E-C0B52F2D7D77}"/>
    <cellStyle name="Vírgula 6 2 3 3 4 2 2 3 3" xfId="33492" xr:uid="{60CBB159-4A7A-4E2F-ADDF-4BE2FCEF168F}"/>
    <cellStyle name="Vírgula 6 2 3 3 4 2 2 4" xfId="15061" xr:uid="{4F29CDFC-772B-49F9-9E3B-B22B9B15755F}"/>
    <cellStyle name="Vírgula 6 2 3 3 4 2 2 4 2" xfId="39636" xr:uid="{46C2493E-4BE6-4459-A752-A7A93FA6826C}"/>
    <cellStyle name="Vírgula 6 2 3 3 4 2 2 5" xfId="27349" xr:uid="{3FA65AD5-0599-4A5A-AAFC-9BE0CCA7CAFD}"/>
    <cellStyle name="Vírgula 6 2 3 3 4 2 3" xfId="4309" xr:uid="{982C40CA-FF2F-40D2-B57D-BA68EA4D6F56}"/>
    <cellStyle name="Vírgula 6 2 3 3 4 2 3 2" xfId="10453" xr:uid="{A583E349-2E1C-4E9E-90B8-1FDF82E32D08}"/>
    <cellStyle name="Vírgula 6 2 3 3 4 2 3 2 2" xfId="22741" xr:uid="{BEB582B2-44E8-4D41-B2B3-D07E616630CC}"/>
    <cellStyle name="Vírgula 6 2 3 3 4 2 3 2 2 2" xfId="47316" xr:uid="{01D8046A-9B1C-4DD5-808F-F08AAB9B5B79}"/>
    <cellStyle name="Vírgula 6 2 3 3 4 2 3 2 3" xfId="35028" xr:uid="{ED8725D8-20F3-4D63-AD18-EF0D52E35F46}"/>
    <cellStyle name="Vírgula 6 2 3 3 4 2 3 3" xfId="16597" xr:uid="{37B25036-79CF-433E-8397-DE8F6E5C396C}"/>
    <cellStyle name="Vírgula 6 2 3 3 4 2 3 3 2" xfId="41172" xr:uid="{F978C4BF-F7B5-4876-8B2F-F793EB56CDA1}"/>
    <cellStyle name="Vírgula 6 2 3 3 4 2 3 4" xfId="28885" xr:uid="{3069A8E1-23B6-4C31-AE0D-E9A5CBA55F8F}"/>
    <cellStyle name="Vírgula 6 2 3 3 4 2 4" xfId="7381" xr:uid="{98B149A1-2607-48EF-A424-51EA710AC5FC}"/>
    <cellStyle name="Vírgula 6 2 3 3 4 2 4 2" xfId="19669" xr:uid="{10D73AD2-428C-4EA2-AE36-B9C3839BEC12}"/>
    <cellStyle name="Vírgula 6 2 3 3 4 2 4 2 2" xfId="44244" xr:uid="{0DC0C027-4CF4-4413-9E25-16EFAF4F62A9}"/>
    <cellStyle name="Vírgula 6 2 3 3 4 2 4 3" xfId="31956" xr:uid="{E6C10A1A-215D-476E-BA28-65EE1CEDC807}"/>
    <cellStyle name="Vírgula 6 2 3 3 4 2 5" xfId="13525" xr:uid="{33EF14C2-80D2-4849-8412-A33E7BA8F434}"/>
    <cellStyle name="Vírgula 6 2 3 3 4 2 5 2" xfId="38100" xr:uid="{2086A04C-99AE-4E0B-A426-7FEF8D3E4714}"/>
    <cellStyle name="Vírgula 6 2 3 3 4 2 6" xfId="25813" xr:uid="{FB7769C1-0879-4E54-AE42-E5FB344E7645}"/>
    <cellStyle name="Vírgula 6 2 3 3 4 3" xfId="2005" xr:uid="{C5F4DA1A-CC61-45D6-9879-1594331E2BAF}"/>
    <cellStyle name="Vírgula 6 2 3 3 4 3 2" xfId="5077" xr:uid="{07C5AA7A-78C0-411C-A248-50151753E4AB}"/>
    <cellStyle name="Vírgula 6 2 3 3 4 3 2 2" xfId="11221" xr:uid="{488C7831-7FAE-46B0-9205-8196C092FD20}"/>
    <cellStyle name="Vírgula 6 2 3 3 4 3 2 2 2" xfId="23509" xr:uid="{9436B310-66CC-448A-906E-9D250DEF5D80}"/>
    <cellStyle name="Vírgula 6 2 3 3 4 3 2 2 2 2" xfId="48084" xr:uid="{99C5A418-29E0-4667-A324-0D52EB6A590A}"/>
    <cellStyle name="Vírgula 6 2 3 3 4 3 2 2 3" xfId="35796" xr:uid="{26D46B4D-F782-4591-8038-55C411673D9A}"/>
    <cellStyle name="Vírgula 6 2 3 3 4 3 2 3" xfId="17365" xr:uid="{CFD89C00-ECF5-41A0-BFF5-900318ED5F11}"/>
    <cellStyle name="Vírgula 6 2 3 3 4 3 2 3 2" xfId="41940" xr:uid="{013B9A5C-A67D-4188-B533-8F4BDCE4E9F8}"/>
    <cellStyle name="Vírgula 6 2 3 3 4 3 2 4" xfId="29653" xr:uid="{7AFE3CD0-61FA-4442-AD1A-82806CFBB12D}"/>
    <cellStyle name="Vírgula 6 2 3 3 4 3 3" xfId="8149" xr:uid="{29B1A4DF-C807-4CC9-B63D-5CAA04EE3A94}"/>
    <cellStyle name="Vírgula 6 2 3 3 4 3 3 2" xfId="20437" xr:uid="{43A6166E-2914-4BDD-93BA-0065A2D9BAC7}"/>
    <cellStyle name="Vírgula 6 2 3 3 4 3 3 2 2" xfId="45012" xr:uid="{38DE7157-521C-4A43-9F89-1DE21B7E7DD5}"/>
    <cellStyle name="Vírgula 6 2 3 3 4 3 3 3" xfId="32724" xr:uid="{2C3A32CE-F6FA-4E1D-BF5C-E8AE7FF3DB3B}"/>
    <cellStyle name="Vírgula 6 2 3 3 4 3 4" xfId="14293" xr:uid="{A94467D0-1648-4079-A9FA-FE0F75590285}"/>
    <cellStyle name="Vírgula 6 2 3 3 4 3 4 2" xfId="38868" xr:uid="{714632F7-979C-4B74-8B02-023C47D9A950}"/>
    <cellStyle name="Vírgula 6 2 3 3 4 3 5" xfId="26581" xr:uid="{1234E79F-B1A5-4BB4-BBDC-CDF57073601E}"/>
    <cellStyle name="Vírgula 6 2 3 3 4 4" xfId="3541" xr:uid="{89AD1C25-D29D-4461-9177-2A7E6F49346B}"/>
    <cellStyle name="Vírgula 6 2 3 3 4 4 2" xfId="9685" xr:uid="{DEE6102D-855C-46D1-88B2-C0736D9BFC01}"/>
    <cellStyle name="Vírgula 6 2 3 3 4 4 2 2" xfId="21973" xr:uid="{761BC4DB-08EA-40F4-A26E-D956E226F2B2}"/>
    <cellStyle name="Vírgula 6 2 3 3 4 4 2 2 2" xfId="46548" xr:uid="{67548659-A8B5-492D-821B-1DC1D1B0E2BB}"/>
    <cellStyle name="Vírgula 6 2 3 3 4 4 2 3" xfId="34260" xr:uid="{A8781E1B-6D56-495E-8ECB-7E74377A79F1}"/>
    <cellStyle name="Vírgula 6 2 3 3 4 4 3" xfId="15829" xr:uid="{FF97798C-F39F-4344-B96C-BB9C40526C59}"/>
    <cellStyle name="Vírgula 6 2 3 3 4 4 3 2" xfId="40404" xr:uid="{E582FFD2-5254-4CA2-9CDE-9303D5238531}"/>
    <cellStyle name="Vírgula 6 2 3 3 4 4 4" xfId="28117" xr:uid="{24162303-1EBA-4D52-BF52-502ECB0869F6}"/>
    <cellStyle name="Vírgula 6 2 3 3 4 5" xfId="6613" xr:uid="{310802CC-82C1-4C9A-A318-1FBBC9DBF6C5}"/>
    <cellStyle name="Vírgula 6 2 3 3 4 5 2" xfId="18901" xr:uid="{223DF0A7-34DB-4399-BB56-14B6DB5CEE85}"/>
    <cellStyle name="Vírgula 6 2 3 3 4 5 2 2" xfId="43476" xr:uid="{A0B7F25D-6B66-4B9D-94CF-7DA5185BA14E}"/>
    <cellStyle name="Vírgula 6 2 3 3 4 5 3" xfId="31188" xr:uid="{E7F14530-7891-48A6-9FD3-F7934CC777A2}"/>
    <cellStyle name="Vírgula 6 2 3 3 4 6" xfId="12757" xr:uid="{2445DD75-7BF1-476C-BF1B-BA343C07EF80}"/>
    <cellStyle name="Vírgula 6 2 3 3 4 6 2" xfId="37332" xr:uid="{FCC27817-8C2B-4D76-858D-126C4A37CC0E}"/>
    <cellStyle name="Vírgula 6 2 3 3 4 7" xfId="25045" xr:uid="{5803EB8E-BEC5-44B5-94BC-2B90F2A7F149}"/>
    <cellStyle name="Vírgula 6 2 3 3 5" xfId="853" xr:uid="{3877ED9B-C050-4E10-AE0A-86556B037268}"/>
    <cellStyle name="Vírgula 6 2 3 3 5 2" xfId="2389" xr:uid="{942BE4E1-A6AA-4B82-A6D1-E49A4FE632CE}"/>
    <cellStyle name="Vírgula 6 2 3 3 5 2 2" xfId="5461" xr:uid="{BAB41EAF-8CAF-4759-B1AD-2EF83A48AA5D}"/>
    <cellStyle name="Vírgula 6 2 3 3 5 2 2 2" xfId="11605" xr:uid="{C3575219-AEB8-44F3-AB8B-7A2473A8E460}"/>
    <cellStyle name="Vírgula 6 2 3 3 5 2 2 2 2" xfId="23893" xr:uid="{5BC90923-E9DF-4046-AD1B-54EB314AF278}"/>
    <cellStyle name="Vírgula 6 2 3 3 5 2 2 2 2 2" xfId="48468" xr:uid="{4EE5BC75-C71D-429C-8D3A-5FFF1C6E5D2E}"/>
    <cellStyle name="Vírgula 6 2 3 3 5 2 2 2 3" xfId="36180" xr:uid="{EA86D6C7-93A1-4B93-B04F-7DD977DBB9B0}"/>
    <cellStyle name="Vírgula 6 2 3 3 5 2 2 3" xfId="17749" xr:uid="{7B4CCF57-5574-47E0-8157-C5294E529155}"/>
    <cellStyle name="Vírgula 6 2 3 3 5 2 2 3 2" xfId="42324" xr:uid="{0D88A36C-E3DF-48F8-B556-6BC10E50D8D3}"/>
    <cellStyle name="Vírgula 6 2 3 3 5 2 2 4" xfId="30036" xr:uid="{F88614C7-5441-4C6D-8428-1D306B31ABE8}"/>
    <cellStyle name="Vírgula 6 2 3 3 5 2 3" xfId="8533" xr:uid="{C58B003C-C8DA-47C0-994F-9EE9A8EDB067}"/>
    <cellStyle name="Vírgula 6 2 3 3 5 2 3 2" xfId="20821" xr:uid="{91088265-C18D-4A64-B9A7-434E7D4256B2}"/>
    <cellStyle name="Vírgula 6 2 3 3 5 2 3 2 2" xfId="45396" xr:uid="{2CCBA5F9-4098-494E-898A-D19E808BB137}"/>
    <cellStyle name="Vírgula 6 2 3 3 5 2 3 3" xfId="33108" xr:uid="{BEAEE5C0-7618-43CE-96A4-ACD1EE2E54C5}"/>
    <cellStyle name="Vírgula 6 2 3 3 5 2 4" xfId="14677" xr:uid="{83B3CE80-E118-46E1-B98C-6B3FA8714BB8}"/>
    <cellStyle name="Vírgula 6 2 3 3 5 2 4 2" xfId="39252" xr:uid="{24136F00-B2B4-402D-A0B6-A40E5EE1B69C}"/>
    <cellStyle name="Vírgula 6 2 3 3 5 2 5" xfId="26965" xr:uid="{F62EC31C-1400-4233-84E4-11FEDBC5B1B9}"/>
    <cellStyle name="Vírgula 6 2 3 3 5 3" xfId="3925" xr:uid="{C8396E96-F621-496A-965C-91506D32D9A3}"/>
    <cellStyle name="Vírgula 6 2 3 3 5 3 2" xfId="10069" xr:uid="{7DCB0084-2587-4E89-817E-C011FC70005A}"/>
    <cellStyle name="Vírgula 6 2 3 3 5 3 2 2" xfId="22357" xr:uid="{8485749B-F54C-43DC-B511-948170CC93F0}"/>
    <cellStyle name="Vírgula 6 2 3 3 5 3 2 2 2" xfId="46932" xr:uid="{B92208C3-DE85-4860-A318-D75FFE829BB6}"/>
    <cellStyle name="Vírgula 6 2 3 3 5 3 2 3" xfId="34644" xr:uid="{AB9DB8D5-BBE1-4B38-ADE4-DCDAE85CEB61}"/>
    <cellStyle name="Vírgula 6 2 3 3 5 3 3" xfId="16213" xr:uid="{121F0152-D2AB-4D86-BEAB-7463EC1BE07D}"/>
    <cellStyle name="Vírgula 6 2 3 3 5 3 3 2" xfId="40788" xr:uid="{89D361E6-0461-492D-A581-2454324496DC}"/>
    <cellStyle name="Vírgula 6 2 3 3 5 3 4" xfId="28501" xr:uid="{DAE3AF50-48A1-4625-AFEE-0199E4BE55CD}"/>
    <cellStyle name="Vírgula 6 2 3 3 5 4" xfId="6997" xr:uid="{E158F20B-F42C-49C5-9B23-42F0F4C07BA9}"/>
    <cellStyle name="Vírgula 6 2 3 3 5 4 2" xfId="19285" xr:uid="{633E413F-FDEB-4AA4-84A8-49CB853556E4}"/>
    <cellStyle name="Vírgula 6 2 3 3 5 4 2 2" xfId="43860" xr:uid="{E5E77D6F-1988-4B1D-9445-93B3D64EDF92}"/>
    <cellStyle name="Vírgula 6 2 3 3 5 4 3" xfId="31572" xr:uid="{C2B57326-C052-47D9-B4D9-E0DB5071CE88}"/>
    <cellStyle name="Vírgula 6 2 3 3 5 5" xfId="13141" xr:uid="{150D666F-594A-4BE3-A8E4-CDBA4C1CD784}"/>
    <cellStyle name="Vírgula 6 2 3 3 5 5 2" xfId="37716" xr:uid="{C542C20D-F4EB-469E-AAC7-B1878F376C43}"/>
    <cellStyle name="Vírgula 6 2 3 3 5 6" xfId="25429" xr:uid="{94F075F3-A818-4E0C-BF66-6AF379D1FB53}"/>
    <cellStyle name="Vírgula 6 2 3 3 6" xfId="1621" xr:uid="{5B369568-159C-4E73-9D6C-A95674D4267F}"/>
    <cellStyle name="Vírgula 6 2 3 3 6 2" xfId="4693" xr:uid="{4EF2A29A-B27E-4353-9BBE-510C1763401A}"/>
    <cellStyle name="Vírgula 6 2 3 3 6 2 2" xfId="10837" xr:uid="{08A2CB85-D49A-47F2-8728-B4F9C2E6CEC4}"/>
    <cellStyle name="Vírgula 6 2 3 3 6 2 2 2" xfId="23125" xr:uid="{80EDFFB7-53EA-4E36-BA96-C6103079D7A9}"/>
    <cellStyle name="Vírgula 6 2 3 3 6 2 2 2 2" xfId="47700" xr:uid="{697C55B0-7973-4533-A60B-58F0B9AD134D}"/>
    <cellStyle name="Vírgula 6 2 3 3 6 2 2 3" xfId="35412" xr:uid="{8A5CC86F-92CC-4CB1-BF9F-264AFB4C1847}"/>
    <cellStyle name="Vírgula 6 2 3 3 6 2 3" xfId="16981" xr:uid="{5EC872F5-15A8-4685-B415-17A9617D6BF6}"/>
    <cellStyle name="Vírgula 6 2 3 3 6 2 3 2" xfId="41556" xr:uid="{C7AB9703-6040-4038-8957-A131C77E5A24}"/>
    <cellStyle name="Vírgula 6 2 3 3 6 2 4" xfId="29269" xr:uid="{C63B10BB-5EAE-401F-B39F-CC0E64094848}"/>
    <cellStyle name="Vírgula 6 2 3 3 6 3" xfId="7765" xr:uid="{167A2A11-B0F0-4D3E-B242-8FAA8E7753B1}"/>
    <cellStyle name="Vírgula 6 2 3 3 6 3 2" xfId="20053" xr:uid="{930EAC04-CAAA-4DAB-8485-66152B124229}"/>
    <cellStyle name="Vírgula 6 2 3 3 6 3 2 2" xfId="44628" xr:uid="{889FC030-DDBD-440F-8369-2508B12BBFA5}"/>
    <cellStyle name="Vírgula 6 2 3 3 6 3 3" xfId="32340" xr:uid="{EF1412DA-F501-47ED-A99C-B3E2A5B934ED}"/>
    <cellStyle name="Vírgula 6 2 3 3 6 4" xfId="13909" xr:uid="{BD9AC42A-FE78-41B2-97B7-971CE3282487}"/>
    <cellStyle name="Vírgula 6 2 3 3 6 4 2" xfId="38484" xr:uid="{C9E667DA-BF6B-4DAB-B200-EB4AF10075DB}"/>
    <cellStyle name="Vírgula 6 2 3 3 6 5" xfId="26197" xr:uid="{F23DF8B9-EB3C-41E9-A9C3-B2D8CED1AA32}"/>
    <cellStyle name="Vírgula 6 2 3 3 7" xfId="3157" xr:uid="{DC01EEA2-A133-4B3F-9287-61507EB0A43C}"/>
    <cellStyle name="Vírgula 6 2 3 3 7 2" xfId="9301" xr:uid="{4E72E3C7-B4B0-49D5-9B38-7C48EA710789}"/>
    <cellStyle name="Vírgula 6 2 3 3 7 2 2" xfId="21589" xr:uid="{17FE4027-6A65-46F7-B1B1-DDCE556CEDE4}"/>
    <cellStyle name="Vírgula 6 2 3 3 7 2 2 2" xfId="46164" xr:uid="{4A498F58-9D86-427E-83C8-DC9CA484F7B8}"/>
    <cellStyle name="Vírgula 6 2 3 3 7 2 3" xfId="33876" xr:uid="{D81C7D15-4E11-4875-975D-E077BBB96847}"/>
    <cellStyle name="Vírgula 6 2 3 3 7 3" xfId="15445" xr:uid="{63AD6F82-AA03-445C-BB02-A286F520D803}"/>
    <cellStyle name="Vírgula 6 2 3 3 7 3 2" xfId="40020" xr:uid="{3091FB5B-FEF4-4443-8CFF-37E4E4D10711}"/>
    <cellStyle name="Vírgula 6 2 3 3 7 4" xfId="27733" xr:uid="{269A49E3-C25B-4D02-9AE1-6A4E35AAD42B}"/>
    <cellStyle name="Vírgula 6 2 3 3 8" xfId="6229" xr:uid="{2DB02042-825D-4AE1-B56F-651598F40D88}"/>
    <cellStyle name="Vírgula 6 2 3 3 8 2" xfId="18517" xr:uid="{EB8FAC27-6570-4ED7-A747-357E5E9AC906}"/>
    <cellStyle name="Vírgula 6 2 3 3 8 2 2" xfId="43092" xr:uid="{2398CF52-B42E-4E8B-B010-8B6A17F87DA9}"/>
    <cellStyle name="Vírgula 6 2 3 3 8 3" xfId="30804" xr:uid="{04FC51C9-B56E-4416-BD76-3A3B0E7B7DC3}"/>
    <cellStyle name="Vírgula 6 2 3 3 9" xfId="12373" xr:uid="{35D3D8B3-6FA9-491C-94CF-2E23E6BC9ABB}"/>
    <cellStyle name="Vírgula 6 2 3 3 9 2" xfId="36948" xr:uid="{66275E2B-64D0-4F59-AF95-D878731752EF}"/>
    <cellStyle name="Vírgula 6 2 3 4" xfId="133" xr:uid="{8B6F1140-CB61-4A04-A07E-4C29A0A726EC}"/>
    <cellStyle name="Vírgula 6 2 3 4 2" xfId="325" xr:uid="{275E4148-B531-4DF2-BCE9-9F6F90DADE2B}"/>
    <cellStyle name="Vírgula 6 2 3 4 2 2" xfId="709" xr:uid="{0AE00AB7-7351-4E2E-997F-8B72AA787B8E}"/>
    <cellStyle name="Vírgula 6 2 3 4 2 2 2" xfId="1477" xr:uid="{A299D04C-6BA8-45A4-A237-3A6862B7E6A8}"/>
    <cellStyle name="Vírgula 6 2 3 4 2 2 2 2" xfId="3013" xr:uid="{EA43CA99-95CB-44E0-8FDA-DAF512FA70A4}"/>
    <cellStyle name="Vírgula 6 2 3 4 2 2 2 2 2" xfId="6085" xr:uid="{B4A70F80-7A66-4D37-A36C-C196FA87FB76}"/>
    <cellStyle name="Vírgula 6 2 3 4 2 2 2 2 2 2" xfId="12229" xr:uid="{5BAC2608-5F78-4512-AE38-65296045FD11}"/>
    <cellStyle name="Vírgula 6 2 3 4 2 2 2 2 2 2 2" xfId="24517" xr:uid="{8ECD75A6-6EE3-4999-AAD9-AD072EBDDBE4}"/>
    <cellStyle name="Vírgula 6 2 3 4 2 2 2 2 2 2 2 2" xfId="49092" xr:uid="{3E6AB4A3-A436-4CC0-A286-362B8722F627}"/>
    <cellStyle name="Vírgula 6 2 3 4 2 2 2 2 2 2 3" xfId="36804" xr:uid="{532FB92A-E290-49BF-9436-EA600A09CDB4}"/>
    <cellStyle name="Vírgula 6 2 3 4 2 2 2 2 2 3" xfId="18373" xr:uid="{EADE75DE-6346-4D36-8D0B-7FD838329B4A}"/>
    <cellStyle name="Vírgula 6 2 3 4 2 2 2 2 2 3 2" xfId="42948" xr:uid="{9075992C-7C41-4958-AC63-1492B0A36174}"/>
    <cellStyle name="Vírgula 6 2 3 4 2 2 2 2 2 4" xfId="30660" xr:uid="{7EC6449A-040B-40B8-9FA5-39AF55AB6787}"/>
    <cellStyle name="Vírgula 6 2 3 4 2 2 2 2 3" xfId="9157" xr:uid="{AE35B3C9-DF53-49DD-9A89-39D1206BE777}"/>
    <cellStyle name="Vírgula 6 2 3 4 2 2 2 2 3 2" xfId="21445" xr:uid="{399EDF6D-D0BF-4110-874C-D7694E1033FB}"/>
    <cellStyle name="Vírgula 6 2 3 4 2 2 2 2 3 2 2" xfId="46020" xr:uid="{ECFF42C6-5D6E-4367-852C-DEAB749E02EB}"/>
    <cellStyle name="Vírgula 6 2 3 4 2 2 2 2 3 3" xfId="33732" xr:uid="{6675E7A4-2355-4645-9C6B-38A3255112E2}"/>
    <cellStyle name="Vírgula 6 2 3 4 2 2 2 2 4" xfId="15301" xr:uid="{75953016-1992-41BE-B311-73C3D9FB9F50}"/>
    <cellStyle name="Vírgula 6 2 3 4 2 2 2 2 4 2" xfId="39876" xr:uid="{C0FCFDF8-323B-4327-9B6D-8AC86429AB03}"/>
    <cellStyle name="Vírgula 6 2 3 4 2 2 2 2 5" xfId="27589" xr:uid="{E3A2C9F1-7EC2-421B-A17C-B8E77A8C47F0}"/>
    <cellStyle name="Vírgula 6 2 3 4 2 2 2 3" xfId="4549" xr:uid="{514C1AE7-A517-4F99-A20A-65C6784CBF43}"/>
    <cellStyle name="Vírgula 6 2 3 4 2 2 2 3 2" xfId="10693" xr:uid="{932452F2-3EEB-476A-BC27-DD4F6B6327DA}"/>
    <cellStyle name="Vírgula 6 2 3 4 2 2 2 3 2 2" xfId="22981" xr:uid="{508DEAB3-F7A3-4AC6-B3D0-E113F0C64970}"/>
    <cellStyle name="Vírgula 6 2 3 4 2 2 2 3 2 2 2" xfId="47556" xr:uid="{E628430F-079A-42A9-8904-A8F05789F3EA}"/>
    <cellStyle name="Vírgula 6 2 3 4 2 2 2 3 2 3" xfId="35268" xr:uid="{7D7B1D9E-9A51-4F30-BDFA-A46098F3606C}"/>
    <cellStyle name="Vírgula 6 2 3 4 2 2 2 3 3" xfId="16837" xr:uid="{0170092E-E717-425F-809D-98A63744675E}"/>
    <cellStyle name="Vírgula 6 2 3 4 2 2 2 3 3 2" xfId="41412" xr:uid="{90059F0A-C1D5-4D2B-83EF-6360FF31CAC6}"/>
    <cellStyle name="Vírgula 6 2 3 4 2 2 2 3 4" xfId="29125" xr:uid="{7708BA91-3257-48EE-BE12-1A08CDD70CAB}"/>
    <cellStyle name="Vírgula 6 2 3 4 2 2 2 4" xfId="7621" xr:uid="{40FBE45F-EEC6-469D-9657-DE30D450E256}"/>
    <cellStyle name="Vírgula 6 2 3 4 2 2 2 4 2" xfId="19909" xr:uid="{C4C22EDA-E734-4270-99D1-5401E093E5A8}"/>
    <cellStyle name="Vírgula 6 2 3 4 2 2 2 4 2 2" xfId="44484" xr:uid="{A28D94DF-71B8-43F1-AFD8-A2F64B8E064E}"/>
    <cellStyle name="Vírgula 6 2 3 4 2 2 2 4 3" xfId="32196" xr:uid="{7632E7DD-0091-44E1-A2F2-0F9AC07A0277}"/>
    <cellStyle name="Vírgula 6 2 3 4 2 2 2 5" xfId="13765" xr:uid="{FD30C71C-DFDE-4652-9DB8-9C5B8E86E145}"/>
    <cellStyle name="Vírgula 6 2 3 4 2 2 2 5 2" xfId="38340" xr:uid="{14F63A77-848C-406F-BEF2-6B1FC98C0CD1}"/>
    <cellStyle name="Vírgula 6 2 3 4 2 2 2 6" xfId="26053" xr:uid="{A7505A18-29CE-4D5B-A87C-D08BEDC0B53E}"/>
    <cellStyle name="Vírgula 6 2 3 4 2 2 3" xfId="2245" xr:uid="{149ADD67-CDD6-4F5A-9AE7-4B763F4E00EC}"/>
    <cellStyle name="Vírgula 6 2 3 4 2 2 3 2" xfId="5317" xr:uid="{30AAA8A7-9F31-430F-B582-D378D66C09E3}"/>
    <cellStyle name="Vírgula 6 2 3 4 2 2 3 2 2" xfId="11461" xr:uid="{1D6919AB-BC6E-427F-8F86-99EC978AABE8}"/>
    <cellStyle name="Vírgula 6 2 3 4 2 2 3 2 2 2" xfId="23749" xr:uid="{DB1AADBF-B58D-49C7-81EF-17A23E446914}"/>
    <cellStyle name="Vírgula 6 2 3 4 2 2 3 2 2 2 2" xfId="48324" xr:uid="{44F714E9-8015-41CD-97B2-B4A28520E4AA}"/>
    <cellStyle name="Vírgula 6 2 3 4 2 2 3 2 2 3" xfId="36036" xr:uid="{45A405C6-96B3-42AA-88DB-64080305CFE5}"/>
    <cellStyle name="Vírgula 6 2 3 4 2 2 3 2 3" xfId="17605" xr:uid="{81DF29EF-F043-4962-88EB-BC02130D382A}"/>
    <cellStyle name="Vírgula 6 2 3 4 2 2 3 2 3 2" xfId="42180" xr:uid="{50C190DC-A535-4656-A8B5-4CE48D40F85C}"/>
    <cellStyle name="Vírgula 6 2 3 4 2 2 3 2 4" xfId="29893" xr:uid="{DAB69B4C-CDB4-45E6-8C16-F16F9A82ADB9}"/>
    <cellStyle name="Vírgula 6 2 3 4 2 2 3 3" xfId="8389" xr:uid="{76D13DB4-201B-425E-B5C2-F2A859A75696}"/>
    <cellStyle name="Vírgula 6 2 3 4 2 2 3 3 2" xfId="20677" xr:uid="{17026647-05C6-4EFF-A07D-7200770327E2}"/>
    <cellStyle name="Vírgula 6 2 3 4 2 2 3 3 2 2" xfId="45252" xr:uid="{F5DEB12C-057C-4620-86D6-E0C7B3D5A594}"/>
    <cellStyle name="Vírgula 6 2 3 4 2 2 3 3 3" xfId="32964" xr:uid="{DAAF5695-0880-447E-8DE7-587E32A9753C}"/>
    <cellStyle name="Vírgula 6 2 3 4 2 2 3 4" xfId="14533" xr:uid="{2B375F9F-4360-4B5D-87FB-C5C1DF217548}"/>
    <cellStyle name="Vírgula 6 2 3 4 2 2 3 4 2" xfId="39108" xr:uid="{791BC874-7925-454E-8996-EB3440BB61F8}"/>
    <cellStyle name="Vírgula 6 2 3 4 2 2 3 5" xfId="26821" xr:uid="{1D256B34-438E-458C-B481-4B743DE7B2BA}"/>
    <cellStyle name="Vírgula 6 2 3 4 2 2 4" xfId="3781" xr:uid="{57A99AF8-C0E4-4416-980C-9E56E4382785}"/>
    <cellStyle name="Vírgula 6 2 3 4 2 2 4 2" xfId="9925" xr:uid="{E46AAD3F-33B8-43A3-950D-AA3A500F1BB6}"/>
    <cellStyle name="Vírgula 6 2 3 4 2 2 4 2 2" xfId="22213" xr:uid="{0EA69CD6-3AAB-44F7-8755-FC0E4D7097AA}"/>
    <cellStyle name="Vírgula 6 2 3 4 2 2 4 2 2 2" xfId="46788" xr:uid="{EED77C49-8EB3-44EB-8DCA-D62FDD314D99}"/>
    <cellStyle name="Vírgula 6 2 3 4 2 2 4 2 3" xfId="34500" xr:uid="{94FF26A2-1EB7-40CB-A8E5-D215DE0422C7}"/>
    <cellStyle name="Vírgula 6 2 3 4 2 2 4 3" xfId="16069" xr:uid="{C3710A2D-B34F-41F2-9D31-659D98962FB5}"/>
    <cellStyle name="Vírgula 6 2 3 4 2 2 4 3 2" xfId="40644" xr:uid="{A5D840D1-B34F-4B57-ACBC-3723F7627B05}"/>
    <cellStyle name="Vírgula 6 2 3 4 2 2 4 4" xfId="28357" xr:uid="{CE1E6B68-A5CF-493B-8502-C90EA34859F9}"/>
    <cellStyle name="Vírgula 6 2 3 4 2 2 5" xfId="6853" xr:uid="{5086EB1A-5BF1-4321-9254-B17239FA581E}"/>
    <cellStyle name="Vírgula 6 2 3 4 2 2 5 2" xfId="19141" xr:uid="{E1B1AE3A-E688-4AA0-8A04-4FDF2F1837BF}"/>
    <cellStyle name="Vírgula 6 2 3 4 2 2 5 2 2" xfId="43716" xr:uid="{1BDA385F-88F9-4378-86BB-BC45579E5913}"/>
    <cellStyle name="Vírgula 6 2 3 4 2 2 5 3" xfId="31428" xr:uid="{DAC9FF76-AADE-4256-9BB4-15D8209509D1}"/>
    <cellStyle name="Vírgula 6 2 3 4 2 2 6" xfId="12997" xr:uid="{C8F9B977-1D97-46EA-9727-8C07EC8E0953}"/>
    <cellStyle name="Vírgula 6 2 3 4 2 2 6 2" xfId="37572" xr:uid="{F00B2D9E-F34C-4FF0-8611-21C7949C53B8}"/>
    <cellStyle name="Vírgula 6 2 3 4 2 2 7" xfId="25285" xr:uid="{BBBA2EE6-8659-4929-952F-1F1E11F93367}"/>
    <cellStyle name="Vírgula 6 2 3 4 2 3" xfId="1093" xr:uid="{E447EFCE-4AD2-4C6A-9B1D-4B1E19AB2D90}"/>
    <cellStyle name="Vírgula 6 2 3 4 2 3 2" xfId="2629" xr:uid="{0E7CA938-BC62-42DC-837D-D462334ED9AC}"/>
    <cellStyle name="Vírgula 6 2 3 4 2 3 2 2" xfId="5701" xr:uid="{9E6920E4-F0ED-41EB-BE22-C219C08C3B5B}"/>
    <cellStyle name="Vírgula 6 2 3 4 2 3 2 2 2" xfId="11845" xr:uid="{D6628264-61B9-4780-B0AC-0F8BF9BEAE07}"/>
    <cellStyle name="Vírgula 6 2 3 4 2 3 2 2 2 2" xfId="24133" xr:uid="{676DA9CB-154C-453E-8472-AB10138ABFA1}"/>
    <cellStyle name="Vírgula 6 2 3 4 2 3 2 2 2 2 2" xfId="48708" xr:uid="{EC51FA58-EB9F-4C3A-BA47-C30FFDA158E9}"/>
    <cellStyle name="Vírgula 6 2 3 4 2 3 2 2 2 3" xfId="36420" xr:uid="{60056682-C0E2-40C9-8844-529B38BB41CA}"/>
    <cellStyle name="Vírgula 6 2 3 4 2 3 2 2 3" xfId="17989" xr:uid="{EBEB6EB4-CA8D-4942-B555-916154EC8B9E}"/>
    <cellStyle name="Vírgula 6 2 3 4 2 3 2 2 3 2" xfId="42564" xr:uid="{BC4525D7-2645-4D64-8D16-5B3809BC0794}"/>
    <cellStyle name="Vírgula 6 2 3 4 2 3 2 2 4" xfId="30276" xr:uid="{4177698E-F3B8-4574-BAEA-83F00859A613}"/>
    <cellStyle name="Vírgula 6 2 3 4 2 3 2 3" xfId="8773" xr:uid="{5F18F992-6B5E-4E20-BDE0-009A98F927B6}"/>
    <cellStyle name="Vírgula 6 2 3 4 2 3 2 3 2" xfId="21061" xr:uid="{2DECD970-51A9-4B4F-9943-7D99B4A2B406}"/>
    <cellStyle name="Vírgula 6 2 3 4 2 3 2 3 2 2" xfId="45636" xr:uid="{98030CB0-1FE9-44FB-8A67-2D4BE3B886D8}"/>
    <cellStyle name="Vírgula 6 2 3 4 2 3 2 3 3" xfId="33348" xr:uid="{523A86B1-E2BF-4EA8-8325-F1B71A16DFE7}"/>
    <cellStyle name="Vírgula 6 2 3 4 2 3 2 4" xfId="14917" xr:uid="{5AE6C053-4450-427A-A251-C5BA3BB15FBA}"/>
    <cellStyle name="Vírgula 6 2 3 4 2 3 2 4 2" xfId="39492" xr:uid="{26FAA232-101A-4D03-B95F-5855432E944B}"/>
    <cellStyle name="Vírgula 6 2 3 4 2 3 2 5" xfId="27205" xr:uid="{86EF47A9-79CE-4B1A-941D-49BA4D968BE1}"/>
    <cellStyle name="Vírgula 6 2 3 4 2 3 3" xfId="4165" xr:uid="{5B3D2F1D-8F80-48FE-A39D-47ACED2D8731}"/>
    <cellStyle name="Vírgula 6 2 3 4 2 3 3 2" xfId="10309" xr:uid="{BDAC8B87-80B5-4B7C-B195-5A8E1BE8FB51}"/>
    <cellStyle name="Vírgula 6 2 3 4 2 3 3 2 2" xfId="22597" xr:uid="{9781824E-D7C4-4AAB-B7FD-A78D9649FE81}"/>
    <cellStyle name="Vírgula 6 2 3 4 2 3 3 2 2 2" xfId="47172" xr:uid="{D7564584-FE6E-4105-985E-99CC9EB8C602}"/>
    <cellStyle name="Vírgula 6 2 3 4 2 3 3 2 3" xfId="34884" xr:uid="{47B8DE42-1EC2-421E-A80F-36413C98D0C7}"/>
    <cellStyle name="Vírgula 6 2 3 4 2 3 3 3" xfId="16453" xr:uid="{DFDB4BC6-B051-4446-9727-BA3A4E4A7320}"/>
    <cellStyle name="Vírgula 6 2 3 4 2 3 3 3 2" xfId="41028" xr:uid="{14E6199E-9620-4CFC-9CB1-3208CA378222}"/>
    <cellStyle name="Vírgula 6 2 3 4 2 3 3 4" xfId="28741" xr:uid="{8A54EE39-B231-447F-934B-2A3F1CFB72D6}"/>
    <cellStyle name="Vírgula 6 2 3 4 2 3 4" xfId="7237" xr:uid="{C67B07B3-4DC2-44A8-8F69-AA7790B4E34E}"/>
    <cellStyle name="Vírgula 6 2 3 4 2 3 4 2" xfId="19525" xr:uid="{4B796570-B140-4CC3-9C0A-ADC86A6EFCEA}"/>
    <cellStyle name="Vírgula 6 2 3 4 2 3 4 2 2" xfId="44100" xr:uid="{15844F2D-E685-42C8-8DD5-6F76710293B5}"/>
    <cellStyle name="Vírgula 6 2 3 4 2 3 4 3" xfId="31812" xr:uid="{94275D51-A859-4A3A-A069-63FE513D5042}"/>
    <cellStyle name="Vírgula 6 2 3 4 2 3 5" xfId="13381" xr:uid="{04CEF172-7C4E-41B0-A180-A450564E50E8}"/>
    <cellStyle name="Vírgula 6 2 3 4 2 3 5 2" xfId="37956" xr:uid="{0487B26D-7DD5-4C34-820C-5629FCFDCC91}"/>
    <cellStyle name="Vírgula 6 2 3 4 2 3 6" xfId="25669" xr:uid="{E33DF149-47DC-47E5-8567-3057E79163E7}"/>
    <cellStyle name="Vírgula 6 2 3 4 2 4" xfId="1861" xr:uid="{74F39DC3-4AD7-489E-B758-E302B0E91FFA}"/>
    <cellStyle name="Vírgula 6 2 3 4 2 4 2" xfId="4933" xr:uid="{19711A9E-86DC-4BCA-8E20-91BA70C467AA}"/>
    <cellStyle name="Vírgula 6 2 3 4 2 4 2 2" xfId="11077" xr:uid="{3FFC4942-D535-448A-ACBF-0FA451444DAD}"/>
    <cellStyle name="Vírgula 6 2 3 4 2 4 2 2 2" xfId="23365" xr:uid="{559E579E-E299-4055-ABD6-3C485C5D0E5B}"/>
    <cellStyle name="Vírgula 6 2 3 4 2 4 2 2 2 2" xfId="47940" xr:uid="{D85C93D9-E272-4A70-90AB-5B0CFF41E517}"/>
    <cellStyle name="Vírgula 6 2 3 4 2 4 2 2 3" xfId="35652" xr:uid="{9B01E94B-E99B-4DEA-A0C7-96573ED5C2BC}"/>
    <cellStyle name="Vírgula 6 2 3 4 2 4 2 3" xfId="17221" xr:uid="{5FEEE787-5CCE-4B83-9788-E94F2CCC9E33}"/>
    <cellStyle name="Vírgula 6 2 3 4 2 4 2 3 2" xfId="41796" xr:uid="{C20A795E-699C-47EF-857C-9D259E32C377}"/>
    <cellStyle name="Vírgula 6 2 3 4 2 4 2 4" xfId="29509" xr:uid="{4F64C7D8-AAC6-4C5B-B9AC-9691158F10A8}"/>
    <cellStyle name="Vírgula 6 2 3 4 2 4 3" xfId="8005" xr:uid="{9D989DB2-1BD0-425F-B636-0A34709833C2}"/>
    <cellStyle name="Vírgula 6 2 3 4 2 4 3 2" xfId="20293" xr:uid="{B30525F8-D02B-4A35-A762-64338E89E6BF}"/>
    <cellStyle name="Vírgula 6 2 3 4 2 4 3 2 2" xfId="44868" xr:uid="{F1911A24-4115-4580-8EF6-4E8ACA09946A}"/>
    <cellStyle name="Vírgula 6 2 3 4 2 4 3 3" xfId="32580" xr:uid="{A53E0F1F-E08A-4B80-97F2-BC7D4A81A19F}"/>
    <cellStyle name="Vírgula 6 2 3 4 2 4 4" xfId="14149" xr:uid="{C4AC9D83-234A-4D9A-859C-576148F9BDE7}"/>
    <cellStyle name="Vírgula 6 2 3 4 2 4 4 2" xfId="38724" xr:uid="{1B81868B-A873-44E0-8C9D-5208FDD661D7}"/>
    <cellStyle name="Vírgula 6 2 3 4 2 4 5" xfId="26437" xr:uid="{AB7051ED-8DE4-4FAD-B0C8-91F92D6A8C32}"/>
    <cellStyle name="Vírgula 6 2 3 4 2 5" xfId="3397" xr:uid="{C4350EB9-DAE5-48CD-981C-EA07E5411DD7}"/>
    <cellStyle name="Vírgula 6 2 3 4 2 5 2" xfId="9541" xr:uid="{D5A7864C-1CE3-467E-8FC3-55F48EA78D0A}"/>
    <cellStyle name="Vírgula 6 2 3 4 2 5 2 2" xfId="21829" xr:uid="{615393B2-F51B-4366-8648-44992713DF43}"/>
    <cellStyle name="Vírgula 6 2 3 4 2 5 2 2 2" xfId="46404" xr:uid="{2235D156-4AEE-4A26-AC39-CD218D38C2A2}"/>
    <cellStyle name="Vírgula 6 2 3 4 2 5 2 3" xfId="34116" xr:uid="{00688F93-BA16-49ED-B254-AF8974448E2C}"/>
    <cellStyle name="Vírgula 6 2 3 4 2 5 3" xfId="15685" xr:uid="{9DE111F4-BB87-4931-B388-D26222B736D1}"/>
    <cellStyle name="Vírgula 6 2 3 4 2 5 3 2" xfId="40260" xr:uid="{A0A32717-11AB-493F-A105-13D1D5F1559C}"/>
    <cellStyle name="Vírgula 6 2 3 4 2 5 4" xfId="27973" xr:uid="{D16039E0-5F54-4BF0-8B95-8BD43BF7A9C9}"/>
    <cellStyle name="Vírgula 6 2 3 4 2 6" xfId="6469" xr:uid="{F2EB3806-84D2-4C46-BE7A-74C28B09353C}"/>
    <cellStyle name="Vírgula 6 2 3 4 2 6 2" xfId="18757" xr:uid="{361DB1D8-349B-4D19-BCF2-B2628D75C406}"/>
    <cellStyle name="Vírgula 6 2 3 4 2 6 2 2" xfId="43332" xr:uid="{704BB63A-E73B-4E28-80CB-1996063B14CB}"/>
    <cellStyle name="Vírgula 6 2 3 4 2 6 3" xfId="31044" xr:uid="{F678C6AE-C097-4B7D-B51B-87829D0E7A42}"/>
    <cellStyle name="Vírgula 6 2 3 4 2 7" xfId="12613" xr:uid="{1B86B2F8-97D2-45B9-986A-E69225FEF0B4}"/>
    <cellStyle name="Vírgula 6 2 3 4 2 7 2" xfId="37188" xr:uid="{1730BB8B-12E4-4FA4-922D-F3753F5B5968}"/>
    <cellStyle name="Vírgula 6 2 3 4 2 8" xfId="24901" xr:uid="{F0A875D3-D0F6-4D84-8E53-CBB04C10C03F}"/>
    <cellStyle name="Vírgula 6 2 3 4 3" xfId="517" xr:uid="{6CAEBFF6-8519-4A1A-8A8A-30CF1327E9F6}"/>
    <cellStyle name="Vírgula 6 2 3 4 3 2" xfId="1285" xr:uid="{ACD10930-58E9-4FEB-9D24-0BE3B66A6161}"/>
    <cellStyle name="Vírgula 6 2 3 4 3 2 2" xfId="2821" xr:uid="{4B0F38CC-64AD-4541-8DB8-64DA4C77881D}"/>
    <cellStyle name="Vírgula 6 2 3 4 3 2 2 2" xfId="5893" xr:uid="{2DCE210E-0C83-49E7-9BEF-2832F477BC08}"/>
    <cellStyle name="Vírgula 6 2 3 4 3 2 2 2 2" xfId="12037" xr:uid="{BF02ED4A-5932-4F78-9C3F-539A45746777}"/>
    <cellStyle name="Vírgula 6 2 3 4 3 2 2 2 2 2" xfId="24325" xr:uid="{8E15B2C3-9A1D-4529-A306-8A97DDDB0CA7}"/>
    <cellStyle name="Vírgula 6 2 3 4 3 2 2 2 2 2 2" xfId="48900" xr:uid="{EA385A20-86E9-4155-A3E4-73B220BD1153}"/>
    <cellStyle name="Vírgula 6 2 3 4 3 2 2 2 2 3" xfId="36612" xr:uid="{CC6E8282-1C18-46A6-B432-BBC3A16CB9EF}"/>
    <cellStyle name="Vírgula 6 2 3 4 3 2 2 2 3" xfId="18181" xr:uid="{85A4C4CB-FA9B-4CE3-BBB9-641DED3D861F}"/>
    <cellStyle name="Vírgula 6 2 3 4 3 2 2 2 3 2" xfId="42756" xr:uid="{9033EB3A-85DF-4EA2-B7F3-C32AD873FB05}"/>
    <cellStyle name="Vírgula 6 2 3 4 3 2 2 2 4" xfId="30468" xr:uid="{8453E0B6-499D-488C-921B-2618773682A8}"/>
    <cellStyle name="Vírgula 6 2 3 4 3 2 2 3" xfId="8965" xr:uid="{01F9BAD8-D381-4FBD-9335-68C42878B1FD}"/>
    <cellStyle name="Vírgula 6 2 3 4 3 2 2 3 2" xfId="21253" xr:uid="{8C22828A-7E3B-46FE-B02B-8A6F5E6F4295}"/>
    <cellStyle name="Vírgula 6 2 3 4 3 2 2 3 2 2" xfId="45828" xr:uid="{6ACEF0F5-2CFA-45C9-B054-C3D5C9028788}"/>
    <cellStyle name="Vírgula 6 2 3 4 3 2 2 3 3" xfId="33540" xr:uid="{66746BC2-CADA-4E58-A382-1C572616873E}"/>
    <cellStyle name="Vírgula 6 2 3 4 3 2 2 4" xfId="15109" xr:uid="{40F5144E-10AD-41F8-A578-10A5ACE5602B}"/>
    <cellStyle name="Vírgula 6 2 3 4 3 2 2 4 2" xfId="39684" xr:uid="{6D6A6743-891E-40F1-A72F-50A7D44E6BD9}"/>
    <cellStyle name="Vírgula 6 2 3 4 3 2 2 5" xfId="27397" xr:uid="{A821A0D7-9E39-47C7-B0E7-30D01149F4EE}"/>
    <cellStyle name="Vírgula 6 2 3 4 3 2 3" xfId="4357" xr:uid="{CA438F57-4324-46C6-B5B1-94F77B90B5A6}"/>
    <cellStyle name="Vírgula 6 2 3 4 3 2 3 2" xfId="10501" xr:uid="{7694AF28-5D3F-4412-9949-648CBF2EA45F}"/>
    <cellStyle name="Vírgula 6 2 3 4 3 2 3 2 2" xfId="22789" xr:uid="{72AA4E9A-40DE-4BFF-89FA-1C58F93AACBC}"/>
    <cellStyle name="Vírgula 6 2 3 4 3 2 3 2 2 2" xfId="47364" xr:uid="{02DB1C89-35DF-4DAC-B6F4-9DCA0E0E9259}"/>
    <cellStyle name="Vírgula 6 2 3 4 3 2 3 2 3" xfId="35076" xr:uid="{4AEA7071-9F6F-4046-A1BE-23BDA8642189}"/>
    <cellStyle name="Vírgula 6 2 3 4 3 2 3 3" xfId="16645" xr:uid="{A2D70BA2-27FD-4298-8B0F-64B87A3E0899}"/>
    <cellStyle name="Vírgula 6 2 3 4 3 2 3 3 2" xfId="41220" xr:uid="{65395B89-C889-4622-8256-211BCA24FC2E}"/>
    <cellStyle name="Vírgula 6 2 3 4 3 2 3 4" xfId="28933" xr:uid="{1326C224-7429-4322-A705-35292599CF19}"/>
    <cellStyle name="Vírgula 6 2 3 4 3 2 4" xfId="7429" xr:uid="{0EFC06B1-3B06-4DF5-BCA3-96C6323EDA5F}"/>
    <cellStyle name="Vírgula 6 2 3 4 3 2 4 2" xfId="19717" xr:uid="{6EF04565-F823-4458-BDB9-50831C723CEF}"/>
    <cellStyle name="Vírgula 6 2 3 4 3 2 4 2 2" xfId="44292" xr:uid="{E1E5FC68-104B-46CE-82AD-3D4F4C469479}"/>
    <cellStyle name="Vírgula 6 2 3 4 3 2 4 3" xfId="32004" xr:uid="{61C58E65-4389-450E-BF65-1535DC34E728}"/>
    <cellStyle name="Vírgula 6 2 3 4 3 2 5" xfId="13573" xr:uid="{3C61C625-2C0D-49B4-BBBB-84B739438291}"/>
    <cellStyle name="Vírgula 6 2 3 4 3 2 5 2" xfId="38148" xr:uid="{F6B58F58-BFC1-482B-8884-BE4B9142F179}"/>
    <cellStyle name="Vírgula 6 2 3 4 3 2 6" xfId="25861" xr:uid="{5F0C726F-EF6A-46EC-9C49-E1100FDC6DE6}"/>
    <cellStyle name="Vírgula 6 2 3 4 3 3" xfId="2053" xr:uid="{C279C620-A8B3-4E04-98C1-60FE56A40AC7}"/>
    <cellStyle name="Vírgula 6 2 3 4 3 3 2" xfId="5125" xr:uid="{3F85EEEE-DA0E-4573-8A4E-F950FD8163A1}"/>
    <cellStyle name="Vírgula 6 2 3 4 3 3 2 2" xfId="11269" xr:uid="{E0103A6F-6D3E-4A42-AE07-D8BB3FBC123A}"/>
    <cellStyle name="Vírgula 6 2 3 4 3 3 2 2 2" xfId="23557" xr:uid="{8865A64A-61E2-48B5-AA3A-AAD40B6BAC47}"/>
    <cellStyle name="Vírgula 6 2 3 4 3 3 2 2 2 2" xfId="48132" xr:uid="{9EBC2EFF-81FB-4E13-AA5E-B6FD865A5945}"/>
    <cellStyle name="Vírgula 6 2 3 4 3 3 2 2 3" xfId="35844" xr:uid="{BB07EEF0-B436-42C2-8860-99FF8D73EC45}"/>
    <cellStyle name="Vírgula 6 2 3 4 3 3 2 3" xfId="17413" xr:uid="{D77E8A01-9AF7-4CC6-A2D2-B2868443E10B}"/>
    <cellStyle name="Vírgula 6 2 3 4 3 3 2 3 2" xfId="41988" xr:uid="{948BD751-3E4E-4594-843C-5188B4F51058}"/>
    <cellStyle name="Vírgula 6 2 3 4 3 3 2 4" xfId="29701" xr:uid="{49472E7A-B27B-46D6-A208-690117B37BA6}"/>
    <cellStyle name="Vírgula 6 2 3 4 3 3 3" xfId="8197" xr:uid="{FE78B3F0-BEE4-4593-9179-A698E1EA5CB3}"/>
    <cellStyle name="Vírgula 6 2 3 4 3 3 3 2" xfId="20485" xr:uid="{47C668A6-C113-4196-8E45-20D2B7B62C3E}"/>
    <cellStyle name="Vírgula 6 2 3 4 3 3 3 2 2" xfId="45060" xr:uid="{4E2FE8E4-4CAA-405D-8BB8-BA4EB8C429E9}"/>
    <cellStyle name="Vírgula 6 2 3 4 3 3 3 3" xfId="32772" xr:uid="{5832D0E2-157A-42CC-8FC9-4E61C00BFB68}"/>
    <cellStyle name="Vírgula 6 2 3 4 3 3 4" xfId="14341" xr:uid="{9CEE86A5-DE6F-4C6F-B9A2-417CD4B6806C}"/>
    <cellStyle name="Vírgula 6 2 3 4 3 3 4 2" xfId="38916" xr:uid="{0A99EB2D-B95D-4209-9D92-733D9E0F880A}"/>
    <cellStyle name="Vírgula 6 2 3 4 3 3 5" xfId="26629" xr:uid="{E215BCB2-F40F-4C14-A7FA-51FFFB39B389}"/>
    <cellStyle name="Vírgula 6 2 3 4 3 4" xfId="3589" xr:uid="{B4A8F7B0-6C82-424F-B690-57428998E303}"/>
    <cellStyle name="Vírgula 6 2 3 4 3 4 2" xfId="9733" xr:uid="{09673C98-BBBF-481C-BAD9-26145195F77F}"/>
    <cellStyle name="Vírgula 6 2 3 4 3 4 2 2" xfId="22021" xr:uid="{FB96AE33-9F17-4EDA-A70E-47E528C4421B}"/>
    <cellStyle name="Vírgula 6 2 3 4 3 4 2 2 2" xfId="46596" xr:uid="{9ED52E91-000B-436A-B4F0-C1B66CADCD6A}"/>
    <cellStyle name="Vírgula 6 2 3 4 3 4 2 3" xfId="34308" xr:uid="{4CA5267F-6A47-40AC-9E7E-9B846317DC80}"/>
    <cellStyle name="Vírgula 6 2 3 4 3 4 3" xfId="15877" xr:uid="{DD60E312-7D36-468E-ABC5-8AD102273DFB}"/>
    <cellStyle name="Vírgula 6 2 3 4 3 4 3 2" xfId="40452" xr:uid="{4E095113-AF3C-44F8-983E-6BBE6534EAD8}"/>
    <cellStyle name="Vírgula 6 2 3 4 3 4 4" xfId="28165" xr:uid="{45641147-F406-4A66-9C2B-3A660CE4116A}"/>
    <cellStyle name="Vírgula 6 2 3 4 3 5" xfId="6661" xr:uid="{F5453486-935A-456A-9BA8-61905AB0D415}"/>
    <cellStyle name="Vírgula 6 2 3 4 3 5 2" xfId="18949" xr:uid="{1B71478D-F99E-4B30-A82A-5E9A4112C111}"/>
    <cellStyle name="Vírgula 6 2 3 4 3 5 2 2" xfId="43524" xr:uid="{E24B290A-1B01-47C1-A52A-01407F89F96E}"/>
    <cellStyle name="Vírgula 6 2 3 4 3 5 3" xfId="31236" xr:uid="{957412BB-2BEA-43C9-A629-50E88DBEDA49}"/>
    <cellStyle name="Vírgula 6 2 3 4 3 6" xfId="12805" xr:uid="{36A0E148-7782-415D-A07D-888B954B619A}"/>
    <cellStyle name="Vírgula 6 2 3 4 3 6 2" xfId="37380" xr:uid="{2A9D7357-3740-4EC2-AFBC-C5B5A14EF34C}"/>
    <cellStyle name="Vírgula 6 2 3 4 3 7" xfId="25093" xr:uid="{437CDA44-298E-43D1-8D7F-FBC9DFD6FEC1}"/>
    <cellStyle name="Vírgula 6 2 3 4 4" xfId="901" xr:uid="{CC9BF514-86DC-410B-9F04-11B847404F0D}"/>
    <cellStyle name="Vírgula 6 2 3 4 4 2" xfId="2437" xr:uid="{1680F825-9E8B-42A8-88A4-94D0D864DD8F}"/>
    <cellStyle name="Vírgula 6 2 3 4 4 2 2" xfId="5509" xr:uid="{09BA86A6-E21A-4217-8807-B3C16264526F}"/>
    <cellStyle name="Vírgula 6 2 3 4 4 2 2 2" xfId="11653" xr:uid="{701EDFA2-B7D7-4FA2-B3FD-D448EC6FAB16}"/>
    <cellStyle name="Vírgula 6 2 3 4 4 2 2 2 2" xfId="23941" xr:uid="{A2B7E9EE-13FF-40DC-A940-A1E99A10B4E0}"/>
    <cellStyle name="Vírgula 6 2 3 4 4 2 2 2 2 2" xfId="48516" xr:uid="{5C8076E3-C960-43B6-B41E-F7773BC52E86}"/>
    <cellStyle name="Vírgula 6 2 3 4 4 2 2 2 3" xfId="36228" xr:uid="{78339B63-083C-4022-93B1-D71C1E3B0AF1}"/>
    <cellStyle name="Vírgula 6 2 3 4 4 2 2 3" xfId="17797" xr:uid="{DB89B2F2-1648-4A7C-A66E-D5A1BA4DD04D}"/>
    <cellStyle name="Vírgula 6 2 3 4 4 2 2 3 2" xfId="42372" xr:uid="{CA757E2F-21FC-4F55-8372-DC6A57D4899B}"/>
    <cellStyle name="Vírgula 6 2 3 4 4 2 2 4" xfId="30084" xr:uid="{C23489EA-5A5D-4795-86FB-B5EB7A017F73}"/>
    <cellStyle name="Vírgula 6 2 3 4 4 2 3" xfId="8581" xr:uid="{31A6596E-D768-441B-80B2-2198E8BD59E2}"/>
    <cellStyle name="Vírgula 6 2 3 4 4 2 3 2" xfId="20869" xr:uid="{387AC74A-11E1-444A-9EA5-4C091F3565D3}"/>
    <cellStyle name="Vírgula 6 2 3 4 4 2 3 2 2" xfId="45444" xr:uid="{08D2E7BC-A7A6-4AAB-BD3C-5258838C403F}"/>
    <cellStyle name="Vírgula 6 2 3 4 4 2 3 3" xfId="33156" xr:uid="{03BD7FDA-732C-47D7-BD0C-CD4DF1BD7CD7}"/>
    <cellStyle name="Vírgula 6 2 3 4 4 2 4" xfId="14725" xr:uid="{F46D38B1-DE09-47B8-8EEF-426949229EE0}"/>
    <cellStyle name="Vírgula 6 2 3 4 4 2 4 2" xfId="39300" xr:uid="{87EF14E2-739B-4A86-A763-2EAE69EB5C9A}"/>
    <cellStyle name="Vírgula 6 2 3 4 4 2 5" xfId="27013" xr:uid="{C1105AE1-C996-448D-A9E8-A42D223465F9}"/>
    <cellStyle name="Vírgula 6 2 3 4 4 3" xfId="3973" xr:uid="{F74BC4F4-F31F-4A03-8525-C5C53621C452}"/>
    <cellStyle name="Vírgula 6 2 3 4 4 3 2" xfId="10117" xr:uid="{32332775-F0DB-4C8A-A729-EA8AF7EF53CE}"/>
    <cellStyle name="Vírgula 6 2 3 4 4 3 2 2" xfId="22405" xr:uid="{81BF46DA-C060-48AE-BD81-2FCC4F43D232}"/>
    <cellStyle name="Vírgula 6 2 3 4 4 3 2 2 2" xfId="46980" xr:uid="{5AD8AE6F-57D2-4805-A2B7-72C5F08B3337}"/>
    <cellStyle name="Vírgula 6 2 3 4 4 3 2 3" xfId="34692" xr:uid="{EE047866-610E-4552-98F0-E4DD777D6A15}"/>
    <cellStyle name="Vírgula 6 2 3 4 4 3 3" xfId="16261" xr:uid="{4EEA267C-B961-434F-A87C-D2E02060E1AE}"/>
    <cellStyle name="Vírgula 6 2 3 4 4 3 3 2" xfId="40836" xr:uid="{81A795D3-2EDB-423E-B355-65A2A57E4234}"/>
    <cellStyle name="Vírgula 6 2 3 4 4 3 4" xfId="28549" xr:uid="{E9A7C417-ACD3-4944-BD76-68ADA826009D}"/>
    <cellStyle name="Vírgula 6 2 3 4 4 4" xfId="7045" xr:uid="{6F894350-6768-433E-8853-9B0116B3E4D1}"/>
    <cellStyle name="Vírgula 6 2 3 4 4 4 2" xfId="19333" xr:uid="{CECCB293-D07D-4D2B-B153-694D64E2C765}"/>
    <cellStyle name="Vírgula 6 2 3 4 4 4 2 2" xfId="43908" xr:uid="{2A3A2386-2D32-49DF-B709-9DECE6E75F58}"/>
    <cellStyle name="Vírgula 6 2 3 4 4 4 3" xfId="31620" xr:uid="{783B918D-0EA3-4178-9EDF-20E6A5B002DE}"/>
    <cellStyle name="Vírgula 6 2 3 4 4 5" xfId="13189" xr:uid="{2DFBA8B1-1F70-4ABC-A7DC-C76E6BF6EA61}"/>
    <cellStyle name="Vírgula 6 2 3 4 4 5 2" xfId="37764" xr:uid="{94761E11-7F2E-4AE1-A6D5-34AAD6637BF2}"/>
    <cellStyle name="Vírgula 6 2 3 4 4 6" xfId="25477" xr:uid="{FDD00743-0FFB-4785-AAAB-9F8ECE709AF0}"/>
    <cellStyle name="Vírgula 6 2 3 4 5" xfId="1669" xr:uid="{5706D779-C3C2-4A26-A57A-AF9206B54103}"/>
    <cellStyle name="Vírgula 6 2 3 4 5 2" xfId="4741" xr:uid="{ED54291C-14D2-4B7D-9EE0-63E52FE07AC3}"/>
    <cellStyle name="Vírgula 6 2 3 4 5 2 2" xfId="10885" xr:uid="{61DFA2D4-275C-409F-B2C2-CFF8CDAA8D71}"/>
    <cellStyle name="Vírgula 6 2 3 4 5 2 2 2" xfId="23173" xr:uid="{5049A687-0688-4925-9327-E2166CE88FEA}"/>
    <cellStyle name="Vírgula 6 2 3 4 5 2 2 2 2" xfId="47748" xr:uid="{C3028FB2-A3C0-40FE-8736-3F304631A23B}"/>
    <cellStyle name="Vírgula 6 2 3 4 5 2 2 3" xfId="35460" xr:uid="{FFCDC6DC-156E-4233-B1AA-1C2821A5B728}"/>
    <cellStyle name="Vírgula 6 2 3 4 5 2 3" xfId="17029" xr:uid="{034C51A8-C2C6-4511-83EC-3FF7382BE187}"/>
    <cellStyle name="Vírgula 6 2 3 4 5 2 3 2" xfId="41604" xr:uid="{2D197590-4566-4F6B-9785-3FB2E0A52645}"/>
    <cellStyle name="Vírgula 6 2 3 4 5 2 4" xfId="29317" xr:uid="{B5F4D7B5-373E-42DC-95EA-30EC88010E04}"/>
    <cellStyle name="Vírgula 6 2 3 4 5 3" xfId="7813" xr:uid="{901CD83F-99B7-4034-9614-128962D13A89}"/>
    <cellStyle name="Vírgula 6 2 3 4 5 3 2" xfId="20101" xr:uid="{AD9A95B5-372F-4DA4-A923-1657CB16DA53}"/>
    <cellStyle name="Vírgula 6 2 3 4 5 3 2 2" xfId="44676" xr:uid="{E2969592-E7B8-4998-962C-CF0BE8B01DDA}"/>
    <cellStyle name="Vírgula 6 2 3 4 5 3 3" xfId="32388" xr:uid="{3171EC4B-C670-4A59-8342-301539200CA3}"/>
    <cellStyle name="Vírgula 6 2 3 4 5 4" xfId="13957" xr:uid="{2B9227A6-4A6A-4782-B5FA-6C8BC2648CA2}"/>
    <cellStyle name="Vírgula 6 2 3 4 5 4 2" xfId="38532" xr:uid="{14FD6916-EFD1-4D0D-978C-130D1CC175E5}"/>
    <cellStyle name="Vírgula 6 2 3 4 5 5" xfId="26245" xr:uid="{BD6E7798-F4F3-4014-94DC-969620F06B54}"/>
    <cellStyle name="Vírgula 6 2 3 4 6" xfId="3205" xr:uid="{CA3C8E5C-3786-465D-A8D2-3D7F5FE2824E}"/>
    <cellStyle name="Vírgula 6 2 3 4 6 2" xfId="9349" xr:uid="{663609E0-AC72-4A11-B7CF-6FF20BBD26D5}"/>
    <cellStyle name="Vírgula 6 2 3 4 6 2 2" xfId="21637" xr:uid="{7CD489A5-7F8D-431B-9613-C1D6C8F764C9}"/>
    <cellStyle name="Vírgula 6 2 3 4 6 2 2 2" xfId="46212" xr:uid="{D4A659B6-6755-4519-A287-43CC26EBF9FF}"/>
    <cellStyle name="Vírgula 6 2 3 4 6 2 3" xfId="33924" xr:uid="{04000E12-4269-46FE-8E2D-0BE4E79C021D}"/>
    <cellStyle name="Vírgula 6 2 3 4 6 3" xfId="15493" xr:uid="{B2B03B4E-9B30-4FBF-BC35-D2F5FB38F3D1}"/>
    <cellStyle name="Vírgula 6 2 3 4 6 3 2" xfId="40068" xr:uid="{576FF3E9-033C-4966-AA0B-A8D256026A65}"/>
    <cellStyle name="Vírgula 6 2 3 4 6 4" xfId="27781" xr:uid="{E3FFA2E1-85BF-439C-91D7-8D02685E34D8}"/>
    <cellStyle name="Vírgula 6 2 3 4 7" xfId="6277" xr:uid="{F6DFAF32-126B-401E-AF46-656A00C7EFC7}"/>
    <cellStyle name="Vírgula 6 2 3 4 7 2" xfId="18565" xr:uid="{5E2D9A81-C46F-4C38-A212-C461DD57F096}"/>
    <cellStyle name="Vírgula 6 2 3 4 7 2 2" xfId="43140" xr:uid="{CC6CB567-20D9-4082-97B7-0B7F1E442EDA}"/>
    <cellStyle name="Vírgula 6 2 3 4 7 3" xfId="30852" xr:uid="{01AE257D-6AD7-4871-8A99-ADA5503D3203}"/>
    <cellStyle name="Vírgula 6 2 3 4 8" xfId="12421" xr:uid="{48B32E55-D63B-4B85-A0C4-185B7C245386}"/>
    <cellStyle name="Vírgula 6 2 3 4 8 2" xfId="36996" xr:uid="{F12540EA-0367-4CA2-B183-C762FD35D0C9}"/>
    <cellStyle name="Vírgula 6 2 3 4 9" xfId="24709" xr:uid="{AC889CAC-FA15-4435-9F3A-105A79DE4912}"/>
    <cellStyle name="Vírgula 6 2 3 5" xfId="229" xr:uid="{781598A5-F094-4AB4-B58C-22F0DA437E6F}"/>
    <cellStyle name="Vírgula 6 2 3 5 2" xfId="613" xr:uid="{63844997-8DB7-4C96-AE16-0FD3FCAA17A9}"/>
    <cellStyle name="Vírgula 6 2 3 5 2 2" xfId="1381" xr:uid="{1EC81E94-EB90-4261-B94D-47664399E6D9}"/>
    <cellStyle name="Vírgula 6 2 3 5 2 2 2" xfId="2917" xr:uid="{AEE56D0D-B3AC-4855-8F9D-DE886E4F201C}"/>
    <cellStyle name="Vírgula 6 2 3 5 2 2 2 2" xfId="5989" xr:uid="{1E77779D-8BF4-48BE-94AD-765C473D00E7}"/>
    <cellStyle name="Vírgula 6 2 3 5 2 2 2 2 2" xfId="12133" xr:uid="{6AE4125C-55AD-4C22-8676-C994913A02B8}"/>
    <cellStyle name="Vírgula 6 2 3 5 2 2 2 2 2 2" xfId="24421" xr:uid="{F750E1BC-E81F-442D-854C-34A9C98A6ACF}"/>
    <cellStyle name="Vírgula 6 2 3 5 2 2 2 2 2 2 2" xfId="48996" xr:uid="{2C1BC987-E492-4BAC-80FE-F81B2CC230F5}"/>
    <cellStyle name="Vírgula 6 2 3 5 2 2 2 2 2 3" xfId="36708" xr:uid="{14FC1746-4EC5-4419-9B21-E4711258E30D}"/>
    <cellStyle name="Vírgula 6 2 3 5 2 2 2 2 3" xfId="18277" xr:uid="{7174AA03-D165-4C65-B3B8-1A2F00A65E72}"/>
    <cellStyle name="Vírgula 6 2 3 5 2 2 2 2 3 2" xfId="42852" xr:uid="{054F9A91-BD38-4394-8741-E5EF5D65855C}"/>
    <cellStyle name="Vírgula 6 2 3 5 2 2 2 2 4" xfId="30564" xr:uid="{0ABA8ACC-D920-4D95-9103-BFC52EEB11D2}"/>
    <cellStyle name="Vírgula 6 2 3 5 2 2 2 3" xfId="9061" xr:uid="{EBA9D76C-8848-4BCA-BF09-67100C113B15}"/>
    <cellStyle name="Vírgula 6 2 3 5 2 2 2 3 2" xfId="21349" xr:uid="{6D26B843-70D3-4D89-89AC-9B59E89A10E8}"/>
    <cellStyle name="Vírgula 6 2 3 5 2 2 2 3 2 2" xfId="45924" xr:uid="{F8CEC1A7-C75A-4119-80AE-B766FE5A9E5E}"/>
    <cellStyle name="Vírgula 6 2 3 5 2 2 2 3 3" xfId="33636" xr:uid="{A0028AB7-8D0D-4208-8625-0502D134C4E3}"/>
    <cellStyle name="Vírgula 6 2 3 5 2 2 2 4" xfId="15205" xr:uid="{3425BB36-1FB0-42AF-A224-249AB62DDACC}"/>
    <cellStyle name="Vírgula 6 2 3 5 2 2 2 4 2" xfId="39780" xr:uid="{1DC29AE4-F3FD-4AC4-9F40-E737EDC1D084}"/>
    <cellStyle name="Vírgula 6 2 3 5 2 2 2 5" xfId="27493" xr:uid="{552A0AE4-5BDD-4EC0-B40B-5C1D6F43E017}"/>
    <cellStyle name="Vírgula 6 2 3 5 2 2 3" xfId="4453" xr:uid="{3D2EF79F-4951-4A92-8C49-22914D623346}"/>
    <cellStyle name="Vírgula 6 2 3 5 2 2 3 2" xfId="10597" xr:uid="{CD141BA4-5DF7-4237-B8B8-D397473A3661}"/>
    <cellStyle name="Vírgula 6 2 3 5 2 2 3 2 2" xfId="22885" xr:uid="{F5AA021E-E693-451E-8BDC-2C6681E8DE54}"/>
    <cellStyle name="Vírgula 6 2 3 5 2 2 3 2 2 2" xfId="47460" xr:uid="{DDCDA235-919E-470C-85AC-7EDF72ED1DA9}"/>
    <cellStyle name="Vírgula 6 2 3 5 2 2 3 2 3" xfId="35172" xr:uid="{37C2B2A8-DF84-477F-A723-834AFFED5DDE}"/>
    <cellStyle name="Vírgula 6 2 3 5 2 2 3 3" xfId="16741" xr:uid="{0C2A705D-9FEC-4620-B981-9374EB550FA6}"/>
    <cellStyle name="Vírgula 6 2 3 5 2 2 3 3 2" xfId="41316" xr:uid="{11071AEE-F0CC-4448-9ED4-9911D68D0ADF}"/>
    <cellStyle name="Vírgula 6 2 3 5 2 2 3 4" xfId="29029" xr:uid="{B784638F-C5E3-49B4-BC5F-C196A0F83133}"/>
    <cellStyle name="Vírgula 6 2 3 5 2 2 4" xfId="7525" xr:uid="{D499EE91-F4A1-46B5-AAC4-7BBF2DCB7297}"/>
    <cellStyle name="Vírgula 6 2 3 5 2 2 4 2" xfId="19813" xr:uid="{25563C43-F465-41D6-A17B-788DAFEE5A5E}"/>
    <cellStyle name="Vírgula 6 2 3 5 2 2 4 2 2" xfId="44388" xr:uid="{214C1868-25BB-4F2E-98A2-887B3D743D0D}"/>
    <cellStyle name="Vírgula 6 2 3 5 2 2 4 3" xfId="32100" xr:uid="{CF599FBD-EECD-47DA-BAFE-F505A80836EC}"/>
    <cellStyle name="Vírgula 6 2 3 5 2 2 5" xfId="13669" xr:uid="{C16A6DF2-0BA0-4AD9-AAF0-7A8610868F5F}"/>
    <cellStyle name="Vírgula 6 2 3 5 2 2 5 2" xfId="38244" xr:uid="{81797520-3E1D-4670-BB52-17B6A4D5DF75}"/>
    <cellStyle name="Vírgula 6 2 3 5 2 2 6" xfId="25957" xr:uid="{149EDF42-3900-4D1E-AACA-D2C5653D1A34}"/>
    <cellStyle name="Vírgula 6 2 3 5 2 3" xfId="2149" xr:uid="{D398E09D-B32F-44E0-9995-6F29624C4016}"/>
    <cellStyle name="Vírgula 6 2 3 5 2 3 2" xfId="5221" xr:uid="{80DD406C-756E-49E1-87BE-EA7E4C74AB59}"/>
    <cellStyle name="Vírgula 6 2 3 5 2 3 2 2" xfId="11365" xr:uid="{DA51EDF3-7BB0-4032-87F3-57B0F5B23A7B}"/>
    <cellStyle name="Vírgula 6 2 3 5 2 3 2 2 2" xfId="23653" xr:uid="{6360A8EC-C7F8-4977-B8F8-14B53C81C2D4}"/>
    <cellStyle name="Vírgula 6 2 3 5 2 3 2 2 2 2" xfId="48228" xr:uid="{9EF6C4DD-063D-42AC-9D06-793D6C67B5EC}"/>
    <cellStyle name="Vírgula 6 2 3 5 2 3 2 2 3" xfId="35940" xr:uid="{055C7C47-1563-4199-BECC-0F2B708D6BBA}"/>
    <cellStyle name="Vírgula 6 2 3 5 2 3 2 3" xfId="17509" xr:uid="{2BAFD0EC-95A2-4D9E-B666-312C56D600E8}"/>
    <cellStyle name="Vírgula 6 2 3 5 2 3 2 3 2" xfId="42084" xr:uid="{2F8158B5-017F-43EA-B3DE-F9B14325B321}"/>
    <cellStyle name="Vírgula 6 2 3 5 2 3 2 4" xfId="29797" xr:uid="{F3D13E76-C1BD-4BD2-8164-4EE8CCBF7E7B}"/>
    <cellStyle name="Vírgula 6 2 3 5 2 3 3" xfId="8293" xr:uid="{F0B04123-D7DB-4135-BD18-976F7FEFD8C3}"/>
    <cellStyle name="Vírgula 6 2 3 5 2 3 3 2" xfId="20581" xr:uid="{E82AE84B-6DF7-4905-B84E-C98D8864F113}"/>
    <cellStyle name="Vírgula 6 2 3 5 2 3 3 2 2" xfId="45156" xr:uid="{3E94604C-A268-4FE1-8DB6-6599911E37B7}"/>
    <cellStyle name="Vírgula 6 2 3 5 2 3 3 3" xfId="32868" xr:uid="{6576F01F-27ED-471A-A86E-6D658E7378CF}"/>
    <cellStyle name="Vírgula 6 2 3 5 2 3 4" xfId="14437" xr:uid="{5E86F0C4-23E5-4A60-B5F7-5F7F633792A3}"/>
    <cellStyle name="Vírgula 6 2 3 5 2 3 4 2" xfId="39012" xr:uid="{9DE1C046-939E-44ED-9009-7DEA51394F71}"/>
    <cellStyle name="Vírgula 6 2 3 5 2 3 5" xfId="26725" xr:uid="{EEF3E55E-7B1F-47E7-B1C0-D602A005D0CC}"/>
    <cellStyle name="Vírgula 6 2 3 5 2 4" xfId="3685" xr:uid="{2FA0690B-C361-45E7-94A6-997805A88585}"/>
    <cellStyle name="Vírgula 6 2 3 5 2 4 2" xfId="9829" xr:uid="{F53AC392-DB58-42AC-BDAC-CF22EA9D3A3C}"/>
    <cellStyle name="Vírgula 6 2 3 5 2 4 2 2" xfId="22117" xr:uid="{59BE3C1E-89D1-4EEC-9180-0E5F63A57C2D}"/>
    <cellStyle name="Vírgula 6 2 3 5 2 4 2 2 2" xfId="46692" xr:uid="{8DEE073B-3F98-4AB3-80BD-A8958920E57A}"/>
    <cellStyle name="Vírgula 6 2 3 5 2 4 2 3" xfId="34404" xr:uid="{EC35FC68-80FC-462F-AF28-B0E265557688}"/>
    <cellStyle name="Vírgula 6 2 3 5 2 4 3" xfId="15973" xr:uid="{832D3EAF-DD54-4E4C-B1DF-888B2EF714DE}"/>
    <cellStyle name="Vírgula 6 2 3 5 2 4 3 2" xfId="40548" xr:uid="{D1025C3E-280D-4F53-BBBD-0FD4F78F3C3B}"/>
    <cellStyle name="Vírgula 6 2 3 5 2 4 4" xfId="28261" xr:uid="{7CDC7DA5-FFEB-4162-9D07-807BE61AC197}"/>
    <cellStyle name="Vírgula 6 2 3 5 2 5" xfId="6757" xr:uid="{3390F9C7-7952-4545-B7DA-14878D40EEA8}"/>
    <cellStyle name="Vírgula 6 2 3 5 2 5 2" xfId="19045" xr:uid="{BF06A95B-CE38-4E5A-9D75-9767B7B8E840}"/>
    <cellStyle name="Vírgula 6 2 3 5 2 5 2 2" xfId="43620" xr:uid="{ADE88261-821C-469D-B705-EA07FB2F654F}"/>
    <cellStyle name="Vírgula 6 2 3 5 2 5 3" xfId="31332" xr:uid="{A3F0EA5E-ABC5-4F12-A287-A9216EA557CA}"/>
    <cellStyle name="Vírgula 6 2 3 5 2 6" xfId="12901" xr:uid="{AF756EFF-1F9B-4EFC-9557-1601EE9DC6A3}"/>
    <cellStyle name="Vírgula 6 2 3 5 2 6 2" xfId="37476" xr:uid="{DC90513D-90B6-4162-90E2-A8E03D14FE4F}"/>
    <cellStyle name="Vírgula 6 2 3 5 2 7" xfId="25189" xr:uid="{14B34935-AAF7-419C-9735-8CE828E0CEF9}"/>
    <cellStyle name="Vírgula 6 2 3 5 3" xfId="997" xr:uid="{728495B6-8B0F-45F0-950E-0B3D83D496A3}"/>
    <cellStyle name="Vírgula 6 2 3 5 3 2" xfId="2533" xr:uid="{66107205-C4B7-420D-8A25-2D7E67B29FF4}"/>
    <cellStyle name="Vírgula 6 2 3 5 3 2 2" xfId="5605" xr:uid="{A72BECB6-D0BB-42AC-BABB-F514E3624F73}"/>
    <cellStyle name="Vírgula 6 2 3 5 3 2 2 2" xfId="11749" xr:uid="{06387291-F094-4138-A0F9-90D61FA83AEB}"/>
    <cellStyle name="Vírgula 6 2 3 5 3 2 2 2 2" xfId="24037" xr:uid="{49845740-E2FB-4ECC-8EC2-1750CAFA3060}"/>
    <cellStyle name="Vírgula 6 2 3 5 3 2 2 2 2 2" xfId="48612" xr:uid="{39472B61-ED13-45BF-B11F-E190D61A295A}"/>
    <cellStyle name="Vírgula 6 2 3 5 3 2 2 2 3" xfId="36324" xr:uid="{715DD96C-39A5-43A3-B63F-895AEAAE4FD8}"/>
    <cellStyle name="Vírgula 6 2 3 5 3 2 2 3" xfId="17893" xr:uid="{628F7E1F-87CA-48F9-BB6F-38B6D2886E0C}"/>
    <cellStyle name="Vírgula 6 2 3 5 3 2 2 3 2" xfId="42468" xr:uid="{AE60A8BF-37FB-4DB4-9C36-4BD5559DE081}"/>
    <cellStyle name="Vírgula 6 2 3 5 3 2 2 4" xfId="30180" xr:uid="{15A0A1D5-0258-452B-A688-C3B9F20AD6D4}"/>
    <cellStyle name="Vírgula 6 2 3 5 3 2 3" xfId="8677" xr:uid="{AC715625-9C87-4EBB-B281-7FA1DE2EE27C}"/>
    <cellStyle name="Vírgula 6 2 3 5 3 2 3 2" xfId="20965" xr:uid="{C871A3DB-9DA2-4EBD-B9BE-88C87593BD62}"/>
    <cellStyle name="Vírgula 6 2 3 5 3 2 3 2 2" xfId="45540" xr:uid="{CD5D0F4A-3EB6-44D8-A638-601DB2863C4C}"/>
    <cellStyle name="Vírgula 6 2 3 5 3 2 3 3" xfId="33252" xr:uid="{D0F6EA55-B7CE-4FF0-86B8-7D0245DD0B1F}"/>
    <cellStyle name="Vírgula 6 2 3 5 3 2 4" xfId="14821" xr:uid="{9A198CAB-4BA2-49AF-B358-94610BAF8226}"/>
    <cellStyle name="Vírgula 6 2 3 5 3 2 4 2" xfId="39396" xr:uid="{213F24BC-5B2C-4698-8C20-BEA63465E8F8}"/>
    <cellStyle name="Vírgula 6 2 3 5 3 2 5" xfId="27109" xr:uid="{B9D97582-3CDD-44B8-BC7A-2EC251207FCA}"/>
    <cellStyle name="Vírgula 6 2 3 5 3 3" xfId="4069" xr:uid="{0140121D-7266-45F1-BC25-389FE6D80E16}"/>
    <cellStyle name="Vírgula 6 2 3 5 3 3 2" xfId="10213" xr:uid="{F565FB2D-3B2F-4D50-ABF0-5B5B71571EB7}"/>
    <cellStyle name="Vírgula 6 2 3 5 3 3 2 2" xfId="22501" xr:uid="{B41F34BC-FFDC-4785-8B38-D0CE1285B194}"/>
    <cellStyle name="Vírgula 6 2 3 5 3 3 2 2 2" xfId="47076" xr:uid="{47BFD997-C23F-4AC3-AEE0-2187381D84CA}"/>
    <cellStyle name="Vírgula 6 2 3 5 3 3 2 3" xfId="34788" xr:uid="{28C167F4-289E-4D4D-ABCC-FA3F8E9FDD60}"/>
    <cellStyle name="Vírgula 6 2 3 5 3 3 3" xfId="16357" xr:uid="{CDB815F9-77BB-4F18-8C57-154BC0BB1972}"/>
    <cellStyle name="Vírgula 6 2 3 5 3 3 3 2" xfId="40932" xr:uid="{32C01E79-4F43-431D-8D4E-50A15051A192}"/>
    <cellStyle name="Vírgula 6 2 3 5 3 3 4" xfId="28645" xr:uid="{4AFCEF06-307D-4B2F-B720-3BFD17269174}"/>
    <cellStyle name="Vírgula 6 2 3 5 3 4" xfId="7141" xr:uid="{AA327BC1-7CB4-4663-A89A-51B2364FF5EC}"/>
    <cellStyle name="Vírgula 6 2 3 5 3 4 2" xfId="19429" xr:uid="{0D77DD13-7AF8-4AC1-B8BC-89A4FA32F0D2}"/>
    <cellStyle name="Vírgula 6 2 3 5 3 4 2 2" xfId="44004" xr:uid="{36D7A272-2760-44A5-BBFC-A309617C5675}"/>
    <cellStyle name="Vírgula 6 2 3 5 3 4 3" xfId="31716" xr:uid="{B72F566C-B1DC-4088-B541-414A7B8C58F7}"/>
    <cellStyle name="Vírgula 6 2 3 5 3 5" xfId="13285" xr:uid="{2599C3F8-5C70-43F3-B230-9F76925A6652}"/>
    <cellStyle name="Vírgula 6 2 3 5 3 5 2" xfId="37860" xr:uid="{5E4FA098-3FE7-4CA6-B46F-46C1E2681243}"/>
    <cellStyle name="Vírgula 6 2 3 5 3 6" xfId="25573" xr:uid="{29C9532C-04EE-479E-9733-A02CB6DDB130}"/>
    <cellStyle name="Vírgula 6 2 3 5 4" xfId="1765" xr:uid="{95B871FB-8E54-4082-A033-34C34C382AEA}"/>
    <cellStyle name="Vírgula 6 2 3 5 4 2" xfId="4837" xr:uid="{455542E2-7785-434D-B8B3-8E650F354B7E}"/>
    <cellStyle name="Vírgula 6 2 3 5 4 2 2" xfId="10981" xr:uid="{251430AE-537A-440F-A333-802E27ADDF1C}"/>
    <cellStyle name="Vírgula 6 2 3 5 4 2 2 2" xfId="23269" xr:uid="{53B2D706-ED4C-42DF-8809-40DEB945184F}"/>
    <cellStyle name="Vírgula 6 2 3 5 4 2 2 2 2" xfId="47844" xr:uid="{D58858D9-04B1-40F5-812B-E98901FCC45D}"/>
    <cellStyle name="Vírgula 6 2 3 5 4 2 2 3" xfId="35556" xr:uid="{5D217924-20CA-4F63-8A77-C8183B1425F8}"/>
    <cellStyle name="Vírgula 6 2 3 5 4 2 3" xfId="17125" xr:uid="{A12B8074-3CF6-4EE3-B11C-3768CE6D13EB}"/>
    <cellStyle name="Vírgula 6 2 3 5 4 2 3 2" xfId="41700" xr:uid="{2DAEADCD-CCC3-4880-97C8-CFC589B6B111}"/>
    <cellStyle name="Vírgula 6 2 3 5 4 2 4" xfId="29413" xr:uid="{B6C61324-688C-4491-92D4-D6180E30BF8F}"/>
    <cellStyle name="Vírgula 6 2 3 5 4 3" xfId="7909" xr:uid="{344075B9-E879-403B-8024-E76376CD2352}"/>
    <cellStyle name="Vírgula 6 2 3 5 4 3 2" xfId="20197" xr:uid="{FB2D1FAD-1E2B-47B4-A781-6ED50DCAA843}"/>
    <cellStyle name="Vírgula 6 2 3 5 4 3 2 2" xfId="44772" xr:uid="{8858069F-575F-49B1-8200-D5A953537D10}"/>
    <cellStyle name="Vírgula 6 2 3 5 4 3 3" xfId="32484" xr:uid="{887DE689-38B6-4311-98B8-FE90E2C804BB}"/>
    <cellStyle name="Vírgula 6 2 3 5 4 4" xfId="14053" xr:uid="{D305A01D-DD9B-4E61-BC47-B9CA9715F942}"/>
    <cellStyle name="Vírgula 6 2 3 5 4 4 2" xfId="38628" xr:uid="{67E6B333-E079-4ED4-BCEE-3D3980FD54AF}"/>
    <cellStyle name="Vírgula 6 2 3 5 4 5" xfId="26341" xr:uid="{7299FBAD-4D7D-44C9-84A6-1F8AF841A235}"/>
    <cellStyle name="Vírgula 6 2 3 5 5" xfId="3301" xr:uid="{A5D6A62A-6083-489B-8FB4-7BCA5196F50B}"/>
    <cellStyle name="Vírgula 6 2 3 5 5 2" xfId="9445" xr:uid="{D0F64A52-013B-4143-9E79-5FD3A2FD749E}"/>
    <cellStyle name="Vírgula 6 2 3 5 5 2 2" xfId="21733" xr:uid="{6389F07E-EE32-4653-B137-FE572941A5CC}"/>
    <cellStyle name="Vírgula 6 2 3 5 5 2 2 2" xfId="46308" xr:uid="{F0F20F9D-D93C-47F6-861F-2B3F015A21CD}"/>
    <cellStyle name="Vírgula 6 2 3 5 5 2 3" xfId="34020" xr:uid="{519DB437-C7A9-48A9-9932-51A62522C4E3}"/>
    <cellStyle name="Vírgula 6 2 3 5 5 3" xfId="15589" xr:uid="{625143FF-F161-4F5C-B7F4-70B455287D35}"/>
    <cellStyle name="Vírgula 6 2 3 5 5 3 2" xfId="40164" xr:uid="{186FF162-34E5-40A9-86DE-0A1665B066B3}"/>
    <cellStyle name="Vírgula 6 2 3 5 5 4" xfId="27877" xr:uid="{FBF00FF1-8ACA-4D71-8531-203A73FE53A5}"/>
    <cellStyle name="Vírgula 6 2 3 5 6" xfId="6373" xr:uid="{3541AC3D-8B45-460D-B857-4D3F7ED19367}"/>
    <cellStyle name="Vírgula 6 2 3 5 6 2" xfId="18661" xr:uid="{31C2FE46-E819-4E50-9692-5F5721BCBD69}"/>
    <cellStyle name="Vírgula 6 2 3 5 6 2 2" xfId="43236" xr:uid="{EBA2EAC0-4CF2-4FC5-A339-3E7193C44B2C}"/>
    <cellStyle name="Vírgula 6 2 3 5 6 3" xfId="30948" xr:uid="{3D074830-931B-411C-8510-29DF96A5C301}"/>
    <cellStyle name="Vírgula 6 2 3 5 7" xfId="12517" xr:uid="{8EBB8EBE-40C7-4021-9B81-EBEA1C212DE0}"/>
    <cellStyle name="Vírgula 6 2 3 5 7 2" xfId="37092" xr:uid="{F896BADA-CE31-4CE9-82E7-54DC4C1D4262}"/>
    <cellStyle name="Vírgula 6 2 3 5 8" xfId="24805" xr:uid="{3BE3EF49-A4D2-4715-AFF8-C3DDD2674B4C}"/>
    <cellStyle name="Vírgula 6 2 3 6" xfId="421" xr:uid="{FE58D21C-BDC7-44FD-BBB1-C34F8B6BE5A2}"/>
    <cellStyle name="Vírgula 6 2 3 6 2" xfId="1189" xr:uid="{7E74BA5D-13B4-4B72-A1A5-2D6A5375C778}"/>
    <cellStyle name="Vírgula 6 2 3 6 2 2" xfId="2725" xr:uid="{CFDAF423-1F89-429A-85D4-596BEC1D74AF}"/>
    <cellStyle name="Vírgula 6 2 3 6 2 2 2" xfId="5797" xr:uid="{256F4F3F-F69D-4099-9A19-33EB84F16B47}"/>
    <cellStyle name="Vírgula 6 2 3 6 2 2 2 2" xfId="11941" xr:uid="{EABA96D3-E029-491C-B083-2D937B4A6E41}"/>
    <cellStyle name="Vírgula 6 2 3 6 2 2 2 2 2" xfId="24229" xr:uid="{0CC04953-501B-46F3-8E03-9C85F513A585}"/>
    <cellStyle name="Vírgula 6 2 3 6 2 2 2 2 2 2" xfId="48804" xr:uid="{FE494C42-FFF0-404B-A8B2-EC37EB54C950}"/>
    <cellStyle name="Vírgula 6 2 3 6 2 2 2 2 3" xfId="36516" xr:uid="{A5788321-1530-4913-BDB3-56BA796A257E}"/>
    <cellStyle name="Vírgula 6 2 3 6 2 2 2 3" xfId="18085" xr:uid="{551D1BA3-97A8-4F2A-81E5-AF7C61CDE897}"/>
    <cellStyle name="Vírgula 6 2 3 6 2 2 2 3 2" xfId="42660" xr:uid="{2CB3D8C7-2693-4436-A92C-E06444BC6F8C}"/>
    <cellStyle name="Vírgula 6 2 3 6 2 2 2 4" xfId="30372" xr:uid="{BD2172FF-415E-4C08-9620-77C43F34654D}"/>
    <cellStyle name="Vírgula 6 2 3 6 2 2 3" xfId="8869" xr:uid="{BD25A77F-EA19-405C-8D9A-5FABE3148094}"/>
    <cellStyle name="Vírgula 6 2 3 6 2 2 3 2" xfId="21157" xr:uid="{B39465D9-2D75-4ECF-8D11-F00767B0C2B7}"/>
    <cellStyle name="Vírgula 6 2 3 6 2 2 3 2 2" xfId="45732" xr:uid="{1958379F-6791-4419-B5E6-21C21981FF39}"/>
    <cellStyle name="Vírgula 6 2 3 6 2 2 3 3" xfId="33444" xr:uid="{F6BD178E-18E2-42A7-BB78-D612BF049D11}"/>
    <cellStyle name="Vírgula 6 2 3 6 2 2 4" xfId="15013" xr:uid="{70C50C06-A50E-44D0-A13E-63FDEC41881C}"/>
    <cellStyle name="Vírgula 6 2 3 6 2 2 4 2" xfId="39588" xr:uid="{39B8C8BD-E0D0-47E2-8B46-77A934B278D1}"/>
    <cellStyle name="Vírgula 6 2 3 6 2 2 5" xfId="27301" xr:uid="{DCF47B84-FAC7-4721-B10E-D96E5C3C0260}"/>
    <cellStyle name="Vírgula 6 2 3 6 2 3" xfId="4261" xr:uid="{0C0D44F5-10F0-4067-916B-8B4398C7A90A}"/>
    <cellStyle name="Vírgula 6 2 3 6 2 3 2" xfId="10405" xr:uid="{EB51C7DF-9994-405A-A3FC-04B77136E8C7}"/>
    <cellStyle name="Vírgula 6 2 3 6 2 3 2 2" xfId="22693" xr:uid="{A58E2844-7F03-4DFA-B5E8-B79B367BC05A}"/>
    <cellStyle name="Vírgula 6 2 3 6 2 3 2 2 2" xfId="47268" xr:uid="{04B2A178-AEAA-4072-B068-9FC25274BEBD}"/>
    <cellStyle name="Vírgula 6 2 3 6 2 3 2 3" xfId="34980" xr:uid="{6CB51B46-5E4A-4B1C-9F2E-F5999ACF6DDC}"/>
    <cellStyle name="Vírgula 6 2 3 6 2 3 3" xfId="16549" xr:uid="{E0D1B17B-2DE3-496B-B427-E9C6655B6E03}"/>
    <cellStyle name="Vírgula 6 2 3 6 2 3 3 2" xfId="41124" xr:uid="{26A5F7E1-2CD2-4227-A439-E2CFCF5399EA}"/>
    <cellStyle name="Vírgula 6 2 3 6 2 3 4" xfId="28837" xr:uid="{245A725E-1DFD-4629-9D35-483BB05CDFB7}"/>
    <cellStyle name="Vírgula 6 2 3 6 2 4" xfId="7333" xr:uid="{E0FA49A0-2635-4714-85CA-809B1E4AEA75}"/>
    <cellStyle name="Vírgula 6 2 3 6 2 4 2" xfId="19621" xr:uid="{5DF5E9DA-D576-4BDE-BD0B-081473910FF4}"/>
    <cellStyle name="Vírgula 6 2 3 6 2 4 2 2" xfId="44196" xr:uid="{8D4D6B9E-6D99-4289-88AF-7E1BD6260A54}"/>
    <cellStyle name="Vírgula 6 2 3 6 2 4 3" xfId="31908" xr:uid="{8173DECD-F634-40FA-B900-1D84515ED87E}"/>
    <cellStyle name="Vírgula 6 2 3 6 2 5" xfId="13477" xr:uid="{971F1D37-BD33-4C2A-903E-5707AFFDFD90}"/>
    <cellStyle name="Vírgula 6 2 3 6 2 5 2" xfId="38052" xr:uid="{13FCA368-93B1-4240-B359-0A67F511E2C5}"/>
    <cellStyle name="Vírgula 6 2 3 6 2 6" xfId="25765" xr:uid="{4869CE81-A1A7-42BC-8F21-0080FFCAD954}"/>
    <cellStyle name="Vírgula 6 2 3 6 3" xfId="1957" xr:uid="{6AD74E60-0588-49D4-B2AB-E20CF1374607}"/>
    <cellStyle name="Vírgula 6 2 3 6 3 2" xfId="5029" xr:uid="{FC47D600-76E6-4C42-8BC3-E891123E21E7}"/>
    <cellStyle name="Vírgula 6 2 3 6 3 2 2" xfId="11173" xr:uid="{3955B733-2236-4176-A2CC-38068C4A0317}"/>
    <cellStyle name="Vírgula 6 2 3 6 3 2 2 2" xfId="23461" xr:uid="{4FCE8BB3-7457-483B-9B37-EFEA8BE7BFA3}"/>
    <cellStyle name="Vírgula 6 2 3 6 3 2 2 2 2" xfId="48036" xr:uid="{71AA5423-1160-4176-99C6-409CE268DC06}"/>
    <cellStyle name="Vírgula 6 2 3 6 3 2 2 3" xfId="35748" xr:uid="{9D37B4DC-D9E6-43C7-B110-D53E2CB4E21E}"/>
    <cellStyle name="Vírgula 6 2 3 6 3 2 3" xfId="17317" xr:uid="{13FAE9A4-9DB8-42B3-855A-AD637BD205EC}"/>
    <cellStyle name="Vírgula 6 2 3 6 3 2 3 2" xfId="41892" xr:uid="{D039CB76-4D9B-4830-830E-4FF212F8D343}"/>
    <cellStyle name="Vírgula 6 2 3 6 3 2 4" xfId="29605" xr:uid="{28FE70F7-9E63-4697-8FD8-45BE4689818D}"/>
    <cellStyle name="Vírgula 6 2 3 6 3 3" xfId="8101" xr:uid="{2486DA40-2A1C-4B9A-8372-C6588783AD98}"/>
    <cellStyle name="Vírgula 6 2 3 6 3 3 2" xfId="20389" xr:uid="{A57D8BEA-04C0-457D-A8C8-6C6CCCA3E025}"/>
    <cellStyle name="Vírgula 6 2 3 6 3 3 2 2" xfId="44964" xr:uid="{CF6E63A2-1672-4D66-AD75-D8DD7E875C44}"/>
    <cellStyle name="Vírgula 6 2 3 6 3 3 3" xfId="32676" xr:uid="{F3A7EE7A-695C-4B3B-9A07-59B51ABCAAC6}"/>
    <cellStyle name="Vírgula 6 2 3 6 3 4" xfId="14245" xr:uid="{AEEA16F0-3ED5-4B62-8F51-803E06A294BE}"/>
    <cellStyle name="Vírgula 6 2 3 6 3 4 2" xfId="38820" xr:uid="{8B8FD383-5D61-4A93-AC27-45447618B163}"/>
    <cellStyle name="Vírgula 6 2 3 6 3 5" xfId="26533" xr:uid="{A9B66452-3BD5-4C13-80D5-CDC753B2F8B8}"/>
    <cellStyle name="Vírgula 6 2 3 6 4" xfId="3493" xr:uid="{50CA00B8-6B4A-4F57-B3FE-197860DB4063}"/>
    <cellStyle name="Vírgula 6 2 3 6 4 2" xfId="9637" xr:uid="{6B413330-AB2F-453C-8E19-CCDF19C0ACCF}"/>
    <cellStyle name="Vírgula 6 2 3 6 4 2 2" xfId="21925" xr:uid="{ACF9D4CD-0B32-44B8-B3BB-2B9EC69E66C9}"/>
    <cellStyle name="Vírgula 6 2 3 6 4 2 2 2" xfId="46500" xr:uid="{E4741E94-ACA6-4731-90B8-2B959DDFC1F3}"/>
    <cellStyle name="Vírgula 6 2 3 6 4 2 3" xfId="34212" xr:uid="{B22C5D94-17F5-47E4-93C4-F2BA4A4598BD}"/>
    <cellStyle name="Vírgula 6 2 3 6 4 3" xfId="15781" xr:uid="{BE9309E1-FC68-4845-8C19-E42AEFE2200B}"/>
    <cellStyle name="Vírgula 6 2 3 6 4 3 2" xfId="40356" xr:uid="{32B48ACB-0B21-4105-88F9-D0310F174842}"/>
    <cellStyle name="Vírgula 6 2 3 6 4 4" xfId="28069" xr:uid="{5D19EB68-53D4-4B4C-99ED-42F3DC88410A}"/>
    <cellStyle name="Vírgula 6 2 3 6 5" xfId="6565" xr:uid="{EF3FAA72-9223-4931-AE7F-81818B659D3C}"/>
    <cellStyle name="Vírgula 6 2 3 6 5 2" xfId="18853" xr:uid="{C7C400B7-0B41-4EED-ADF7-B24B3AB33C1F}"/>
    <cellStyle name="Vírgula 6 2 3 6 5 2 2" xfId="43428" xr:uid="{6CEFF7EA-C25A-4853-9C4C-6298B32CB2A9}"/>
    <cellStyle name="Vírgula 6 2 3 6 5 3" xfId="31140" xr:uid="{0444F6A5-C44B-460F-94B6-27D1B8044D37}"/>
    <cellStyle name="Vírgula 6 2 3 6 6" xfId="12709" xr:uid="{E4E1F596-47D3-41FC-9A7C-797B905434ED}"/>
    <cellStyle name="Vírgula 6 2 3 6 6 2" xfId="37284" xr:uid="{9124BD1C-1FD6-4800-BDCF-E7F5F1D04BC2}"/>
    <cellStyle name="Vírgula 6 2 3 6 7" xfId="24997" xr:uid="{49E54257-9058-496B-9E5E-B8EF76AD2ADE}"/>
    <cellStyle name="Vírgula 6 2 3 7" xfId="805" xr:uid="{1CE88585-DD0A-4134-B89B-A0515A9AE2E8}"/>
    <cellStyle name="Vírgula 6 2 3 7 2" xfId="2341" xr:uid="{E4C9DC7D-B7E4-4EFD-9EA8-767FCE664D0F}"/>
    <cellStyle name="Vírgula 6 2 3 7 2 2" xfId="5413" xr:uid="{A7F013B4-DD01-4C84-879C-6EADCD0E0E4E}"/>
    <cellStyle name="Vírgula 6 2 3 7 2 2 2" xfId="11557" xr:uid="{1672E59D-7D72-442B-B769-EA4C68F7BA08}"/>
    <cellStyle name="Vírgula 6 2 3 7 2 2 2 2" xfId="23845" xr:uid="{67325154-D675-43B5-9EF8-CF1FD834CBEF}"/>
    <cellStyle name="Vírgula 6 2 3 7 2 2 2 2 2" xfId="48420" xr:uid="{5E2806FA-7338-46F1-9483-E9C59A1DE9C8}"/>
    <cellStyle name="Vírgula 6 2 3 7 2 2 2 3" xfId="36132" xr:uid="{2C14A698-1C71-438B-A116-EDC9F76E3AF0}"/>
    <cellStyle name="Vírgula 6 2 3 7 2 2 3" xfId="17701" xr:uid="{220E12C7-E246-4F56-9D1B-BD6B80B66E84}"/>
    <cellStyle name="Vírgula 6 2 3 7 2 2 3 2" xfId="42276" xr:uid="{20E67644-4B4A-492A-9B98-6A951C8651FD}"/>
    <cellStyle name="Vírgula 6 2 3 7 2 2 4" xfId="29988" xr:uid="{0B155D35-CD31-4120-86A1-F4F869181C93}"/>
    <cellStyle name="Vírgula 6 2 3 7 2 3" xfId="8485" xr:uid="{99C75E27-BCF9-478E-9F4E-6EF549D303E1}"/>
    <cellStyle name="Vírgula 6 2 3 7 2 3 2" xfId="20773" xr:uid="{45CC4334-5D18-4E58-B368-2D532F55D028}"/>
    <cellStyle name="Vírgula 6 2 3 7 2 3 2 2" xfId="45348" xr:uid="{5B230D61-ECC4-4AE2-9F68-8BE09355F431}"/>
    <cellStyle name="Vírgula 6 2 3 7 2 3 3" xfId="33060" xr:uid="{C264FAB0-154D-4538-A5DD-84620F057025}"/>
    <cellStyle name="Vírgula 6 2 3 7 2 4" xfId="14629" xr:uid="{78A175F8-4DEE-435F-AC40-460FDB3BA4E1}"/>
    <cellStyle name="Vírgula 6 2 3 7 2 4 2" xfId="39204" xr:uid="{A0C771CE-521F-4537-9D67-4D1EA63DE9BD}"/>
    <cellStyle name="Vírgula 6 2 3 7 2 5" xfId="26917" xr:uid="{8163EB03-2F76-492E-91F2-B25EC8B68B08}"/>
    <cellStyle name="Vírgula 6 2 3 7 3" xfId="3877" xr:uid="{31BE9D14-0605-486C-85DB-2C50BA3D14D4}"/>
    <cellStyle name="Vírgula 6 2 3 7 3 2" xfId="10021" xr:uid="{21544F74-9EE9-4252-A102-8177B09FB376}"/>
    <cellStyle name="Vírgula 6 2 3 7 3 2 2" xfId="22309" xr:uid="{583E6706-E379-477C-B989-FB4FC5C89E8A}"/>
    <cellStyle name="Vírgula 6 2 3 7 3 2 2 2" xfId="46884" xr:uid="{9FC3C0FE-65D9-4761-A728-7675941FFCE8}"/>
    <cellStyle name="Vírgula 6 2 3 7 3 2 3" xfId="34596" xr:uid="{A936CF1C-510C-493D-96B5-E817B8A794A4}"/>
    <cellStyle name="Vírgula 6 2 3 7 3 3" xfId="16165" xr:uid="{5E0C43F5-A37A-4F4A-AFDF-BD4FF2BDF400}"/>
    <cellStyle name="Vírgula 6 2 3 7 3 3 2" xfId="40740" xr:uid="{DB9E0845-A888-4D50-B069-A2D4F06112D6}"/>
    <cellStyle name="Vírgula 6 2 3 7 3 4" xfId="28453" xr:uid="{F8A495C8-7919-442F-B510-991B29FC53B9}"/>
    <cellStyle name="Vírgula 6 2 3 7 4" xfId="6949" xr:uid="{51E71105-63C0-495E-8BC5-490332DEFB5D}"/>
    <cellStyle name="Vírgula 6 2 3 7 4 2" xfId="19237" xr:uid="{D9E3E4B5-0EF2-49EA-AC6E-E74B0D0BC957}"/>
    <cellStyle name="Vírgula 6 2 3 7 4 2 2" xfId="43812" xr:uid="{082576B5-479F-4EE4-805A-3BC8DECCE8BE}"/>
    <cellStyle name="Vírgula 6 2 3 7 4 3" xfId="31524" xr:uid="{DE877504-2A3F-4D4A-A220-8ED818DCE6DA}"/>
    <cellStyle name="Vírgula 6 2 3 7 5" xfId="13093" xr:uid="{3CC49FD8-86BF-4D10-B1F4-575797495F2B}"/>
    <cellStyle name="Vírgula 6 2 3 7 5 2" xfId="37668" xr:uid="{4267663B-6597-4EDB-BEF4-0BFE407C1C5E}"/>
    <cellStyle name="Vírgula 6 2 3 7 6" xfId="25381" xr:uid="{C22B1C0A-758B-4CCF-BF7E-4B83C042ABB7}"/>
    <cellStyle name="Vírgula 6 2 3 8" xfId="1573" xr:uid="{F04274AA-B825-4964-9484-0D6B9BAC0BD5}"/>
    <cellStyle name="Vírgula 6 2 3 8 2" xfId="4645" xr:uid="{CA0AC5DD-21F8-4BF6-9461-D8499818E003}"/>
    <cellStyle name="Vírgula 6 2 3 8 2 2" xfId="10789" xr:uid="{21A8D4BE-E5CC-4A46-A280-156B1263B51B}"/>
    <cellStyle name="Vírgula 6 2 3 8 2 2 2" xfId="23077" xr:uid="{6D6DC6A4-ADC1-4466-866F-D5FE314734EB}"/>
    <cellStyle name="Vírgula 6 2 3 8 2 2 2 2" xfId="47652" xr:uid="{7646C64A-1A2B-4A49-8DD8-77E66BE7350F}"/>
    <cellStyle name="Vírgula 6 2 3 8 2 2 3" xfId="35364" xr:uid="{EB210132-EEE7-4D93-BC79-D08A8F22013A}"/>
    <cellStyle name="Vírgula 6 2 3 8 2 3" xfId="16933" xr:uid="{3328E4F5-4266-4650-B09C-3DBCE3EC2227}"/>
    <cellStyle name="Vírgula 6 2 3 8 2 3 2" xfId="41508" xr:uid="{D206506D-5ACB-4440-8BB1-C0F7CBC425BB}"/>
    <cellStyle name="Vírgula 6 2 3 8 2 4" xfId="29221" xr:uid="{73429F2A-EC51-4922-9F46-28BF377B0AA6}"/>
    <cellStyle name="Vírgula 6 2 3 8 3" xfId="7717" xr:uid="{81EFACDA-9374-4D5E-B224-9E8A533E34DA}"/>
    <cellStyle name="Vírgula 6 2 3 8 3 2" xfId="20005" xr:uid="{E0E7621E-E8DC-4426-BC87-158648AEC464}"/>
    <cellStyle name="Vírgula 6 2 3 8 3 2 2" xfId="44580" xr:uid="{29928141-08E3-4DB1-9109-94503DCD26D3}"/>
    <cellStyle name="Vírgula 6 2 3 8 3 3" xfId="32292" xr:uid="{EAA90590-46BB-4FA0-A971-BECEF7C46093}"/>
    <cellStyle name="Vírgula 6 2 3 8 4" xfId="13861" xr:uid="{EF666EE0-E50D-40FC-B2B9-5787964C2007}"/>
    <cellStyle name="Vírgula 6 2 3 8 4 2" xfId="38436" xr:uid="{20E47998-4B31-41D0-AA0A-6C165ED125F0}"/>
    <cellStyle name="Vírgula 6 2 3 8 5" xfId="26149" xr:uid="{2C8FF1F5-F367-4EE9-8D24-05DD21C1388A}"/>
    <cellStyle name="Vírgula 6 2 3 9" xfId="3109" xr:uid="{B710F427-EDE6-4EB9-AA40-DB59D751B124}"/>
    <cellStyle name="Vírgula 6 2 3 9 2" xfId="9253" xr:uid="{A29573DA-4407-4D14-93F3-0834559BFE1B}"/>
    <cellStyle name="Vírgula 6 2 3 9 2 2" xfId="21541" xr:uid="{EFD59EEE-FBF5-4403-81E7-6D54BF8ADED3}"/>
    <cellStyle name="Vírgula 6 2 3 9 2 2 2" xfId="46116" xr:uid="{FCC52E8C-0749-4089-9CEC-760C9B15A1EE}"/>
    <cellStyle name="Vírgula 6 2 3 9 2 3" xfId="33828" xr:uid="{AEDE0932-A30C-4093-ABF8-5D0AC5B4B1F3}"/>
    <cellStyle name="Vírgula 6 2 3 9 3" xfId="15397" xr:uid="{048C8B45-B19C-401A-89E6-4501EA4D6B2F}"/>
    <cellStyle name="Vírgula 6 2 3 9 3 2" xfId="39972" xr:uid="{FA5ECDD4-BADB-4D21-999A-071D200F8B14}"/>
    <cellStyle name="Vírgula 6 2 3 9 4" xfId="27685" xr:uid="{9AE1B4A9-A38F-46B6-96DA-AB336BC8919D}"/>
    <cellStyle name="Vírgula 6 2 4" xfId="49" xr:uid="{EB8E84A4-5C20-4CF0-903F-66D8D687776B}"/>
    <cellStyle name="Vírgula 6 2 4 10" xfId="12337" xr:uid="{9ADAC36B-B8A3-4CC5-BF3B-2B94000D9E6E}"/>
    <cellStyle name="Vírgula 6 2 4 10 2" xfId="36912" xr:uid="{5D7A3F94-6130-42B8-BDC6-DAE57959A094}"/>
    <cellStyle name="Vírgula 6 2 4 11" xfId="24625" xr:uid="{559F9CFF-E186-479E-B8D3-25AC1024A78F}"/>
    <cellStyle name="Vírgula 6 2 4 2" xfId="97" xr:uid="{456A3FD6-EC0B-44CB-9EBF-E288EA822EC8}"/>
    <cellStyle name="Vírgula 6 2 4 2 10" xfId="24673" xr:uid="{33D455CF-74FB-42E8-99B3-E216FD81EB96}"/>
    <cellStyle name="Vírgula 6 2 4 2 2" xfId="193" xr:uid="{81015C82-2A2E-4CEC-88CA-542332405E80}"/>
    <cellStyle name="Vírgula 6 2 4 2 2 2" xfId="385" xr:uid="{5FE013B9-18D9-4A1A-9EC4-76978D0BD15C}"/>
    <cellStyle name="Vírgula 6 2 4 2 2 2 2" xfId="769" xr:uid="{58986B93-4991-48BB-AABE-660F749A5A12}"/>
    <cellStyle name="Vírgula 6 2 4 2 2 2 2 2" xfId="1537" xr:uid="{D5058837-1A7F-4E3E-8086-528D5C9483ED}"/>
    <cellStyle name="Vírgula 6 2 4 2 2 2 2 2 2" xfId="3073" xr:uid="{B13B04A5-36EF-4F7B-8B06-07E8E2AFDB3A}"/>
    <cellStyle name="Vírgula 6 2 4 2 2 2 2 2 2 2" xfId="6145" xr:uid="{6EA40148-7CF6-4468-994B-F4B0582F3AA3}"/>
    <cellStyle name="Vírgula 6 2 4 2 2 2 2 2 2 2 2" xfId="12289" xr:uid="{779A5A7F-50CD-4495-B9F4-C33573E7B417}"/>
    <cellStyle name="Vírgula 6 2 4 2 2 2 2 2 2 2 2 2" xfId="24577" xr:uid="{C7905A81-A31F-4938-83D0-6D5626D1F27C}"/>
    <cellStyle name="Vírgula 6 2 4 2 2 2 2 2 2 2 2 2 2" xfId="49152" xr:uid="{749831D2-5888-4D84-9EF0-A5C1CDF80B53}"/>
    <cellStyle name="Vírgula 6 2 4 2 2 2 2 2 2 2 2 3" xfId="36864" xr:uid="{DD42AB83-BC11-4EB2-8A74-0A62EE21F672}"/>
    <cellStyle name="Vírgula 6 2 4 2 2 2 2 2 2 2 3" xfId="18433" xr:uid="{50D6D697-BAE3-4D92-A843-0773357A75EE}"/>
    <cellStyle name="Vírgula 6 2 4 2 2 2 2 2 2 2 3 2" xfId="43008" xr:uid="{506BE99D-9A72-4090-8D78-8998E87DC36E}"/>
    <cellStyle name="Vírgula 6 2 4 2 2 2 2 2 2 2 4" xfId="30720" xr:uid="{F480FB70-5C8E-4685-A4DF-CDA3C833B402}"/>
    <cellStyle name="Vírgula 6 2 4 2 2 2 2 2 2 3" xfId="9217" xr:uid="{19B87C85-107D-4BDE-A07A-62242BC96DF8}"/>
    <cellStyle name="Vírgula 6 2 4 2 2 2 2 2 2 3 2" xfId="21505" xr:uid="{44BEA2E7-8926-4F47-AD28-A24D88B43EDB}"/>
    <cellStyle name="Vírgula 6 2 4 2 2 2 2 2 2 3 2 2" xfId="46080" xr:uid="{30F3082E-7B4E-4CBC-8790-FED1780D6CEE}"/>
    <cellStyle name="Vírgula 6 2 4 2 2 2 2 2 2 3 3" xfId="33792" xr:uid="{13A7C579-5C0A-4694-8581-2EBEC8034DE8}"/>
    <cellStyle name="Vírgula 6 2 4 2 2 2 2 2 2 4" xfId="15361" xr:uid="{2636D556-B575-434F-895F-D09EB57B0FB5}"/>
    <cellStyle name="Vírgula 6 2 4 2 2 2 2 2 2 4 2" xfId="39936" xr:uid="{264127DD-839F-4A88-B3FE-3CDCC185B14B}"/>
    <cellStyle name="Vírgula 6 2 4 2 2 2 2 2 2 5" xfId="27649" xr:uid="{63B23968-6DC5-4F33-92E0-EE67BC8400F5}"/>
    <cellStyle name="Vírgula 6 2 4 2 2 2 2 2 3" xfId="4609" xr:uid="{3F413AAE-5BA3-4C6B-8FC8-7B5F773B8392}"/>
    <cellStyle name="Vírgula 6 2 4 2 2 2 2 2 3 2" xfId="10753" xr:uid="{EAAA3ED8-D5C9-432F-A722-EC9037ED7948}"/>
    <cellStyle name="Vírgula 6 2 4 2 2 2 2 2 3 2 2" xfId="23041" xr:uid="{56CEBBC9-0401-47E8-9629-3F81F9D4DFE9}"/>
    <cellStyle name="Vírgula 6 2 4 2 2 2 2 2 3 2 2 2" xfId="47616" xr:uid="{4A071F5D-B1AB-4713-A10E-786A25860A83}"/>
    <cellStyle name="Vírgula 6 2 4 2 2 2 2 2 3 2 3" xfId="35328" xr:uid="{88D21362-DFC8-48DE-B9A7-5AD9BBCC3065}"/>
    <cellStyle name="Vírgula 6 2 4 2 2 2 2 2 3 3" xfId="16897" xr:uid="{FE262F5D-BCA6-41D8-9348-292C6E9A4AE3}"/>
    <cellStyle name="Vírgula 6 2 4 2 2 2 2 2 3 3 2" xfId="41472" xr:uid="{F1B662FE-23BC-43DF-9F46-7431919E94E6}"/>
    <cellStyle name="Vírgula 6 2 4 2 2 2 2 2 3 4" xfId="29185" xr:uid="{6B825E07-8622-4017-9614-2195045C287B}"/>
    <cellStyle name="Vírgula 6 2 4 2 2 2 2 2 4" xfId="7681" xr:uid="{58A832B9-EFA6-4EAB-8385-2C9C7DE3F7C9}"/>
    <cellStyle name="Vírgula 6 2 4 2 2 2 2 2 4 2" xfId="19969" xr:uid="{B0D5DC6B-35F8-4566-A285-10FBD83DE62E}"/>
    <cellStyle name="Vírgula 6 2 4 2 2 2 2 2 4 2 2" xfId="44544" xr:uid="{761E5EFD-4CA0-4181-BD5C-64B7A437CE53}"/>
    <cellStyle name="Vírgula 6 2 4 2 2 2 2 2 4 3" xfId="32256" xr:uid="{2F095683-223C-4CD6-B4C1-3D6E15CFC1A1}"/>
    <cellStyle name="Vírgula 6 2 4 2 2 2 2 2 5" xfId="13825" xr:uid="{CBBF62C1-BA05-4D67-A10C-70E2DE5B0D40}"/>
    <cellStyle name="Vírgula 6 2 4 2 2 2 2 2 5 2" xfId="38400" xr:uid="{EFD6CDA8-25E8-4614-A372-CB45C1644D23}"/>
    <cellStyle name="Vírgula 6 2 4 2 2 2 2 2 6" xfId="26113" xr:uid="{0246E773-7630-4FF3-BC9F-9B9F15D3662F}"/>
    <cellStyle name="Vírgula 6 2 4 2 2 2 2 3" xfId="2305" xr:uid="{DB271A9A-404C-4081-88D7-5D8CDD2818F4}"/>
    <cellStyle name="Vírgula 6 2 4 2 2 2 2 3 2" xfId="5377" xr:uid="{7514192D-396C-4F91-8768-DA89792F5255}"/>
    <cellStyle name="Vírgula 6 2 4 2 2 2 2 3 2 2" xfId="11521" xr:uid="{490DF270-D4C5-4EFA-8B97-896BEAD965E1}"/>
    <cellStyle name="Vírgula 6 2 4 2 2 2 2 3 2 2 2" xfId="23809" xr:uid="{E711B078-8258-4991-A24E-07557859B5C3}"/>
    <cellStyle name="Vírgula 6 2 4 2 2 2 2 3 2 2 2 2" xfId="48384" xr:uid="{81F1BED4-24AD-468D-92C4-C87A7C7818CB}"/>
    <cellStyle name="Vírgula 6 2 4 2 2 2 2 3 2 2 3" xfId="36096" xr:uid="{2CDD2D0F-09CC-44DD-9092-D9B73222985D}"/>
    <cellStyle name="Vírgula 6 2 4 2 2 2 2 3 2 3" xfId="17665" xr:uid="{237206A6-DEA6-43D9-B215-AD86476AFCFF}"/>
    <cellStyle name="Vírgula 6 2 4 2 2 2 2 3 2 3 2" xfId="42240" xr:uid="{EAFC9E39-1AC7-4974-9CEC-D57742D47337}"/>
    <cellStyle name="Vírgula 6 2 4 2 2 2 2 3 2 4" xfId="29953" xr:uid="{69A4C83F-B44B-4E7A-A3C8-F5E89C86A276}"/>
    <cellStyle name="Vírgula 6 2 4 2 2 2 2 3 3" xfId="8449" xr:uid="{8FC137B9-D420-4794-86D6-A1AE0E77605A}"/>
    <cellStyle name="Vírgula 6 2 4 2 2 2 2 3 3 2" xfId="20737" xr:uid="{C853608A-D153-4FEA-9C19-AB8A41764918}"/>
    <cellStyle name="Vírgula 6 2 4 2 2 2 2 3 3 2 2" xfId="45312" xr:uid="{57690242-7588-4C02-B9F0-DAEBCF44A646}"/>
    <cellStyle name="Vírgula 6 2 4 2 2 2 2 3 3 3" xfId="33024" xr:uid="{413FFAD4-15DE-4185-8198-5C93DF1FB8B8}"/>
    <cellStyle name="Vírgula 6 2 4 2 2 2 2 3 4" xfId="14593" xr:uid="{B0A57F91-0599-4EEC-A7E9-D41C812BF017}"/>
    <cellStyle name="Vírgula 6 2 4 2 2 2 2 3 4 2" xfId="39168" xr:uid="{6344E8DC-E73E-4138-813B-117CC3AD21F6}"/>
    <cellStyle name="Vírgula 6 2 4 2 2 2 2 3 5" xfId="26881" xr:uid="{A1FE130F-2606-4C31-B1C5-CDD566E312B6}"/>
    <cellStyle name="Vírgula 6 2 4 2 2 2 2 4" xfId="3841" xr:uid="{4E2A4C12-FA13-42B8-91A9-6146DB25DF0E}"/>
    <cellStyle name="Vírgula 6 2 4 2 2 2 2 4 2" xfId="9985" xr:uid="{9E7A7693-4BF2-434E-A023-8DDB6D9B2929}"/>
    <cellStyle name="Vírgula 6 2 4 2 2 2 2 4 2 2" xfId="22273" xr:uid="{C8EE5A67-B206-4BFF-97F8-4696DB3623F1}"/>
    <cellStyle name="Vírgula 6 2 4 2 2 2 2 4 2 2 2" xfId="46848" xr:uid="{D63B1006-92FD-4EA3-A316-0A3B8F0EBF2D}"/>
    <cellStyle name="Vírgula 6 2 4 2 2 2 2 4 2 3" xfId="34560" xr:uid="{65D5DABA-AED6-43F9-AF11-B90F6E2337CB}"/>
    <cellStyle name="Vírgula 6 2 4 2 2 2 2 4 3" xfId="16129" xr:uid="{6542F417-CA53-4D64-92E4-EA1663B2A2F7}"/>
    <cellStyle name="Vírgula 6 2 4 2 2 2 2 4 3 2" xfId="40704" xr:uid="{A7FE1C52-C14C-43A7-BB7D-C9C71800CD50}"/>
    <cellStyle name="Vírgula 6 2 4 2 2 2 2 4 4" xfId="28417" xr:uid="{F1FBDFF3-E8CC-4D6A-B1C6-DD49D93FA2CA}"/>
    <cellStyle name="Vírgula 6 2 4 2 2 2 2 5" xfId="6913" xr:uid="{C6764E29-FBBB-43B6-A5BC-CF817430FD7E}"/>
    <cellStyle name="Vírgula 6 2 4 2 2 2 2 5 2" xfId="19201" xr:uid="{5F1AB262-2A59-4B36-8AF4-F6CD3F147291}"/>
    <cellStyle name="Vírgula 6 2 4 2 2 2 2 5 2 2" xfId="43776" xr:uid="{D9C34D37-2CCB-4731-B963-7E4E75268336}"/>
    <cellStyle name="Vírgula 6 2 4 2 2 2 2 5 3" xfId="31488" xr:uid="{1B7F0B21-0127-48FD-967D-47CEBCF67F65}"/>
    <cellStyle name="Vírgula 6 2 4 2 2 2 2 6" xfId="13057" xr:uid="{1D26C151-5EB7-4017-9823-C18E146AF931}"/>
    <cellStyle name="Vírgula 6 2 4 2 2 2 2 6 2" xfId="37632" xr:uid="{5448DD67-1EC2-46DA-B2B4-B2A1971E06FE}"/>
    <cellStyle name="Vírgula 6 2 4 2 2 2 2 7" xfId="25345" xr:uid="{EB555BD7-4F2C-4A1C-8217-2E1E95018DFD}"/>
    <cellStyle name="Vírgula 6 2 4 2 2 2 3" xfId="1153" xr:uid="{2B594F57-E6BD-4814-9124-59C5A95358C6}"/>
    <cellStyle name="Vírgula 6 2 4 2 2 2 3 2" xfId="2689" xr:uid="{1C8BAB62-0CD7-457B-BAAA-BBFCFE6C752A}"/>
    <cellStyle name="Vírgula 6 2 4 2 2 2 3 2 2" xfId="5761" xr:uid="{9D3025BB-DE1B-4BD4-9A19-621E9B95C40A}"/>
    <cellStyle name="Vírgula 6 2 4 2 2 2 3 2 2 2" xfId="11905" xr:uid="{4A32E7D6-51B6-42C2-82B2-9F8BC4FD54A0}"/>
    <cellStyle name="Vírgula 6 2 4 2 2 2 3 2 2 2 2" xfId="24193" xr:uid="{F0A99796-84B9-488B-8CB1-CC430034EBCB}"/>
    <cellStyle name="Vírgula 6 2 4 2 2 2 3 2 2 2 2 2" xfId="48768" xr:uid="{8AB54BFF-88CF-4617-9D25-8942E4EFE639}"/>
    <cellStyle name="Vírgula 6 2 4 2 2 2 3 2 2 2 3" xfId="36480" xr:uid="{3FF2FFE6-DF0B-4E84-AFA5-27723B9A7207}"/>
    <cellStyle name="Vírgula 6 2 4 2 2 2 3 2 2 3" xfId="18049" xr:uid="{E72E4678-F554-4EF7-AFB8-8C9215D6B24D}"/>
    <cellStyle name="Vírgula 6 2 4 2 2 2 3 2 2 3 2" xfId="42624" xr:uid="{90AAD381-F5F5-4666-A557-9261379EDB86}"/>
    <cellStyle name="Vírgula 6 2 4 2 2 2 3 2 2 4" xfId="30336" xr:uid="{C91CF3FF-D39D-45C4-87B1-EF1B2B6CCC78}"/>
    <cellStyle name="Vírgula 6 2 4 2 2 2 3 2 3" xfId="8833" xr:uid="{7EBDE28C-8D24-4650-A6D3-911C4403B7AD}"/>
    <cellStyle name="Vírgula 6 2 4 2 2 2 3 2 3 2" xfId="21121" xr:uid="{80DA5C17-F9E8-4F71-B749-942BE520EE4C}"/>
    <cellStyle name="Vírgula 6 2 4 2 2 2 3 2 3 2 2" xfId="45696" xr:uid="{C8CC44AE-42E2-46C7-B2BB-93FBB0DCCBAC}"/>
    <cellStyle name="Vírgula 6 2 4 2 2 2 3 2 3 3" xfId="33408" xr:uid="{5191662C-968D-49A0-B238-0ABAA66E7B93}"/>
    <cellStyle name="Vírgula 6 2 4 2 2 2 3 2 4" xfId="14977" xr:uid="{AB981ADE-2720-432E-937F-C30000284503}"/>
    <cellStyle name="Vírgula 6 2 4 2 2 2 3 2 4 2" xfId="39552" xr:uid="{EBCB655F-FABD-4033-B9B7-4FC1DF3A859B}"/>
    <cellStyle name="Vírgula 6 2 4 2 2 2 3 2 5" xfId="27265" xr:uid="{FA9FAE0E-16EB-4EBB-9F12-D9BD7E1F5741}"/>
    <cellStyle name="Vírgula 6 2 4 2 2 2 3 3" xfId="4225" xr:uid="{5AC619F7-66E5-418E-B4D9-3ACB1C4D8D9A}"/>
    <cellStyle name="Vírgula 6 2 4 2 2 2 3 3 2" xfId="10369" xr:uid="{2D7B05BB-CD38-4D2D-A23E-52F4F0552084}"/>
    <cellStyle name="Vírgula 6 2 4 2 2 2 3 3 2 2" xfId="22657" xr:uid="{D3FC1597-1264-446C-92E3-C62D8124A3B0}"/>
    <cellStyle name="Vírgula 6 2 4 2 2 2 3 3 2 2 2" xfId="47232" xr:uid="{85E6DEF8-F74A-4C3E-9939-A64496CA3844}"/>
    <cellStyle name="Vírgula 6 2 4 2 2 2 3 3 2 3" xfId="34944" xr:uid="{9F24B282-9421-4E0D-94EC-042E25161180}"/>
    <cellStyle name="Vírgula 6 2 4 2 2 2 3 3 3" xfId="16513" xr:uid="{69D9EAAD-BA68-4EF0-8798-4E902111C01E}"/>
    <cellStyle name="Vírgula 6 2 4 2 2 2 3 3 3 2" xfId="41088" xr:uid="{F294A890-E7D3-47D4-BB5B-9D9D18F0E919}"/>
    <cellStyle name="Vírgula 6 2 4 2 2 2 3 3 4" xfId="28801" xr:uid="{31E556F7-186A-4285-A5D6-8092128A01B8}"/>
    <cellStyle name="Vírgula 6 2 4 2 2 2 3 4" xfId="7297" xr:uid="{9D538CED-241D-4CF9-A7D8-0932AFE35F62}"/>
    <cellStyle name="Vírgula 6 2 4 2 2 2 3 4 2" xfId="19585" xr:uid="{B3FE6B55-6363-480A-8734-AE26A79D880D}"/>
    <cellStyle name="Vírgula 6 2 4 2 2 2 3 4 2 2" xfId="44160" xr:uid="{1D25A2C9-7058-4AC6-BA96-186B5C18BB26}"/>
    <cellStyle name="Vírgula 6 2 4 2 2 2 3 4 3" xfId="31872" xr:uid="{14D9EA31-017F-411C-BC76-D5F48659D99C}"/>
    <cellStyle name="Vírgula 6 2 4 2 2 2 3 5" xfId="13441" xr:uid="{2241F864-F860-4374-8933-0044E967CF7C}"/>
    <cellStyle name="Vírgula 6 2 4 2 2 2 3 5 2" xfId="38016" xr:uid="{AEFDADA5-3979-4EC3-A211-129DE212FB45}"/>
    <cellStyle name="Vírgula 6 2 4 2 2 2 3 6" xfId="25729" xr:uid="{06393B03-8692-4F98-A91E-AB738BAABB86}"/>
    <cellStyle name="Vírgula 6 2 4 2 2 2 4" xfId="1921" xr:uid="{1F642BBC-CE72-4B47-8036-59CA1F7B9F6F}"/>
    <cellStyle name="Vírgula 6 2 4 2 2 2 4 2" xfId="4993" xr:uid="{ECCA82C0-B0B7-4417-8451-56C95560F15E}"/>
    <cellStyle name="Vírgula 6 2 4 2 2 2 4 2 2" xfId="11137" xr:uid="{16663CA2-5742-4EFC-91BC-F1F83384924A}"/>
    <cellStyle name="Vírgula 6 2 4 2 2 2 4 2 2 2" xfId="23425" xr:uid="{26171419-21D2-46BE-857A-C66ACE44B313}"/>
    <cellStyle name="Vírgula 6 2 4 2 2 2 4 2 2 2 2" xfId="48000" xr:uid="{756B82F8-8EDC-45E1-BF3F-8877A53BA76F}"/>
    <cellStyle name="Vírgula 6 2 4 2 2 2 4 2 2 3" xfId="35712" xr:uid="{3C45958D-331D-4C49-9EA7-BA6CEB5C85F3}"/>
    <cellStyle name="Vírgula 6 2 4 2 2 2 4 2 3" xfId="17281" xr:uid="{88DA6ADC-AA7B-480E-B60C-0E4BA72E97B7}"/>
    <cellStyle name="Vírgula 6 2 4 2 2 2 4 2 3 2" xfId="41856" xr:uid="{9A32B355-57DC-4A25-9BF4-7641EF8AD480}"/>
    <cellStyle name="Vírgula 6 2 4 2 2 2 4 2 4" xfId="29569" xr:uid="{BF41FADA-74F7-43C8-A2C5-1E6BE5D54FAA}"/>
    <cellStyle name="Vírgula 6 2 4 2 2 2 4 3" xfId="8065" xr:uid="{BB0758D3-D63D-439C-8C19-2779ACE52121}"/>
    <cellStyle name="Vírgula 6 2 4 2 2 2 4 3 2" xfId="20353" xr:uid="{BA5B4CF4-D66E-4A00-BE50-34C75B5F5582}"/>
    <cellStyle name="Vírgula 6 2 4 2 2 2 4 3 2 2" xfId="44928" xr:uid="{99A79159-B639-4A66-B36B-49A88E0BCE66}"/>
    <cellStyle name="Vírgula 6 2 4 2 2 2 4 3 3" xfId="32640" xr:uid="{F1CF5B35-C733-46FC-B141-6F1186D34589}"/>
    <cellStyle name="Vírgula 6 2 4 2 2 2 4 4" xfId="14209" xr:uid="{4CCB86CA-42FD-4C3B-A536-92672BB53587}"/>
    <cellStyle name="Vírgula 6 2 4 2 2 2 4 4 2" xfId="38784" xr:uid="{1DC8438E-EFF1-4119-9AD2-7180D9991610}"/>
    <cellStyle name="Vírgula 6 2 4 2 2 2 4 5" xfId="26497" xr:uid="{8388E795-4120-4AE9-AE33-FD9719F779B4}"/>
    <cellStyle name="Vírgula 6 2 4 2 2 2 5" xfId="3457" xr:uid="{66154982-4F81-49E1-9C4E-395950B10F81}"/>
    <cellStyle name="Vírgula 6 2 4 2 2 2 5 2" xfId="9601" xr:uid="{598C89AE-4AF3-4623-9445-1D5D2CB262A3}"/>
    <cellStyle name="Vírgula 6 2 4 2 2 2 5 2 2" xfId="21889" xr:uid="{0648FE7E-925C-4D44-986C-886955B578A8}"/>
    <cellStyle name="Vírgula 6 2 4 2 2 2 5 2 2 2" xfId="46464" xr:uid="{CEAD41C2-F5C4-4D8D-8FDA-E0F9A14E046D}"/>
    <cellStyle name="Vírgula 6 2 4 2 2 2 5 2 3" xfId="34176" xr:uid="{2B7CDCFE-EC5F-496F-BAC5-8360FC76E819}"/>
    <cellStyle name="Vírgula 6 2 4 2 2 2 5 3" xfId="15745" xr:uid="{D77C4122-1983-41FE-9383-4C766CCD1440}"/>
    <cellStyle name="Vírgula 6 2 4 2 2 2 5 3 2" xfId="40320" xr:uid="{70FBD148-49F6-4AD4-8C2F-70C491FCD03A}"/>
    <cellStyle name="Vírgula 6 2 4 2 2 2 5 4" xfId="28033" xr:uid="{B9A8B912-C0AD-4EBC-8FE8-EFFE55B419BB}"/>
    <cellStyle name="Vírgula 6 2 4 2 2 2 6" xfId="6529" xr:uid="{03A4D2E3-BA5A-4FEE-B875-6741B9FE6289}"/>
    <cellStyle name="Vírgula 6 2 4 2 2 2 6 2" xfId="18817" xr:uid="{47286CD0-4F2D-4C87-A30B-B7801A8054E3}"/>
    <cellStyle name="Vírgula 6 2 4 2 2 2 6 2 2" xfId="43392" xr:uid="{A1ED7A59-ADD5-40F0-93E5-B7A3C01D4682}"/>
    <cellStyle name="Vírgula 6 2 4 2 2 2 6 3" xfId="31104" xr:uid="{061FBB30-C146-425D-9B84-19DF33CD3C02}"/>
    <cellStyle name="Vírgula 6 2 4 2 2 2 7" xfId="12673" xr:uid="{F5EAA3E2-74A1-4926-BF81-09C2F156C7C7}"/>
    <cellStyle name="Vírgula 6 2 4 2 2 2 7 2" xfId="37248" xr:uid="{861F5582-42D0-4A4B-A7DB-F81CE3C07A08}"/>
    <cellStyle name="Vírgula 6 2 4 2 2 2 8" xfId="24961" xr:uid="{924F6E64-A3C4-4350-95BD-6DF3CAABCD45}"/>
    <cellStyle name="Vírgula 6 2 4 2 2 3" xfId="577" xr:uid="{871E3220-466C-4D95-AA76-2AA4A05F7DEB}"/>
    <cellStyle name="Vírgula 6 2 4 2 2 3 2" xfId="1345" xr:uid="{BAE3DD34-61C3-4586-A6D6-D2A5A2F01CC8}"/>
    <cellStyle name="Vírgula 6 2 4 2 2 3 2 2" xfId="2881" xr:uid="{2490289B-B905-46F0-90E9-CF1CF2E2AE36}"/>
    <cellStyle name="Vírgula 6 2 4 2 2 3 2 2 2" xfId="5953" xr:uid="{644D4203-86AA-4C44-BC1E-D360AAA1A8F2}"/>
    <cellStyle name="Vírgula 6 2 4 2 2 3 2 2 2 2" xfId="12097" xr:uid="{DA392B24-E5B5-406B-8253-2FAB1D254C61}"/>
    <cellStyle name="Vírgula 6 2 4 2 2 3 2 2 2 2 2" xfId="24385" xr:uid="{5D9C205A-72EB-4BA8-929C-ACA65368AFF4}"/>
    <cellStyle name="Vírgula 6 2 4 2 2 3 2 2 2 2 2 2" xfId="48960" xr:uid="{3C8EFAC2-CAAD-4288-9A3B-95F0AADE8CBF}"/>
    <cellStyle name="Vírgula 6 2 4 2 2 3 2 2 2 2 3" xfId="36672" xr:uid="{976E99DC-9683-4D4A-BD83-71A941A45B9C}"/>
    <cellStyle name="Vírgula 6 2 4 2 2 3 2 2 2 3" xfId="18241" xr:uid="{D4EFA46A-9D88-4AD8-9819-7D2818DACA8E}"/>
    <cellStyle name="Vírgula 6 2 4 2 2 3 2 2 2 3 2" xfId="42816" xr:uid="{DC7F6F11-9D0D-48FA-A189-075631362CD1}"/>
    <cellStyle name="Vírgula 6 2 4 2 2 3 2 2 2 4" xfId="30528" xr:uid="{968EECB2-3257-41B0-B42A-9C28523AB709}"/>
    <cellStyle name="Vírgula 6 2 4 2 2 3 2 2 3" xfId="9025" xr:uid="{4EFA2100-0315-46F4-AD54-B079C0F8DA36}"/>
    <cellStyle name="Vírgula 6 2 4 2 2 3 2 2 3 2" xfId="21313" xr:uid="{4D02A7BA-F1B2-4BE6-B090-BF5587E9426D}"/>
    <cellStyle name="Vírgula 6 2 4 2 2 3 2 2 3 2 2" xfId="45888" xr:uid="{75EBEABA-13EC-4B0F-8F4D-2A8747E66A3D}"/>
    <cellStyle name="Vírgula 6 2 4 2 2 3 2 2 3 3" xfId="33600" xr:uid="{D5495445-D29E-40B6-BDED-61EF6365FC82}"/>
    <cellStyle name="Vírgula 6 2 4 2 2 3 2 2 4" xfId="15169" xr:uid="{E1358CCA-B5F5-472F-AA70-DAA07B9315FC}"/>
    <cellStyle name="Vírgula 6 2 4 2 2 3 2 2 4 2" xfId="39744" xr:uid="{40E6B0CA-9E2C-48DA-BF82-E13984BB2133}"/>
    <cellStyle name="Vírgula 6 2 4 2 2 3 2 2 5" xfId="27457" xr:uid="{7269B80C-A639-42CD-AF0B-1B9569F0042C}"/>
    <cellStyle name="Vírgula 6 2 4 2 2 3 2 3" xfId="4417" xr:uid="{8D03F108-037C-4A0F-8253-862CBA8A48BD}"/>
    <cellStyle name="Vírgula 6 2 4 2 2 3 2 3 2" xfId="10561" xr:uid="{8055A47D-049E-4C0F-8898-0FC254837EC7}"/>
    <cellStyle name="Vírgula 6 2 4 2 2 3 2 3 2 2" xfId="22849" xr:uid="{F1A5603A-54DE-4079-873A-A82B0B9D6296}"/>
    <cellStyle name="Vírgula 6 2 4 2 2 3 2 3 2 2 2" xfId="47424" xr:uid="{E481239B-E92F-4357-AA65-69E0FD418F40}"/>
    <cellStyle name="Vírgula 6 2 4 2 2 3 2 3 2 3" xfId="35136" xr:uid="{F073CB93-0C08-4B37-80ED-7C4B5E9F7BEC}"/>
    <cellStyle name="Vírgula 6 2 4 2 2 3 2 3 3" xfId="16705" xr:uid="{B99ED5FF-A7D9-4936-9D13-20A1C19BBBF2}"/>
    <cellStyle name="Vírgula 6 2 4 2 2 3 2 3 3 2" xfId="41280" xr:uid="{EF1CD5DE-0ED2-4B9A-BF9F-053BDE73FC72}"/>
    <cellStyle name="Vírgula 6 2 4 2 2 3 2 3 4" xfId="28993" xr:uid="{F7A7914E-CEBF-40B6-87A1-5C4F280EE8E7}"/>
    <cellStyle name="Vírgula 6 2 4 2 2 3 2 4" xfId="7489" xr:uid="{B4139D17-A980-4501-B2E7-B0E1DA838942}"/>
    <cellStyle name="Vírgula 6 2 4 2 2 3 2 4 2" xfId="19777" xr:uid="{DED6E98D-0F9F-41D1-9542-455C6FC0D5FD}"/>
    <cellStyle name="Vírgula 6 2 4 2 2 3 2 4 2 2" xfId="44352" xr:uid="{571636B8-F07E-41C6-B216-84134B4A661F}"/>
    <cellStyle name="Vírgula 6 2 4 2 2 3 2 4 3" xfId="32064" xr:uid="{C13D9F24-57AA-4997-8CBE-3FEEDDA19D91}"/>
    <cellStyle name="Vírgula 6 2 4 2 2 3 2 5" xfId="13633" xr:uid="{309CBC04-EAC6-4731-B75F-1E26BAF8E7DF}"/>
    <cellStyle name="Vírgula 6 2 4 2 2 3 2 5 2" xfId="38208" xr:uid="{BCBF33CC-96EE-48CA-BF37-6914EA15C291}"/>
    <cellStyle name="Vírgula 6 2 4 2 2 3 2 6" xfId="25921" xr:uid="{893F98A7-A06A-4733-93B0-7946063A2206}"/>
    <cellStyle name="Vírgula 6 2 4 2 2 3 3" xfId="2113" xr:uid="{EC6DAC31-2058-4E8B-BAB0-2C426F2B0BAB}"/>
    <cellStyle name="Vírgula 6 2 4 2 2 3 3 2" xfId="5185" xr:uid="{FF825C26-A2E8-456B-B5FB-13C153851937}"/>
    <cellStyle name="Vírgula 6 2 4 2 2 3 3 2 2" xfId="11329" xr:uid="{0602731F-B075-4A97-ACA3-D615365F2412}"/>
    <cellStyle name="Vírgula 6 2 4 2 2 3 3 2 2 2" xfId="23617" xr:uid="{BE43342C-CE91-4EA5-8067-A73E84560E0F}"/>
    <cellStyle name="Vírgula 6 2 4 2 2 3 3 2 2 2 2" xfId="48192" xr:uid="{6D157415-AD6E-4917-A4BE-FD9B930FEEE8}"/>
    <cellStyle name="Vírgula 6 2 4 2 2 3 3 2 2 3" xfId="35904" xr:uid="{F00E3446-4592-47A7-8314-E73B7019BBDA}"/>
    <cellStyle name="Vírgula 6 2 4 2 2 3 3 2 3" xfId="17473" xr:uid="{6A907E63-8F20-4FAA-A1CF-D30151B5485D}"/>
    <cellStyle name="Vírgula 6 2 4 2 2 3 3 2 3 2" xfId="42048" xr:uid="{1961D869-FC8F-4619-905E-47427EECA315}"/>
    <cellStyle name="Vírgula 6 2 4 2 2 3 3 2 4" xfId="29761" xr:uid="{990C708D-451C-4D0A-BD4E-513C5B80467B}"/>
    <cellStyle name="Vírgula 6 2 4 2 2 3 3 3" xfId="8257" xr:uid="{0B255E7A-EADD-4776-A706-CA8D0BC1CAED}"/>
    <cellStyle name="Vírgula 6 2 4 2 2 3 3 3 2" xfId="20545" xr:uid="{930B1EA3-E113-4D59-AB9B-1CAEC2ACEE99}"/>
    <cellStyle name="Vírgula 6 2 4 2 2 3 3 3 2 2" xfId="45120" xr:uid="{66323F04-ACC8-4A25-B7A6-01987B6E4353}"/>
    <cellStyle name="Vírgula 6 2 4 2 2 3 3 3 3" xfId="32832" xr:uid="{B6419231-F684-4DAF-AF59-8F3869A670DB}"/>
    <cellStyle name="Vírgula 6 2 4 2 2 3 3 4" xfId="14401" xr:uid="{02BA4721-AB18-40F6-AC39-A589787905F7}"/>
    <cellStyle name="Vírgula 6 2 4 2 2 3 3 4 2" xfId="38976" xr:uid="{9B7EBF6C-C61F-4419-ABB2-37859F310F80}"/>
    <cellStyle name="Vírgula 6 2 4 2 2 3 3 5" xfId="26689" xr:uid="{A216D372-0A9D-4331-9268-E60AD0AAF726}"/>
    <cellStyle name="Vírgula 6 2 4 2 2 3 4" xfId="3649" xr:uid="{A8BF6251-6039-400D-9A34-7B30EDAF8F8F}"/>
    <cellStyle name="Vírgula 6 2 4 2 2 3 4 2" xfId="9793" xr:uid="{7D7DFAC8-0545-4846-A549-A8631D9BAF86}"/>
    <cellStyle name="Vírgula 6 2 4 2 2 3 4 2 2" xfId="22081" xr:uid="{CA1E15A4-0F07-410A-A417-77FC7D579C30}"/>
    <cellStyle name="Vírgula 6 2 4 2 2 3 4 2 2 2" xfId="46656" xr:uid="{968B70EB-9DD9-4CD0-855F-D89AF5AA78FB}"/>
    <cellStyle name="Vírgula 6 2 4 2 2 3 4 2 3" xfId="34368" xr:uid="{26040C5C-DEEF-4D70-8632-8E7AD4EF11EE}"/>
    <cellStyle name="Vírgula 6 2 4 2 2 3 4 3" xfId="15937" xr:uid="{9236E07F-161A-4E29-A1B7-6ABBB86F2571}"/>
    <cellStyle name="Vírgula 6 2 4 2 2 3 4 3 2" xfId="40512" xr:uid="{645E1F4A-3E16-4D47-9418-532ECA926E5E}"/>
    <cellStyle name="Vírgula 6 2 4 2 2 3 4 4" xfId="28225" xr:uid="{2F828863-3140-421F-9E7A-F779D38EC170}"/>
    <cellStyle name="Vírgula 6 2 4 2 2 3 5" xfId="6721" xr:uid="{EE495209-BBD2-437B-9D85-933C0B933126}"/>
    <cellStyle name="Vírgula 6 2 4 2 2 3 5 2" xfId="19009" xr:uid="{4FCDFDEC-27CA-41C4-8F25-ED91464F5E11}"/>
    <cellStyle name="Vírgula 6 2 4 2 2 3 5 2 2" xfId="43584" xr:uid="{9B75E7B3-31C0-4D8D-8D43-494F24E434FD}"/>
    <cellStyle name="Vírgula 6 2 4 2 2 3 5 3" xfId="31296" xr:uid="{A3942F5D-E714-48B1-AC50-B97A6B79B84E}"/>
    <cellStyle name="Vírgula 6 2 4 2 2 3 6" xfId="12865" xr:uid="{53081F22-86EF-4EDA-8E3D-0AD4659CC109}"/>
    <cellStyle name="Vírgula 6 2 4 2 2 3 6 2" xfId="37440" xr:uid="{D600FA73-9172-4CC0-AE4F-958CF9742FD5}"/>
    <cellStyle name="Vírgula 6 2 4 2 2 3 7" xfId="25153" xr:uid="{2BD40DAE-BC50-4950-9B24-4D29A43D93BF}"/>
    <cellStyle name="Vírgula 6 2 4 2 2 4" xfId="961" xr:uid="{848F3059-99E2-4811-84D8-7E8B07EBB246}"/>
    <cellStyle name="Vírgula 6 2 4 2 2 4 2" xfId="2497" xr:uid="{E739054F-E755-4821-9886-596EB1725D83}"/>
    <cellStyle name="Vírgula 6 2 4 2 2 4 2 2" xfId="5569" xr:uid="{BA57676E-297C-4F5F-9508-FEA1D219275E}"/>
    <cellStyle name="Vírgula 6 2 4 2 2 4 2 2 2" xfId="11713" xr:uid="{6D53BEB8-7AE4-420A-A1BB-3281F6CC11E5}"/>
    <cellStyle name="Vírgula 6 2 4 2 2 4 2 2 2 2" xfId="24001" xr:uid="{5DA4C395-4DB8-4EA9-AD35-E271E4682F15}"/>
    <cellStyle name="Vírgula 6 2 4 2 2 4 2 2 2 2 2" xfId="48576" xr:uid="{409EF740-A7C8-4F3A-8ACD-294D3B762378}"/>
    <cellStyle name="Vírgula 6 2 4 2 2 4 2 2 2 3" xfId="36288" xr:uid="{3C117BC9-8595-43E2-ADE1-0A2DF734936B}"/>
    <cellStyle name="Vírgula 6 2 4 2 2 4 2 2 3" xfId="17857" xr:uid="{BF48DF83-DBF1-4DD4-970E-7C1C2FE49401}"/>
    <cellStyle name="Vírgula 6 2 4 2 2 4 2 2 3 2" xfId="42432" xr:uid="{A3FB2D09-8DA0-4B1E-AC45-213724532704}"/>
    <cellStyle name="Vírgula 6 2 4 2 2 4 2 2 4" xfId="30144" xr:uid="{E2C65424-E9F6-45F6-B2F4-627086571400}"/>
    <cellStyle name="Vírgula 6 2 4 2 2 4 2 3" xfId="8641" xr:uid="{EDF1D2D3-0F4B-4C20-AA20-D121BEF30D41}"/>
    <cellStyle name="Vírgula 6 2 4 2 2 4 2 3 2" xfId="20929" xr:uid="{18E33694-47E5-47D4-8699-7897A706D63D}"/>
    <cellStyle name="Vírgula 6 2 4 2 2 4 2 3 2 2" xfId="45504" xr:uid="{093D3534-159E-4616-AABF-EE50CB578AF4}"/>
    <cellStyle name="Vírgula 6 2 4 2 2 4 2 3 3" xfId="33216" xr:uid="{AEFCDC7C-3330-47AB-8815-28ACEBAF80CB}"/>
    <cellStyle name="Vírgula 6 2 4 2 2 4 2 4" xfId="14785" xr:uid="{7EB1B36F-3BDD-41BD-AAEA-3376A12C2147}"/>
    <cellStyle name="Vírgula 6 2 4 2 2 4 2 4 2" xfId="39360" xr:uid="{BEBA4E55-6191-4021-BCAF-7A9A68E50B26}"/>
    <cellStyle name="Vírgula 6 2 4 2 2 4 2 5" xfId="27073" xr:uid="{D61FC57E-F7B7-4D27-99D1-6600144F4FF4}"/>
    <cellStyle name="Vírgula 6 2 4 2 2 4 3" xfId="4033" xr:uid="{EFB50F6F-8FCA-4157-BC7B-5FFCA945AF32}"/>
    <cellStyle name="Vírgula 6 2 4 2 2 4 3 2" xfId="10177" xr:uid="{4FAFC78A-96A4-477A-98B7-42A37736FCA2}"/>
    <cellStyle name="Vírgula 6 2 4 2 2 4 3 2 2" xfId="22465" xr:uid="{73D39CCB-084D-4ED3-8322-993C3F60AAB4}"/>
    <cellStyle name="Vírgula 6 2 4 2 2 4 3 2 2 2" xfId="47040" xr:uid="{13F09472-8F96-40FA-BD33-6ED7E68CA324}"/>
    <cellStyle name="Vírgula 6 2 4 2 2 4 3 2 3" xfId="34752" xr:uid="{97ADECFF-7359-48DE-8809-BF58E58A0518}"/>
    <cellStyle name="Vírgula 6 2 4 2 2 4 3 3" xfId="16321" xr:uid="{53DB7DEE-C9F0-4E44-B8DB-4168CFD1486C}"/>
    <cellStyle name="Vírgula 6 2 4 2 2 4 3 3 2" xfId="40896" xr:uid="{DCC49770-8646-4FFB-854A-EA039375F713}"/>
    <cellStyle name="Vírgula 6 2 4 2 2 4 3 4" xfId="28609" xr:uid="{8A3A2805-08DF-40C6-9626-4530E9D95B72}"/>
    <cellStyle name="Vírgula 6 2 4 2 2 4 4" xfId="7105" xr:uid="{A77523E9-0E7B-40D5-8D56-5F8FE41012A2}"/>
    <cellStyle name="Vírgula 6 2 4 2 2 4 4 2" xfId="19393" xr:uid="{33E4777D-2F6E-42B9-A026-0AF3AD178675}"/>
    <cellStyle name="Vírgula 6 2 4 2 2 4 4 2 2" xfId="43968" xr:uid="{4D14398D-A05B-4C3A-A803-E64AAEBDFE4E}"/>
    <cellStyle name="Vírgula 6 2 4 2 2 4 4 3" xfId="31680" xr:uid="{52A99511-8F21-4A5A-BC99-1B57BC9356FD}"/>
    <cellStyle name="Vírgula 6 2 4 2 2 4 5" xfId="13249" xr:uid="{BD4CB480-A178-4979-9515-C1038DDF0B6B}"/>
    <cellStyle name="Vírgula 6 2 4 2 2 4 5 2" xfId="37824" xr:uid="{79C70373-3366-4814-AC03-FDAEC4E5DDA4}"/>
    <cellStyle name="Vírgula 6 2 4 2 2 4 6" xfId="25537" xr:uid="{4CF31793-6262-49AC-8D44-6B2044E30B78}"/>
    <cellStyle name="Vírgula 6 2 4 2 2 5" xfId="1729" xr:uid="{0A2A5390-14BF-47B6-8847-F7B7949ADA0E}"/>
    <cellStyle name="Vírgula 6 2 4 2 2 5 2" xfId="4801" xr:uid="{4EE00385-EAC6-4852-A53B-57AA84A67F1B}"/>
    <cellStyle name="Vírgula 6 2 4 2 2 5 2 2" xfId="10945" xr:uid="{547A55C7-F6A2-4730-9303-D95B1120644B}"/>
    <cellStyle name="Vírgula 6 2 4 2 2 5 2 2 2" xfId="23233" xr:uid="{C6F31C2D-C67D-4EEF-9D45-5AAFE9158D3A}"/>
    <cellStyle name="Vírgula 6 2 4 2 2 5 2 2 2 2" xfId="47808" xr:uid="{74E92B6C-C597-45A9-A51A-E3A1F3868B2C}"/>
    <cellStyle name="Vírgula 6 2 4 2 2 5 2 2 3" xfId="35520" xr:uid="{0FDD90E3-6FA0-40CF-A620-BC5299E996B9}"/>
    <cellStyle name="Vírgula 6 2 4 2 2 5 2 3" xfId="17089" xr:uid="{EDE1601F-832A-4521-A36C-AE4B259C4286}"/>
    <cellStyle name="Vírgula 6 2 4 2 2 5 2 3 2" xfId="41664" xr:uid="{8EC2525F-C1BF-4803-B25A-67EF3CEB8B2C}"/>
    <cellStyle name="Vírgula 6 2 4 2 2 5 2 4" xfId="29377" xr:uid="{68E3844A-184E-45C3-AB02-C5C4BB69908B}"/>
    <cellStyle name="Vírgula 6 2 4 2 2 5 3" xfId="7873" xr:uid="{FA02A648-E1C4-4E84-B23F-20A5354BAEC3}"/>
    <cellStyle name="Vírgula 6 2 4 2 2 5 3 2" xfId="20161" xr:uid="{04577A43-A76B-4FD7-9005-0FD49E95DB14}"/>
    <cellStyle name="Vírgula 6 2 4 2 2 5 3 2 2" xfId="44736" xr:uid="{CCB3896C-66DA-4F5F-A907-E05F6D891292}"/>
    <cellStyle name="Vírgula 6 2 4 2 2 5 3 3" xfId="32448" xr:uid="{01FADD83-30EF-4771-9739-6C0E49B59D58}"/>
    <cellStyle name="Vírgula 6 2 4 2 2 5 4" xfId="14017" xr:uid="{10F9EA59-AE71-4B43-AAC0-3897032FB1BF}"/>
    <cellStyle name="Vírgula 6 2 4 2 2 5 4 2" xfId="38592" xr:uid="{EE16CFCE-B37A-4B83-A214-549555D90B08}"/>
    <cellStyle name="Vírgula 6 2 4 2 2 5 5" xfId="26305" xr:uid="{F5DE7912-0E6C-4E05-8B63-3E158DD3D341}"/>
    <cellStyle name="Vírgula 6 2 4 2 2 6" xfId="3265" xr:uid="{B3CEF498-CE4E-48DD-A628-66465AC4974C}"/>
    <cellStyle name="Vírgula 6 2 4 2 2 6 2" xfId="9409" xr:uid="{63C44FD7-5805-4C00-9FF1-5EB3AE245EAB}"/>
    <cellStyle name="Vírgula 6 2 4 2 2 6 2 2" xfId="21697" xr:uid="{84650FCB-5FAF-4088-8B4A-84AE2943EC3E}"/>
    <cellStyle name="Vírgula 6 2 4 2 2 6 2 2 2" xfId="46272" xr:uid="{6F373892-968E-4F93-B10F-FE4BB67D8D70}"/>
    <cellStyle name="Vírgula 6 2 4 2 2 6 2 3" xfId="33984" xr:uid="{FD25F6A6-D2E0-4CCC-9F94-4C20E8FA610C}"/>
    <cellStyle name="Vírgula 6 2 4 2 2 6 3" xfId="15553" xr:uid="{70339DB3-C033-4DEE-BA26-785891060359}"/>
    <cellStyle name="Vírgula 6 2 4 2 2 6 3 2" xfId="40128" xr:uid="{8985BA46-D134-4DCC-BD15-2BCD21AA88B4}"/>
    <cellStyle name="Vírgula 6 2 4 2 2 6 4" xfId="27841" xr:uid="{EBB385C0-FB5E-447C-B480-3ABD8076089E}"/>
    <cellStyle name="Vírgula 6 2 4 2 2 7" xfId="6337" xr:uid="{0F8AFEDA-0630-49C7-83A3-0B8DCF7B4186}"/>
    <cellStyle name="Vírgula 6 2 4 2 2 7 2" xfId="18625" xr:uid="{B80C5020-9870-42F1-89DD-2B5C8BD3ACFD}"/>
    <cellStyle name="Vírgula 6 2 4 2 2 7 2 2" xfId="43200" xr:uid="{39957B83-B5B8-47DF-8486-A05D278EDD4B}"/>
    <cellStyle name="Vírgula 6 2 4 2 2 7 3" xfId="30912" xr:uid="{28EB73B8-AE2C-4BC9-A53F-CA04A98FC5A1}"/>
    <cellStyle name="Vírgula 6 2 4 2 2 8" xfId="12481" xr:uid="{7515A9F1-2607-4929-8124-7424BDB14207}"/>
    <cellStyle name="Vírgula 6 2 4 2 2 8 2" xfId="37056" xr:uid="{88566711-70AE-472F-80A7-BA9C3F3CC6C0}"/>
    <cellStyle name="Vírgula 6 2 4 2 2 9" xfId="24769" xr:uid="{5BDAA37B-0565-4D10-A5F5-5D0F39F9E7A1}"/>
    <cellStyle name="Vírgula 6 2 4 2 3" xfId="289" xr:uid="{B779E0C4-9E16-4D89-A26A-9FFE07D1E001}"/>
    <cellStyle name="Vírgula 6 2 4 2 3 2" xfId="673" xr:uid="{29663682-00F0-410D-A95D-6572EE984693}"/>
    <cellStyle name="Vírgula 6 2 4 2 3 2 2" xfId="1441" xr:uid="{8112A215-0E9B-40D5-88F8-285CCD169EDE}"/>
    <cellStyle name="Vírgula 6 2 4 2 3 2 2 2" xfId="2977" xr:uid="{A90169AB-87F4-4129-B629-B70A4004AC74}"/>
    <cellStyle name="Vírgula 6 2 4 2 3 2 2 2 2" xfId="6049" xr:uid="{14360268-F9B1-4120-93FB-38EEFC941321}"/>
    <cellStyle name="Vírgula 6 2 4 2 3 2 2 2 2 2" xfId="12193" xr:uid="{9452F52B-533E-438C-89F7-B0D262290A38}"/>
    <cellStyle name="Vírgula 6 2 4 2 3 2 2 2 2 2 2" xfId="24481" xr:uid="{D5A1D0A9-1777-4321-8865-7969E1EB98DC}"/>
    <cellStyle name="Vírgula 6 2 4 2 3 2 2 2 2 2 2 2" xfId="49056" xr:uid="{9356F046-65BD-4E70-B30F-B231C1584D5A}"/>
    <cellStyle name="Vírgula 6 2 4 2 3 2 2 2 2 2 3" xfId="36768" xr:uid="{F10A2E6C-1CC6-44D9-AECD-BE586D2451F5}"/>
    <cellStyle name="Vírgula 6 2 4 2 3 2 2 2 2 3" xfId="18337" xr:uid="{E382C68B-67A7-45AC-82B6-469906A4AE7E}"/>
    <cellStyle name="Vírgula 6 2 4 2 3 2 2 2 2 3 2" xfId="42912" xr:uid="{3975E781-4B7E-416E-BC65-1842D8FCCB69}"/>
    <cellStyle name="Vírgula 6 2 4 2 3 2 2 2 2 4" xfId="30624" xr:uid="{B61A7DB6-E2EC-457B-A8B2-816426DAA3F4}"/>
    <cellStyle name="Vírgula 6 2 4 2 3 2 2 2 3" xfId="9121" xr:uid="{8EC25022-2520-4EA1-BC56-64465107DAB8}"/>
    <cellStyle name="Vírgula 6 2 4 2 3 2 2 2 3 2" xfId="21409" xr:uid="{16BA0D68-492B-46B7-92BA-96228675A77D}"/>
    <cellStyle name="Vírgula 6 2 4 2 3 2 2 2 3 2 2" xfId="45984" xr:uid="{04FFF3D4-D000-4EC5-B330-F72A4A24EB2C}"/>
    <cellStyle name="Vírgula 6 2 4 2 3 2 2 2 3 3" xfId="33696" xr:uid="{39A171DA-A250-4476-A531-BABE0AB9EEB9}"/>
    <cellStyle name="Vírgula 6 2 4 2 3 2 2 2 4" xfId="15265" xr:uid="{36C562D5-3E14-429E-BBDC-8DFA99829E62}"/>
    <cellStyle name="Vírgula 6 2 4 2 3 2 2 2 4 2" xfId="39840" xr:uid="{B6F6E7D2-FA81-48D2-8460-60DD5D812A1E}"/>
    <cellStyle name="Vírgula 6 2 4 2 3 2 2 2 5" xfId="27553" xr:uid="{470FDC8E-24FA-4F98-88FA-4A8F75A8E319}"/>
    <cellStyle name="Vírgula 6 2 4 2 3 2 2 3" xfId="4513" xr:uid="{5C7267FB-3685-4DF7-B17F-CBBA9678E89F}"/>
    <cellStyle name="Vírgula 6 2 4 2 3 2 2 3 2" xfId="10657" xr:uid="{2374C546-1E89-4921-A9C1-0E4A905858AE}"/>
    <cellStyle name="Vírgula 6 2 4 2 3 2 2 3 2 2" xfId="22945" xr:uid="{3BC05573-9F66-47E9-946B-8BE796FE6BEC}"/>
    <cellStyle name="Vírgula 6 2 4 2 3 2 2 3 2 2 2" xfId="47520" xr:uid="{0B6822E2-24F6-4E96-8F9F-3D18FE4AC96C}"/>
    <cellStyle name="Vírgula 6 2 4 2 3 2 2 3 2 3" xfId="35232" xr:uid="{2B872519-5869-4103-9B2E-E705FAFEE1CE}"/>
    <cellStyle name="Vírgula 6 2 4 2 3 2 2 3 3" xfId="16801" xr:uid="{0BF12327-377E-4C6E-A263-5672EC34A82C}"/>
    <cellStyle name="Vírgula 6 2 4 2 3 2 2 3 3 2" xfId="41376" xr:uid="{A5BA261A-F280-436F-A879-9BB7D66E6D92}"/>
    <cellStyle name="Vírgula 6 2 4 2 3 2 2 3 4" xfId="29089" xr:uid="{28045A24-EACE-4C4C-9609-F3068B89FBD5}"/>
    <cellStyle name="Vírgula 6 2 4 2 3 2 2 4" xfId="7585" xr:uid="{67212554-F607-4240-AD9B-FFA10E570C65}"/>
    <cellStyle name="Vírgula 6 2 4 2 3 2 2 4 2" xfId="19873" xr:uid="{5E658B37-0AE1-4A60-A871-9A2348826AC5}"/>
    <cellStyle name="Vírgula 6 2 4 2 3 2 2 4 2 2" xfId="44448" xr:uid="{66FF8C0A-5336-42E7-BF48-AE78174B1FA2}"/>
    <cellStyle name="Vírgula 6 2 4 2 3 2 2 4 3" xfId="32160" xr:uid="{21ABFEF9-91B2-478E-834D-71B0A7FA9500}"/>
    <cellStyle name="Vírgula 6 2 4 2 3 2 2 5" xfId="13729" xr:uid="{C854BE0F-001E-4100-AEEE-E54697007273}"/>
    <cellStyle name="Vírgula 6 2 4 2 3 2 2 5 2" xfId="38304" xr:uid="{F8039C55-73B6-47D8-B789-6E92D4B20C91}"/>
    <cellStyle name="Vírgula 6 2 4 2 3 2 2 6" xfId="26017" xr:uid="{2EEF0196-ED04-4F13-80BF-1A5BFE22A9BB}"/>
    <cellStyle name="Vírgula 6 2 4 2 3 2 3" xfId="2209" xr:uid="{96D38EAA-D08B-4628-BD18-6E0D7541260D}"/>
    <cellStyle name="Vírgula 6 2 4 2 3 2 3 2" xfId="5281" xr:uid="{48CC415B-A019-471C-8859-92B21F8D9F10}"/>
    <cellStyle name="Vírgula 6 2 4 2 3 2 3 2 2" xfId="11425" xr:uid="{01D4A35F-9516-48B4-A4CB-AB5687C944C0}"/>
    <cellStyle name="Vírgula 6 2 4 2 3 2 3 2 2 2" xfId="23713" xr:uid="{24EA9B0B-48E6-4CBF-A23F-AD9716B82398}"/>
    <cellStyle name="Vírgula 6 2 4 2 3 2 3 2 2 2 2" xfId="48288" xr:uid="{E8F9A4FF-8997-4853-8363-75B760400AFF}"/>
    <cellStyle name="Vírgula 6 2 4 2 3 2 3 2 2 3" xfId="36000" xr:uid="{59616924-A0C0-432A-B325-63163244B0D3}"/>
    <cellStyle name="Vírgula 6 2 4 2 3 2 3 2 3" xfId="17569" xr:uid="{7FA4A6D6-AE5C-4F03-9735-5AC8181B94EA}"/>
    <cellStyle name="Vírgula 6 2 4 2 3 2 3 2 3 2" xfId="42144" xr:uid="{29160B47-FE18-4CFD-A67F-9DB5BB6D11BB}"/>
    <cellStyle name="Vírgula 6 2 4 2 3 2 3 2 4" xfId="29857" xr:uid="{F1773065-368D-4677-B106-4869CD3B3673}"/>
    <cellStyle name="Vírgula 6 2 4 2 3 2 3 3" xfId="8353" xr:uid="{7AA3F15E-18FF-466C-91A6-F559DB49D921}"/>
    <cellStyle name="Vírgula 6 2 4 2 3 2 3 3 2" xfId="20641" xr:uid="{1D2EEC44-B124-4CF7-A278-D171219DCE1A}"/>
    <cellStyle name="Vírgula 6 2 4 2 3 2 3 3 2 2" xfId="45216" xr:uid="{AEE95C61-EA5F-4984-8A1F-B8B9CFBA64EF}"/>
    <cellStyle name="Vírgula 6 2 4 2 3 2 3 3 3" xfId="32928" xr:uid="{BC5A7C3E-6B8A-4104-B25C-F497C0075DE8}"/>
    <cellStyle name="Vírgula 6 2 4 2 3 2 3 4" xfId="14497" xr:uid="{2F38E11B-12DE-4897-A0BC-4A13DBDC041E}"/>
    <cellStyle name="Vírgula 6 2 4 2 3 2 3 4 2" xfId="39072" xr:uid="{FAAFFDFF-CB3A-46C8-8D61-CE1875886043}"/>
    <cellStyle name="Vírgula 6 2 4 2 3 2 3 5" xfId="26785" xr:uid="{C5FCBBEB-941E-4857-85EF-A90CC00C37FD}"/>
    <cellStyle name="Vírgula 6 2 4 2 3 2 4" xfId="3745" xr:uid="{86E3FA45-B991-41A9-B786-D23211A0BA78}"/>
    <cellStyle name="Vírgula 6 2 4 2 3 2 4 2" xfId="9889" xr:uid="{7D59B417-C3F5-45FB-80C5-6EC4FA793D49}"/>
    <cellStyle name="Vírgula 6 2 4 2 3 2 4 2 2" xfId="22177" xr:uid="{E9EEEF5D-A841-464B-A429-93CEB21B332F}"/>
    <cellStyle name="Vírgula 6 2 4 2 3 2 4 2 2 2" xfId="46752" xr:uid="{F77A3FCC-0E0F-48BD-B5CF-09996B9B94C2}"/>
    <cellStyle name="Vírgula 6 2 4 2 3 2 4 2 3" xfId="34464" xr:uid="{9630EB98-E5A2-44F3-8BD3-F814610824E7}"/>
    <cellStyle name="Vírgula 6 2 4 2 3 2 4 3" xfId="16033" xr:uid="{C88FA81E-8B9D-4811-956C-F288BAAC7CF7}"/>
    <cellStyle name="Vírgula 6 2 4 2 3 2 4 3 2" xfId="40608" xr:uid="{41B3D439-B90B-4118-A2F4-E8A1DC99F892}"/>
    <cellStyle name="Vírgula 6 2 4 2 3 2 4 4" xfId="28321" xr:uid="{B2BE8379-4573-4FF4-8548-EEF7C8A28632}"/>
    <cellStyle name="Vírgula 6 2 4 2 3 2 5" xfId="6817" xr:uid="{0E27FE3C-84F7-4DFC-AA40-88E8CBCFD9E4}"/>
    <cellStyle name="Vírgula 6 2 4 2 3 2 5 2" xfId="19105" xr:uid="{5F8FC159-B399-40BD-8049-14B28B1D1761}"/>
    <cellStyle name="Vírgula 6 2 4 2 3 2 5 2 2" xfId="43680" xr:uid="{6FFB3314-27C8-4651-9644-D56CE774817C}"/>
    <cellStyle name="Vírgula 6 2 4 2 3 2 5 3" xfId="31392" xr:uid="{2DBD82D9-F738-4D31-8046-54BA46FEFA40}"/>
    <cellStyle name="Vírgula 6 2 4 2 3 2 6" xfId="12961" xr:uid="{CF98F5B5-4483-422E-BFA0-69874AC51FDA}"/>
    <cellStyle name="Vírgula 6 2 4 2 3 2 6 2" xfId="37536" xr:uid="{CC5D3D2B-6401-4683-A82B-7E971E52884D}"/>
    <cellStyle name="Vírgula 6 2 4 2 3 2 7" xfId="25249" xr:uid="{DF8B3A39-A5D7-4A66-AB35-E14877C5D60A}"/>
    <cellStyle name="Vírgula 6 2 4 2 3 3" xfId="1057" xr:uid="{8B4D3D49-0AB4-4837-B21C-AA1292CED531}"/>
    <cellStyle name="Vírgula 6 2 4 2 3 3 2" xfId="2593" xr:uid="{8D5D0EC2-C886-4F50-BD2D-C3283080B2C9}"/>
    <cellStyle name="Vírgula 6 2 4 2 3 3 2 2" xfId="5665" xr:uid="{00E9FE03-1029-4CC5-B9FF-672A1FBF048F}"/>
    <cellStyle name="Vírgula 6 2 4 2 3 3 2 2 2" xfId="11809" xr:uid="{865B2E99-6BAC-46BE-BE8D-5A19E5B8090C}"/>
    <cellStyle name="Vírgula 6 2 4 2 3 3 2 2 2 2" xfId="24097" xr:uid="{F13170F2-685E-46A7-A993-F43BED53DE5E}"/>
    <cellStyle name="Vírgula 6 2 4 2 3 3 2 2 2 2 2" xfId="48672" xr:uid="{07BB52B6-F57B-4BB1-9A23-6249B69ED91D}"/>
    <cellStyle name="Vírgula 6 2 4 2 3 3 2 2 2 3" xfId="36384" xr:uid="{28758DD7-EC15-48BF-BD14-F3BE1E8BAD23}"/>
    <cellStyle name="Vírgula 6 2 4 2 3 3 2 2 3" xfId="17953" xr:uid="{2AA1B2D0-C0D5-4EF2-A234-A3718DAB4568}"/>
    <cellStyle name="Vírgula 6 2 4 2 3 3 2 2 3 2" xfId="42528" xr:uid="{F5432201-E6C9-4B7C-92A8-89955B25048B}"/>
    <cellStyle name="Vírgula 6 2 4 2 3 3 2 2 4" xfId="30240" xr:uid="{F7DF220D-ECDD-441F-9B8A-81C0BB9A3174}"/>
    <cellStyle name="Vírgula 6 2 4 2 3 3 2 3" xfId="8737" xr:uid="{835F5089-5B23-439D-B098-163B62317F36}"/>
    <cellStyle name="Vírgula 6 2 4 2 3 3 2 3 2" xfId="21025" xr:uid="{EAD866DF-FBA2-4B5F-9AA8-1C0917BCBE52}"/>
    <cellStyle name="Vírgula 6 2 4 2 3 3 2 3 2 2" xfId="45600" xr:uid="{70E97226-BA06-4D8B-A44E-47EF3D8AC2B2}"/>
    <cellStyle name="Vírgula 6 2 4 2 3 3 2 3 3" xfId="33312" xr:uid="{87BAB52F-819F-495B-9C7E-CE72FD6513FD}"/>
    <cellStyle name="Vírgula 6 2 4 2 3 3 2 4" xfId="14881" xr:uid="{515D2604-75FD-4689-A68D-761D1C0E6734}"/>
    <cellStyle name="Vírgula 6 2 4 2 3 3 2 4 2" xfId="39456" xr:uid="{94BD91DD-FFA3-4381-B62A-C8D015482A32}"/>
    <cellStyle name="Vírgula 6 2 4 2 3 3 2 5" xfId="27169" xr:uid="{28DDE827-49A0-45F1-9B30-D32E5B999C69}"/>
    <cellStyle name="Vírgula 6 2 4 2 3 3 3" xfId="4129" xr:uid="{EECE38C9-8BF1-48BA-8049-77E52D9AEE15}"/>
    <cellStyle name="Vírgula 6 2 4 2 3 3 3 2" xfId="10273" xr:uid="{3CC0536C-AF3C-46E6-AE57-EA3677C2D1C0}"/>
    <cellStyle name="Vírgula 6 2 4 2 3 3 3 2 2" xfId="22561" xr:uid="{D68EC18B-4314-4C3A-87CD-29D9E79F8192}"/>
    <cellStyle name="Vírgula 6 2 4 2 3 3 3 2 2 2" xfId="47136" xr:uid="{0F0CAEBE-3A79-4E32-9F3A-DBF08F824FB5}"/>
    <cellStyle name="Vírgula 6 2 4 2 3 3 3 2 3" xfId="34848" xr:uid="{E23B2521-5BA9-4096-8930-E654333FA01C}"/>
    <cellStyle name="Vírgula 6 2 4 2 3 3 3 3" xfId="16417" xr:uid="{7557442F-C917-43C2-B463-D7BFF78295CB}"/>
    <cellStyle name="Vírgula 6 2 4 2 3 3 3 3 2" xfId="40992" xr:uid="{4DCEBD3F-63D2-431B-A3D2-EAEE6D4873EE}"/>
    <cellStyle name="Vírgula 6 2 4 2 3 3 3 4" xfId="28705" xr:uid="{DE74C158-6A49-4420-91A7-EF155D834C7C}"/>
    <cellStyle name="Vírgula 6 2 4 2 3 3 4" xfId="7201" xr:uid="{6D84308D-1FCF-4976-9A3A-4D0CFD562AA0}"/>
    <cellStyle name="Vírgula 6 2 4 2 3 3 4 2" xfId="19489" xr:uid="{0E4AB160-28BA-4B56-A093-D4FD76218408}"/>
    <cellStyle name="Vírgula 6 2 4 2 3 3 4 2 2" xfId="44064" xr:uid="{DA028D38-6389-4159-82F4-1A2547CD9B3E}"/>
    <cellStyle name="Vírgula 6 2 4 2 3 3 4 3" xfId="31776" xr:uid="{DF03BEFF-7133-4E0D-A5FF-56B8645F8A90}"/>
    <cellStyle name="Vírgula 6 2 4 2 3 3 5" xfId="13345" xr:uid="{5848094C-AA34-4BE4-8A35-F5D005FFB334}"/>
    <cellStyle name="Vírgula 6 2 4 2 3 3 5 2" xfId="37920" xr:uid="{368CE196-2A12-4F34-AEFF-AF9880F45576}"/>
    <cellStyle name="Vírgula 6 2 4 2 3 3 6" xfId="25633" xr:uid="{781DB37A-E6D7-42D9-AD78-2A87E11A782D}"/>
    <cellStyle name="Vírgula 6 2 4 2 3 4" xfId="1825" xr:uid="{52284FDC-8703-4502-B06D-DA5A7D743C85}"/>
    <cellStyle name="Vírgula 6 2 4 2 3 4 2" xfId="4897" xr:uid="{41F8406B-6530-4FBF-BD04-06C348463D50}"/>
    <cellStyle name="Vírgula 6 2 4 2 3 4 2 2" xfId="11041" xr:uid="{4A9F685A-DD45-4B19-B696-F8835544ABEC}"/>
    <cellStyle name="Vírgula 6 2 4 2 3 4 2 2 2" xfId="23329" xr:uid="{001FCA6A-34E3-406C-8E43-37388E11D2FB}"/>
    <cellStyle name="Vírgula 6 2 4 2 3 4 2 2 2 2" xfId="47904" xr:uid="{3975FFBC-0BA5-495C-B5F8-A44B98E4BC36}"/>
    <cellStyle name="Vírgula 6 2 4 2 3 4 2 2 3" xfId="35616" xr:uid="{3D4905FE-2A40-4AFB-BA19-7908C9C3BF86}"/>
    <cellStyle name="Vírgula 6 2 4 2 3 4 2 3" xfId="17185" xr:uid="{906BAD8D-14F0-4986-9F3A-8ADE8B4A2FFB}"/>
    <cellStyle name="Vírgula 6 2 4 2 3 4 2 3 2" xfId="41760" xr:uid="{4C9E1A4C-A586-41F1-8D02-9312D2C7499A}"/>
    <cellStyle name="Vírgula 6 2 4 2 3 4 2 4" xfId="29473" xr:uid="{C1088347-C93C-40FC-A80C-B538B8D07D2B}"/>
    <cellStyle name="Vírgula 6 2 4 2 3 4 3" xfId="7969" xr:uid="{8C2FA61F-E934-4AD3-B1AB-202138223782}"/>
    <cellStyle name="Vírgula 6 2 4 2 3 4 3 2" xfId="20257" xr:uid="{A224977F-C1E8-4C40-BF8F-2049EE9D3EA0}"/>
    <cellStyle name="Vírgula 6 2 4 2 3 4 3 2 2" xfId="44832" xr:uid="{139A1B9A-A8B8-49B7-B448-FF3C35DD7972}"/>
    <cellStyle name="Vírgula 6 2 4 2 3 4 3 3" xfId="32544" xr:uid="{907F69BB-BAF9-4E91-8225-4015FB0DDCCE}"/>
    <cellStyle name="Vírgula 6 2 4 2 3 4 4" xfId="14113" xr:uid="{AC30B693-FBBC-4AEB-B4ED-233F1F923C5C}"/>
    <cellStyle name="Vírgula 6 2 4 2 3 4 4 2" xfId="38688" xr:uid="{9B78F7DA-E2DE-4AB0-8A99-1DD873294080}"/>
    <cellStyle name="Vírgula 6 2 4 2 3 4 5" xfId="26401" xr:uid="{E572350F-CFAB-438F-BAC6-006A1D6462EA}"/>
    <cellStyle name="Vírgula 6 2 4 2 3 5" xfId="3361" xr:uid="{2E54F312-187B-400E-9ACC-4C0D7F34279B}"/>
    <cellStyle name="Vírgula 6 2 4 2 3 5 2" xfId="9505" xr:uid="{410211EF-B414-421E-BBB7-50880D3CAF22}"/>
    <cellStyle name="Vírgula 6 2 4 2 3 5 2 2" xfId="21793" xr:uid="{847C306D-6735-4208-A20A-B00117319F63}"/>
    <cellStyle name="Vírgula 6 2 4 2 3 5 2 2 2" xfId="46368" xr:uid="{93873FA1-BF20-4D20-8A06-9D0CE022701E}"/>
    <cellStyle name="Vírgula 6 2 4 2 3 5 2 3" xfId="34080" xr:uid="{F967069E-349C-49F2-920F-73A642D3E5C2}"/>
    <cellStyle name="Vírgula 6 2 4 2 3 5 3" xfId="15649" xr:uid="{0F409C1A-DC4C-4D31-AAC8-E351006F06BB}"/>
    <cellStyle name="Vírgula 6 2 4 2 3 5 3 2" xfId="40224" xr:uid="{5CEA2344-21CD-403E-8CB4-9F4982936D57}"/>
    <cellStyle name="Vírgula 6 2 4 2 3 5 4" xfId="27937" xr:uid="{357AB4BF-F3DB-46A6-BD12-31C3DA5BC390}"/>
    <cellStyle name="Vírgula 6 2 4 2 3 6" xfId="6433" xr:uid="{344E1BA3-7507-400F-B1F1-A12051CB7074}"/>
    <cellStyle name="Vírgula 6 2 4 2 3 6 2" xfId="18721" xr:uid="{97AD2EDB-8E1A-4A21-8E19-473C380D6B7D}"/>
    <cellStyle name="Vírgula 6 2 4 2 3 6 2 2" xfId="43296" xr:uid="{DB16ED2D-98A3-4CE0-A9D9-EB1D1EB504E6}"/>
    <cellStyle name="Vírgula 6 2 4 2 3 6 3" xfId="31008" xr:uid="{AB4EF9C1-705E-438C-B1E6-873DD97DBECC}"/>
    <cellStyle name="Vírgula 6 2 4 2 3 7" xfId="12577" xr:uid="{F58CE326-1C5D-489C-A0AA-4D5A23266B66}"/>
    <cellStyle name="Vírgula 6 2 4 2 3 7 2" xfId="37152" xr:uid="{53117700-0D19-4EBA-B7C4-CB6AE8274C5A}"/>
    <cellStyle name="Vírgula 6 2 4 2 3 8" xfId="24865" xr:uid="{427ECF4E-F22B-4A5E-89CD-EB040AF403C6}"/>
    <cellStyle name="Vírgula 6 2 4 2 4" xfId="481" xr:uid="{751383DB-0C55-4EA5-AC20-6845BF9F14A7}"/>
    <cellStyle name="Vírgula 6 2 4 2 4 2" xfId="1249" xr:uid="{5967BF79-A69B-4930-9CD2-C42D24643AB8}"/>
    <cellStyle name="Vírgula 6 2 4 2 4 2 2" xfId="2785" xr:uid="{B36695E2-6D1C-44BE-88CD-0D92DF442851}"/>
    <cellStyle name="Vírgula 6 2 4 2 4 2 2 2" xfId="5857" xr:uid="{2792E1EA-B1D4-432E-931A-E4F4233A438E}"/>
    <cellStyle name="Vírgula 6 2 4 2 4 2 2 2 2" xfId="12001" xr:uid="{669B4DAE-55E7-4AF5-A468-52A2A48B869D}"/>
    <cellStyle name="Vírgula 6 2 4 2 4 2 2 2 2 2" xfId="24289" xr:uid="{383AE706-7397-40B3-8545-688B8A836FF6}"/>
    <cellStyle name="Vírgula 6 2 4 2 4 2 2 2 2 2 2" xfId="48864" xr:uid="{F29FE4AB-9F5A-48D5-92A1-1189799C0EA9}"/>
    <cellStyle name="Vírgula 6 2 4 2 4 2 2 2 2 3" xfId="36576" xr:uid="{48F6F67F-7B90-49B7-A38C-8F5C3CEF9B7A}"/>
    <cellStyle name="Vírgula 6 2 4 2 4 2 2 2 3" xfId="18145" xr:uid="{B8221533-FF26-4672-96EC-7BC44FA8448A}"/>
    <cellStyle name="Vírgula 6 2 4 2 4 2 2 2 3 2" xfId="42720" xr:uid="{50EF37AF-47CC-4070-AFAA-5A1E818CDAC8}"/>
    <cellStyle name="Vírgula 6 2 4 2 4 2 2 2 4" xfId="30432" xr:uid="{B42E1C91-92C1-47EF-BE19-D2E2E76347BD}"/>
    <cellStyle name="Vírgula 6 2 4 2 4 2 2 3" xfId="8929" xr:uid="{14464AD7-7E3E-48FF-843F-4718DA4E76BB}"/>
    <cellStyle name="Vírgula 6 2 4 2 4 2 2 3 2" xfId="21217" xr:uid="{4FF5E4CA-8A66-474D-8EBF-C961B531DD95}"/>
    <cellStyle name="Vírgula 6 2 4 2 4 2 2 3 2 2" xfId="45792" xr:uid="{928266E1-60E6-4555-A35A-6B6E04AAC926}"/>
    <cellStyle name="Vírgula 6 2 4 2 4 2 2 3 3" xfId="33504" xr:uid="{C61C33E3-4973-454C-8931-04F1B8C1EBD1}"/>
    <cellStyle name="Vírgula 6 2 4 2 4 2 2 4" xfId="15073" xr:uid="{66BDE63E-AF01-4B0E-9DA6-E1E02866ED4E}"/>
    <cellStyle name="Vírgula 6 2 4 2 4 2 2 4 2" xfId="39648" xr:uid="{B01B4CA5-6459-4144-B48B-797B60BD039D}"/>
    <cellStyle name="Vírgula 6 2 4 2 4 2 2 5" xfId="27361" xr:uid="{F05062A2-2191-42F7-BD84-8FBFB2253B26}"/>
    <cellStyle name="Vírgula 6 2 4 2 4 2 3" xfId="4321" xr:uid="{B8BE0BDF-35E1-4156-B6F5-9E532C9FB1D9}"/>
    <cellStyle name="Vírgula 6 2 4 2 4 2 3 2" xfId="10465" xr:uid="{9FF7646A-8714-42D5-8E3F-21021D52DD77}"/>
    <cellStyle name="Vírgula 6 2 4 2 4 2 3 2 2" xfId="22753" xr:uid="{63D28C57-DCA8-4550-B47F-1FE183ED3392}"/>
    <cellStyle name="Vírgula 6 2 4 2 4 2 3 2 2 2" xfId="47328" xr:uid="{C5683A31-4108-479A-B7AF-F75438AE6BA6}"/>
    <cellStyle name="Vírgula 6 2 4 2 4 2 3 2 3" xfId="35040" xr:uid="{C7AF4153-4CF5-4534-9AAF-CC9D6BA51BCD}"/>
    <cellStyle name="Vírgula 6 2 4 2 4 2 3 3" xfId="16609" xr:uid="{3C97E094-904B-4789-93FB-107DA8CE4646}"/>
    <cellStyle name="Vírgula 6 2 4 2 4 2 3 3 2" xfId="41184" xr:uid="{FC6AE9B4-5BC8-468A-B76B-F951B9085330}"/>
    <cellStyle name="Vírgula 6 2 4 2 4 2 3 4" xfId="28897" xr:uid="{21158DD9-96CD-44F6-BAE4-12AB234658B8}"/>
    <cellStyle name="Vírgula 6 2 4 2 4 2 4" xfId="7393" xr:uid="{CDE9B44C-887A-48FD-AD47-C484000EDA1D}"/>
    <cellStyle name="Vírgula 6 2 4 2 4 2 4 2" xfId="19681" xr:uid="{C48AA4E9-4DEE-4E5C-918E-282657BC11B6}"/>
    <cellStyle name="Vírgula 6 2 4 2 4 2 4 2 2" xfId="44256" xr:uid="{D72FEF89-4F6F-46CC-B850-AFF07D9B124E}"/>
    <cellStyle name="Vírgula 6 2 4 2 4 2 4 3" xfId="31968" xr:uid="{714DEE5E-3758-4291-AC31-E350E6F1B051}"/>
    <cellStyle name="Vírgula 6 2 4 2 4 2 5" xfId="13537" xr:uid="{EED5AB54-E2AF-4A5D-B3E4-1906108076BA}"/>
    <cellStyle name="Vírgula 6 2 4 2 4 2 5 2" xfId="38112" xr:uid="{DE5CF608-A08D-4017-A7A9-DE3ECB653529}"/>
    <cellStyle name="Vírgula 6 2 4 2 4 2 6" xfId="25825" xr:uid="{A5627C50-F425-4AB5-AAB7-8489243AA0FE}"/>
    <cellStyle name="Vírgula 6 2 4 2 4 3" xfId="2017" xr:uid="{D2E220D6-4717-438F-BB51-E560C9EAF086}"/>
    <cellStyle name="Vírgula 6 2 4 2 4 3 2" xfId="5089" xr:uid="{D566BCA6-09A5-4C23-9BFE-B92CA8218C86}"/>
    <cellStyle name="Vírgula 6 2 4 2 4 3 2 2" xfId="11233" xr:uid="{85179FF5-41CE-43D4-AA15-732C422AF975}"/>
    <cellStyle name="Vírgula 6 2 4 2 4 3 2 2 2" xfId="23521" xr:uid="{D781542F-DC5A-40D7-AF01-3130436B6C8D}"/>
    <cellStyle name="Vírgula 6 2 4 2 4 3 2 2 2 2" xfId="48096" xr:uid="{0050CBC1-591D-42A7-A1D3-66AC9C5C4497}"/>
    <cellStyle name="Vírgula 6 2 4 2 4 3 2 2 3" xfId="35808" xr:uid="{D4EBBB9A-AB5A-4716-985C-C1A9891A806F}"/>
    <cellStyle name="Vírgula 6 2 4 2 4 3 2 3" xfId="17377" xr:uid="{BA2E434D-4E3B-4C63-991F-4397509D209A}"/>
    <cellStyle name="Vírgula 6 2 4 2 4 3 2 3 2" xfId="41952" xr:uid="{46CC2BB7-4165-4B29-82C2-B702F0267BD9}"/>
    <cellStyle name="Vírgula 6 2 4 2 4 3 2 4" xfId="29665" xr:uid="{ABA88A00-FC0F-4693-BD5B-3A9B543297A3}"/>
    <cellStyle name="Vírgula 6 2 4 2 4 3 3" xfId="8161" xr:uid="{275763D9-EB91-447D-8503-5F7D0946D714}"/>
    <cellStyle name="Vírgula 6 2 4 2 4 3 3 2" xfId="20449" xr:uid="{E2791152-B748-4346-A2A5-1263DA395DA7}"/>
    <cellStyle name="Vírgula 6 2 4 2 4 3 3 2 2" xfId="45024" xr:uid="{891D2AA5-F2A5-45A2-BC4A-2F04AB56F5C6}"/>
    <cellStyle name="Vírgula 6 2 4 2 4 3 3 3" xfId="32736" xr:uid="{E0F27377-9631-4DE0-AB30-32C4F71D135D}"/>
    <cellStyle name="Vírgula 6 2 4 2 4 3 4" xfId="14305" xr:uid="{9A23A7F1-B32F-4DA5-A31C-192667F66DFB}"/>
    <cellStyle name="Vírgula 6 2 4 2 4 3 4 2" xfId="38880" xr:uid="{55E49CFE-E5C4-45AD-87F8-CBB7058481EA}"/>
    <cellStyle name="Vírgula 6 2 4 2 4 3 5" xfId="26593" xr:uid="{8B996B29-E4F2-452B-A9A9-02963D05B9B0}"/>
    <cellStyle name="Vírgula 6 2 4 2 4 4" xfId="3553" xr:uid="{F6069FEB-B78E-4D3C-BEE8-8344D8DD797E}"/>
    <cellStyle name="Vírgula 6 2 4 2 4 4 2" xfId="9697" xr:uid="{11879F5A-A5BD-4976-A86E-93F78E3CDE89}"/>
    <cellStyle name="Vírgula 6 2 4 2 4 4 2 2" xfId="21985" xr:uid="{2203B424-CEB0-44B3-93B7-2832D2400802}"/>
    <cellStyle name="Vírgula 6 2 4 2 4 4 2 2 2" xfId="46560" xr:uid="{0E822F97-562B-40CC-B929-069A85047E17}"/>
    <cellStyle name="Vírgula 6 2 4 2 4 4 2 3" xfId="34272" xr:uid="{0BFE5796-395B-4FFB-B391-4F245A0A616B}"/>
    <cellStyle name="Vírgula 6 2 4 2 4 4 3" xfId="15841" xr:uid="{EBF238A0-857B-4016-9454-12D04524A2E3}"/>
    <cellStyle name="Vírgula 6 2 4 2 4 4 3 2" xfId="40416" xr:uid="{591F4863-C5CA-4009-B19E-15F57F79A7EE}"/>
    <cellStyle name="Vírgula 6 2 4 2 4 4 4" xfId="28129" xr:uid="{E40A4667-28D8-43E8-85FE-F9F6017B9067}"/>
    <cellStyle name="Vírgula 6 2 4 2 4 5" xfId="6625" xr:uid="{2079DC8C-348A-4AE6-897A-F47344679FDC}"/>
    <cellStyle name="Vírgula 6 2 4 2 4 5 2" xfId="18913" xr:uid="{8BA2530F-5BDC-4F58-A0BE-5290F9A178F1}"/>
    <cellStyle name="Vírgula 6 2 4 2 4 5 2 2" xfId="43488" xr:uid="{233BDC6D-C1B6-46E1-A8A2-6FACB2B4B0B7}"/>
    <cellStyle name="Vírgula 6 2 4 2 4 5 3" xfId="31200" xr:uid="{66F7D563-0971-44DA-96ED-3FAA03832D16}"/>
    <cellStyle name="Vírgula 6 2 4 2 4 6" xfId="12769" xr:uid="{6FA1A626-43CB-438A-B29E-7A6039016735}"/>
    <cellStyle name="Vírgula 6 2 4 2 4 6 2" xfId="37344" xr:uid="{40BB7656-1B53-4908-85B6-F575FFD7337A}"/>
    <cellStyle name="Vírgula 6 2 4 2 4 7" xfId="25057" xr:uid="{2645E81D-FBB8-4E15-8215-391446EABD6A}"/>
    <cellStyle name="Vírgula 6 2 4 2 5" xfId="865" xr:uid="{1BC036F2-3818-4DF8-A9CC-980ACEB1F4D0}"/>
    <cellStyle name="Vírgula 6 2 4 2 5 2" xfId="2401" xr:uid="{52CFCBD8-627A-4C3D-9A27-A7FD9B4D9F90}"/>
    <cellStyle name="Vírgula 6 2 4 2 5 2 2" xfId="5473" xr:uid="{0828C67D-086F-45E2-8A21-D64A5169B065}"/>
    <cellStyle name="Vírgula 6 2 4 2 5 2 2 2" xfId="11617" xr:uid="{61EF9DF5-B1ED-4A02-B967-9EB38B1766FC}"/>
    <cellStyle name="Vírgula 6 2 4 2 5 2 2 2 2" xfId="23905" xr:uid="{F3B146A8-EE90-4793-A58E-ABB26EF5F680}"/>
    <cellStyle name="Vírgula 6 2 4 2 5 2 2 2 2 2" xfId="48480" xr:uid="{F59045CE-B47F-4EC1-8CC8-0F8BCE8D6361}"/>
    <cellStyle name="Vírgula 6 2 4 2 5 2 2 2 3" xfId="36192" xr:uid="{231A1F3F-D344-4CEF-9040-CA8EA32F1847}"/>
    <cellStyle name="Vírgula 6 2 4 2 5 2 2 3" xfId="17761" xr:uid="{B54C081D-C6D3-46D0-9B9E-C753C5313310}"/>
    <cellStyle name="Vírgula 6 2 4 2 5 2 2 3 2" xfId="42336" xr:uid="{55ED8AD3-4077-4CA8-A7B6-F2ED018B6F75}"/>
    <cellStyle name="Vírgula 6 2 4 2 5 2 2 4" xfId="30048" xr:uid="{BB98893D-3160-4C47-8B52-61B2AF881BC2}"/>
    <cellStyle name="Vírgula 6 2 4 2 5 2 3" xfId="8545" xr:uid="{D20CE385-6359-4179-85EE-5C2C81481BED}"/>
    <cellStyle name="Vírgula 6 2 4 2 5 2 3 2" xfId="20833" xr:uid="{F00E2E93-A233-427E-A221-C0C2ED26D1B8}"/>
    <cellStyle name="Vírgula 6 2 4 2 5 2 3 2 2" xfId="45408" xr:uid="{BA36C228-47C0-4DB6-986C-4321BC18A6E8}"/>
    <cellStyle name="Vírgula 6 2 4 2 5 2 3 3" xfId="33120" xr:uid="{A4E1ACDC-FFEB-4807-BFFA-45746735A8EB}"/>
    <cellStyle name="Vírgula 6 2 4 2 5 2 4" xfId="14689" xr:uid="{777AE4EB-D948-48D8-BC7F-4BFC9EEF083D}"/>
    <cellStyle name="Vírgula 6 2 4 2 5 2 4 2" xfId="39264" xr:uid="{27DC0DC4-17AB-4E3C-83F5-400635A9F0D4}"/>
    <cellStyle name="Vírgula 6 2 4 2 5 2 5" xfId="26977" xr:uid="{7983D12E-B4B6-46D8-B9B4-1B2F711C60B0}"/>
    <cellStyle name="Vírgula 6 2 4 2 5 3" xfId="3937" xr:uid="{E265DBB3-16D1-495C-AF0C-7A55D2486F67}"/>
    <cellStyle name="Vírgula 6 2 4 2 5 3 2" xfId="10081" xr:uid="{59C107F6-212C-4991-B1EB-88EE68309516}"/>
    <cellStyle name="Vírgula 6 2 4 2 5 3 2 2" xfId="22369" xr:uid="{8A17D399-E1F5-4231-B21E-C9151229714B}"/>
    <cellStyle name="Vírgula 6 2 4 2 5 3 2 2 2" xfId="46944" xr:uid="{DEAEA082-36D7-4575-B1CB-7F1A4390D17C}"/>
    <cellStyle name="Vírgula 6 2 4 2 5 3 2 3" xfId="34656" xr:uid="{29C64EFC-17E1-4990-82B6-677168CED89A}"/>
    <cellStyle name="Vírgula 6 2 4 2 5 3 3" xfId="16225" xr:uid="{19D07B00-00B4-4675-89F3-417E07379F01}"/>
    <cellStyle name="Vírgula 6 2 4 2 5 3 3 2" xfId="40800" xr:uid="{4DE20637-4B09-4FB4-A967-F6EA49D99E45}"/>
    <cellStyle name="Vírgula 6 2 4 2 5 3 4" xfId="28513" xr:uid="{CE631477-F69F-44B8-95FF-563034A5D8BD}"/>
    <cellStyle name="Vírgula 6 2 4 2 5 4" xfId="7009" xr:uid="{ED3E3882-1D7E-4FFC-8052-CDACFFC0EA48}"/>
    <cellStyle name="Vírgula 6 2 4 2 5 4 2" xfId="19297" xr:uid="{4A49477A-BAFB-40D5-902D-6A4E7703EF7A}"/>
    <cellStyle name="Vírgula 6 2 4 2 5 4 2 2" xfId="43872" xr:uid="{4D37C37C-8459-4AF9-BDB4-6DFD3F3C0B19}"/>
    <cellStyle name="Vírgula 6 2 4 2 5 4 3" xfId="31584" xr:uid="{7A175875-CB3E-4428-A58D-973ADFD5F294}"/>
    <cellStyle name="Vírgula 6 2 4 2 5 5" xfId="13153" xr:uid="{DAD5E565-C319-4CA7-8AF6-8B8FA5973161}"/>
    <cellStyle name="Vírgula 6 2 4 2 5 5 2" xfId="37728" xr:uid="{DD8237EE-068E-4627-AEF8-3B322D0DD413}"/>
    <cellStyle name="Vírgula 6 2 4 2 5 6" xfId="25441" xr:uid="{A71DB069-BBDD-467E-89FF-B31CD2CEF309}"/>
    <cellStyle name="Vírgula 6 2 4 2 6" xfId="1633" xr:uid="{5B8C552B-1947-474D-83FC-4D24F8542929}"/>
    <cellStyle name="Vírgula 6 2 4 2 6 2" xfId="4705" xr:uid="{9A084860-4178-4789-B7F6-18681D441FC3}"/>
    <cellStyle name="Vírgula 6 2 4 2 6 2 2" xfId="10849" xr:uid="{864F1D16-EFD7-4857-8F6F-CF4BC37777C5}"/>
    <cellStyle name="Vírgula 6 2 4 2 6 2 2 2" xfId="23137" xr:uid="{53FCD898-2EF5-4AA5-A096-F899F91ACC6C}"/>
    <cellStyle name="Vírgula 6 2 4 2 6 2 2 2 2" xfId="47712" xr:uid="{B4DD1DD9-6758-4FC5-ABC8-830D9258EF14}"/>
    <cellStyle name="Vírgula 6 2 4 2 6 2 2 3" xfId="35424" xr:uid="{FF85A541-C809-4195-8406-EB9C1617FD4B}"/>
    <cellStyle name="Vírgula 6 2 4 2 6 2 3" xfId="16993" xr:uid="{F8EFD24C-6360-48C0-813F-313390F6051A}"/>
    <cellStyle name="Vírgula 6 2 4 2 6 2 3 2" xfId="41568" xr:uid="{F7BF2953-678F-4C00-BCCE-9F14BF977197}"/>
    <cellStyle name="Vírgula 6 2 4 2 6 2 4" xfId="29281" xr:uid="{BB6DC3AC-CE39-4433-8B31-EDD35A413113}"/>
    <cellStyle name="Vírgula 6 2 4 2 6 3" xfId="7777" xr:uid="{1DF33E70-3812-4231-A944-07A4BF1D66CF}"/>
    <cellStyle name="Vírgula 6 2 4 2 6 3 2" xfId="20065" xr:uid="{ED6B002C-7CDA-4264-9964-C0A3E892C5AA}"/>
    <cellStyle name="Vírgula 6 2 4 2 6 3 2 2" xfId="44640" xr:uid="{7E8E08D3-58A7-4E25-BD11-A407BAEBEE67}"/>
    <cellStyle name="Vírgula 6 2 4 2 6 3 3" xfId="32352" xr:uid="{476A4B0E-B416-4EEB-B430-AD6D24B107A4}"/>
    <cellStyle name="Vírgula 6 2 4 2 6 4" xfId="13921" xr:uid="{ACE0D55A-7AB8-4A48-90F1-5587AF0AC05C}"/>
    <cellStyle name="Vírgula 6 2 4 2 6 4 2" xfId="38496" xr:uid="{0F393859-E69B-420F-B2E5-48CBD3C3910B}"/>
    <cellStyle name="Vírgula 6 2 4 2 6 5" xfId="26209" xr:uid="{660A0531-CBAF-4C47-92B1-079D8F7EE275}"/>
    <cellStyle name="Vírgula 6 2 4 2 7" xfId="3169" xr:uid="{EC1EA5DA-A337-4A89-BA9F-0CB38E16FCE8}"/>
    <cellStyle name="Vírgula 6 2 4 2 7 2" xfId="9313" xr:uid="{86E2EF33-907B-4ACA-876A-A57FB459FE73}"/>
    <cellStyle name="Vírgula 6 2 4 2 7 2 2" xfId="21601" xr:uid="{48E73C84-9DA3-48B2-AC62-685EC3F71DAD}"/>
    <cellStyle name="Vírgula 6 2 4 2 7 2 2 2" xfId="46176" xr:uid="{08602715-FAC3-4575-9794-3EB196A0D3A3}"/>
    <cellStyle name="Vírgula 6 2 4 2 7 2 3" xfId="33888" xr:uid="{5B59F68C-CA60-4795-9D92-5983D48CBA13}"/>
    <cellStyle name="Vírgula 6 2 4 2 7 3" xfId="15457" xr:uid="{7363907C-4441-478E-9C49-75EA1B8BAFC3}"/>
    <cellStyle name="Vírgula 6 2 4 2 7 3 2" xfId="40032" xr:uid="{D32CE854-9ED2-4B94-980C-BA7B4AC30275}"/>
    <cellStyle name="Vírgula 6 2 4 2 7 4" xfId="27745" xr:uid="{2C7AF189-D3D5-43B6-936E-0C24263A8623}"/>
    <cellStyle name="Vírgula 6 2 4 2 8" xfId="6241" xr:uid="{7830AE14-E964-43F5-A611-BF4DD485913E}"/>
    <cellStyle name="Vírgula 6 2 4 2 8 2" xfId="18529" xr:uid="{3CE349F6-5759-49CA-A5DF-601E21C4BE94}"/>
    <cellStyle name="Vírgula 6 2 4 2 8 2 2" xfId="43104" xr:uid="{5EA08A1F-262E-4844-9C8E-F87509B0531A}"/>
    <cellStyle name="Vírgula 6 2 4 2 8 3" xfId="30816" xr:uid="{3A2DBAA2-9784-4FE3-B292-292223695119}"/>
    <cellStyle name="Vírgula 6 2 4 2 9" xfId="12385" xr:uid="{52410611-71E9-4117-B9F1-761E144C65AA}"/>
    <cellStyle name="Vírgula 6 2 4 2 9 2" xfId="36960" xr:uid="{2C2368FA-6F5A-446F-8DE5-5EF6B771FAC8}"/>
    <cellStyle name="Vírgula 6 2 4 3" xfId="145" xr:uid="{50E9A022-B198-419B-9F53-8F7A4F0CD4D3}"/>
    <cellStyle name="Vírgula 6 2 4 3 2" xfId="337" xr:uid="{4D84F3C5-EBBC-452A-B88E-C626CF0CDDFF}"/>
    <cellStyle name="Vírgula 6 2 4 3 2 2" xfId="721" xr:uid="{0C6A28DA-7001-4D2A-B0DC-271DC0C37B46}"/>
    <cellStyle name="Vírgula 6 2 4 3 2 2 2" xfId="1489" xr:uid="{65602FA5-16B6-4BCC-AFFD-8A8FCD52F4E0}"/>
    <cellStyle name="Vírgula 6 2 4 3 2 2 2 2" xfId="3025" xr:uid="{31D0B2A3-F38F-466D-9F21-FC12E37A2BE7}"/>
    <cellStyle name="Vírgula 6 2 4 3 2 2 2 2 2" xfId="6097" xr:uid="{E93215B7-8844-4F76-ADA8-B8303BE6A0E8}"/>
    <cellStyle name="Vírgula 6 2 4 3 2 2 2 2 2 2" xfId="12241" xr:uid="{5DB0A3F0-7873-4AD9-8870-E444E8A41F57}"/>
    <cellStyle name="Vírgula 6 2 4 3 2 2 2 2 2 2 2" xfId="24529" xr:uid="{3FAF37F9-752C-4F2A-9C3C-59C4B888B995}"/>
    <cellStyle name="Vírgula 6 2 4 3 2 2 2 2 2 2 2 2" xfId="49104" xr:uid="{F35B60C2-29FD-484A-A12F-B3BDACCABF61}"/>
    <cellStyle name="Vírgula 6 2 4 3 2 2 2 2 2 2 3" xfId="36816" xr:uid="{C1F73E9B-0A18-46B3-A450-2AE69350C2DC}"/>
    <cellStyle name="Vírgula 6 2 4 3 2 2 2 2 2 3" xfId="18385" xr:uid="{779FAC9A-7F8E-4D37-8B6D-38015C1AF6FC}"/>
    <cellStyle name="Vírgula 6 2 4 3 2 2 2 2 2 3 2" xfId="42960" xr:uid="{BD1F4804-F909-459F-9ED1-902D872EBE3A}"/>
    <cellStyle name="Vírgula 6 2 4 3 2 2 2 2 2 4" xfId="30672" xr:uid="{34B135E8-ECAD-40CF-942E-B235AF0742F2}"/>
    <cellStyle name="Vírgula 6 2 4 3 2 2 2 2 3" xfId="9169" xr:uid="{A5675AA6-22C1-4BD6-B06F-CB508F4B68C3}"/>
    <cellStyle name="Vírgula 6 2 4 3 2 2 2 2 3 2" xfId="21457" xr:uid="{30B84EFA-A788-4662-B017-E6F2C3CFFDB8}"/>
    <cellStyle name="Vírgula 6 2 4 3 2 2 2 2 3 2 2" xfId="46032" xr:uid="{BD05AAB4-CEF4-4AC1-A837-1342F0C45442}"/>
    <cellStyle name="Vírgula 6 2 4 3 2 2 2 2 3 3" xfId="33744" xr:uid="{364B66B0-3045-43BC-A028-843666639200}"/>
    <cellStyle name="Vírgula 6 2 4 3 2 2 2 2 4" xfId="15313" xr:uid="{F6E20D87-41DA-4066-8CD8-423527771515}"/>
    <cellStyle name="Vírgula 6 2 4 3 2 2 2 2 4 2" xfId="39888" xr:uid="{6B9164CC-5EC6-4FD9-A78E-B0BCF922A31C}"/>
    <cellStyle name="Vírgula 6 2 4 3 2 2 2 2 5" xfId="27601" xr:uid="{590E1237-B5A8-475B-88C8-B6CB07DBB8C8}"/>
    <cellStyle name="Vírgula 6 2 4 3 2 2 2 3" xfId="4561" xr:uid="{D6368134-66FA-49F5-B098-28B3EBF51C60}"/>
    <cellStyle name="Vírgula 6 2 4 3 2 2 2 3 2" xfId="10705" xr:uid="{5C91F161-AB7E-413E-8C2C-162E7887E634}"/>
    <cellStyle name="Vírgula 6 2 4 3 2 2 2 3 2 2" xfId="22993" xr:uid="{DC2FEED8-875F-4CA4-9A90-6256EC634761}"/>
    <cellStyle name="Vírgula 6 2 4 3 2 2 2 3 2 2 2" xfId="47568" xr:uid="{2FF5686C-655B-4254-BD15-372DEF690224}"/>
    <cellStyle name="Vírgula 6 2 4 3 2 2 2 3 2 3" xfId="35280" xr:uid="{BEEEFD9D-FC57-46B5-A951-CAD318D75852}"/>
    <cellStyle name="Vírgula 6 2 4 3 2 2 2 3 3" xfId="16849" xr:uid="{9488614D-0334-4863-8A57-12307CC849F5}"/>
    <cellStyle name="Vírgula 6 2 4 3 2 2 2 3 3 2" xfId="41424" xr:uid="{86B4E39C-55E2-4B6B-92FA-D5BE356FD6B0}"/>
    <cellStyle name="Vírgula 6 2 4 3 2 2 2 3 4" xfId="29137" xr:uid="{79147937-8BC1-4A4D-BE62-38A0C975F8FA}"/>
    <cellStyle name="Vírgula 6 2 4 3 2 2 2 4" xfId="7633" xr:uid="{D9045F57-B18B-462C-9227-323EE8D9B10D}"/>
    <cellStyle name="Vírgula 6 2 4 3 2 2 2 4 2" xfId="19921" xr:uid="{FB34A8D7-1373-4CA2-A00F-D04427ADA709}"/>
    <cellStyle name="Vírgula 6 2 4 3 2 2 2 4 2 2" xfId="44496" xr:uid="{72716F79-EC2E-4B2D-A8CD-2407C19736A9}"/>
    <cellStyle name="Vírgula 6 2 4 3 2 2 2 4 3" xfId="32208" xr:uid="{D671D5C7-E3A0-4A22-B249-F2084D07C7AA}"/>
    <cellStyle name="Vírgula 6 2 4 3 2 2 2 5" xfId="13777" xr:uid="{966B0924-593E-4A1E-8E8A-E0E45F656071}"/>
    <cellStyle name="Vírgula 6 2 4 3 2 2 2 5 2" xfId="38352" xr:uid="{7A238AA3-BD67-4892-A70D-094F16D6C1D4}"/>
    <cellStyle name="Vírgula 6 2 4 3 2 2 2 6" xfId="26065" xr:uid="{E1BE92EE-7981-48CD-B18F-759D5BCBDB5B}"/>
    <cellStyle name="Vírgula 6 2 4 3 2 2 3" xfId="2257" xr:uid="{A213DECE-AB1C-4B6E-BE6D-9368D9A8498E}"/>
    <cellStyle name="Vírgula 6 2 4 3 2 2 3 2" xfId="5329" xr:uid="{8626634C-5EF5-415E-86B7-7BF9FA0935EC}"/>
    <cellStyle name="Vírgula 6 2 4 3 2 2 3 2 2" xfId="11473" xr:uid="{F3066712-7110-4550-9858-1FE1FFC166D5}"/>
    <cellStyle name="Vírgula 6 2 4 3 2 2 3 2 2 2" xfId="23761" xr:uid="{E38EFBBD-9176-4887-9700-3E721A19B55F}"/>
    <cellStyle name="Vírgula 6 2 4 3 2 2 3 2 2 2 2" xfId="48336" xr:uid="{EDF584D6-6E3A-41E6-B95F-A0997404D0BF}"/>
    <cellStyle name="Vírgula 6 2 4 3 2 2 3 2 2 3" xfId="36048" xr:uid="{FCD4745B-3171-40D8-8E0E-07B15ABA08C3}"/>
    <cellStyle name="Vírgula 6 2 4 3 2 2 3 2 3" xfId="17617" xr:uid="{B01C3452-6F7A-4A4A-8105-5053349BE460}"/>
    <cellStyle name="Vírgula 6 2 4 3 2 2 3 2 3 2" xfId="42192" xr:uid="{135318B4-D3F0-4B15-A7F2-908E7D87145A}"/>
    <cellStyle name="Vírgula 6 2 4 3 2 2 3 2 4" xfId="29905" xr:uid="{C8CF8BF1-21F6-4077-86D7-666747015A47}"/>
    <cellStyle name="Vírgula 6 2 4 3 2 2 3 3" xfId="8401" xr:uid="{BD4A3518-12C1-419A-94B0-1D5B3D9058E8}"/>
    <cellStyle name="Vírgula 6 2 4 3 2 2 3 3 2" xfId="20689" xr:uid="{C2D1A9E5-4B6B-4F4E-BA88-E7C01EB1025F}"/>
    <cellStyle name="Vírgula 6 2 4 3 2 2 3 3 2 2" xfId="45264" xr:uid="{51F6B73D-1E31-4D2A-800A-F2C1AAF91285}"/>
    <cellStyle name="Vírgula 6 2 4 3 2 2 3 3 3" xfId="32976" xr:uid="{3449E4CC-061C-4BB4-ABCA-39AF87AA8C5B}"/>
    <cellStyle name="Vírgula 6 2 4 3 2 2 3 4" xfId="14545" xr:uid="{EAB4FF22-4E81-4DFF-85A5-DC0594154911}"/>
    <cellStyle name="Vírgula 6 2 4 3 2 2 3 4 2" xfId="39120" xr:uid="{9B4A7278-3C2C-4FB8-AF92-D8FC75068784}"/>
    <cellStyle name="Vírgula 6 2 4 3 2 2 3 5" xfId="26833" xr:uid="{F9AAA120-7F2E-4FDD-B3E9-DE85E056678C}"/>
    <cellStyle name="Vírgula 6 2 4 3 2 2 4" xfId="3793" xr:uid="{D89A439E-52B5-4B6A-9B96-315277EE4B14}"/>
    <cellStyle name="Vírgula 6 2 4 3 2 2 4 2" xfId="9937" xr:uid="{EB46C356-0556-4569-B72D-FF0328C1BD7C}"/>
    <cellStyle name="Vírgula 6 2 4 3 2 2 4 2 2" xfId="22225" xr:uid="{7313B6FC-9A64-4570-9B62-ECA5D09E51F7}"/>
    <cellStyle name="Vírgula 6 2 4 3 2 2 4 2 2 2" xfId="46800" xr:uid="{0954EA0D-5405-4FCE-B1A2-E2873F4B44EA}"/>
    <cellStyle name="Vírgula 6 2 4 3 2 2 4 2 3" xfId="34512" xr:uid="{5036D2BE-0CCC-444E-909A-145BE5CA4C45}"/>
    <cellStyle name="Vírgula 6 2 4 3 2 2 4 3" xfId="16081" xr:uid="{2DF7C13E-8507-4E6A-ABE1-EA75803F52C2}"/>
    <cellStyle name="Vírgula 6 2 4 3 2 2 4 3 2" xfId="40656" xr:uid="{3E4FBCD0-FB62-40C4-A5B2-677AC21B268B}"/>
    <cellStyle name="Vírgula 6 2 4 3 2 2 4 4" xfId="28369" xr:uid="{724C0D6B-7B48-4626-A8BE-61CEF07487D5}"/>
    <cellStyle name="Vírgula 6 2 4 3 2 2 5" xfId="6865" xr:uid="{1234E621-E008-4EF6-8FC8-D12217A8D4BB}"/>
    <cellStyle name="Vírgula 6 2 4 3 2 2 5 2" xfId="19153" xr:uid="{961928A1-F8C7-4255-BF41-B6E70F8C787B}"/>
    <cellStyle name="Vírgula 6 2 4 3 2 2 5 2 2" xfId="43728" xr:uid="{D952F876-3124-4757-B5AA-C62C7B564821}"/>
    <cellStyle name="Vírgula 6 2 4 3 2 2 5 3" xfId="31440" xr:uid="{0265C0AC-93E9-4BA3-99CA-AC811BCFD343}"/>
    <cellStyle name="Vírgula 6 2 4 3 2 2 6" xfId="13009" xr:uid="{1B763F0A-C72D-4CBD-8403-E4C74F61B4A1}"/>
    <cellStyle name="Vírgula 6 2 4 3 2 2 6 2" xfId="37584" xr:uid="{46B692A8-C5BD-4919-B714-3CA364419208}"/>
    <cellStyle name="Vírgula 6 2 4 3 2 2 7" xfId="25297" xr:uid="{5C088B0E-4CEE-4864-B2AD-3D0A83C7396F}"/>
    <cellStyle name="Vírgula 6 2 4 3 2 3" xfId="1105" xr:uid="{C9738CCF-21E1-4EB1-9BF8-A0AD8C2669D1}"/>
    <cellStyle name="Vírgula 6 2 4 3 2 3 2" xfId="2641" xr:uid="{266FFD17-A657-47C6-B878-D8854BE21AD8}"/>
    <cellStyle name="Vírgula 6 2 4 3 2 3 2 2" xfId="5713" xr:uid="{79DF081B-85AC-4899-88EB-FD12A810C073}"/>
    <cellStyle name="Vírgula 6 2 4 3 2 3 2 2 2" xfId="11857" xr:uid="{38E3BD9F-6046-4044-B29D-D2B407F0B03A}"/>
    <cellStyle name="Vírgula 6 2 4 3 2 3 2 2 2 2" xfId="24145" xr:uid="{97536E93-4136-4558-88A8-EC9BCE58D488}"/>
    <cellStyle name="Vírgula 6 2 4 3 2 3 2 2 2 2 2" xfId="48720" xr:uid="{D50DF610-AC52-4701-8060-B21C3D579FBB}"/>
    <cellStyle name="Vírgula 6 2 4 3 2 3 2 2 2 3" xfId="36432" xr:uid="{1FA996AC-F2CA-4137-AD24-31A49C881650}"/>
    <cellStyle name="Vírgula 6 2 4 3 2 3 2 2 3" xfId="18001" xr:uid="{F4687726-765D-42C3-A553-F2EFC66FF7C2}"/>
    <cellStyle name="Vírgula 6 2 4 3 2 3 2 2 3 2" xfId="42576" xr:uid="{D0CEC685-8B38-4BF3-962B-E53E164DFD33}"/>
    <cellStyle name="Vírgula 6 2 4 3 2 3 2 2 4" xfId="30288" xr:uid="{90F12F74-2007-4CE3-AB73-0A38A48EAEBE}"/>
    <cellStyle name="Vírgula 6 2 4 3 2 3 2 3" xfId="8785" xr:uid="{9A886AC0-4235-4008-A80B-DD40661208F7}"/>
    <cellStyle name="Vírgula 6 2 4 3 2 3 2 3 2" xfId="21073" xr:uid="{6892E073-86A5-4197-9755-BBA13232BAA8}"/>
    <cellStyle name="Vírgula 6 2 4 3 2 3 2 3 2 2" xfId="45648" xr:uid="{D9E42FA1-40F5-4233-AE6B-A8C2E3E5936F}"/>
    <cellStyle name="Vírgula 6 2 4 3 2 3 2 3 3" xfId="33360" xr:uid="{957C0094-0230-4CCA-BEE2-DA4528803C96}"/>
    <cellStyle name="Vírgula 6 2 4 3 2 3 2 4" xfId="14929" xr:uid="{2B75E264-C6A5-4169-B97C-1A1135197FBE}"/>
    <cellStyle name="Vírgula 6 2 4 3 2 3 2 4 2" xfId="39504" xr:uid="{2BA7FCB9-F9F4-4232-9B9F-1E5B8CBAC512}"/>
    <cellStyle name="Vírgula 6 2 4 3 2 3 2 5" xfId="27217" xr:uid="{AF3C3D7E-254F-4F16-BFF2-EFF050683D2D}"/>
    <cellStyle name="Vírgula 6 2 4 3 2 3 3" xfId="4177" xr:uid="{CE2D2538-A677-493B-8F26-32224D4431C9}"/>
    <cellStyle name="Vírgula 6 2 4 3 2 3 3 2" xfId="10321" xr:uid="{F4A0EDAC-89F9-4577-8A1D-9D69506B198A}"/>
    <cellStyle name="Vírgula 6 2 4 3 2 3 3 2 2" xfId="22609" xr:uid="{6CFE2853-980B-41AC-8AD0-5BC5193597AC}"/>
    <cellStyle name="Vírgula 6 2 4 3 2 3 3 2 2 2" xfId="47184" xr:uid="{E92AEDB1-D51A-4956-B85C-B1AC9E75C7B7}"/>
    <cellStyle name="Vírgula 6 2 4 3 2 3 3 2 3" xfId="34896" xr:uid="{CD9FD79C-C864-45A1-9513-BD23652FC7F0}"/>
    <cellStyle name="Vírgula 6 2 4 3 2 3 3 3" xfId="16465" xr:uid="{55E20D8A-0ED7-4EA0-878B-BD9246F20B68}"/>
    <cellStyle name="Vírgula 6 2 4 3 2 3 3 3 2" xfId="41040" xr:uid="{0C9609C8-6CBE-4C5E-96A7-B8DD4345306E}"/>
    <cellStyle name="Vírgula 6 2 4 3 2 3 3 4" xfId="28753" xr:uid="{7A45A394-95BC-40CE-8E2F-42F9B20C878E}"/>
    <cellStyle name="Vírgula 6 2 4 3 2 3 4" xfId="7249" xr:uid="{B51A7640-5472-4D5B-B35A-7CDD840E2E5C}"/>
    <cellStyle name="Vírgula 6 2 4 3 2 3 4 2" xfId="19537" xr:uid="{2F0FD85E-9764-433B-BFAE-468906003217}"/>
    <cellStyle name="Vírgula 6 2 4 3 2 3 4 2 2" xfId="44112" xr:uid="{389F5252-54B0-4A6E-8C4A-E1B10649397B}"/>
    <cellStyle name="Vírgula 6 2 4 3 2 3 4 3" xfId="31824" xr:uid="{9D1F284D-51EA-4718-8E83-A53B986475EC}"/>
    <cellStyle name="Vírgula 6 2 4 3 2 3 5" xfId="13393" xr:uid="{69DBD7CE-7AC2-4C8D-B3FE-6D619E37A9F4}"/>
    <cellStyle name="Vírgula 6 2 4 3 2 3 5 2" xfId="37968" xr:uid="{096C7B80-A207-4894-8127-041946BB7A26}"/>
    <cellStyle name="Vírgula 6 2 4 3 2 3 6" xfId="25681" xr:uid="{7274D5D2-133B-4063-A4C1-C6C53D9ECA6A}"/>
    <cellStyle name="Vírgula 6 2 4 3 2 4" xfId="1873" xr:uid="{2B5299FF-CF11-4631-9821-629A713BDC50}"/>
    <cellStyle name="Vírgula 6 2 4 3 2 4 2" xfId="4945" xr:uid="{DC33C116-CEC7-4402-9BDA-0D9B0EF5AEF2}"/>
    <cellStyle name="Vírgula 6 2 4 3 2 4 2 2" xfId="11089" xr:uid="{5F6DDAB6-CB5C-4B5A-B13E-1596947BB370}"/>
    <cellStyle name="Vírgula 6 2 4 3 2 4 2 2 2" xfId="23377" xr:uid="{D3BF44FD-C1BB-4CD5-9174-16D75BBEB8DC}"/>
    <cellStyle name="Vírgula 6 2 4 3 2 4 2 2 2 2" xfId="47952" xr:uid="{D1A1E4E2-AA41-4171-9E84-A7E462715CB7}"/>
    <cellStyle name="Vírgula 6 2 4 3 2 4 2 2 3" xfId="35664" xr:uid="{C895E75A-9E99-4F66-956B-72F3E2E192AD}"/>
    <cellStyle name="Vírgula 6 2 4 3 2 4 2 3" xfId="17233" xr:uid="{AAF8D786-F7B7-461B-A80E-95DD64233154}"/>
    <cellStyle name="Vírgula 6 2 4 3 2 4 2 3 2" xfId="41808" xr:uid="{E9A2C692-B3B4-4DD2-9386-D9FF6EF5F7D6}"/>
    <cellStyle name="Vírgula 6 2 4 3 2 4 2 4" xfId="29521" xr:uid="{293AD1AB-2741-409C-B977-93F1B8C9E2D7}"/>
    <cellStyle name="Vírgula 6 2 4 3 2 4 3" xfId="8017" xr:uid="{89F8489B-3266-4C4A-BF18-0686C7C40CD7}"/>
    <cellStyle name="Vírgula 6 2 4 3 2 4 3 2" xfId="20305" xr:uid="{5BB08427-5B06-41EA-9942-EAF164EAE685}"/>
    <cellStyle name="Vírgula 6 2 4 3 2 4 3 2 2" xfId="44880" xr:uid="{2A9A35E9-DCB9-4813-B732-9BCC123833EB}"/>
    <cellStyle name="Vírgula 6 2 4 3 2 4 3 3" xfId="32592" xr:uid="{C60F4847-C1B4-42CD-82F4-059E0C0DB207}"/>
    <cellStyle name="Vírgula 6 2 4 3 2 4 4" xfId="14161" xr:uid="{B0FB369E-85DF-4FBB-947D-F6FC8A923856}"/>
    <cellStyle name="Vírgula 6 2 4 3 2 4 4 2" xfId="38736" xr:uid="{0FFCC910-FAE0-4845-92DA-169B259937CF}"/>
    <cellStyle name="Vírgula 6 2 4 3 2 4 5" xfId="26449" xr:uid="{0E267A23-28CB-42FF-8A12-94AB096C474B}"/>
    <cellStyle name="Vírgula 6 2 4 3 2 5" xfId="3409" xr:uid="{AA04C294-9BDF-4AED-9A0A-C7553EE6C44D}"/>
    <cellStyle name="Vírgula 6 2 4 3 2 5 2" xfId="9553" xr:uid="{01A795F1-AD88-426D-90AA-B9DC51566CB6}"/>
    <cellStyle name="Vírgula 6 2 4 3 2 5 2 2" xfId="21841" xr:uid="{28B109F1-8C6A-4BEA-9A6B-4C70C94CD4B9}"/>
    <cellStyle name="Vírgula 6 2 4 3 2 5 2 2 2" xfId="46416" xr:uid="{BCC158A3-D7C9-4368-88D9-88700A481755}"/>
    <cellStyle name="Vírgula 6 2 4 3 2 5 2 3" xfId="34128" xr:uid="{599087E8-B34B-461D-8F4A-A83E95A4C481}"/>
    <cellStyle name="Vírgula 6 2 4 3 2 5 3" xfId="15697" xr:uid="{4CE30D66-154E-4082-A7EC-26DA6DAC8015}"/>
    <cellStyle name="Vírgula 6 2 4 3 2 5 3 2" xfId="40272" xr:uid="{2D191AFD-9E6B-45A5-804B-FBCD74648A8B}"/>
    <cellStyle name="Vírgula 6 2 4 3 2 5 4" xfId="27985" xr:uid="{DED8E29F-957C-45E6-A857-B1B0CD987729}"/>
    <cellStyle name="Vírgula 6 2 4 3 2 6" xfId="6481" xr:uid="{7A0A52DA-C244-4F63-96CD-955784D728C4}"/>
    <cellStyle name="Vírgula 6 2 4 3 2 6 2" xfId="18769" xr:uid="{047D9088-6BA3-4BFC-B634-FAB85BB5EABE}"/>
    <cellStyle name="Vírgula 6 2 4 3 2 6 2 2" xfId="43344" xr:uid="{4231DC1E-CDCB-4FC5-B4DA-B614BE72BB41}"/>
    <cellStyle name="Vírgula 6 2 4 3 2 6 3" xfId="31056" xr:uid="{A7A4E537-E128-45CD-8A27-B0C8ADAB11B8}"/>
    <cellStyle name="Vírgula 6 2 4 3 2 7" xfId="12625" xr:uid="{F0A2F187-4941-4C77-811E-A2EB649D46AB}"/>
    <cellStyle name="Vírgula 6 2 4 3 2 7 2" xfId="37200" xr:uid="{F3AF1F0C-2653-4083-B06A-795FB533480F}"/>
    <cellStyle name="Vírgula 6 2 4 3 2 8" xfId="24913" xr:uid="{9C1E97D8-AE85-4179-A315-3EDAA462CF8A}"/>
    <cellStyle name="Vírgula 6 2 4 3 3" xfId="529" xr:uid="{1CC6EBF2-80CA-4358-9314-43D8B7143FF3}"/>
    <cellStyle name="Vírgula 6 2 4 3 3 2" xfId="1297" xr:uid="{33CF2CD3-AE84-4ED1-9BD4-6C945A3EDB4A}"/>
    <cellStyle name="Vírgula 6 2 4 3 3 2 2" xfId="2833" xr:uid="{BA5943F8-2AE8-49EA-8006-4F91ECE49FD1}"/>
    <cellStyle name="Vírgula 6 2 4 3 3 2 2 2" xfId="5905" xr:uid="{DB14648A-9F59-40A1-A007-9C86D33A496E}"/>
    <cellStyle name="Vírgula 6 2 4 3 3 2 2 2 2" xfId="12049" xr:uid="{D9E4BD94-82F2-434E-BE5C-79AB3E34FD9B}"/>
    <cellStyle name="Vírgula 6 2 4 3 3 2 2 2 2 2" xfId="24337" xr:uid="{C25FD94F-8CE6-456A-A860-ACF66E818923}"/>
    <cellStyle name="Vírgula 6 2 4 3 3 2 2 2 2 2 2" xfId="48912" xr:uid="{F1B6A3DB-ABDD-489D-B862-B91F96AF0602}"/>
    <cellStyle name="Vírgula 6 2 4 3 3 2 2 2 2 3" xfId="36624" xr:uid="{6708168C-235F-4AE4-AA9D-F863055BCDDB}"/>
    <cellStyle name="Vírgula 6 2 4 3 3 2 2 2 3" xfId="18193" xr:uid="{47F97D9A-9619-407E-88AE-D0C4C1987359}"/>
    <cellStyle name="Vírgula 6 2 4 3 3 2 2 2 3 2" xfId="42768" xr:uid="{6A82CCBE-203F-4FC0-A3A9-8B998F39A8CB}"/>
    <cellStyle name="Vírgula 6 2 4 3 3 2 2 2 4" xfId="30480" xr:uid="{80277BA7-B487-4E73-BE2F-36C37DFB9A97}"/>
    <cellStyle name="Vírgula 6 2 4 3 3 2 2 3" xfId="8977" xr:uid="{DCBB8F4C-38D4-41D1-BD6A-E6AAEE64C703}"/>
    <cellStyle name="Vírgula 6 2 4 3 3 2 2 3 2" xfId="21265" xr:uid="{74BAC99F-4194-490A-BCC6-EB358F4382F6}"/>
    <cellStyle name="Vírgula 6 2 4 3 3 2 2 3 2 2" xfId="45840" xr:uid="{7A767C7C-3145-4314-A689-BBB8B0DB8AB3}"/>
    <cellStyle name="Vírgula 6 2 4 3 3 2 2 3 3" xfId="33552" xr:uid="{FA92ED45-8A33-41F9-9508-F536A863BF6E}"/>
    <cellStyle name="Vírgula 6 2 4 3 3 2 2 4" xfId="15121" xr:uid="{43A81D2D-BA6D-40B3-A00D-F42869BC6069}"/>
    <cellStyle name="Vírgula 6 2 4 3 3 2 2 4 2" xfId="39696" xr:uid="{526A6561-B088-4E8A-BA96-9F66C77AC9EB}"/>
    <cellStyle name="Vírgula 6 2 4 3 3 2 2 5" xfId="27409" xr:uid="{298E84FD-7458-4D0A-9DC4-5F02FFEEB3D6}"/>
    <cellStyle name="Vírgula 6 2 4 3 3 2 3" xfId="4369" xr:uid="{ECF44BD0-6D23-495E-AEA6-EF190229C30C}"/>
    <cellStyle name="Vírgula 6 2 4 3 3 2 3 2" xfId="10513" xr:uid="{3BE5E08F-B13A-4549-95E5-007D88F425E7}"/>
    <cellStyle name="Vírgula 6 2 4 3 3 2 3 2 2" xfId="22801" xr:uid="{A09E7973-9520-421D-B6F9-65B9C3305C99}"/>
    <cellStyle name="Vírgula 6 2 4 3 3 2 3 2 2 2" xfId="47376" xr:uid="{0819A097-4AAE-4788-BD24-E48E8AF040BF}"/>
    <cellStyle name="Vírgula 6 2 4 3 3 2 3 2 3" xfId="35088" xr:uid="{B89018E9-9C4F-4A82-8E86-843893E3052F}"/>
    <cellStyle name="Vírgula 6 2 4 3 3 2 3 3" xfId="16657" xr:uid="{ED03B831-C19B-4E39-A00E-82C1FB798C68}"/>
    <cellStyle name="Vírgula 6 2 4 3 3 2 3 3 2" xfId="41232" xr:uid="{9D92770D-5856-4F4C-AB86-69F6984AAE6A}"/>
    <cellStyle name="Vírgula 6 2 4 3 3 2 3 4" xfId="28945" xr:uid="{BF3D8C16-772B-48B7-B466-48C2FCB633BB}"/>
    <cellStyle name="Vírgula 6 2 4 3 3 2 4" xfId="7441" xr:uid="{03EB01D1-DA19-4A0F-91F6-CCC8A9FA661C}"/>
    <cellStyle name="Vírgula 6 2 4 3 3 2 4 2" xfId="19729" xr:uid="{9BD18CAB-17D1-4B1C-B2A4-0293B7BE90DB}"/>
    <cellStyle name="Vírgula 6 2 4 3 3 2 4 2 2" xfId="44304" xr:uid="{2E906532-E50E-4E2A-8953-9DBD11DDD161}"/>
    <cellStyle name="Vírgula 6 2 4 3 3 2 4 3" xfId="32016" xr:uid="{B179ACD8-2B91-4E78-A6AC-E87AC4B78041}"/>
    <cellStyle name="Vírgula 6 2 4 3 3 2 5" xfId="13585" xr:uid="{0CCCC169-AF1A-4952-98CB-431C2E4B9F0C}"/>
    <cellStyle name="Vírgula 6 2 4 3 3 2 5 2" xfId="38160" xr:uid="{54F1FF7C-CCE5-4251-8947-7BB0FB54C0C5}"/>
    <cellStyle name="Vírgula 6 2 4 3 3 2 6" xfId="25873" xr:uid="{1E2F46D6-813C-41C0-A9E9-8E5146171481}"/>
    <cellStyle name="Vírgula 6 2 4 3 3 3" xfId="2065" xr:uid="{9DAB5C04-4A57-4204-A598-AF9CE579BD2E}"/>
    <cellStyle name="Vírgula 6 2 4 3 3 3 2" xfId="5137" xr:uid="{B6DC6738-8050-4683-AFCE-1831B27663BF}"/>
    <cellStyle name="Vírgula 6 2 4 3 3 3 2 2" xfId="11281" xr:uid="{BB78D2E2-5A93-4832-9A7A-542563848C8F}"/>
    <cellStyle name="Vírgula 6 2 4 3 3 3 2 2 2" xfId="23569" xr:uid="{B5F344D2-31DE-48E7-992F-BC56320DE527}"/>
    <cellStyle name="Vírgula 6 2 4 3 3 3 2 2 2 2" xfId="48144" xr:uid="{6A34254F-F36D-40EA-A0EA-7D5182CBD0DC}"/>
    <cellStyle name="Vírgula 6 2 4 3 3 3 2 2 3" xfId="35856" xr:uid="{2F4EF2C5-A399-4FB1-9C9B-2B39F631C253}"/>
    <cellStyle name="Vírgula 6 2 4 3 3 3 2 3" xfId="17425" xr:uid="{3F5305C6-AAB6-4325-928F-623F216808CD}"/>
    <cellStyle name="Vírgula 6 2 4 3 3 3 2 3 2" xfId="42000" xr:uid="{7FF48409-0AA7-4854-AD01-F20B037D01FE}"/>
    <cellStyle name="Vírgula 6 2 4 3 3 3 2 4" xfId="29713" xr:uid="{BF7A505D-0EBC-4DBB-B591-634D9E8A3EDD}"/>
    <cellStyle name="Vírgula 6 2 4 3 3 3 3" xfId="8209" xr:uid="{92058D20-B030-48A3-8FBB-102D0B597EBB}"/>
    <cellStyle name="Vírgula 6 2 4 3 3 3 3 2" xfId="20497" xr:uid="{EA45131F-6FC6-47DC-A401-B3CE25DEEFAB}"/>
    <cellStyle name="Vírgula 6 2 4 3 3 3 3 2 2" xfId="45072" xr:uid="{3554DACF-1178-43B6-8BD8-07B50B1639CC}"/>
    <cellStyle name="Vírgula 6 2 4 3 3 3 3 3" xfId="32784" xr:uid="{D9BD91C2-7CF7-4FE1-9603-D560A379F713}"/>
    <cellStyle name="Vírgula 6 2 4 3 3 3 4" xfId="14353" xr:uid="{41140A26-C805-4B0B-AE33-16273D5B06C0}"/>
    <cellStyle name="Vírgula 6 2 4 3 3 3 4 2" xfId="38928" xr:uid="{B78532CC-5257-4B37-B106-EC28029EFB6D}"/>
    <cellStyle name="Vírgula 6 2 4 3 3 3 5" xfId="26641" xr:uid="{8EA96CE3-2C25-4F28-B609-1C7255469159}"/>
    <cellStyle name="Vírgula 6 2 4 3 3 4" xfId="3601" xr:uid="{52ADF442-C201-4F1C-BEB4-77082B46436F}"/>
    <cellStyle name="Vírgula 6 2 4 3 3 4 2" xfId="9745" xr:uid="{027CB894-96A7-4981-9D7C-0D58B0700B2A}"/>
    <cellStyle name="Vírgula 6 2 4 3 3 4 2 2" xfId="22033" xr:uid="{2C80AF1C-647D-4E03-985A-924BADCE4333}"/>
    <cellStyle name="Vírgula 6 2 4 3 3 4 2 2 2" xfId="46608" xr:uid="{4584581A-219A-4F62-9507-7F97C4D05E67}"/>
    <cellStyle name="Vírgula 6 2 4 3 3 4 2 3" xfId="34320" xr:uid="{8860E66C-E3FC-4DAE-B794-043A5F5EE955}"/>
    <cellStyle name="Vírgula 6 2 4 3 3 4 3" xfId="15889" xr:uid="{AAFCBFA0-92FF-4F29-AF20-26E3F503F945}"/>
    <cellStyle name="Vírgula 6 2 4 3 3 4 3 2" xfId="40464" xr:uid="{0EB0EE95-6C04-4223-A927-0A467935E7F6}"/>
    <cellStyle name="Vírgula 6 2 4 3 3 4 4" xfId="28177" xr:uid="{B7C40238-C055-4318-9AB1-796D1D7C67DF}"/>
    <cellStyle name="Vírgula 6 2 4 3 3 5" xfId="6673" xr:uid="{95529225-8B77-44FC-8D64-C4A01F08654D}"/>
    <cellStyle name="Vírgula 6 2 4 3 3 5 2" xfId="18961" xr:uid="{CF056A55-D20A-4AC7-9EDE-824C50A659D2}"/>
    <cellStyle name="Vírgula 6 2 4 3 3 5 2 2" xfId="43536" xr:uid="{035F52B0-D442-408D-BBB3-E29EAD490B87}"/>
    <cellStyle name="Vírgula 6 2 4 3 3 5 3" xfId="31248" xr:uid="{C6FD9E37-C6C7-4EE2-ABB0-8BFFDA352271}"/>
    <cellStyle name="Vírgula 6 2 4 3 3 6" xfId="12817" xr:uid="{7DED25EC-C952-4502-98DC-ED42003ABF31}"/>
    <cellStyle name="Vírgula 6 2 4 3 3 6 2" xfId="37392" xr:uid="{92798750-B3B0-4850-913D-7B96F1AEF1A1}"/>
    <cellStyle name="Vírgula 6 2 4 3 3 7" xfId="25105" xr:uid="{E3DCDA1E-3A68-4E56-A07E-108A341C3A43}"/>
    <cellStyle name="Vírgula 6 2 4 3 4" xfId="913" xr:uid="{117B6836-F42E-4B50-8F5B-BE9DD397CC5D}"/>
    <cellStyle name="Vírgula 6 2 4 3 4 2" xfId="2449" xr:uid="{3FBE0648-B797-4140-9DCE-DC0CFD931A7C}"/>
    <cellStyle name="Vírgula 6 2 4 3 4 2 2" xfId="5521" xr:uid="{9436287B-23D8-420F-870A-357CC63C4198}"/>
    <cellStyle name="Vírgula 6 2 4 3 4 2 2 2" xfId="11665" xr:uid="{29B10E70-9FCF-4EC0-8F82-628EA529B46B}"/>
    <cellStyle name="Vírgula 6 2 4 3 4 2 2 2 2" xfId="23953" xr:uid="{FD7763AB-BC65-49B2-944C-552D668185BD}"/>
    <cellStyle name="Vírgula 6 2 4 3 4 2 2 2 2 2" xfId="48528" xr:uid="{6D0D9C0C-76FA-4E8B-B620-229091B56EE2}"/>
    <cellStyle name="Vírgula 6 2 4 3 4 2 2 2 3" xfId="36240" xr:uid="{A8675B79-14E8-446D-B968-85D959747534}"/>
    <cellStyle name="Vírgula 6 2 4 3 4 2 2 3" xfId="17809" xr:uid="{D77D4338-1EEF-4D7E-B3FA-4930FD529EEC}"/>
    <cellStyle name="Vírgula 6 2 4 3 4 2 2 3 2" xfId="42384" xr:uid="{0B00B6D7-F005-4535-900F-E1601AFAC865}"/>
    <cellStyle name="Vírgula 6 2 4 3 4 2 2 4" xfId="30096" xr:uid="{DBBE60B1-5436-4187-B378-89094D39CFEF}"/>
    <cellStyle name="Vírgula 6 2 4 3 4 2 3" xfId="8593" xr:uid="{79446623-218C-4749-96A0-123F1AAF9D58}"/>
    <cellStyle name="Vírgula 6 2 4 3 4 2 3 2" xfId="20881" xr:uid="{FE7FF86C-D768-41DD-A62B-07CC442685E4}"/>
    <cellStyle name="Vírgula 6 2 4 3 4 2 3 2 2" xfId="45456" xr:uid="{59FAF04A-8B43-42C1-9FD3-FB6C8F196DFF}"/>
    <cellStyle name="Vírgula 6 2 4 3 4 2 3 3" xfId="33168" xr:uid="{DF008937-7958-4477-B6B4-DE1D99349DAD}"/>
    <cellStyle name="Vírgula 6 2 4 3 4 2 4" xfId="14737" xr:uid="{5D802900-B38A-428B-97AD-C50EF2E62EDE}"/>
    <cellStyle name="Vírgula 6 2 4 3 4 2 4 2" xfId="39312" xr:uid="{C870F26D-A1FA-4921-8D4C-0E4D86A20798}"/>
    <cellStyle name="Vírgula 6 2 4 3 4 2 5" xfId="27025" xr:uid="{4FB3B984-A010-4CC5-BBB1-BB3F285CFB47}"/>
    <cellStyle name="Vírgula 6 2 4 3 4 3" xfId="3985" xr:uid="{0A62C0C3-DC58-4C84-9B35-AD60F11A5513}"/>
    <cellStyle name="Vírgula 6 2 4 3 4 3 2" xfId="10129" xr:uid="{E26E3CFE-C3B6-4EF0-A3EA-39A8910E8EC0}"/>
    <cellStyle name="Vírgula 6 2 4 3 4 3 2 2" xfId="22417" xr:uid="{3984BC3B-BE04-4043-8634-04A526368B4E}"/>
    <cellStyle name="Vírgula 6 2 4 3 4 3 2 2 2" xfId="46992" xr:uid="{40DBBC7A-61E9-4A2D-ACB7-AC78774BBBB1}"/>
    <cellStyle name="Vírgula 6 2 4 3 4 3 2 3" xfId="34704" xr:uid="{1B1441E6-D86B-4D24-9D46-B4E7C1A7B6F5}"/>
    <cellStyle name="Vírgula 6 2 4 3 4 3 3" xfId="16273" xr:uid="{614E6CC1-9209-40F3-9BDA-7E5DDB5DBD9B}"/>
    <cellStyle name="Vírgula 6 2 4 3 4 3 3 2" xfId="40848" xr:uid="{C5879705-4AB4-4BFD-A0FF-523FCF193ADF}"/>
    <cellStyle name="Vírgula 6 2 4 3 4 3 4" xfId="28561" xr:uid="{40EDC242-88F4-4A4C-ACE3-4D5A93FAC749}"/>
    <cellStyle name="Vírgula 6 2 4 3 4 4" xfId="7057" xr:uid="{9AC8DDD4-7A6B-4FC6-A726-6616867FEC89}"/>
    <cellStyle name="Vírgula 6 2 4 3 4 4 2" xfId="19345" xr:uid="{51AC606D-D7FA-40CA-9615-74217EADD5BB}"/>
    <cellStyle name="Vírgula 6 2 4 3 4 4 2 2" xfId="43920" xr:uid="{8C84CF39-CF95-4278-8F66-25568E1A62F8}"/>
    <cellStyle name="Vírgula 6 2 4 3 4 4 3" xfId="31632" xr:uid="{895CAD9A-8D07-42A6-8991-C204E0464B1D}"/>
    <cellStyle name="Vírgula 6 2 4 3 4 5" xfId="13201" xr:uid="{8CE0FAA7-3727-4EC0-85B1-A780E7443CA0}"/>
    <cellStyle name="Vírgula 6 2 4 3 4 5 2" xfId="37776" xr:uid="{9DC64F01-5AE2-49B3-86B1-1ACE9A2AAF16}"/>
    <cellStyle name="Vírgula 6 2 4 3 4 6" xfId="25489" xr:uid="{AE9DFCAB-64CE-439B-9180-9A498D5DAD64}"/>
    <cellStyle name="Vírgula 6 2 4 3 5" xfId="1681" xr:uid="{BD138248-E445-4C3F-A06E-6B438D1F5583}"/>
    <cellStyle name="Vírgula 6 2 4 3 5 2" xfId="4753" xr:uid="{AC21EE19-85F7-47FD-A83B-26C754345E63}"/>
    <cellStyle name="Vírgula 6 2 4 3 5 2 2" xfId="10897" xr:uid="{BBADAA80-9903-412A-8D7A-D6406A9CCCB7}"/>
    <cellStyle name="Vírgula 6 2 4 3 5 2 2 2" xfId="23185" xr:uid="{9A599EE2-CB5A-41C4-A947-C7634376CF91}"/>
    <cellStyle name="Vírgula 6 2 4 3 5 2 2 2 2" xfId="47760" xr:uid="{9B18A258-B2CB-4F80-BEF8-984660D9B18B}"/>
    <cellStyle name="Vírgula 6 2 4 3 5 2 2 3" xfId="35472" xr:uid="{032B7C3E-59A6-4E5B-B730-6C2C187405BB}"/>
    <cellStyle name="Vírgula 6 2 4 3 5 2 3" xfId="17041" xr:uid="{705C4737-CF3B-4ADF-B626-AA649A72E1D1}"/>
    <cellStyle name="Vírgula 6 2 4 3 5 2 3 2" xfId="41616" xr:uid="{5619A93D-177D-4CE7-84AF-ADEDA89CA608}"/>
    <cellStyle name="Vírgula 6 2 4 3 5 2 4" xfId="29329" xr:uid="{BB4402D4-32BD-4516-836D-355660E32080}"/>
    <cellStyle name="Vírgula 6 2 4 3 5 3" xfId="7825" xr:uid="{CEE25E5E-F8A9-4876-801A-8016BEEFC726}"/>
    <cellStyle name="Vírgula 6 2 4 3 5 3 2" xfId="20113" xr:uid="{D34B8E92-E6C6-43DC-A04B-2BDEA76D68D5}"/>
    <cellStyle name="Vírgula 6 2 4 3 5 3 2 2" xfId="44688" xr:uid="{DD3952E5-AD9E-4AC3-A69E-863A393CAE95}"/>
    <cellStyle name="Vírgula 6 2 4 3 5 3 3" xfId="32400" xr:uid="{DC97E1D5-1C48-4157-9B8A-8B7AF6DC8382}"/>
    <cellStyle name="Vírgula 6 2 4 3 5 4" xfId="13969" xr:uid="{AE93851D-FB2B-4A55-BB45-6CE41F394CF0}"/>
    <cellStyle name="Vírgula 6 2 4 3 5 4 2" xfId="38544" xr:uid="{6AC68542-EE6E-491A-B9AA-AF646C5CE4DC}"/>
    <cellStyle name="Vírgula 6 2 4 3 5 5" xfId="26257" xr:uid="{C21F69BB-F0E9-40DC-9AE0-E0810EF6A334}"/>
    <cellStyle name="Vírgula 6 2 4 3 6" xfId="3217" xr:uid="{E6372986-F95B-4DD8-B81D-43A38C92E3A3}"/>
    <cellStyle name="Vírgula 6 2 4 3 6 2" xfId="9361" xr:uid="{30018F7B-6CF3-4743-A84B-E7BAF26A2426}"/>
    <cellStyle name="Vírgula 6 2 4 3 6 2 2" xfId="21649" xr:uid="{F1441082-BD45-42C7-88B8-D400A7E501A7}"/>
    <cellStyle name="Vírgula 6 2 4 3 6 2 2 2" xfId="46224" xr:uid="{244B2E43-2ACA-4D2E-8C6F-A99619D217CF}"/>
    <cellStyle name="Vírgula 6 2 4 3 6 2 3" xfId="33936" xr:uid="{74F66F3A-D574-4C49-BCD1-62BB53C20A8D}"/>
    <cellStyle name="Vírgula 6 2 4 3 6 3" xfId="15505" xr:uid="{BE58CADE-69D8-4F26-97E8-93499C058D2D}"/>
    <cellStyle name="Vírgula 6 2 4 3 6 3 2" xfId="40080" xr:uid="{55F12F43-9F19-4B2B-8BBA-8ECDE935D661}"/>
    <cellStyle name="Vírgula 6 2 4 3 6 4" xfId="27793" xr:uid="{D0B6236B-4FE8-4F89-8E4E-8862FAA7B52E}"/>
    <cellStyle name="Vírgula 6 2 4 3 7" xfId="6289" xr:uid="{D06524C1-3FD3-41EC-8A6D-8F17B87FEE7A}"/>
    <cellStyle name="Vírgula 6 2 4 3 7 2" xfId="18577" xr:uid="{BF00BAF5-DF8E-4960-A4DD-6669B602B090}"/>
    <cellStyle name="Vírgula 6 2 4 3 7 2 2" xfId="43152" xr:uid="{5219E61C-9789-4CF3-92C7-C5B5042152B5}"/>
    <cellStyle name="Vírgula 6 2 4 3 7 3" xfId="30864" xr:uid="{EC4A0AE5-E2FC-4269-A914-AC54DEE83C9D}"/>
    <cellStyle name="Vírgula 6 2 4 3 8" xfId="12433" xr:uid="{60EAE5FD-774E-4405-BBD5-BF5347914A69}"/>
    <cellStyle name="Vírgula 6 2 4 3 8 2" xfId="37008" xr:uid="{DFDEB047-C15C-48CA-A9C3-3D40B927354E}"/>
    <cellStyle name="Vírgula 6 2 4 3 9" xfId="24721" xr:uid="{AC69D963-3727-4B83-B94A-1D498F0798A5}"/>
    <cellStyle name="Vírgula 6 2 4 4" xfId="241" xr:uid="{2DAF7A87-97CC-418E-9ABD-71C5DC1AC766}"/>
    <cellStyle name="Vírgula 6 2 4 4 2" xfId="625" xr:uid="{CF242D66-6B68-4FCE-AC95-7D5ABEFB3BB7}"/>
    <cellStyle name="Vírgula 6 2 4 4 2 2" xfId="1393" xr:uid="{F7CF4D51-B95A-46B6-8D3B-CD80641EE0C7}"/>
    <cellStyle name="Vírgula 6 2 4 4 2 2 2" xfId="2929" xr:uid="{21D63DE1-27B1-4444-8E39-625D9F955A59}"/>
    <cellStyle name="Vírgula 6 2 4 4 2 2 2 2" xfId="6001" xr:uid="{BC0E723F-7581-4D60-9E45-E144CE1DF081}"/>
    <cellStyle name="Vírgula 6 2 4 4 2 2 2 2 2" xfId="12145" xr:uid="{13496944-9345-4254-A8F0-7BEDD7888892}"/>
    <cellStyle name="Vírgula 6 2 4 4 2 2 2 2 2 2" xfId="24433" xr:uid="{BB26FA8D-B5E3-4438-99A5-17128C720D48}"/>
    <cellStyle name="Vírgula 6 2 4 4 2 2 2 2 2 2 2" xfId="49008" xr:uid="{251E331F-6512-48DB-BFA6-195C3A03F5CE}"/>
    <cellStyle name="Vírgula 6 2 4 4 2 2 2 2 2 3" xfId="36720" xr:uid="{1FBC539C-16E2-4652-B570-6CE85BADB8FE}"/>
    <cellStyle name="Vírgula 6 2 4 4 2 2 2 2 3" xfId="18289" xr:uid="{96684B82-4D5E-436E-BFE9-F7FF44729470}"/>
    <cellStyle name="Vírgula 6 2 4 4 2 2 2 2 3 2" xfId="42864" xr:uid="{4E8CB32B-25DE-49D6-8FEB-0754341F3D7D}"/>
    <cellStyle name="Vírgula 6 2 4 4 2 2 2 2 4" xfId="30576" xr:uid="{674044C8-4E78-4E05-9B33-2CA71323D6A1}"/>
    <cellStyle name="Vírgula 6 2 4 4 2 2 2 3" xfId="9073" xr:uid="{45130559-3029-4760-862C-093BE3142C55}"/>
    <cellStyle name="Vírgula 6 2 4 4 2 2 2 3 2" xfId="21361" xr:uid="{B4B8F1E9-87FC-4418-8F50-A267736C547D}"/>
    <cellStyle name="Vírgula 6 2 4 4 2 2 2 3 2 2" xfId="45936" xr:uid="{68131870-6600-4580-8B85-0760DEB45D5D}"/>
    <cellStyle name="Vírgula 6 2 4 4 2 2 2 3 3" xfId="33648" xr:uid="{EBDA735D-F274-49E3-A91A-FDD9232B444F}"/>
    <cellStyle name="Vírgula 6 2 4 4 2 2 2 4" xfId="15217" xr:uid="{6C6B8B0C-6414-4852-9824-6CB8407C509F}"/>
    <cellStyle name="Vírgula 6 2 4 4 2 2 2 4 2" xfId="39792" xr:uid="{9C85EE12-6B1D-43AC-849A-CB10BD4BB8E9}"/>
    <cellStyle name="Vírgula 6 2 4 4 2 2 2 5" xfId="27505" xr:uid="{3B3D53B1-CABA-44B7-96D3-F39DD47AFF2B}"/>
    <cellStyle name="Vírgula 6 2 4 4 2 2 3" xfId="4465" xr:uid="{BC3186E9-31F1-4AB9-9417-A409E6BFBD3F}"/>
    <cellStyle name="Vírgula 6 2 4 4 2 2 3 2" xfId="10609" xr:uid="{86963C5C-D12E-48F5-BFC0-EF98338BA9B8}"/>
    <cellStyle name="Vírgula 6 2 4 4 2 2 3 2 2" xfId="22897" xr:uid="{6E48D712-9AD8-4F1C-B94E-34C437761109}"/>
    <cellStyle name="Vírgula 6 2 4 4 2 2 3 2 2 2" xfId="47472" xr:uid="{83A73F22-9A6C-42F7-A772-D72A581EE2A7}"/>
    <cellStyle name="Vírgula 6 2 4 4 2 2 3 2 3" xfId="35184" xr:uid="{16620355-7A59-46F6-94B3-F31E686E61E2}"/>
    <cellStyle name="Vírgula 6 2 4 4 2 2 3 3" xfId="16753" xr:uid="{300E264A-9BF3-4669-AD7E-887FC851808A}"/>
    <cellStyle name="Vírgula 6 2 4 4 2 2 3 3 2" xfId="41328" xr:uid="{41D2305E-96BD-4D8D-AAD5-FE68C2EC35DD}"/>
    <cellStyle name="Vírgula 6 2 4 4 2 2 3 4" xfId="29041" xr:uid="{5F40610C-50E6-47A2-A2F3-F7F7314159F1}"/>
    <cellStyle name="Vírgula 6 2 4 4 2 2 4" xfId="7537" xr:uid="{20B43F71-B7FA-4969-B9CB-9D1A3905737D}"/>
    <cellStyle name="Vírgula 6 2 4 4 2 2 4 2" xfId="19825" xr:uid="{20E9EE61-E2A6-4D16-9789-CB7FC674BF20}"/>
    <cellStyle name="Vírgula 6 2 4 4 2 2 4 2 2" xfId="44400" xr:uid="{E05C9C63-31B3-4716-A2B3-66C587EBDABB}"/>
    <cellStyle name="Vírgula 6 2 4 4 2 2 4 3" xfId="32112" xr:uid="{BFDDDC66-B775-48AA-9A42-ACACC9372AAE}"/>
    <cellStyle name="Vírgula 6 2 4 4 2 2 5" xfId="13681" xr:uid="{C960EEB1-F74B-4ED9-9F20-1C30AA47EABA}"/>
    <cellStyle name="Vírgula 6 2 4 4 2 2 5 2" xfId="38256" xr:uid="{E94ABDF3-CED0-4523-8328-C7BCABE77DA6}"/>
    <cellStyle name="Vírgula 6 2 4 4 2 2 6" xfId="25969" xr:uid="{F0AD432B-09D4-47BC-AA05-19443C2FAF95}"/>
    <cellStyle name="Vírgula 6 2 4 4 2 3" xfId="2161" xr:uid="{27B4B09A-1F8D-49AC-B637-3687FB12406A}"/>
    <cellStyle name="Vírgula 6 2 4 4 2 3 2" xfId="5233" xr:uid="{46E8EDEE-C1E9-4BE5-A809-0DB3AF0FE566}"/>
    <cellStyle name="Vírgula 6 2 4 4 2 3 2 2" xfId="11377" xr:uid="{736B08B9-2307-46B2-87E7-7DBE39D3589F}"/>
    <cellStyle name="Vírgula 6 2 4 4 2 3 2 2 2" xfId="23665" xr:uid="{627291DF-D596-4D67-889C-0BD5DCDEEE58}"/>
    <cellStyle name="Vírgula 6 2 4 4 2 3 2 2 2 2" xfId="48240" xr:uid="{A604CB8D-9F2E-4050-92E3-BB424C0CBA5B}"/>
    <cellStyle name="Vírgula 6 2 4 4 2 3 2 2 3" xfId="35952" xr:uid="{C6FE4A1D-88E9-4E70-9A7D-4A43C5CFF212}"/>
    <cellStyle name="Vírgula 6 2 4 4 2 3 2 3" xfId="17521" xr:uid="{5D8A0AAD-22A3-4700-A118-238A07D653E9}"/>
    <cellStyle name="Vírgula 6 2 4 4 2 3 2 3 2" xfId="42096" xr:uid="{1743D8CC-30D8-4E63-9917-C36F1895E21F}"/>
    <cellStyle name="Vírgula 6 2 4 4 2 3 2 4" xfId="29809" xr:uid="{2ED17881-43F4-4BD3-9318-C15DC4006C17}"/>
    <cellStyle name="Vírgula 6 2 4 4 2 3 3" xfId="8305" xr:uid="{6CDCF688-7B7D-4F3D-A031-4AE843148970}"/>
    <cellStyle name="Vírgula 6 2 4 4 2 3 3 2" xfId="20593" xr:uid="{D1389CCE-7387-436C-9883-647B052B7B35}"/>
    <cellStyle name="Vírgula 6 2 4 4 2 3 3 2 2" xfId="45168" xr:uid="{32E2C947-1634-4494-A3E6-BE0F152C8C64}"/>
    <cellStyle name="Vírgula 6 2 4 4 2 3 3 3" xfId="32880" xr:uid="{9292FF9C-63A5-4649-9202-C5C7CA0B4678}"/>
    <cellStyle name="Vírgula 6 2 4 4 2 3 4" xfId="14449" xr:uid="{6D1B33CE-9A18-420B-B216-A5F67D56CB63}"/>
    <cellStyle name="Vírgula 6 2 4 4 2 3 4 2" xfId="39024" xr:uid="{A85750A5-1E15-4BE6-B73F-EED50C7279BF}"/>
    <cellStyle name="Vírgula 6 2 4 4 2 3 5" xfId="26737" xr:uid="{F0289837-D736-4414-9AE8-996779FA0F61}"/>
    <cellStyle name="Vírgula 6 2 4 4 2 4" xfId="3697" xr:uid="{99FEF79E-5982-4A64-85D2-1FBAF0207B40}"/>
    <cellStyle name="Vírgula 6 2 4 4 2 4 2" xfId="9841" xr:uid="{F2B62F9F-171B-4945-A393-605B2CE6C1D0}"/>
    <cellStyle name="Vírgula 6 2 4 4 2 4 2 2" xfId="22129" xr:uid="{65C60E42-7AF6-4038-9C34-617274AE9341}"/>
    <cellStyle name="Vírgula 6 2 4 4 2 4 2 2 2" xfId="46704" xr:uid="{D204F047-C218-4698-A50D-E2B3D68A7BE3}"/>
    <cellStyle name="Vírgula 6 2 4 4 2 4 2 3" xfId="34416" xr:uid="{F0DB5B12-FA02-4DB7-A274-15BBC639B1EA}"/>
    <cellStyle name="Vírgula 6 2 4 4 2 4 3" xfId="15985" xr:uid="{D825487A-C089-45C6-8D85-E3891BD2EBF2}"/>
    <cellStyle name="Vírgula 6 2 4 4 2 4 3 2" xfId="40560" xr:uid="{9EA8F07C-1352-4BAF-A570-A0DC9F98C922}"/>
    <cellStyle name="Vírgula 6 2 4 4 2 4 4" xfId="28273" xr:uid="{47554484-C617-46B7-8E31-60F7066DCD4B}"/>
    <cellStyle name="Vírgula 6 2 4 4 2 5" xfId="6769" xr:uid="{52CD519C-421B-4922-8D1B-60ACEC49EE65}"/>
    <cellStyle name="Vírgula 6 2 4 4 2 5 2" xfId="19057" xr:uid="{A7AD6207-7606-4279-B672-CF56C06004F3}"/>
    <cellStyle name="Vírgula 6 2 4 4 2 5 2 2" xfId="43632" xr:uid="{868CEB5A-7050-45C2-A6F8-EA58F50F98BB}"/>
    <cellStyle name="Vírgula 6 2 4 4 2 5 3" xfId="31344" xr:uid="{5AB269B9-BA48-4B8D-BD8E-0FAB260748B9}"/>
    <cellStyle name="Vírgula 6 2 4 4 2 6" xfId="12913" xr:uid="{C16C5CD4-2CC4-476F-A811-E64638B4F0C8}"/>
    <cellStyle name="Vírgula 6 2 4 4 2 6 2" xfId="37488" xr:uid="{7988AB58-ABA0-45B1-8C12-6A877B2EF4CF}"/>
    <cellStyle name="Vírgula 6 2 4 4 2 7" xfId="25201" xr:uid="{3AA4187A-004B-4156-BE0B-FE13597D59E2}"/>
    <cellStyle name="Vírgula 6 2 4 4 3" xfId="1009" xr:uid="{8BAA1087-7237-4048-8BEB-D5E8BD23C651}"/>
    <cellStyle name="Vírgula 6 2 4 4 3 2" xfId="2545" xr:uid="{3CABB42B-419C-4F27-A8D8-AD3717D98061}"/>
    <cellStyle name="Vírgula 6 2 4 4 3 2 2" xfId="5617" xr:uid="{C02E25BD-7948-432C-BBB0-95530162737E}"/>
    <cellStyle name="Vírgula 6 2 4 4 3 2 2 2" xfId="11761" xr:uid="{A881BCAD-B5B5-4146-AEFC-FC9CAA0ABC17}"/>
    <cellStyle name="Vírgula 6 2 4 4 3 2 2 2 2" xfId="24049" xr:uid="{ED763849-175F-4F67-A884-8AB0E6CA832F}"/>
    <cellStyle name="Vírgula 6 2 4 4 3 2 2 2 2 2" xfId="48624" xr:uid="{4F14B6ED-7124-4552-AE19-EF2AFE7C2D20}"/>
    <cellStyle name="Vírgula 6 2 4 4 3 2 2 2 3" xfId="36336" xr:uid="{F4EEA2BC-4689-42DB-9F69-607F8BC5CF77}"/>
    <cellStyle name="Vírgula 6 2 4 4 3 2 2 3" xfId="17905" xr:uid="{625BA580-C35E-495B-BF6B-1AD312359040}"/>
    <cellStyle name="Vírgula 6 2 4 4 3 2 2 3 2" xfId="42480" xr:uid="{301D7543-0489-487F-9761-26EB69B19603}"/>
    <cellStyle name="Vírgula 6 2 4 4 3 2 2 4" xfId="30192" xr:uid="{050155FA-6004-475D-A9C4-196BEB42C82F}"/>
    <cellStyle name="Vírgula 6 2 4 4 3 2 3" xfId="8689" xr:uid="{5ABFD0A5-350B-4A39-8E11-C215D8C7E096}"/>
    <cellStyle name="Vírgula 6 2 4 4 3 2 3 2" xfId="20977" xr:uid="{70D7EE31-01FB-400A-8BC4-57B57BE0F7B2}"/>
    <cellStyle name="Vírgula 6 2 4 4 3 2 3 2 2" xfId="45552" xr:uid="{ADB04577-6963-4F66-84BB-37A9648C7FC8}"/>
    <cellStyle name="Vírgula 6 2 4 4 3 2 3 3" xfId="33264" xr:uid="{9CDF69DC-F40E-4281-9AF4-22F099E40501}"/>
    <cellStyle name="Vírgula 6 2 4 4 3 2 4" xfId="14833" xr:uid="{BF32B657-CD1C-4CB7-848D-9BE78FFB0C3F}"/>
    <cellStyle name="Vírgula 6 2 4 4 3 2 4 2" xfId="39408" xr:uid="{4FF44369-1ABC-47FE-8B10-2DB30A946BE9}"/>
    <cellStyle name="Vírgula 6 2 4 4 3 2 5" xfId="27121" xr:uid="{CAE741CE-8186-47AF-9435-DB666976B242}"/>
    <cellStyle name="Vírgula 6 2 4 4 3 3" xfId="4081" xr:uid="{7594A84D-6731-4BDA-B837-9121317EE9F8}"/>
    <cellStyle name="Vírgula 6 2 4 4 3 3 2" xfId="10225" xr:uid="{5C103D10-0931-4FC4-8822-36D98F53D63B}"/>
    <cellStyle name="Vírgula 6 2 4 4 3 3 2 2" xfId="22513" xr:uid="{A854BE24-11D2-405C-B9A6-0E808C3408FD}"/>
    <cellStyle name="Vírgula 6 2 4 4 3 3 2 2 2" xfId="47088" xr:uid="{D61DD7E8-F5AD-488A-B9F7-C8AE2CA19A3A}"/>
    <cellStyle name="Vírgula 6 2 4 4 3 3 2 3" xfId="34800" xr:uid="{0EA4F961-7D09-4718-A8CB-45BCD1B24426}"/>
    <cellStyle name="Vírgula 6 2 4 4 3 3 3" xfId="16369" xr:uid="{F06CB199-0553-486F-A2E7-495A2D2C19B9}"/>
    <cellStyle name="Vírgula 6 2 4 4 3 3 3 2" xfId="40944" xr:uid="{A34F0E19-2EDE-49BE-B2C2-0CEA5270C2D5}"/>
    <cellStyle name="Vírgula 6 2 4 4 3 3 4" xfId="28657" xr:uid="{1BBADBFE-9947-447A-8FBC-FE15B752761F}"/>
    <cellStyle name="Vírgula 6 2 4 4 3 4" xfId="7153" xr:uid="{CECA288E-D8AA-411A-B0AC-54AD9BFC998C}"/>
    <cellStyle name="Vírgula 6 2 4 4 3 4 2" xfId="19441" xr:uid="{CEBD9B36-57DB-4D2D-AF43-3F656A6CAD06}"/>
    <cellStyle name="Vírgula 6 2 4 4 3 4 2 2" xfId="44016" xr:uid="{4129607C-2199-4F20-AFFB-4B2960AA30DA}"/>
    <cellStyle name="Vírgula 6 2 4 4 3 4 3" xfId="31728" xr:uid="{10E22AF9-D5AB-4543-8745-C5D47612501C}"/>
    <cellStyle name="Vírgula 6 2 4 4 3 5" xfId="13297" xr:uid="{96EFC303-65A6-4A40-9265-AA2D04D64F79}"/>
    <cellStyle name="Vírgula 6 2 4 4 3 5 2" xfId="37872" xr:uid="{072539BB-7949-4E03-B7CE-A05824637C13}"/>
    <cellStyle name="Vírgula 6 2 4 4 3 6" xfId="25585" xr:uid="{D3E09C78-30BA-4985-8528-347F64FE92F5}"/>
    <cellStyle name="Vírgula 6 2 4 4 4" xfId="1777" xr:uid="{0900A87C-6E40-4B8B-B8E1-5AAF13C5AD1E}"/>
    <cellStyle name="Vírgula 6 2 4 4 4 2" xfId="4849" xr:uid="{EF244E54-39B6-4F1F-BA05-694F5C1F4C44}"/>
    <cellStyle name="Vírgula 6 2 4 4 4 2 2" xfId="10993" xr:uid="{8271F00A-77D8-4473-B585-FD662B5F933B}"/>
    <cellStyle name="Vírgula 6 2 4 4 4 2 2 2" xfId="23281" xr:uid="{7CBE92AA-12D4-44F9-AFB3-4EDBF88FC626}"/>
    <cellStyle name="Vírgula 6 2 4 4 4 2 2 2 2" xfId="47856" xr:uid="{C83FF2A1-2781-425F-BD31-7F8EE71B25DD}"/>
    <cellStyle name="Vírgula 6 2 4 4 4 2 2 3" xfId="35568" xr:uid="{A6561E52-13DD-4FDA-A5D2-682B560C9CB2}"/>
    <cellStyle name="Vírgula 6 2 4 4 4 2 3" xfId="17137" xr:uid="{253CEF42-5B31-4901-9C59-9F37708AD2FF}"/>
    <cellStyle name="Vírgula 6 2 4 4 4 2 3 2" xfId="41712" xr:uid="{D28624C9-470B-419C-9912-BFC119B657FE}"/>
    <cellStyle name="Vírgula 6 2 4 4 4 2 4" xfId="29425" xr:uid="{D29E311F-CBD6-418F-ADE3-A3417FDEEA0E}"/>
    <cellStyle name="Vírgula 6 2 4 4 4 3" xfId="7921" xr:uid="{F6B25161-208B-4707-ACE1-3EE9EE3949CE}"/>
    <cellStyle name="Vírgula 6 2 4 4 4 3 2" xfId="20209" xr:uid="{A22210C4-F081-4659-8BBD-1F42FCA3EFCE}"/>
    <cellStyle name="Vírgula 6 2 4 4 4 3 2 2" xfId="44784" xr:uid="{42B6A526-1D71-4FD8-8330-5E9FDD8D51AD}"/>
    <cellStyle name="Vírgula 6 2 4 4 4 3 3" xfId="32496" xr:uid="{EBBB646E-5D5D-438A-9A55-4352995A8187}"/>
    <cellStyle name="Vírgula 6 2 4 4 4 4" xfId="14065" xr:uid="{0CD33F01-106E-426C-BEE0-AEACFB009D1A}"/>
    <cellStyle name="Vírgula 6 2 4 4 4 4 2" xfId="38640" xr:uid="{73A7B21B-8F55-465E-97AB-BB72BAD9D6CE}"/>
    <cellStyle name="Vírgula 6 2 4 4 4 5" xfId="26353" xr:uid="{B68BF45E-2EFA-4508-A854-AE090B4D5ABC}"/>
    <cellStyle name="Vírgula 6 2 4 4 5" xfId="3313" xr:uid="{E2E069ED-0CE2-492E-830D-F393C199C601}"/>
    <cellStyle name="Vírgula 6 2 4 4 5 2" xfId="9457" xr:uid="{43F4776B-9BC1-4BDF-9C25-F945E5844209}"/>
    <cellStyle name="Vírgula 6 2 4 4 5 2 2" xfId="21745" xr:uid="{14F65ED3-0E2A-4EA2-B7EF-6331E3D6A691}"/>
    <cellStyle name="Vírgula 6 2 4 4 5 2 2 2" xfId="46320" xr:uid="{4174269C-8680-4B49-8179-67DB24AFDBBF}"/>
    <cellStyle name="Vírgula 6 2 4 4 5 2 3" xfId="34032" xr:uid="{7A7632BC-4D31-43B7-BE7F-DF8C2FA724BB}"/>
    <cellStyle name="Vírgula 6 2 4 4 5 3" xfId="15601" xr:uid="{AE8F9034-08A6-4CB1-81D7-F7800C81AA7C}"/>
    <cellStyle name="Vírgula 6 2 4 4 5 3 2" xfId="40176" xr:uid="{D9B6A27D-72CA-41C7-886F-D68BB46D6C38}"/>
    <cellStyle name="Vírgula 6 2 4 4 5 4" xfId="27889" xr:uid="{8A0E688E-BD43-4570-BE52-196F518A5E32}"/>
    <cellStyle name="Vírgula 6 2 4 4 6" xfId="6385" xr:uid="{335FAABC-E351-47A8-95F4-3A635EFEEEAE}"/>
    <cellStyle name="Vírgula 6 2 4 4 6 2" xfId="18673" xr:uid="{49362FE2-DB94-471F-B7D2-6811F862D561}"/>
    <cellStyle name="Vírgula 6 2 4 4 6 2 2" xfId="43248" xr:uid="{D71C32F7-DCF2-48CE-A942-BC3871C8AA32}"/>
    <cellStyle name="Vírgula 6 2 4 4 6 3" xfId="30960" xr:uid="{31CA9C30-FC24-486A-A706-EF40427FF20C}"/>
    <cellStyle name="Vírgula 6 2 4 4 7" xfId="12529" xr:uid="{6FC5C62B-2F52-4E9C-A504-556B592DAB09}"/>
    <cellStyle name="Vírgula 6 2 4 4 7 2" xfId="37104" xr:uid="{4632D201-CCAA-4EE0-AD36-60957322394E}"/>
    <cellStyle name="Vírgula 6 2 4 4 8" xfId="24817" xr:uid="{57D7B05B-A814-44E8-8711-B7566CE11D72}"/>
    <cellStyle name="Vírgula 6 2 4 5" xfId="433" xr:uid="{B6A1831E-6935-4E1A-9944-A16C1F88C34F}"/>
    <cellStyle name="Vírgula 6 2 4 5 2" xfId="1201" xr:uid="{56744045-2222-4BC3-AAAE-8B57CA736E80}"/>
    <cellStyle name="Vírgula 6 2 4 5 2 2" xfId="2737" xr:uid="{D984D4CF-8C4E-4007-8047-8B8FF028E8B1}"/>
    <cellStyle name="Vírgula 6 2 4 5 2 2 2" xfId="5809" xr:uid="{5CC7A36B-430D-4420-9CE6-C12B0CC62877}"/>
    <cellStyle name="Vírgula 6 2 4 5 2 2 2 2" xfId="11953" xr:uid="{5858EAB5-59A0-490B-AF2C-A6EE5A3A4D2F}"/>
    <cellStyle name="Vírgula 6 2 4 5 2 2 2 2 2" xfId="24241" xr:uid="{E545E221-93DB-40EF-A516-050D933804F0}"/>
    <cellStyle name="Vírgula 6 2 4 5 2 2 2 2 2 2" xfId="48816" xr:uid="{8311B40B-F1FB-4CA1-81B6-5DCB9955ED8A}"/>
    <cellStyle name="Vírgula 6 2 4 5 2 2 2 2 3" xfId="36528" xr:uid="{3F890242-A20B-4878-A723-E4D1748B999A}"/>
    <cellStyle name="Vírgula 6 2 4 5 2 2 2 3" xfId="18097" xr:uid="{008A2A41-1026-4709-841F-AF227B7FD65B}"/>
    <cellStyle name="Vírgula 6 2 4 5 2 2 2 3 2" xfId="42672" xr:uid="{BD0B0BE3-F33D-41B6-9B59-50DB1B7B3348}"/>
    <cellStyle name="Vírgula 6 2 4 5 2 2 2 4" xfId="30384" xr:uid="{A10FA88E-40DE-4703-BCB3-404823357EF7}"/>
    <cellStyle name="Vírgula 6 2 4 5 2 2 3" xfId="8881" xr:uid="{DF07D2A8-EF97-4470-8122-9014C0F50A05}"/>
    <cellStyle name="Vírgula 6 2 4 5 2 2 3 2" xfId="21169" xr:uid="{ECC690C5-C30C-459E-9CDB-A7A9C700ECC3}"/>
    <cellStyle name="Vírgula 6 2 4 5 2 2 3 2 2" xfId="45744" xr:uid="{197C8296-D1B0-44B3-BB56-3564140C60D8}"/>
    <cellStyle name="Vírgula 6 2 4 5 2 2 3 3" xfId="33456" xr:uid="{722E5C8C-6CED-4780-B64F-9B62FBF962AB}"/>
    <cellStyle name="Vírgula 6 2 4 5 2 2 4" xfId="15025" xr:uid="{8759FAF2-D838-4A18-9354-CE0047D53E66}"/>
    <cellStyle name="Vírgula 6 2 4 5 2 2 4 2" xfId="39600" xr:uid="{51175EFD-D684-45FD-AF67-0098D04FE71D}"/>
    <cellStyle name="Vírgula 6 2 4 5 2 2 5" xfId="27313" xr:uid="{0997907D-743B-4805-8493-15BBEE9E8A60}"/>
    <cellStyle name="Vírgula 6 2 4 5 2 3" xfId="4273" xr:uid="{9BDDE1E4-D8B7-497D-8DBB-279851684C18}"/>
    <cellStyle name="Vírgula 6 2 4 5 2 3 2" xfId="10417" xr:uid="{0C5D1E1B-46AF-49F0-AC72-27FBF7572A41}"/>
    <cellStyle name="Vírgula 6 2 4 5 2 3 2 2" xfId="22705" xr:uid="{2DCEAFB1-9708-4E90-939F-388170CD1B5C}"/>
    <cellStyle name="Vírgula 6 2 4 5 2 3 2 2 2" xfId="47280" xr:uid="{55493C5F-7CE0-42AE-A538-8D899EC76903}"/>
    <cellStyle name="Vírgula 6 2 4 5 2 3 2 3" xfId="34992" xr:uid="{7C8D60A7-49B6-40F2-A8F3-DFFF79BAAC46}"/>
    <cellStyle name="Vírgula 6 2 4 5 2 3 3" xfId="16561" xr:uid="{6D6F73A3-C98E-4593-8943-33224EC6113E}"/>
    <cellStyle name="Vírgula 6 2 4 5 2 3 3 2" xfId="41136" xr:uid="{BCCE18D1-A864-4595-9003-622424D98CCF}"/>
    <cellStyle name="Vírgula 6 2 4 5 2 3 4" xfId="28849" xr:uid="{CF1F0BFF-B811-4121-8BAD-99593CF8895B}"/>
    <cellStyle name="Vírgula 6 2 4 5 2 4" xfId="7345" xr:uid="{F3A4ED86-1DA6-40ED-8C37-4AE54DF16F14}"/>
    <cellStyle name="Vírgula 6 2 4 5 2 4 2" xfId="19633" xr:uid="{B91579DD-71E3-44FB-9A04-E231EF4DC8F3}"/>
    <cellStyle name="Vírgula 6 2 4 5 2 4 2 2" xfId="44208" xr:uid="{50F93060-CF60-4AA3-8CAA-B10159CB5108}"/>
    <cellStyle name="Vírgula 6 2 4 5 2 4 3" xfId="31920" xr:uid="{3E9021A9-D599-4605-A89E-05ADF2E4653B}"/>
    <cellStyle name="Vírgula 6 2 4 5 2 5" xfId="13489" xr:uid="{3076E753-5C45-4D1C-9D11-848BA5D373A3}"/>
    <cellStyle name="Vírgula 6 2 4 5 2 5 2" xfId="38064" xr:uid="{B489CF85-10BD-4402-94D4-EE9B0716141E}"/>
    <cellStyle name="Vírgula 6 2 4 5 2 6" xfId="25777" xr:uid="{8B05B9AC-E23E-414E-AC1F-7177726E0A67}"/>
    <cellStyle name="Vírgula 6 2 4 5 3" xfId="1969" xr:uid="{829F861B-C4D5-42E8-8502-E4B59ED9BAA0}"/>
    <cellStyle name="Vírgula 6 2 4 5 3 2" xfId="5041" xr:uid="{80C85474-2A10-43AB-AF41-24A3C580EFB9}"/>
    <cellStyle name="Vírgula 6 2 4 5 3 2 2" xfId="11185" xr:uid="{10E3CC6B-C14D-46E1-B523-B3EB596D983C}"/>
    <cellStyle name="Vírgula 6 2 4 5 3 2 2 2" xfId="23473" xr:uid="{D44D59A1-6972-4039-A37B-8BB4AF539672}"/>
    <cellStyle name="Vírgula 6 2 4 5 3 2 2 2 2" xfId="48048" xr:uid="{3698CE2D-D2E6-46ED-83E3-4620DF7A4E72}"/>
    <cellStyle name="Vírgula 6 2 4 5 3 2 2 3" xfId="35760" xr:uid="{0DA3DBA8-FFCF-4862-8486-91082057DF22}"/>
    <cellStyle name="Vírgula 6 2 4 5 3 2 3" xfId="17329" xr:uid="{905E1DA3-DC95-4BF2-930B-E7181F07AD1A}"/>
    <cellStyle name="Vírgula 6 2 4 5 3 2 3 2" xfId="41904" xr:uid="{D40120C7-151B-475F-84A8-DBC2DE22F8E6}"/>
    <cellStyle name="Vírgula 6 2 4 5 3 2 4" xfId="29617" xr:uid="{6997A229-BD0E-483E-91EB-873CEAD084AB}"/>
    <cellStyle name="Vírgula 6 2 4 5 3 3" xfId="8113" xr:uid="{54E167F0-4EE5-4543-8446-22ABB1272D8E}"/>
    <cellStyle name="Vírgula 6 2 4 5 3 3 2" xfId="20401" xr:uid="{4640F109-30DC-4B09-B690-AA0A56AF2B37}"/>
    <cellStyle name="Vírgula 6 2 4 5 3 3 2 2" xfId="44976" xr:uid="{90ADCD09-198E-434D-9993-98F676A97BF9}"/>
    <cellStyle name="Vírgula 6 2 4 5 3 3 3" xfId="32688" xr:uid="{1010BA83-5E71-4959-8F73-89EDB0640144}"/>
    <cellStyle name="Vírgula 6 2 4 5 3 4" xfId="14257" xr:uid="{7A6ACF87-784D-4ABA-ADC3-37E1E207D19D}"/>
    <cellStyle name="Vírgula 6 2 4 5 3 4 2" xfId="38832" xr:uid="{688F931F-D078-4711-B4D8-A9BF89181E9F}"/>
    <cellStyle name="Vírgula 6 2 4 5 3 5" xfId="26545" xr:uid="{38792667-8783-44C5-A2B7-FBACD3671F7F}"/>
    <cellStyle name="Vírgula 6 2 4 5 4" xfId="3505" xr:uid="{4E2AE52B-78E2-4069-85DE-3EB5C34D32AC}"/>
    <cellStyle name="Vírgula 6 2 4 5 4 2" xfId="9649" xr:uid="{5CCEB3D2-BA5B-44FC-A2F4-5B9BF3C65A4C}"/>
    <cellStyle name="Vírgula 6 2 4 5 4 2 2" xfId="21937" xr:uid="{DD9E2F7B-9D40-4E2B-B488-0754F2EB4589}"/>
    <cellStyle name="Vírgula 6 2 4 5 4 2 2 2" xfId="46512" xr:uid="{D063E604-F2CC-4C61-B389-854B6E613B4C}"/>
    <cellStyle name="Vírgula 6 2 4 5 4 2 3" xfId="34224" xr:uid="{DDF4A7C4-CE40-4A06-AF49-80F77DC26CB4}"/>
    <cellStyle name="Vírgula 6 2 4 5 4 3" xfId="15793" xr:uid="{71C5AC48-F308-42F3-A469-DCB7DE1721C4}"/>
    <cellStyle name="Vírgula 6 2 4 5 4 3 2" xfId="40368" xr:uid="{B7B22070-3578-4B47-BD41-8B31CD15D7F7}"/>
    <cellStyle name="Vírgula 6 2 4 5 4 4" xfId="28081" xr:uid="{F267760E-0248-4108-AA04-E91B97C203BF}"/>
    <cellStyle name="Vírgula 6 2 4 5 5" xfId="6577" xr:uid="{A5168ECC-40ED-4792-8B36-9275432E27C0}"/>
    <cellStyle name="Vírgula 6 2 4 5 5 2" xfId="18865" xr:uid="{D2D53A6D-74C8-4916-BAB3-E81061ECC5A6}"/>
    <cellStyle name="Vírgula 6 2 4 5 5 2 2" xfId="43440" xr:uid="{B2A310C2-6CA3-466B-9741-1B4CF0DB30B4}"/>
    <cellStyle name="Vírgula 6 2 4 5 5 3" xfId="31152" xr:uid="{B635A934-9565-4AE0-82A3-95F74FFADD04}"/>
    <cellStyle name="Vírgula 6 2 4 5 6" xfId="12721" xr:uid="{6B79444F-06D4-4837-A243-8BC4334F2232}"/>
    <cellStyle name="Vírgula 6 2 4 5 6 2" xfId="37296" xr:uid="{447341E3-8402-4D0C-B83C-1D015B79FAD8}"/>
    <cellStyle name="Vírgula 6 2 4 5 7" xfId="25009" xr:uid="{A3A84C06-6B49-454B-A3E4-B665277F0C98}"/>
    <cellStyle name="Vírgula 6 2 4 6" xfId="817" xr:uid="{899A509E-AF6F-4433-9B64-41E2FF000B30}"/>
    <cellStyle name="Vírgula 6 2 4 6 2" xfId="2353" xr:uid="{3A043AA2-75C3-446E-8AD1-562F154F2585}"/>
    <cellStyle name="Vírgula 6 2 4 6 2 2" xfId="5425" xr:uid="{8EADA9BF-DEFB-485B-BB1A-C24F46987DB8}"/>
    <cellStyle name="Vírgula 6 2 4 6 2 2 2" xfId="11569" xr:uid="{45B691F0-B933-4DCE-870D-F5E8A81CE39A}"/>
    <cellStyle name="Vírgula 6 2 4 6 2 2 2 2" xfId="23857" xr:uid="{41BE9316-6C9C-443B-9D97-B18EFA45DC53}"/>
    <cellStyle name="Vírgula 6 2 4 6 2 2 2 2 2" xfId="48432" xr:uid="{76BC6D46-EEE4-4DF6-901B-A705DA65ED22}"/>
    <cellStyle name="Vírgula 6 2 4 6 2 2 2 3" xfId="36144" xr:uid="{CD02F2B5-08C0-4464-8255-501756488123}"/>
    <cellStyle name="Vírgula 6 2 4 6 2 2 3" xfId="17713" xr:uid="{23F1E143-296A-4F0D-AD14-6E8B6037CCDE}"/>
    <cellStyle name="Vírgula 6 2 4 6 2 2 3 2" xfId="42288" xr:uid="{150FA532-4F18-4CA5-B3C1-E3CDF5A20549}"/>
    <cellStyle name="Vírgula 6 2 4 6 2 2 4" xfId="30000" xr:uid="{5BEEC65D-59C5-4E96-96A2-131452B1CE62}"/>
    <cellStyle name="Vírgula 6 2 4 6 2 3" xfId="8497" xr:uid="{F3863F37-2FCB-49D6-9A61-E471D366CAF3}"/>
    <cellStyle name="Vírgula 6 2 4 6 2 3 2" xfId="20785" xr:uid="{2AFC2328-A932-46B9-B595-0B306C59CC05}"/>
    <cellStyle name="Vírgula 6 2 4 6 2 3 2 2" xfId="45360" xr:uid="{D7F62738-D0C8-459E-821C-D5A85B0AAF40}"/>
    <cellStyle name="Vírgula 6 2 4 6 2 3 3" xfId="33072" xr:uid="{8D9D9DB7-D96C-4E88-ABDE-CD9190138533}"/>
    <cellStyle name="Vírgula 6 2 4 6 2 4" xfId="14641" xr:uid="{13FF12C1-7E48-4957-AE57-14E5F89B108A}"/>
    <cellStyle name="Vírgula 6 2 4 6 2 4 2" xfId="39216" xr:uid="{ADA02D86-0323-4324-BE12-044061A5255F}"/>
    <cellStyle name="Vírgula 6 2 4 6 2 5" xfId="26929" xr:uid="{5E78FCA6-DBCC-43AE-88E5-35A35A9905A6}"/>
    <cellStyle name="Vírgula 6 2 4 6 3" xfId="3889" xr:uid="{08C7A5DD-F7DE-4A67-AE66-591EA8B856D4}"/>
    <cellStyle name="Vírgula 6 2 4 6 3 2" xfId="10033" xr:uid="{1A15B3CA-143C-4804-A078-798E5937548F}"/>
    <cellStyle name="Vírgula 6 2 4 6 3 2 2" xfId="22321" xr:uid="{FEE0C455-80E8-47A1-BF4A-A8A9B9E96D76}"/>
    <cellStyle name="Vírgula 6 2 4 6 3 2 2 2" xfId="46896" xr:uid="{B834965E-4D3C-42C0-A442-278424B6FDFF}"/>
    <cellStyle name="Vírgula 6 2 4 6 3 2 3" xfId="34608" xr:uid="{F5A90A0B-5C6D-4EBA-A583-B4AAB7D46F8C}"/>
    <cellStyle name="Vírgula 6 2 4 6 3 3" xfId="16177" xr:uid="{F365EC5F-8B53-4EF4-8057-0E23862CD4FE}"/>
    <cellStyle name="Vírgula 6 2 4 6 3 3 2" xfId="40752" xr:uid="{DC95B0D5-7B91-4691-B5EC-3E508A897451}"/>
    <cellStyle name="Vírgula 6 2 4 6 3 4" xfId="28465" xr:uid="{720D5834-8C66-4132-B1A9-1CF03F710A36}"/>
    <cellStyle name="Vírgula 6 2 4 6 4" xfId="6961" xr:uid="{CE4A1345-2A81-4F77-9F00-D86BF04F19D5}"/>
    <cellStyle name="Vírgula 6 2 4 6 4 2" xfId="19249" xr:uid="{68E780E8-8F7C-4A5C-BFC8-DC0B2BF24518}"/>
    <cellStyle name="Vírgula 6 2 4 6 4 2 2" xfId="43824" xr:uid="{56A00B8A-3E90-4481-99F8-42EFCEE383CF}"/>
    <cellStyle name="Vírgula 6 2 4 6 4 3" xfId="31536" xr:uid="{8268C1F0-CEC3-4305-BF61-9EC482F0BCF4}"/>
    <cellStyle name="Vírgula 6 2 4 6 5" xfId="13105" xr:uid="{1AF3A9BA-2BFE-4CF6-AC88-5BCCD448B621}"/>
    <cellStyle name="Vírgula 6 2 4 6 5 2" xfId="37680" xr:uid="{2B18E855-151E-427F-8F31-60E34850B5C3}"/>
    <cellStyle name="Vírgula 6 2 4 6 6" xfId="25393" xr:uid="{80388886-B1BC-4D2D-A018-229C1A37B4E5}"/>
    <cellStyle name="Vírgula 6 2 4 7" xfId="1585" xr:uid="{221A6B9C-1C51-49EC-9A0C-3CAC4AB6D005}"/>
    <cellStyle name="Vírgula 6 2 4 7 2" xfId="4657" xr:uid="{1F1DD8C2-C56B-44C7-A63C-734F1E25D86D}"/>
    <cellStyle name="Vírgula 6 2 4 7 2 2" xfId="10801" xr:uid="{3189E88C-0A76-47E5-8334-5CEBDC72955F}"/>
    <cellStyle name="Vírgula 6 2 4 7 2 2 2" xfId="23089" xr:uid="{4FFE7844-28E2-4917-AB88-6B5DFE18344C}"/>
    <cellStyle name="Vírgula 6 2 4 7 2 2 2 2" xfId="47664" xr:uid="{DED9B2E7-1A16-40D4-A703-DE3C1E0EB178}"/>
    <cellStyle name="Vírgula 6 2 4 7 2 2 3" xfId="35376" xr:uid="{70975FB5-6F17-4704-9D92-8E0598CE88F6}"/>
    <cellStyle name="Vírgula 6 2 4 7 2 3" xfId="16945" xr:uid="{AE52A3BF-92DE-4E33-A886-3FC2B0DBF5F6}"/>
    <cellStyle name="Vírgula 6 2 4 7 2 3 2" xfId="41520" xr:uid="{5DB63C72-0031-47FE-9B48-616A7CD345C7}"/>
    <cellStyle name="Vírgula 6 2 4 7 2 4" xfId="29233" xr:uid="{6A8253ED-BDFD-415F-8186-D00855DACD21}"/>
    <cellStyle name="Vírgula 6 2 4 7 3" xfId="7729" xr:uid="{92FBA891-864B-4762-88E2-E86943675EB0}"/>
    <cellStyle name="Vírgula 6 2 4 7 3 2" xfId="20017" xr:uid="{5E100FE1-C8B9-49F9-8FC3-48DE3B93F331}"/>
    <cellStyle name="Vírgula 6 2 4 7 3 2 2" xfId="44592" xr:uid="{019EFEB4-7D72-4869-82AA-5B08D0532FBF}"/>
    <cellStyle name="Vírgula 6 2 4 7 3 3" xfId="32304" xr:uid="{BADB7E03-A34B-4965-9FC4-AEDC81F56F57}"/>
    <cellStyle name="Vírgula 6 2 4 7 4" xfId="13873" xr:uid="{665365F2-68A1-418B-BE1F-C4D27B587B80}"/>
    <cellStyle name="Vírgula 6 2 4 7 4 2" xfId="38448" xr:uid="{429FC190-0E1B-41F1-A0C4-FE02418BCDCD}"/>
    <cellStyle name="Vírgula 6 2 4 7 5" xfId="26161" xr:uid="{DE7D638D-2331-4C68-B74D-B0659D686873}"/>
    <cellStyle name="Vírgula 6 2 4 8" xfId="3121" xr:uid="{758213A1-8FED-4FA5-BBBF-EA14DDEEE62A}"/>
    <cellStyle name="Vírgula 6 2 4 8 2" xfId="9265" xr:uid="{85D20C96-B1EA-4EBB-B6BA-775911C534F8}"/>
    <cellStyle name="Vírgula 6 2 4 8 2 2" xfId="21553" xr:uid="{B0238DF3-6394-4B05-A48B-58A54B52C216}"/>
    <cellStyle name="Vírgula 6 2 4 8 2 2 2" xfId="46128" xr:uid="{BD880D6E-D58F-4146-888E-0DCA7F817079}"/>
    <cellStyle name="Vírgula 6 2 4 8 2 3" xfId="33840" xr:uid="{86E57A88-FE52-4C96-88DA-2120806EDFCC}"/>
    <cellStyle name="Vírgula 6 2 4 8 3" xfId="15409" xr:uid="{454FAE51-741D-4703-B07B-FB734D99F8EB}"/>
    <cellStyle name="Vírgula 6 2 4 8 3 2" xfId="39984" xr:uid="{9E6E76AD-C13C-47A3-A4E2-1425158B1FBC}"/>
    <cellStyle name="Vírgula 6 2 4 8 4" xfId="27697" xr:uid="{D909A9D8-D3F3-443B-AD40-087B6B769356}"/>
    <cellStyle name="Vírgula 6 2 4 9" xfId="6193" xr:uid="{B3C12474-36A7-4A34-B16A-6F8C96D98F40}"/>
    <cellStyle name="Vírgula 6 2 4 9 2" xfId="18481" xr:uid="{1560515D-BE6F-4C6B-B360-9809BAAC1212}"/>
    <cellStyle name="Vírgula 6 2 4 9 2 2" xfId="43056" xr:uid="{1F46AF4F-C837-46FA-B068-7EA0485B7262}"/>
    <cellStyle name="Vírgula 6 2 4 9 3" xfId="30768" xr:uid="{1AF8FD4A-D4CA-437A-B548-1F48DE2CCFF5}"/>
    <cellStyle name="Vírgula 6 2 5" xfId="73" xr:uid="{CEE00269-9CDC-4039-BD1C-52199126230C}"/>
    <cellStyle name="Vírgula 6 2 5 10" xfId="24649" xr:uid="{762A80A0-7D66-4E29-9E72-EA0D16D5C6A5}"/>
    <cellStyle name="Vírgula 6 2 5 2" xfId="169" xr:uid="{E64A8362-AA1A-481E-850B-D26D43835898}"/>
    <cellStyle name="Vírgula 6 2 5 2 2" xfId="361" xr:uid="{A1C70878-8BDC-4508-AA16-304A18B767F0}"/>
    <cellStyle name="Vírgula 6 2 5 2 2 2" xfId="745" xr:uid="{7B83ED6B-D7A3-4D11-9867-BFC7356B250A}"/>
    <cellStyle name="Vírgula 6 2 5 2 2 2 2" xfId="1513" xr:uid="{D979B775-A3B4-4D78-BFD1-9877ADCF1A68}"/>
    <cellStyle name="Vírgula 6 2 5 2 2 2 2 2" xfId="3049" xr:uid="{A5B6F2EB-8074-49B4-ACBE-390D283D3095}"/>
    <cellStyle name="Vírgula 6 2 5 2 2 2 2 2 2" xfId="6121" xr:uid="{820A07D1-2871-47D4-B4BE-F6BAF89A0938}"/>
    <cellStyle name="Vírgula 6 2 5 2 2 2 2 2 2 2" xfId="12265" xr:uid="{CDABB743-ED2B-4CB2-84AB-7F7103C4A568}"/>
    <cellStyle name="Vírgula 6 2 5 2 2 2 2 2 2 2 2" xfId="24553" xr:uid="{70E87A8D-893A-46DA-916C-7990194EED0F}"/>
    <cellStyle name="Vírgula 6 2 5 2 2 2 2 2 2 2 2 2" xfId="49128" xr:uid="{6417CEDF-E3A0-45CC-BB67-0DC33F459B44}"/>
    <cellStyle name="Vírgula 6 2 5 2 2 2 2 2 2 2 3" xfId="36840" xr:uid="{B764C0A6-D1DE-42B7-A999-DB70A68B6EB5}"/>
    <cellStyle name="Vírgula 6 2 5 2 2 2 2 2 2 3" xfId="18409" xr:uid="{5F13B878-7CD5-48B4-AB3A-3D61C2CB6B0F}"/>
    <cellStyle name="Vírgula 6 2 5 2 2 2 2 2 2 3 2" xfId="42984" xr:uid="{B2ED095D-A284-4856-A127-F9B8391B9471}"/>
    <cellStyle name="Vírgula 6 2 5 2 2 2 2 2 2 4" xfId="30696" xr:uid="{3F36CCD7-4FA4-4F0F-9294-BA6F9FB8BCA3}"/>
    <cellStyle name="Vírgula 6 2 5 2 2 2 2 2 3" xfId="9193" xr:uid="{559332DF-BEAF-4F91-98B0-1308629DB9EB}"/>
    <cellStyle name="Vírgula 6 2 5 2 2 2 2 2 3 2" xfId="21481" xr:uid="{7ACD898D-7D39-4BDA-94B4-C79F34E1F108}"/>
    <cellStyle name="Vírgula 6 2 5 2 2 2 2 2 3 2 2" xfId="46056" xr:uid="{264EDB4F-E706-4C3B-870E-2443877CAFD5}"/>
    <cellStyle name="Vírgula 6 2 5 2 2 2 2 2 3 3" xfId="33768" xr:uid="{B1C3D91E-5F57-46C6-B2FE-217E340360C3}"/>
    <cellStyle name="Vírgula 6 2 5 2 2 2 2 2 4" xfId="15337" xr:uid="{8F0860E7-2381-4C73-A4B4-77A81C4A60D8}"/>
    <cellStyle name="Vírgula 6 2 5 2 2 2 2 2 4 2" xfId="39912" xr:uid="{4E317330-001E-40A5-A24A-D9FB3B7E7D35}"/>
    <cellStyle name="Vírgula 6 2 5 2 2 2 2 2 5" xfId="27625" xr:uid="{391E1DEE-EB7D-418E-BBDB-C92BD5879CA3}"/>
    <cellStyle name="Vírgula 6 2 5 2 2 2 2 3" xfId="4585" xr:uid="{1967A8BB-5C7C-4CCF-85C7-0558E53FF010}"/>
    <cellStyle name="Vírgula 6 2 5 2 2 2 2 3 2" xfId="10729" xr:uid="{A342B25A-76D2-41BD-83F9-E4FAB6438302}"/>
    <cellStyle name="Vírgula 6 2 5 2 2 2 2 3 2 2" xfId="23017" xr:uid="{8C4D5D0A-6C77-42A9-A183-75B51EBA6E5F}"/>
    <cellStyle name="Vírgula 6 2 5 2 2 2 2 3 2 2 2" xfId="47592" xr:uid="{99739579-51A9-4DF4-B05E-421A40594D3B}"/>
    <cellStyle name="Vírgula 6 2 5 2 2 2 2 3 2 3" xfId="35304" xr:uid="{9A030A81-2195-405D-9A35-ABFD603B70B4}"/>
    <cellStyle name="Vírgula 6 2 5 2 2 2 2 3 3" xfId="16873" xr:uid="{6FEC2CE7-C31F-4750-A556-04271E0AF457}"/>
    <cellStyle name="Vírgula 6 2 5 2 2 2 2 3 3 2" xfId="41448" xr:uid="{FDC7892A-CE1D-4A9F-A10C-72353EDCC407}"/>
    <cellStyle name="Vírgula 6 2 5 2 2 2 2 3 4" xfId="29161" xr:uid="{51D936E5-A7C2-4BD8-A366-777418DA60F3}"/>
    <cellStyle name="Vírgula 6 2 5 2 2 2 2 4" xfId="7657" xr:uid="{ABFF6371-392A-4F32-902F-15EB90B320E8}"/>
    <cellStyle name="Vírgula 6 2 5 2 2 2 2 4 2" xfId="19945" xr:uid="{D875103B-CFA9-4D56-95AB-E50C1F4A538C}"/>
    <cellStyle name="Vírgula 6 2 5 2 2 2 2 4 2 2" xfId="44520" xr:uid="{7C4A1C10-71EE-44F6-AE05-278275C73CB0}"/>
    <cellStyle name="Vírgula 6 2 5 2 2 2 2 4 3" xfId="32232" xr:uid="{2A29B9B5-2894-4CD3-983B-4BEE24F193C4}"/>
    <cellStyle name="Vírgula 6 2 5 2 2 2 2 5" xfId="13801" xr:uid="{DFFA6776-4DC4-45E7-B11F-D26A18B5E464}"/>
    <cellStyle name="Vírgula 6 2 5 2 2 2 2 5 2" xfId="38376" xr:uid="{88F74ECE-F9E7-4BF4-A27B-EC46ADAF4748}"/>
    <cellStyle name="Vírgula 6 2 5 2 2 2 2 6" xfId="26089" xr:uid="{F8EC61F5-28AF-464B-B3D7-3C1CB5673EFF}"/>
    <cellStyle name="Vírgula 6 2 5 2 2 2 3" xfId="2281" xr:uid="{B5719580-D539-46D5-A854-5B0C03BB2802}"/>
    <cellStyle name="Vírgula 6 2 5 2 2 2 3 2" xfId="5353" xr:uid="{0B1A8D7C-6129-4284-ABFA-C4E577F19D06}"/>
    <cellStyle name="Vírgula 6 2 5 2 2 2 3 2 2" xfId="11497" xr:uid="{233EBAC9-B303-4AC1-8298-A6625A468CEB}"/>
    <cellStyle name="Vírgula 6 2 5 2 2 2 3 2 2 2" xfId="23785" xr:uid="{3CB7FFF8-E0BD-4CBD-937D-3E80134809B2}"/>
    <cellStyle name="Vírgula 6 2 5 2 2 2 3 2 2 2 2" xfId="48360" xr:uid="{B9FFBD9F-3B60-47FF-B07E-A5E1A7B7698E}"/>
    <cellStyle name="Vírgula 6 2 5 2 2 2 3 2 2 3" xfId="36072" xr:uid="{7DE2CDDA-34F4-4BC3-A7C6-032A4F828BD3}"/>
    <cellStyle name="Vírgula 6 2 5 2 2 2 3 2 3" xfId="17641" xr:uid="{93159B1B-5D1F-49F4-8296-EF2C88DB9F15}"/>
    <cellStyle name="Vírgula 6 2 5 2 2 2 3 2 3 2" xfId="42216" xr:uid="{A31B8A54-3AD6-4BAF-81DE-6452DBDF0FC0}"/>
    <cellStyle name="Vírgula 6 2 5 2 2 2 3 2 4" xfId="29929" xr:uid="{DCAF2BA1-83D7-4CB9-A564-F9085D44D63B}"/>
    <cellStyle name="Vírgula 6 2 5 2 2 2 3 3" xfId="8425" xr:uid="{EE29808B-D058-46A9-8A20-713ADAAAC245}"/>
    <cellStyle name="Vírgula 6 2 5 2 2 2 3 3 2" xfId="20713" xr:uid="{5039B9A8-1EA2-4774-9986-4C9745FDE3E4}"/>
    <cellStyle name="Vírgula 6 2 5 2 2 2 3 3 2 2" xfId="45288" xr:uid="{9625AE41-FA92-4F5C-8E28-BF8E8F882440}"/>
    <cellStyle name="Vírgula 6 2 5 2 2 2 3 3 3" xfId="33000" xr:uid="{7DA34585-C553-476A-8263-30B8BB1F03B0}"/>
    <cellStyle name="Vírgula 6 2 5 2 2 2 3 4" xfId="14569" xr:uid="{B256DA5B-B4FC-4BCF-B170-67D56B71752A}"/>
    <cellStyle name="Vírgula 6 2 5 2 2 2 3 4 2" xfId="39144" xr:uid="{3F76EB26-577F-4BE5-84DA-4310506FC1C1}"/>
    <cellStyle name="Vírgula 6 2 5 2 2 2 3 5" xfId="26857" xr:uid="{358BCAFE-9C91-4242-91AF-4DE1C593AD12}"/>
    <cellStyle name="Vírgula 6 2 5 2 2 2 4" xfId="3817" xr:uid="{710FBE71-9500-4169-B464-4FD8ABB2008C}"/>
    <cellStyle name="Vírgula 6 2 5 2 2 2 4 2" xfId="9961" xr:uid="{923A0588-0DFA-4965-8F98-D8EC1263636E}"/>
    <cellStyle name="Vírgula 6 2 5 2 2 2 4 2 2" xfId="22249" xr:uid="{A8822468-FDF0-4DCC-AB9B-981418097BA8}"/>
    <cellStyle name="Vírgula 6 2 5 2 2 2 4 2 2 2" xfId="46824" xr:uid="{E60635F6-51BE-4DF5-AAE4-46FB6CC8B701}"/>
    <cellStyle name="Vírgula 6 2 5 2 2 2 4 2 3" xfId="34536" xr:uid="{E167A6F5-B054-4A60-83EE-DE79D4719521}"/>
    <cellStyle name="Vírgula 6 2 5 2 2 2 4 3" xfId="16105" xr:uid="{8DC9EB27-B320-4F4D-97E0-189C1BE1F939}"/>
    <cellStyle name="Vírgula 6 2 5 2 2 2 4 3 2" xfId="40680" xr:uid="{14BAC7D8-5A02-46A2-959D-E4D6DFA8C950}"/>
    <cellStyle name="Vírgula 6 2 5 2 2 2 4 4" xfId="28393" xr:uid="{CA568DC5-B780-44E3-A31A-9F049E082F17}"/>
    <cellStyle name="Vírgula 6 2 5 2 2 2 5" xfId="6889" xr:uid="{295FB57D-07E2-407B-A54B-DCDECE983486}"/>
    <cellStyle name="Vírgula 6 2 5 2 2 2 5 2" xfId="19177" xr:uid="{3FBB6797-0B0F-4ACB-8821-9D7547C1933A}"/>
    <cellStyle name="Vírgula 6 2 5 2 2 2 5 2 2" xfId="43752" xr:uid="{116829E7-1DD5-4E5A-AD9C-66B294875C25}"/>
    <cellStyle name="Vírgula 6 2 5 2 2 2 5 3" xfId="31464" xr:uid="{48B29EA8-30AC-42BA-BD07-99576CD9BAC3}"/>
    <cellStyle name="Vírgula 6 2 5 2 2 2 6" xfId="13033" xr:uid="{64D6E0F3-1EC3-4F94-A7D2-D1AB615D6207}"/>
    <cellStyle name="Vírgula 6 2 5 2 2 2 6 2" xfId="37608" xr:uid="{1A317063-5B5B-4D25-807A-304DC570B2B2}"/>
    <cellStyle name="Vírgula 6 2 5 2 2 2 7" xfId="25321" xr:uid="{7A6E3A61-CDA8-4A39-A493-7176EB6BBA01}"/>
    <cellStyle name="Vírgula 6 2 5 2 2 3" xfId="1129" xr:uid="{75C9F380-1FE9-4974-9C7A-CFA868422AFE}"/>
    <cellStyle name="Vírgula 6 2 5 2 2 3 2" xfId="2665" xr:uid="{7051504E-32FA-4350-A0C2-D634491787B3}"/>
    <cellStyle name="Vírgula 6 2 5 2 2 3 2 2" xfId="5737" xr:uid="{D002CDF5-00F3-41FE-BF44-5E643770957E}"/>
    <cellStyle name="Vírgula 6 2 5 2 2 3 2 2 2" xfId="11881" xr:uid="{5E3AF67D-EFF2-40E9-8CA6-25DFCF422B42}"/>
    <cellStyle name="Vírgula 6 2 5 2 2 3 2 2 2 2" xfId="24169" xr:uid="{82B9D49E-EEE9-454F-BFD7-E5B3D31346EA}"/>
    <cellStyle name="Vírgula 6 2 5 2 2 3 2 2 2 2 2" xfId="48744" xr:uid="{C12C43AF-80FC-492F-B744-B03A781DEA1D}"/>
    <cellStyle name="Vírgula 6 2 5 2 2 3 2 2 2 3" xfId="36456" xr:uid="{373CB072-FABD-40E6-99BE-E27DA5DD097E}"/>
    <cellStyle name="Vírgula 6 2 5 2 2 3 2 2 3" xfId="18025" xr:uid="{CF2A5D8D-6090-4F47-863B-8BD53F390B02}"/>
    <cellStyle name="Vírgula 6 2 5 2 2 3 2 2 3 2" xfId="42600" xr:uid="{E51E4782-AAF8-45D4-AA21-4B9207AAF8EC}"/>
    <cellStyle name="Vírgula 6 2 5 2 2 3 2 2 4" xfId="30312" xr:uid="{D83391E2-4495-4903-A442-54E9A2AA84D3}"/>
    <cellStyle name="Vírgula 6 2 5 2 2 3 2 3" xfId="8809" xr:uid="{975DE3D7-AAFA-4D9C-A6FF-8EA515E2B675}"/>
    <cellStyle name="Vírgula 6 2 5 2 2 3 2 3 2" xfId="21097" xr:uid="{1EC0F116-2A58-4975-B17D-937AFD2369FC}"/>
    <cellStyle name="Vírgula 6 2 5 2 2 3 2 3 2 2" xfId="45672" xr:uid="{AA7E1984-284C-463A-B603-6F4A59328064}"/>
    <cellStyle name="Vírgula 6 2 5 2 2 3 2 3 3" xfId="33384" xr:uid="{7E9B2B11-0E37-4D4C-BC9C-C090458490BD}"/>
    <cellStyle name="Vírgula 6 2 5 2 2 3 2 4" xfId="14953" xr:uid="{C82BAC9B-2E3D-4AF2-97F9-C7574027DD88}"/>
    <cellStyle name="Vírgula 6 2 5 2 2 3 2 4 2" xfId="39528" xr:uid="{5A6D99B8-DBCB-4BF0-A90C-5D69C876D5CF}"/>
    <cellStyle name="Vírgula 6 2 5 2 2 3 2 5" xfId="27241" xr:uid="{14A8F870-07A5-4A41-AEDF-200B14B77A1C}"/>
    <cellStyle name="Vírgula 6 2 5 2 2 3 3" xfId="4201" xr:uid="{7D9F69F6-76FE-42BB-8573-778690360FCA}"/>
    <cellStyle name="Vírgula 6 2 5 2 2 3 3 2" xfId="10345" xr:uid="{1678AC74-3C9D-411B-9AF5-ED8048562E23}"/>
    <cellStyle name="Vírgula 6 2 5 2 2 3 3 2 2" xfId="22633" xr:uid="{DBFAC767-36F9-4DB1-936F-2CBB4CC81B2D}"/>
    <cellStyle name="Vírgula 6 2 5 2 2 3 3 2 2 2" xfId="47208" xr:uid="{37CFE6AF-9412-4FDC-8B02-CAE212F1EC17}"/>
    <cellStyle name="Vírgula 6 2 5 2 2 3 3 2 3" xfId="34920" xr:uid="{2D797142-B978-4BDE-98A5-2177CA6469EF}"/>
    <cellStyle name="Vírgula 6 2 5 2 2 3 3 3" xfId="16489" xr:uid="{75AE6E9D-56E1-4D85-B192-18953CB13C62}"/>
    <cellStyle name="Vírgula 6 2 5 2 2 3 3 3 2" xfId="41064" xr:uid="{91D8DB11-38D2-417D-9265-651A25C4F25A}"/>
    <cellStyle name="Vírgula 6 2 5 2 2 3 3 4" xfId="28777" xr:uid="{6471CAC5-E913-4039-B98D-9F9D7CBA25EA}"/>
    <cellStyle name="Vírgula 6 2 5 2 2 3 4" xfId="7273" xr:uid="{328E87AA-6CEC-42DB-9471-B7E721E57EB6}"/>
    <cellStyle name="Vírgula 6 2 5 2 2 3 4 2" xfId="19561" xr:uid="{82A9A7BD-B0FB-4892-9E93-F3D90CA69464}"/>
    <cellStyle name="Vírgula 6 2 5 2 2 3 4 2 2" xfId="44136" xr:uid="{8801425D-BB6E-472D-B0C6-440956EDEECE}"/>
    <cellStyle name="Vírgula 6 2 5 2 2 3 4 3" xfId="31848" xr:uid="{1F081A9D-AA02-4633-802C-9A71E0762336}"/>
    <cellStyle name="Vírgula 6 2 5 2 2 3 5" xfId="13417" xr:uid="{88DD0647-FBAB-49ED-8D39-587A0FCC84CD}"/>
    <cellStyle name="Vírgula 6 2 5 2 2 3 5 2" xfId="37992" xr:uid="{ACB13206-672F-44A2-8144-12541FA195DC}"/>
    <cellStyle name="Vírgula 6 2 5 2 2 3 6" xfId="25705" xr:uid="{B60220DD-D1FA-45D0-B72D-2767182BB268}"/>
    <cellStyle name="Vírgula 6 2 5 2 2 4" xfId="1897" xr:uid="{F2D3C48A-12E9-4B78-A3CB-0E8758959DE2}"/>
    <cellStyle name="Vírgula 6 2 5 2 2 4 2" xfId="4969" xr:uid="{C810B1C7-0630-4C7B-BF58-14C3BC0B5799}"/>
    <cellStyle name="Vírgula 6 2 5 2 2 4 2 2" xfId="11113" xr:uid="{2102FFFB-DF8F-4904-A5C9-742AEE914841}"/>
    <cellStyle name="Vírgula 6 2 5 2 2 4 2 2 2" xfId="23401" xr:uid="{53603BE2-A436-4FE9-AE6E-978ADAF7B9AF}"/>
    <cellStyle name="Vírgula 6 2 5 2 2 4 2 2 2 2" xfId="47976" xr:uid="{0F4CA31A-B560-44AB-B8CC-D6BCD696D8C2}"/>
    <cellStyle name="Vírgula 6 2 5 2 2 4 2 2 3" xfId="35688" xr:uid="{892D38B8-DA32-44BE-A932-F5D773175FAF}"/>
    <cellStyle name="Vírgula 6 2 5 2 2 4 2 3" xfId="17257" xr:uid="{BBF61368-9CE6-4272-9CE3-9DAAD52B521B}"/>
    <cellStyle name="Vírgula 6 2 5 2 2 4 2 3 2" xfId="41832" xr:uid="{CAB3B0A3-6BCA-4872-925E-027D4102ADAB}"/>
    <cellStyle name="Vírgula 6 2 5 2 2 4 2 4" xfId="29545" xr:uid="{EC7BFD4F-C08F-4D28-AEEF-48B4D1315122}"/>
    <cellStyle name="Vírgula 6 2 5 2 2 4 3" xfId="8041" xr:uid="{44886E0A-35B6-42A1-BF54-F3BDC3B56E55}"/>
    <cellStyle name="Vírgula 6 2 5 2 2 4 3 2" xfId="20329" xr:uid="{CA78A216-D3D2-4F16-967E-51E67D717393}"/>
    <cellStyle name="Vírgula 6 2 5 2 2 4 3 2 2" xfId="44904" xr:uid="{61FAE055-DCBA-47AF-B342-FE782B16D03B}"/>
    <cellStyle name="Vírgula 6 2 5 2 2 4 3 3" xfId="32616" xr:uid="{EA8EAB97-4FCE-47D7-8D51-97A38B013E44}"/>
    <cellStyle name="Vírgula 6 2 5 2 2 4 4" xfId="14185" xr:uid="{99A17634-82D4-4899-8701-68D9FC32B902}"/>
    <cellStyle name="Vírgula 6 2 5 2 2 4 4 2" xfId="38760" xr:uid="{EAAC005A-1E9A-45DC-8A71-145B7FB5E374}"/>
    <cellStyle name="Vírgula 6 2 5 2 2 4 5" xfId="26473" xr:uid="{78CC69AC-2FF2-4F21-83D8-B98D372E2BF0}"/>
    <cellStyle name="Vírgula 6 2 5 2 2 5" xfId="3433" xr:uid="{0A581190-96FF-4DBD-A310-FC77D369BCD6}"/>
    <cellStyle name="Vírgula 6 2 5 2 2 5 2" xfId="9577" xr:uid="{E4B5046C-469C-4BC2-9CBB-26A4B0031F10}"/>
    <cellStyle name="Vírgula 6 2 5 2 2 5 2 2" xfId="21865" xr:uid="{559442B4-64FB-4F8F-8B2B-89CC3975B30B}"/>
    <cellStyle name="Vírgula 6 2 5 2 2 5 2 2 2" xfId="46440" xr:uid="{922BA6D9-3DC8-42A5-9326-DD4EE6DC4212}"/>
    <cellStyle name="Vírgula 6 2 5 2 2 5 2 3" xfId="34152" xr:uid="{37287AE7-46F6-444F-94D8-BB51CB19E9D4}"/>
    <cellStyle name="Vírgula 6 2 5 2 2 5 3" xfId="15721" xr:uid="{49E2ACBF-0FB3-4F77-AAEC-E47BC82B18A5}"/>
    <cellStyle name="Vírgula 6 2 5 2 2 5 3 2" xfId="40296" xr:uid="{58151AD4-8843-4CCE-8CA8-19D86645A614}"/>
    <cellStyle name="Vírgula 6 2 5 2 2 5 4" xfId="28009" xr:uid="{8899B499-6DB8-4092-9A80-EF46C29CFBC2}"/>
    <cellStyle name="Vírgula 6 2 5 2 2 6" xfId="6505" xr:uid="{2C537CEE-C172-4501-ADEA-0C5D9046384B}"/>
    <cellStyle name="Vírgula 6 2 5 2 2 6 2" xfId="18793" xr:uid="{EACA6C00-318A-4EDD-BE49-E2690AFB67D2}"/>
    <cellStyle name="Vírgula 6 2 5 2 2 6 2 2" xfId="43368" xr:uid="{95DD0E37-EFBD-4267-A0F7-0A675F7FEA9A}"/>
    <cellStyle name="Vírgula 6 2 5 2 2 6 3" xfId="31080" xr:uid="{DA3AEAB3-63C6-48E6-B558-1F6530406D43}"/>
    <cellStyle name="Vírgula 6 2 5 2 2 7" xfId="12649" xr:uid="{C30D1684-950E-4E87-8F22-BE63751065F8}"/>
    <cellStyle name="Vírgula 6 2 5 2 2 7 2" xfId="37224" xr:uid="{D7A062F2-34A6-4975-8DD1-7E9CCB489C94}"/>
    <cellStyle name="Vírgula 6 2 5 2 2 8" xfId="24937" xr:uid="{8AB6C74F-7784-4D84-B3FE-6599F116EED7}"/>
    <cellStyle name="Vírgula 6 2 5 2 3" xfId="553" xr:uid="{AA7BB33D-9340-4A15-A783-A3996E94D6A6}"/>
    <cellStyle name="Vírgula 6 2 5 2 3 2" xfId="1321" xr:uid="{88DA4BE4-14CA-4A69-B20E-7480CEA185DE}"/>
    <cellStyle name="Vírgula 6 2 5 2 3 2 2" xfId="2857" xr:uid="{EB83EC01-72C8-48C6-A26D-E11246F58132}"/>
    <cellStyle name="Vírgula 6 2 5 2 3 2 2 2" xfId="5929" xr:uid="{BAC63903-4DB0-4196-A88C-C649670245F6}"/>
    <cellStyle name="Vírgula 6 2 5 2 3 2 2 2 2" xfId="12073" xr:uid="{D0907919-4F3D-4B28-B379-D0377ACDC6D9}"/>
    <cellStyle name="Vírgula 6 2 5 2 3 2 2 2 2 2" xfId="24361" xr:uid="{A50F47DE-6DD9-494A-9372-8BF6A5199779}"/>
    <cellStyle name="Vírgula 6 2 5 2 3 2 2 2 2 2 2" xfId="48936" xr:uid="{A466CEB7-1476-4B23-87B0-D7F8F7B7AC68}"/>
    <cellStyle name="Vírgula 6 2 5 2 3 2 2 2 2 3" xfId="36648" xr:uid="{52EA13E8-0B5E-4561-8AE7-937C97F85117}"/>
    <cellStyle name="Vírgula 6 2 5 2 3 2 2 2 3" xfId="18217" xr:uid="{E93C2E51-3442-451E-A1DA-60B1D486B20B}"/>
    <cellStyle name="Vírgula 6 2 5 2 3 2 2 2 3 2" xfId="42792" xr:uid="{9F518357-1963-4BDA-9DFC-AEEDD75C3871}"/>
    <cellStyle name="Vírgula 6 2 5 2 3 2 2 2 4" xfId="30504" xr:uid="{D934F153-8C8A-4562-9878-C06B6FC35B5F}"/>
    <cellStyle name="Vírgula 6 2 5 2 3 2 2 3" xfId="9001" xr:uid="{E2CA7CF4-B729-40F6-8F59-52D6DCBD4953}"/>
    <cellStyle name="Vírgula 6 2 5 2 3 2 2 3 2" xfId="21289" xr:uid="{C32D88ED-FC2F-4B61-9BF8-D87A643DA6AA}"/>
    <cellStyle name="Vírgula 6 2 5 2 3 2 2 3 2 2" xfId="45864" xr:uid="{31BB18C5-5192-4724-A1E8-C549DCD8DF61}"/>
    <cellStyle name="Vírgula 6 2 5 2 3 2 2 3 3" xfId="33576" xr:uid="{AA00F3D3-B99A-483D-838E-B073E8258857}"/>
    <cellStyle name="Vírgula 6 2 5 2 3 2 2 4" xfId="15145" xr:uid="{552104B3-4306-46CB-9587-9753C2BFBE56}"/>
    <cellStyle name="Vírgula 6 2 5 2 3 2 2 4 2" xfId="39720" xr:uid="{410DCFA2-6399-4C11-AB51-1B6F85645311}"/>
    <cellStyle name="Vírgula 6 2 5 2 3 2 2 5" xfId="27433" xr:uid="{0D2473B2-F7FA-49CB-B175-3B4F3CEC8772}"/>
    <cellStyle name="Vírgula 6 2 5 2 3 2 3" xfId="4393" xr:uid="{05402019-F132-4A9E-B5C5-C44C1F5542EE}"/>
    <cellStyle name="Vírgula 6 2 5 2 3 2 3 2" xfId="10537" xr:uid="{515806A8-230A-474D-B458-87B04FABA45F}"/>
    <cellStyle name="Vírgula 6 2 5 2 3 2 3 2 2" xfId="22825" xr:uid="{5826F00A-B671-4F43-AA34-907D1E427AB8}"/>
    <cellStyle name="Vírgula 6 2 5 2 3 2 3 2 2 2" xfId="47400" xr:uid="{AD225137-D19E-43F5-8882-ED7068E9F8C9}"/>
    <cellStyle name="Vírgula 6 2 5 2 3 2 3 2 3" xfId="35112" xr:uid="{273D97E1-C39D-4DDF-9B26-04813AB35F57}"/>
    <cellStyle name="Vírgula 6 2 5 2 3 2 3 3" xfId="16681" xr:uid="{FC01D4DC-F57B-4DF3-97CD-8E6ED688EBA5}"/>
    <cellStyle name="Vírgula 6 2 5 2 3 2 3 3 2" xfId="41256" xr:uid="{3CF3ACDC-1027-4590-8546-1B385434A0B8}"/>
    <cellStyle name="Vírgula 6 2 5 2 3 2 3 4" xfId="28969" xr:uid="{78578FC2-403A-40AF-BB22-84C8AC5502BF}"/>
    <cellStyle name="Vírgula 6 2 5 2 3 2 4" xfId="7465" xr:uid="{C0AD4866-6C2A-4FA5-80AE-2E6176460893}"/>
    <cellStyle name="Vírgula 6 2 5 2 3 2 4 2" xfId="19753" xr:uid="{5DA11AE3-FF39-441A-9AE3-C7ADA6F43468}"/>
    <cellStyle name="Vírgula 6 2 5 2 3 2 4 2 2" xfId="44328" xr:uid="{D5546514-A397-42F2-A10C-2050A68037F2}"/>
    <cellStyle name="Vírgula 6 2 5 2 3 2 4 3" xfId="32040" xr:uid="{D5C82ABE-35EC-4F5D-A1B1-2663DCB029B7}"/>
    <cellStyle name="Vírgula 6 2 5 2 3 2 5" xfId="13609" xr:uid="{53E47394-E0A9-4695-9A35-FF46A61B884D}"/>
    <cellStyle name="Vírgula 6 2 5 2 3 2 5 2" xfId="38184" xr:uid="{92BC39B9-020B-4230-8446-C27454EF1C14}"/>
    <cellStyle name="Vírgula 6 2 5 2 3 2 6" xfId="25897" xr:uid="{6B370E66-2988-47F1-B81B-A4AFE9C81F26}"/>
    <cellStyle name="Vírgula 6 2 5 2 3 3" xfId="2089" xr:uid="{F4AB474D-D1B0-45E9-8249-EAF680F09AE4}"/>
    <cellStyle name="Vírgula 6 2 5 2 3 3 2" xfId="5161" xr:uid="{4A238F5F-157A-4815-8B22-F5720A2E28AC}"/>
    <cellStyle name="Vírgula 6 2 5 2 3 3 2 2" xfId="11305" xr:uid="{72B5FC64-E948-4C2D-B6F2-D2C9B5D2E383}"/>
    <cellStyle name="Vírgula 6 2 5 2 3 3 2 2 2" xfId="23593" xr:uid="{3EB17571-F84A-4E8C-9C00-EFEC8B6037BF}"/>
    <cellStyle name="Vírgula 6 2 5 2 3 3 2 2 2 2" xfId="48168" xr:uid="{E87E28EE-A68C-4BF6-82A1-468AF7DDF78D}"/>
    <cellStyle name="Vírgula 6 2 5 2 3 3 2 2 3" xfId="35880" xr:uid="{88C2D2AA-9E9E-4A2B-A1D1-1F130E99D782}"/>
    <cellStyle name="Vírgula 6 2 5 2 3 3 2 3" xfId="17449" xr:uid="{03FAAAE1-5E13-499D-B1DC-E662678A6F68}"/>
    <cellStyle name="Vírgula 6 2 5 2 3 3 2 3 2" xfId="42024" xr:uid="{12024B11-75A7-4CE3-A1C3-3A8083458DE9}"/>
    <cellStyle name="Vírgula 6 2 5 2 3 3 2 4" xfId="29737" xr:uid="{E25374CC-0364-486B-93F0-1D810B370675}"/>
    <cellStyle name="Vírgula 6 2 5 2 3 3 3" xfId="8233" xr:uid="{001A58C5-6C41-402F-99BE-63DC633B6380}"/>
    <cellStyle name="Vírgula 6 2 5 2 3 3 3 2" xfId="20521" xr:uid="{0DD252F7-1940-4E7C-9687-62D6D125E5B8}"/>
    <cellStyle name="Vírgula 6 2 5 2 3 3 3 2 2" xfId="45096" xr:uid="{137A8B8F-53C8-4067-9E25-BC86D2861BA8}"/>
    <cellStyle name="Vírgula 6 2 5 2 3 3 3 3" xfId="32808" xr:uid="{42FF830A-FE39-4DE9-AEBA-03DE62740F16}"/>
    <cellStyle name="Vírgula 6 2 5 2 3 3 4" xfId="14377" xr:uid="{9C5204E1-BD73-44F8-8E5B-745BE44530C1}"/>
    <cellStyle name="Vírgula 6 2 5 2 3 3 4 2" xfId="38952" xr:uid="{591033F1-0420-482C-8AED-85932C2ED1D9}"/>
    <cellStyle name="Vírgula 6 2 5 2 3 3 5" xfId="26665" xr:uid="{38631752-B14A-45EC-BEA1-C55668D5B2C1}"/>
    <cellStyle name="Vírgula 6 2 5 2 3 4" xfId="3625" xr:uid="{4D8F8B68-BED5-409F-98B4-F48BBB5D0176}"/>
    <cellStyle name="Vírgula 6 2 5 2 3 4 2" xfId="9769" xr:uid="{169A7531-5BF6-4256-BEF4-4B085E896A08}"/>
    <cellStyle name="Vírgula 6 2 5 2 3 4 2 2" xfId="22057" xr:uid="{59569D68-0C4C-4F38-9246-B2BACBE5944A}"/>
    <cellStyle name="Vírgula 6 2 5 2 3 4 2 2 2" xfId="46632" xr:uid="{D764772E-6764-4366-AE77-4101A35254BB}"/>
    <cellStyle name="Vírgula 6 2 5 2 3 4 2 3" xfId="34344" xr:uid="{7F319AE4-E8EB-4F0A-8B55-08417E554CC0}"/>
    <cellStyle name="Vírgula 6 2 5 2 3 4 3" xfId="15913" xr:uid="{9788482C-B1C2-4414-B337-DD763239BA3D}"/>
    <cellStyle name="Vírgula 6 2 5 2 3 4 3 2" xfId="40488" xr:uid="{9BB9D481-C3CA-4051-8045-ECC0FB567471}"/>
    <cellStyle name="Vírgula 6 2 5 2 3 4 4" xfId="28201" xr:uid="{3111C721-DCBF-454D-B52C-1F12D708243F}"/>
    <cellStyle name="Vírgula 6 2 5 2 3 5" xfId="6697" xr:uid="{EBEF5FD5-4274-47F8-97B1-2CF47DF68781}"/>
    <cellStyle name="Vírgula 6 2 5 2 3 5 2" xfId="18985" xr:uid="{DD7D03A7-150B-47A7-BF95-EB00BE1655E5}"/>
    <cellStyle name="Vírgula 6 2 5 2 3 5 2 2" xfId="43560" xr:uid="{BBDFAA1F-16C9-4BAE-843F-80A6B7C490D8}"/>
    <cellStyle name="Vírgula 6 2 5 2 3 5 3" xfId="31272" xr:uid="{9C70020E-2285-47A6-BEC7-D1B4FAFBE821}"/>
    <cellStyle name="Vírgula 6 2 5 2 3 6" xfId="12841" xr:uid="{3C6ED9B2-17FB-492A-A261-92D1DC4059C7}"/>
    <cellStyle name="Vírgula 6 2 5 2 3 6 2" xfId="37416" xr:uid="{E6FDC80E-68AF-4320-958A-096A7AA0F96E}"/>
    <cellStyle name="Vírgula 6 2 5 2 3 7" xfId="25129" xr:uid="{7FDF6F23-2857-4451-A864-4E0DFED35194}"/>
    <cellStyle name="Vírgula 6 2 5 2 4" xfId="937" xr:uid="{CD0B12FD-D59E-431B-B3DA-0F4F3A155407}"/>
    <cellStyle name="Vírgula 6 2 5 2 4 2" xfId="2473" xr:uid="{FA996581-5129-43CD-BFE1-8BFEC75E1432}"/>
    <cellStyle name="Vírgula 6 2 5 2 4 2 2" xfId="5545" xr:uid="{3D58FDF3-CD0D-47BF-AA6F-E103FCE1A7CC}"/>
    <cellStyle name="Vírgula 6 2 5 2 4 2 2 2" xfId="11689" xr:uid="{1619F211-412A-45FC-B88C-6EBB4DF32753}"/>
    <cellStyle name="Vírgula 6 2 5 2 4 2 2 2 2" xfId="23977" xr:uid="{0FDC9526-0B87-46B6-95E7-86CFE5DC2173}"/>
    <cellStyle name="Vírgula 6 2 5 2 4 2 2 2 2 2" xfId="48552" xr:uid="{CDBA465D-B1EB-47CC-9640-BE52249DDAA3}"/>
    <cellStyle name="Vírgula 6 2 5 2 4 2 2 2 3" xfId="36264" xr:uid="{466F185A-3205-43D8-AA7A-9DF6B3708ACF}"/>
    <cellStyle name="Vírgula 6 2 5 2 4 2 2 3" xfId="17833" xr:uid="{B7924CF4-6E02-457E-8726-68EF09172B2B}"/>
    <cellStyle name="Vírgula 6 2 5 2 4 2 2 3 2" xfId="42408" xr:uid="{81278BF2-0BB6-4C3C-8AE1-30C8EE64EFAE}"/>
    <cellStyle name="Vírgula 6 2 5 2 4 2 2 4" xfId="30120" xr:uid="{3CD88DC3-6FD4-4019-8F92-22114B88B0A9}"/>
    <cellStyle name="Vírgula 6 2 5 2 4 2 3" xfId="8617" xr:uid="{4A9E06D2-93ED-4921-8DB4-6DFA870B3EC7}"/>
    <cellStyle name="Vírgula 6 2 5 2 4 2 3 2" xfId="20905" xr:uid="{58E7E8BF-0D42-474A-B1A5-FE79E78FC3F4}"/>
    <cellStyle name="Vírgula 6 2 5 2 4 2 3 2 2" xfId="45480" xr:uid="{BE478568-D491-412E-9882-B7424341F99C}"/>
    <cellStyle name="Vírgula 6 2 5 2 4 2 3 3" xfId="33192" xr:uid="{F0F473B3-6F52-4B2B-8B5C-FF717930A970}"/>
    <cellStyle name="Vírgula 6 2 5 2 4 2 4" xfId="14761" xr:uid="{7017C9CB-97A6-490A-A1B7-FAA412706018}"/>
    <cellStyle name="Vírgula 6 2 5 2 4 2 4 2" xfId="39336" xr:uid="{8CB58E0D-4B15-4723-90D6-360825FB27F6}"/>
    <cellStyle name="Vírgula 6 2 5 2 4 2 5" xfId="27049" xr:uid="{5F7E1977-F47F-437C-9BE3-8BA69479C092}"/>
    <cellStyle name="Vírgula 6 2 5 2 4 3" xfId="4009" xr:uid="{AD49ED16-635C-41E1-8FC0-9D59878E9B39}"/>
    <cellStyle name="Vírgula 6 2 5 2 4 3 2" xfId="10153" xr:uid="{96CCED42-C7EC-43C9-A557-B4E1A6E9C932}"/>
    <cellStyle name="Vírgula 6 2 5 2 4 3 2 2" xfId="22441" xr:uid="{6B6A8F3D-11DF-42F6-820B-7D8FE66329AE}"/>
    <cellStyle name="Vírgula 6 2 5 2 4 3 2 2 2" xfId="47016" xr:uid="{3B0594A2-7495-4148-8B98-F978EB1C72F4}"/>
    <cellStyle name="Vírgula 6 2 5 2 4 3 2 3" xfId="34728" xr:uid="{D6679E84-BA1E-4C02-8DB6-617EF54CEDBA}"/>
    <cellStyle name="Vírgula 6 2 5 2 4 3 3" xfId="16297" xr:uid="{E06ACD21-5DEA-48A4-BA50-1FFDE7BEB1BF}"/>
    <cellStyle name="Vírgula 6 2 5 2 4 3 3 2" xfId="40872" xr:uid="{62A49531-7C7A-4720-A33F-E762124E5E2C}"/>
    <cellStyle name="Vírgula 6 2 5 2 4 3 4" xfId="28585" xr:uid="{6A013EA5-6699-4805-9651-E40121324BB9}"/>
    <cellStyle name="Vírgula 6 2 5 2 4 4" xfId="7081" xr:uid="{048B506E-657B-4F16-9CE5-C6135C64BD23}"/>
    <cellStyle name="Vírgula 6 2 5 2 4 4 2" xfId="19369" xr:uid="{94AB56AC-0B9F-45B6-A4B3-271A3C807B35}"/>
    <cellStyle name="Vírgula 6 2 5 2 4 4 2 2" xfId="43944" xr:uid="{5F52FDFE-965E-43DB-A580-AD77AF03651F}"/>
    <cellStyle name="Vírgula 6 2 5 2 4 4 3" xfId="31656" xr:uid="{CE02889C-415F-4984-AEBD-765D4A7FE2AC}"/>
    <cellStyle name="Vírgula 6 2 5 2 4 5" xfId="13225" xr:uid="{4DA9AB70-545E-4782-9A55-525A7BC33BC1}"/>
    <cellStyle name="Vírgula 6 2 5 2 4 5 2" xfId="37800" xr:uid="{A365E852-F4F1-418C-8259-DB97054738C4}"/>
    <cellStyle name="Vírgula 6 2 5 2 4 6" xfId="25513" xr:uid="{D68E0CA4-0E5D-47DA-BBAE-D0B7B68EB777}"/>
    <cellStyle name="Vírgula 6 2 5 2 5" xfId="1705" xr:uid="{3C1AF7EC-6B5B-4ABE-9EBF-1F8289BB5941}"/>
    <cellStyle name="Vírgula 6 2 5 2 5 2" xfId="4777" xr:uid="{E543A295-5784-4AA0-B5AC-141E687949E8}"/>
    <cellStyle name="Vírgula 6 2 5 2 5 2 2" xfId="10921" xr:uid="{345381BE-E0C1-4B6E-82A2-B20B44BE35B9}"/>
    <cellStyle name="Vírgula 6 2 5 2 5 2 2 2" xfId="23209" xr:uid="{F5F04C53-2C76-44A2-B99B-E2FBD916AAA3}"/>
    <cellStyle name="Vírgula 6 2 5 2 5 2 2 2 2" xfId="47784" xr:uid="{224BDF67-01D8-4C85-9E7D-6F960C52558C}"/>
    <cellStyle name="Vírgula 6 2 5 2 5 2 2 3" xfId="35496" xr:uid="{A3A11AAE-D6A1-473D-989D-32A8AFCFF5D7}"/>
    <cellStyle name="Vírgula 6 2 5 2 5 2 3" xfId="17065" xr:uid="{6829670C-42C7-45E5-AD38-0C44DF648FAA}"/>
    <cellStyle name="Vírgula 6 2 5 2 5 2 3 2" xfId="41640" xr:uid="{D0088A71-6CC2-477A-B2BA-3B074430A4B3}"/>
    <cellStyle name="Vírgula 6 2 5 2 5 2 4" xfId="29353" xr:uid="{2623FDEF-A9F3-4DFC-A079-E8EEBDE8AC2C}"/>
    <cellStyle name="Vírgula 6 2 5 2 5 3" xfId="7849" xr:uid="{E671F89D-4383-4266-B553-B6A9390CD3D7}"/>
    <cellStyle name="Vírgula 6 2 5 2 5 3 2" xfId="20137" xr:uid="{55EB7F91-2A1B-40CA-B71F-1AA09216DC67}"/>
    <cellStyle name="Vírgula 6 2 5 2 5 3 2 2" xfId="44712" xr:uid="{0345097D-924F-4D88-B71B-3AB40842B798}"/>
    <cellStyle name="Vírgula 6 2 5 2 5 3 3" xfId="32424" xr:uid="{2C657EDC-38B0-4DAE-BC4C-ABBF9FADDA5A}"/>
    <cellStyle name="Vírgula 6 2 5 2 5 4" xfId="13993" xr:uid="{55075DE9-1FF0-4D06-AF19-10BB42F0710E}"/>
    <cellStyle name="Vírgula 6 2 5 2 5 4 2" xfId="38568" xr:uid="{38E68ACB-F211-49E6-9C9E-AEC7AD8137D9}"/>
    <cellStyle name="Vírgula 6 2 5 2 5 5" xfId="26281" xr:uid="{34A292F7-410B-4669-BA66-0A346FA47350}"/>
    <cellStyle name="Vírgula 6 2 5 2 6" xfId="3241" xr:uid="{F99C69DA-CF7B-4662-9028-46E1802B4186}"/>
    <cellStyle name="Vírgula 6 2 5 2 6 2" xfId="9385" xr:uid="{FD4CE4D0-DE15-4682-A438-77F1313C792F}"/>
    <cellStyle name="Vírgula 6 2 5 2 6 2 2" xfId="21673" xr:uid="{CB46FC52-1A47-4E8E-B734-D6C61E303BDF}"/>
    <cellStyle name="Vírgula 6 2 5 2 6 2 2 2" xfId="46248" xr:uid="{3A4049A0-E76E-4D3A-ADA5-F645A7849DA8}"/>
    <cellStyle name="Vírgula 6 2 5 2 6 2 3" xfId="33960" xr:uid="{44B0C14B-09E6-4C2D-B97C-DAEBFA226E4F}"/>
    <cellStyle name="Vírgula 6 2 5 2 6 3" xfId="15529" xr:uid="{FBBBB9A9-E492-43ED-8E55-69564797A306}"/>
    <cellStyle name="Vírgula 6 2 5 2 6 3 2" xfId="40104" xr:uid="{471C8A1E-F93A-4331-8309-35939ACF72AB}"/>
    <cellStyle name="Vírgula 6 2 5 2 6 4" xfId="27817" xr:uid="{63D8CB2E-7A65-4E4C-945C-1EB0AE311E3D}"/>
    <cellStyle name="Vírgula 6 2 5 2 7" xfId="6313" xr:uid="{BD04393F-D240-461D-A182-668D53102353}"/>
    <cellStyle name="Vírgula 6 2 5 2 7 2" xfId="18601" xr:uid="{BA18C629-F22F-4172-BBE8-E9FC855983A6}"/>
    <cellStyle name="Vírgula 6 2 5 2 7 2 2" xfId="43176" xr:uid="{B4172807-5D94-4383-9657-4F0CD88EE1B6}"/>
    <cellStyle name="Vírgula 6 2 5 2 7 3" xfId="30888" xr:uid="{E0FF23A8-4F9C-4198-9D89-CFD560005822}"/>
    <cellStyle name="Vírgula 6 2 5 2 8" xfId="12457" xr:uid="{0663AA77-2D97-44A8-8E3A-D10D3041FF45}"/>
    <cellStyle name="Vírgula 6 2 5 2 8 2" xfId="37032" xr:uid="{4346E190-3FA0-4F0A-B4BB-E784BF58D04A}"/>
    <cellStyle name="Vírgula 6 2 5 2 9" xfId="24745" xr:uid="{E1D4A39A-2BCD-46E8-91AF-94F59C78F3F4}"/>
    <cellStyle name="Vírgula 6 2 5 3" xfId="265" xr:uid="{3466F4E4-9EB9-495B-9DBF-B6FEFC73CA7A}"/>
    <cellStyle name="Vírgula 6 2 5 3 2" xfId="649" xr:uid="{E5EF599D-D307-4290-869C-BC3958EB1D03}"/>
    <cellStyle name="Vírgula 6 2 5 3 2 2" xfId="1417" xr:uid="{C5D66A9D-C73D-48E0-BF7A-5223CE32DEAA}"/>
    <cellStyle name="Vírgula 6 2 5 3 2 2 2" xfId="2953" xr:uid="{7A100863-7BA7-4E65-A794-7C039711ED07}"/>
    <cellStyle name="Vírgula 6 2 5 3 2 2 2 2" xfId="6025" xr:uid="{51CF82A5-EC28-43EB-9248-47FEE457F5F6}"/>
    <cellStyle name="Vírgula 6 2 5 3 2 2 2 2 2" xfId="12169" xr:uid="{42A74CFC-F4BA-408A-A11D-2C2892300DBC}"/>
    <cellStyle name="Vírgula 6 2 5 3 2 2 2 2 2 2" xfId="24457" xr:uid="{BD9061F8-7422-4845-85B2-1A9044069194}"/>
    <cellStyle name="Vírgula 6 2 5 3 2 2 2 2 2 2 2" xfId="49032" xr:uid="{57378C0F-B72C-4458-96F9-D8131EB225F0}"/>
    <cellStyle name="Vírgula 6 2 5 3 2 2 2 2 2 3" xfId="36744" xr:uid="{1A1832AC-A133-4659-95D5-A848B1E072A5}"/>
    <cellStyle name="Vírgula 6 2 5 3 2 2 2 2 3" xfId="18313" xr:uid="{43785433-DEA8-4F07-A5E0-81DCB3312654}"/>
    <cellStyle name="Vírgula 6 2 5 3 2 2 2 2 3 2" xfId="42888" xr:uid="{CD4256DE-9CC8-4EDD-9B98-3D405B9E90A9}"/>
    <cellStyle name="Vírgula 6 2 5 3 2 2 2 2 4" xfId="30600" xr:uid="{8D386361-19B4-49A1-BFF9-77F77E1A3509}"/>
    <cellStyle name="Vírgula 6 2 5 3 2 2 2 3" xfId="9097" xr:uid="{EA0BC8EB-58AF-4872-92BF-F9D2A012128F}"/>
    <cellStyle name="Vírgula 6 2 5 3 2 2 2 3 2" xfId="21385" xr:uid="{FBB20426-A53C-48F7-9A1D-ADB978F60679}"/>
    <cellStyle name="Vírgula 6 2 5 3 2 2 2 3 2 2" xfId="45960" xr:uid="{6A998703-FC5F-420A-8C4A-C340C52CD8EF}"/>
    <cellStyle name="Vírgula 6 2 5 3 2 2 2 3 3" xfId="33672" xr:uid="{40C99471-B434-4067-BF3C-D99CBE84EDD8}"/>
    <cellStyle name="Vírgula 6 2 5 3 2 2 2 4" xfId="15241" xr:uid="{A452ACCE-0BC1-4728-9C89-A50179D6E7E6}"/>
    <cellStyle name="Vírgula 6 2 5 3 2 2 2 4 2" xfId="39816" xr:uid="{36075595-848E-449E-ADE6-0CCCD53B0266}"/>
    <cellStyle name="Vírgula 6 2 5 3 2 2 2 5" xfId="27529" xr:uid="{2D12836E-0F3F-49E4-ADEC-E5A4CD24B864}"/>
    <cellStyle name="Vírgula 6 2 5 3 2 2 3" xfId="4489" xr:uid="{D4A0FD7C-31B5-415A-94AE-4B8B4D072F6F}"/>
    <cellStyle name="Vírgula 6 2 5 3 2 2 3 2" xfId="10633" xr:uid="{9C88CB86-E700-4CA3-A68F-8CD2796C62C4}"/>
    <cellStyle name="Vírgula 6 2 5 3 2 2 3 2 2" xfId="22921" xr:uid="{9ADEAF0E-8237-4AFF-9962-B0CB9706D06C}"/>
    <cellStyle name="Vírgula 6 2 5 3 2 2 3 2 2 2" xfId="47496" xr:uid="{5767E03C-5112-441B-86F8-3102070E7298}"/>
    <cellStyle name="Vírgula 6 2 5 3 2 2 3 2 3" xfId="35208" xr:uid="{B640DAAA-6439-43F8-A76D-6BBB8BE430D6}"/>
    <cellStyle name="Vírgula 6 2 5 3 2 2 3 3" xfId="16777" xr:uid="{6559DF34-00F3-48D8-BFE4-76EBB8146B7E}"/>
    <cellStyle name="Vírgula 6 2 5 3 2 2 3 3 2" xfId="41352" xr:uid="{668590E1-F76F-4B32-BB38-1414758CEB3D}"/>
    <cellStyle name="Vírgula 6 2 5 3 2 2 3 4" xfId="29065" xr:uid="{28B12CE7-96AD-4F55-953C-5BCF65386C31}"/>
    <cellStyle name="Vírgula 6 2 5 3 2 2 4" xfId="7561" xr:uid="{2072C24E-BC63-47F2-A9B5-53813A3C9BD4}"/>
    <cellStyle name="Vírgula 6 2 5 3 2 2 4 2" xfId="19849" xr:uid="{0C808EA5-9281-4030-9184-7CED5844C0AC}"/>
    <cellStyle name="Vírgula 6 2 5 3 2 2 4 2 2" xfId="44424" xr:uid="{11C11E4E-3F57-45AE-AFA0-D646471DA499}"/>
    <cellStyle name="Vírgula 6 2 5 3 2 2 4 3" xfId="32136" xr:uid="{3420106D-3ACE-4DB7-B999-A7019D77F2A6}"/>
    <cellStyle name="Vírgula 6 2 5 3 2 2 5" xfId="13705" xr:uid="{A8C94A9A-50C4-4893-B397-8F6B688BFDA0}"/>
    <cellStyle name="Vírgula 6 2 5 3 2 2 5 2" xfId="38280" xr:uid="{E94B7B59-354F-4F81-A67F-B5D8646DCED9}"/>
    <cellStyle name="Vírgula 6 2 5 3 2 2 6" xfId="25993" xr:uid="{6FB5DF0F-688D-466A-8C9F-77C380CC8BD4}"/>
    <cellStyle name="Vírgula 6 2 5 3 2 3" xfId="2185" xr:uid="{3C074409-0CC8-4845-98D2-472FFE92202F}"/>
    <cellStyle name="Vírgula 6 2 5 3 2 3 2" xfId="5257" xr:uid="{C4BA921C-9284-4D9C-B9EE-F65278EC0845}"/>
    <cellStyle name="Vírgula 6 2 5 3 2 3 2 2" xfId="11401" xr:uid="{9F3892BF-2157-4644-8DEA-AC4572A41490}"/>
    <cellStyle name="Vírgula 6 2 5 3 2 3 2 2 2" xfId="23689" xr:uid="{D62E0890-9345-4F62-9EA2-8C5710737D1B}"/>
    <cellStyle name="Vírgula 6 2 5 3 2 3 2 2 2 2" xfId="48264" xr:uid="{5D851173-CAF5-481A-8A94-931C495DB9E8}"/>
    <cellStyle name="Vírgula 6 2 5 3 2 3 2 2 3" xfId="35976" xr:uid="{3B2CE352-06D4-4E82-951A-2F6E0FA61609}"/>
    <cellStyle name="Vírgula 6 2 5 3 2 3 2 3" xfId="17545" xr:uid="{2F18ABA3-F58C-4C1F-96AD-89A1F4AD0748}"/>
    <cellStyle name="Vírgula 6 2 5 3 2 3 2 3 2" xfId="42120" xr:uid="{E9A711F6-9795-4213-9C6E-FD9E7E506B95}"/>
    <cellStyle name="Vírgula 6 2 5 3 2 3 2 4" xfId="29833" xr:uid="{554C0D40-06E5-47C0-BA17-C31671BFCE3A}"/>
    <cellStyle name="Vírgula 6 2 5 3 2 3 3" xfId="8329" xr:uid="{B3EAE085-70D7-416E-A2E0-BEFDA1D5915A}"/>
    <cellStyle name="Vírgula 6 2 5 3 2 3 3 2" xfId="20617" xr:uid="{E87CADBD-F90A-4E0D-9A02-DB5B2138EDD5}"/>
    <cellStyle name="Vírgula 6 2 5 3 2 3 3 2 2" xfId="45192" xr:uid="{D2ECFF11-6B4A-41E3-B042-01D12DE36A14}"/>
    <cellStyle name="Vírgula 6 2 5 3 2 3 3 3" xfId="32904" xr:uid="{97422B74-3A22-4E84-A0EC-093C8A4869E9}"/>
    <cellStyle name="Vírgula 6 2 5 3 2 3 4" xfId="14473" xr:uid="{9514665F-CFC3-406D-8830-F270B96B2737}"/>
    <cellStyle name="Vírgula 6 2 5 3 2 3 4 2" xfId="39048" xr:uid="{6AD343FE-5D42-49BF-842C-C021587673A3}"/>
    <cellStyle name="Vírgula 6 2 5 3 2 3 5" xfId="26761" xr:uid="{902AB993-E9CA-4084-9D14-646BB963F61E}"/>
    <cellStyle name="Vírgula 6 2 5 3 2 4" xfId="3721" xr:uid="{6F1C0D62-FD57-484D-8E7A-53E8D22733E2}"/>
    <cellStyle name="Vírgula 6 2 5 3 2 4 2" xfId="9865" xr:uid="{DB84628E-E6E5-4ADC-9D93-7639B31BA2CD}"/>
    <cellStyle name="Vírgula 6 2 5 3 2 4 2 2" xfId="22153" xr:uid="{54253B34-34A9-48F6-95AE-57D6568CA30B}"/>
    <cellStyle name="Vírgula 6 2 5 3 2 4 2 2 2" xfId="46728" xr:uid="{28F0AB5C-3894-406F-BD3B-FE92C411882A}"/>
    <cellStyle name="Vírgula 6 2 5 3 2 4 2 3" xfId="34440" xr:uid="{C3CC39CB-8316-4100-B79F-15CDA8AE8E2F}"/>
    <cellStyle name="Vírgula 6 2 5 3 2 4 3" xfId="16009" xr:uid="{2D7AAD89-209D-41BC-B4AD-8F1B01C915AD}"/>
    <cellStyle name="Vírgula 6 2 5 3 2 4 3 2" xfId="40584" xr:uid="{58BB832F-24CA-4225-93B9-BC0C4C60DD0D}"/>
    <cellStyle name="Vírgula 6 2 5 3 2 4 4" xfId="28297" xr:uid="{C4A07708-1744-4DFE-B8D0-5B26D9B83EB8}"/>
    <cellStyle name="Vírgula 6 2 5 3 2 5" xfId="6793" xr:uid="{060AB924-E048-476B-8A75-C2F59393DB5F}"/>
    <cellStyle name="Vírgula 6 2 5 3 2 5 2" xfId="19081" xr:uid="{8F003F4A-0449-4983-A019-7D74ABC3CF37}"/>
    <cellStyle name="Vírgula 6 2 5 3 2 5 2 2" xfId="43656" xr:uid="{54AAD591-A9DB-41C9-9141-A2E8320E4ADE}"/>
    <cellStyle name="Vírgula 6 2 5 3 2 5 3" xfId="31368" xr:uid="{F2106AFB-7812-46DB-A775-4E66DE9E83CC}"/>
    <cellStyle name="Vírgula 6 2 5 3 2 6" xfId="12937" xr:uid="{17BAFB1C-C693-40C4-B637-23DAC8A264C0}"/>
    <cellStyle name="Vírgula 6 2 5 3 2 6 2" xfId="37512" xr:uid="{4EF917CF-2893-447D-AA88-A2B7AD78CE40}"/>
    <cellStyle name="Vírgula 6 2 5 3 2 7" xfId="25225" xr:uid="{F204496B-F291-4B88-B5DC-706BE5799EAE}"/>
    <cellStyle name="Vírgula 6 2 5 3 3" xfId="1033" xr:uid="{364448D3-1779-4C6B-89DB-F034679EE0CB}"/>
    <cellStyle name="Vírgula 6 2 5 3 3 2" xfId="2569" xr:uid="{4EF3B518-FA7C-4845-9EFE-160FEF13EAEA}"/>
    <cellStyle name="Vírgula 6 2 5 3 3 2 2" xfId="5641" xr:uid="{846B85BC-B46D-47A6-996F-8D1A3F07752B}"/>
    <cellStyle name="Vírgula 6 2 5 3 3 2 2 2" xfId="11785" xr:uid="{5F3285EA-5D8F-427F-8F94-761C1A90283E}"/>
    <cellStyle name="Vírgula 6 2 5 3 3 2 2 2 2" xfId="24073" xr:uid="{1AB172BC-6888-4C4F-930A-0E8FA1FBA621}"/>
    <cellStyle name="Vírgula 6 2 5 3 3 2 2 2 2 2" xfId="48648" xr:uid="{5C8193D6-830F-4C4E-9EC9-65317DF4DC15}"/>
    <cellStyle name="Vírgula 6 2 5 3 3 2 2 2 3" xfId="36360" xr:uid="{4F30977E-FB9E-4EF1-BC65-466A40E5C0EA}"/>
    <cellStyle name="Vírgula 6 2 5 3 3 2 2 3" xfId="17929" xr:uid="{CF7C0679-8CBF-439C-8713-A828DB6F92B9}"/>
    <cellStyle name="Vírgula 6 2 5 3 3 2 2 3 2" xfId="42504" xr:uid="{9B9ECE55-097C-456C-AA2D-5E33EFC193FF}"/>
    <cellStyle name="Vírgula 6 2 5 3 3 2 2 4" xfId="30216" xr:uid="{2F97CAE0-869F-4B5D-848A-D21BB14CDC12}"/>
    <cellStyle name="Vírgula 6 2 5 3 3 2 3" xfId="8713" xr:uid="{66A34792-1C12-4FC9-A4F7-EB8A851E5664}"/>
    <cellStyle name="Vírgula 6 2 5 3 3 2 3 2" xfId="21001" xr:uid="{0A4D92D8-1206-4E57-BB88-245DB4AE401E}"/>
    <cellStyle name="Vírgula 6 2 5 3 3 2 3 2 2" xfId="45576" xr:uid="{65A6D162-5434-4A05-AE35-E96340534C2C}"/>
    <cellStyle name="Vírgula 6 2 5 3 3 2 3 3" xfId="33288" xr:uid="{464AF534-01B3-411F-A886-03F4B5A95926}"/>
    <cellStyle name="Vírgula 6 2 5 3 3 2 4" xfId="14857" xr:uid="{9E6E546B-874D-4451-8986-214AAD1ABE32}"/>
    <cellStyle name="Vírgula 6 2 5 3 3 2 4 2" xfId="39432" xr:uid="{3AB0AE56-E8B9-45AD-9A6F-FA57D7FED096}"/>
    <cellStyle name="Vírgula 6 2 5 3 3 2 5" xfId="27145" xr:uid="{C41F8020-BB0C-4504-930E-31F406E6A51A}"/>
    <cellStyle name="Vírgula 6 2 5 3 3 3" xfId="4105" xr:uid="{9A2C7518-B235-4059-BC64-2326757B9F90}"/>
    <cellStyle name="Vírgula 6 2 5 3 3 3 2" xfId="10249" xr:uid="{AFF6A31A-FAFD-4610-BC5C-7740B0165EC4}"/>
    <cellStyle name="Vírgula 6 2 5 3 3 3 2 2" xfId="22537" xr:uid="{5236F536-1D17-4EB1-A4FC-46363F7198AB}"/>
    <cellStyle name="Vírgula 6 2 5 3 3 3 2 2 2" xfId="47112" xr:uid="{DB129DD2-A41D-4FCC-A552-5CA11555E0AA}"/>
    <cellStyle name="Vírgula 6 2 5 3 3 3 2 3" xfId="34824" xr:uid="{D886B9EF-46B3-4AE7-A8AA-50BDD95EFA0B}"/>
    <cellStyle name="Vírgula 6 2 5 3 3 3 3" xfId="16393" xr:uid="{901D60C5-9D3B-4FFE-8099-25E1DB389147}"/>
    <cellStyle name="Vírgula 6 2 5 3 3 3 3 2" xfId="40968" xr:uid="{65681B11-BA0D-49F3-AE00-29B5173AFFED}"/>
    <cellStyle name="Vírgula 6 2 5 3 3 3 4" xfId="28681" xr:uid="{C222D28D-1162-46F5-B7D6-A03279F1B2BE}"/>
    <cellStyle name="Vírgula 6 2 5 3 3 4" xfId="7177" xr:uid="{388D7013-0056-4971-88C1-B61123F21E42}"/>
    <cellStyle name="Vírgula 6 2 5 3 3 4 2" xfId="19465" xr:uid="{00BB5DF6-4A32-4021-9B79-6C2A3C2BECB5}"/>
    <cellStyle name="Vírgula 6 2 5 3 3 4 2 2" xfId="44040" xr:uid="{F3CDA678-2893-49F1-9C94-39F3CA5B0764}"/>
    <cellStyle name="Vírgula 6 2 5 3 3 4 3" xfId="31752" xr:uid="{F70E55D9-D861-42C0-8A33-FF175867E00F}"/>
    <cellStyle name="Vírgula 6 2 5 3 3 5" xfId="13321" xr:uid="{26329D89-EC9B-4E08-9E8A-A882C37CF8C1}"/>
    <cellStyle name="Vírgula 6 2 5 3 3 5 2" xfId="37896" xr:uid="{76383559-0DED-45A4-A519-79BEE5F1EDB4}"/>
    <cellStyle name="Vírgula 6 2 5 3 3 6" xfId="25609" xr:uid="{7F65E138-D7CA-40D6-B7AC-E44B24F2CFDB}"/>
    <cellStyle name="Vírgula 6 2 5 3 4" xfId="1801" xr:uid="{EBC8C9D8-3BAB-4210-8FCD-6FC3E1CAB42C}"/>
    <cellStyle name="Vírgula 6 2 5 3 4 2" xfId="4873" xr:uid="{B2A5E41E-C5D1-4D98-8729-BE775F3CA502}"/>
    <cellStyle name="Vírgula 6 2 5 3 4 2 2" xfId="11017" xr:uid="{4BA1AE0F-C98B-4DE0-9734-94202B00065F}"/>
    <cellStyle name="Vírgula 6 2 5 3 4 2 2 2" xfId="23305" xr:uid="{92F392C3-76BB-4098-ADC3-7391CA4A930A}"/>
    <cellStyle name="Vírgula 6 2 5 3 4 2 2 2 2" xfId="47880" xr:uid="{7E170A09-717D-471E-A4A4-9C3BFD8493F6}"/>
    <cellStyle name="Vírgula 6 2 5 3 4 2 2 3" xfId="35592" xr:uid="{7A26534A-DB8C-4A0A-9851-90CB614C1192}"/>
    <cellStyle name="Vírgula 6 2 5 3 4 2 3" xfId="17161" xr:uid="{05D35BB1-9A82-414C-80B5-B33873A23898}"/>
    <cellStyle name="Vírgula 6 2 5 3 4 2 3 2" xfId="41736" xr:uid="{310C4251-A593-4D7D-9F9C-BD2445BDD9EE}"/>
    <cellStyle name="Vírgula 6 2 5 3 4 2 4" xfId="29449" xr:uid="{701A545D-1093-4B83-B992-E1041D8281D1}"/>
    <cellStyle name="Vírgula 6 2 5 3 4 3" xfId="7945" xr:uid="{6FC1A5DA-AF9C-4333-A28E-163099A6BDA6}"/>
    <cellStyle name="Vírgula 6 2 5 3 4 3 2" xfId="20233" xr:uid="{03E21575-A538-4E20-8397-D2992A7CC25F}"/>
    <cellStyle name="Vírgula 6 2 5 3 4 3 2 2" xfId="44808" xr:uid="{462D4495-E2EA-46C8-9291-F765F3891855}"/>
    <cellStyle name="Vírgula 6 2 5 3 4 3 3" xfId="32520" xr:uid="{5C8F8495-ADD2-47C3-BF92-DEBA84E577F4}"/>
    <cellStyle name="Vírgula 6 2 5 3 4 4" xfId="14089" xr:uid="{A964126D-5446-401E-8F26-C728AE9FF74C}"/>
    <cellStyle name="Vírgula 6 2 5 3 4 4 2" xfId="38664" xr:uid="{AB29AA7C-20B3-4553-8CEC-CA73F5A9A7FB}"/>
    <cellStyle name="Vírgula 6 2 5 3 4 5" xfId="26377" xr:uid="{B8931B64-5431-4401-BEA3-91249A18371F}"/>
    <cellStyle name="Vírgula 6 2 5 3 5" xfId="3337" xr:uid="{18164942-1049-40B4-B613-6FF242EB936A}"/>
    <cellStyle name="Vírgula 6 2 5 3 5 2" xfId="9481" xr:uid="{1B9A75E2-D4E3-4EB3-9B5D-82CA0E381EC2}"/>
    <cellStyle name="Vírgula 6 2 5 3 5 2 2" xfId="21769" xr:uid="{A15BD172-DD59-4BA4-AAA2-70CAF7A37722}"/>
    <cellStyle name="Vírgula 6 2 5 3 5 2 2 2" xfId="46344" xr:uid="{577E3B6A-70CA-4690-914F-F49FB90667DD}"/>
    <cellStyle name="Vírgula 6 2 5 3 5 2 3" xfId="34056" xr:uid="{75644476-1B35-4D05-A255-0749552AB4DE}"/>
    <cellStyle name="Vírgula 6 2 5 3 5 3" xfId="15625" xr:uid="{5F1503A1-CB35-45EA-8035-670350049E67}"/>
    <cellStyle name="Vírgula 6 2 5 3 5 3 2" xfId="40200" xr:uid="{E0BAC5FF-1142-456B-973D-29B297913E05}"/>
    <cellStyle name="Vírgula 6 2 5 3 5 4" xfId="27913" xr:uid="{5FDDB133-26E1-4281-A482-460F8147F578}"/>
    <cellStyle name="Vírgula 6 2 5 3 6" xfId="6409" xr:uid="{FD1879A1-4281-44BA-93C9-1D13ADC9D147}"/>
    <cellStyle name="Vírgula 6 2 5 3 6 2" xfId="18697" xr:uid="{E6D254B6-8873-4D6F-B53F-36C1CBC04F65}"/>
    <cellStyle name="Vírgula 6 2 5 3 6 2 2" xfId="43272" xr:uid="{E6DD2A8C-8CDD-4A97-A59E-2E389CCD42EA}"/>
    <cellStyle name="Vírgula 6 2 5 3 6 3" xfId="30984" xr:uid="{089DE096-F3BC-4B20-BD37-A00823E3F309}"/>
    <cellStyle name="Vírgula 6 2 5 3 7" xfId="12553" xr:uid="{BD6C89C9-C824-4DE6-9EF3-27B97A690CD0}"/>
    <cellStyle name="Vírgula 6 2 5 3 7 2" xfId="37128" xr:uid="{1C76B5D0-21F4-42C1-84CC-FBBD9673E244}"/>
    <cellStyle name="Vírgula 6 2 5 3 8" xfId="24841" xr:uid="{A58B9E82-E109-42B2-B2DF-DDDE7945EE74}"/>
    <cellStyle name="Vírgula 6 2 5 4" xfId="457" xr:uid="{2526307C-6211-4C36-AA9F-04F652639AC0}"/>
    <cellStyle name="Vírgula 6 2 5 4 2" xfId="1225" xr:uid="{00243261-8F7A-41C2-9604-9FAFFDF5E1ED}"/>
    <cellStyle name="Vírgula 6 2 5 4 2 2" xfId="2761" xr:uid="{4677D1AD-238F-4857-912D-AFFD7F1B7A38}"/>
    <cellStyle name="Vírgula 6 2 5 4 2 2 2" xfId="5833" xr:uid="{A3AB3B73-78DA-40C9-A705-12F68EFCBC4A}"/>
    <cellStyle name="Vírgula 6 2 5 4 2 2 2 2" xfId="11977" xr:uid="{F2BEEB9A-ACDF-4108-ADC4-97C3401A75EA}"/>
    <cellStyle name="Vírgula 6 2 5 4 2 2 2 2 2" xfId="24265" xr:uid="{6D3EE1F8-3010-43FA-8B7E-DEA71AA0CFD1}"/>
    <cellStyle name="Vírgula 6 2 5 4 2 2 2 2 2 2" xfId="48840" xr:uid="{0A67CB68-0EEA-47DB-93FE-B12147BA10F6}"/>
    <cellStyle name="Vírgula 6 2 5 4 2 2 2 2 3" xfId="36552" xr:uid="{78A692C4-F8E7-4879-A174-97DD1011194B}"/>
    <cellStyle name="Vírgula 6 2 5 4 2 2 2 3" xfId="18121" xr:uid="{43F8E4F0-20E4-46D2-AF8F-B9A761C42EF7}"/>
    <cellStyle name="Vírgula 6 2 5 4 2 2 2 3 2" xfId="42696" xr:uid="{0227BEA1-B274-4767-B97F-05B9FB4DA263}"/>
    <cellStyle name="Vírgula 6 2 5 4 2 2 2 4" xfId="30408" xr:uid="{58A6F22F-B74F-4640-8D61-297669E4F721}"/>
    <cellStyle name="Vírgula 6 2 5 4 2 2 3" xfId="8905" xr:uid="{53C92847-0D88-45D0-B84F-B64CD023B0B7}"/>
    <cellStyle name="Vírgula 6 2 5 4 2 2 3 2" xfId="21193" xr:uid="{2B0B9C6A-CD17-490A-8F7D-90272324AC36}"/>
    <cellStyle name="Vírgula 6 2 5 4 2 2 3 2 2" xfId="45768" xr:uid="{9643B1C4-D528-4B5C-8274-45A5B81ACAB9}"/>
    <cellStyle name="Vírgula 6 2 5 4 2 2 3 3" xfId="33480" xr:uid="{5E296F40-2D69-48D4-B480-B17CAF0085DA}"/>
    <cellStyle name="Vírgula 6 2 5 4 2 2 4" xfId="15049" xr:uid="{3741F34B-B066-4B02-83A4-A5F4F860F7F2}"/>
    <cellStyle name="Vírgula 6 2 5 4 2 2 4 2" xfId="39624" xr:uid="{8EF7481E-A17C-41B6-9691-C03EE9F8CB06}"/>
    <cellStyle name="Vírgula 6 2 5 4 2 2 5" xfId="27337" xr:uid="{5E2D15D3-318E-4F4F-BC99-9A10CE376403}"/>
    <cellStyle name="Vírgula 6 2 5 4 2 3" xfId="4297" xr:uid="{EB061B09-6B6C-4C52-BB06-3A7AF410B8E0}"/>
    <cellStyle name="Vírgula 6 2 5 4 2 3 2" xfId="10441" xr:uid="{6C33C8DE-0E75-4CE8-8AF0-D886144BDD2C}"/>
    <cellStyle name="Vírgula 6 2 5 4 2 3 2 2" xfId="22729" xr:uid="{34D316C1-8095-4241-8D79-EE5FB08AE45B}"/>
    <cellStyle name="Vírgula 6 2 5 4 2 3 2 2 2" xfId="47304" xr:uid="{298BEA2B-6522-46B1-8294-03A8535EB26A}"/>
    <cellStyle name="Vírgula 6 2 5 4 2 3 2 3" xfId="35016" xr:uid="{F40B8A09-56DB-4267-9245-C2BB7477544F}"/>
    <cellStyle name="Vírgula 6 2 5 4 2 3 3" xfId="16585" xr:uid="{3DFFCBCD-74B1-4A2A-B9FA-C8195156D696}"/>
    <cellStyle name="Vírgula 6 2 5 4 2 3 3 2" xfId="41160" xr:uid="{2B4CC96D-5D67-4DC1-9F61-DEC470F5FB14}"/>
    <cellStyle name="Vírgula 6 2 5 4 2 3 4" xfId="28873" xr:uid="{60E3CC02-F7F2-470B-82B0-7BE890614F6D}"/>
    <cellStyle name="Vírgula 6 2 5 4 2 4" xfId="7369" xr:uid="{EC6D6207-9064-41E8-A8B6-71CBA2D10DF9}"/>
    <cellStyle name="Vírgula 6 2 5 4 2 4 2" xfId="19657" xr:uid="{3B81CCF6-FC7F-4AEA-91DC-80486878D370}"/>
    <cellStyle name="Vírgula 6 2 5 4 2 4 2 2" xfId="44232" xr:uid="{731106DB-EFD5-44DA-A76D-E9A2B1E2E27C}"/>
    <cellStyle name="Vírgula 6 2 5 4 2 4 3" xfId="31944" xr:uid="{8B079D35-3134-41DB-8A90-5E966672E4A1}"/>
    <cellStyle name="Vírgula 6 2 5 4 2 5" xfId="13513" xr:uid="{F8FB980E-0220-489A-9B86-C741ED015850}"/>
    <cellStyle name="Vírgula 6 2 5 4 2 5 2" xfId="38088" xr:uid="{9888F231-A22D-4879-AE75-6E1758BF58FD}"/>
    <cellStyle name="Vírgula 6 2 5 4 2 6" xfId="25801" xr:uid="{E2D54D62-465E-463A-8E57-C521777D5BEE}"/>
    <cellStyle name="Vírgula 6 2 5 4 3" xfId="1993" xr:uid="{813DDB94-ED5D-4F4A-94AE-C22E1CDC81C0}"/>
    <cellStyle name="Vírgula 6 2 5 4 3 2" xfId="5065" xr:uid="{EECC729A-C3A9-4578-90D7-E323B74889B7}"/>
    <cellStyle name="Vírgula 6 2 5 4 3 2 2" xfId="11209" xr:uid="{261B5278-A345-4F9E-9C2D-49356E3FB0AE}"/>
    <cellStyle name="Vírgula 6 2 5 4 3 2 2 2" xfId="23497" xr:uid="{7AFD824E-1008-4E90-BA4E-16132797D514}"/>
    <cellStyle name="Vírgula 6 2 5 4 3 2 2 2 2" xfId="48072" xr:uid="{167F5D27-0F56-473E-AF63-09DEEB7A26BA}"/>
    <cellStyle name="Vírgula 6 2 5 4 3 2 2 3" xfId="35784" xr:uid="{166590DF-10CD-42DD-B3B7-AFAC43EB2295}"/>
    <cellStyle name="Vírgula 6 2 5 4 3 2 3" xfId="17353" xr:uid="{17488589-1E08-4AF8-8987-ADA5B58EAB19}"/>
    <cellStyle name="Vírgula 6 2 5 4 3 2 3 2" xfId="41928" xr:uid="{22F59925-3946-4373-9914-99AD8EDF94DE}"/>
    <cellStyle name="Vírgula 6 2 5 4 3 2 4" xfId="29641" xr:uid="{39E2C1B0-88B9-4405-BD6A-6B548B67022D}"/>
    <cellStyle name="Vírgula 6 2 5 4 3 3" xfId="8137" xr:uid="{7EC21DB4-4F5A-46FE-934C-5FB7A89921B4}"/>
    <cellStyle name="Vírgula 6 2 5 4 3 3 2" xfId="20425" xr:uid="{25F17B92-C5D9-444C-B651-5D031CB00B2F}"/>
    <cellStyle name="Vírgula 6 2 5 4 3 3 2 2" xfId="45000" xr:uid="{64EBCAC1-D328-448C-9F1D-2DD89386744F}"/>
    <cellStyle name="Vírgula 6 2 5 4 3 3 3" xfId="32712" xr:uid="{4A6EA2EF-7D2A-47CF-8EA4-891A5C004E6C}"/>
    <cellStyle name="Vírgula 6 2 5 4 3 4" xfId="14281" xr:uid="{EE549C74-1A51-431A-9212-A3E5F2E438BA}"/>
    <cellStyle name="Vírgula 6 2 5 4 3 4 2" xfId="38856" xr:uid="{915E17F3-0699-4826-A019-8C1EE9B31D3F}"/>
    <cellStyle name="Vírgula 6 2 5 4 3 5" xfId="26569" xr:uid="{7B68FE24-FE23-41A0-BE31-EACEE04257C5}"/>
    <cellStyle name="Vírgula 6 2 5 4 4" xfId="3529" xr:uid="{8CF9C5A8-2D03-4B89-950C-0B06A38906AE}"/>
    <cellStyle name="Vírgula 6 2 5 4 4 2" xfId="9673" xr:uid="{02B1A9FD-20B6-4F17-82AE-23F03E2F3C28}"/>
    <cellStyle name="Vírgula 6 2 5 4 4 2 2" xfId="21961" xr:uid="{B8248797-4575-46B4-A7CC-9CFA979CCA12}"/>
    <cellStyle name="Vírgula 6 2 5 4 4 2 2 2" xfId="46536" xr:uid="{1FCCD8D5-EDF4-43BB-A76B-1D0714AD483E}"/>
    <cellStyle name="Vírgula 6 2 5 4 4 2 3" xfId="34248" xr:uid="{D06386BD-EABD-4500-B1D1-A5699D5A397D}"/>
    <cellStyle name="Vírgula 6 2 5 4 4 3" xfId="15817" xr:uid="{DEF85EB7-A4E7-4D5E-A2A6-5BE5B1EEB646}"/>
    <cellStyle name="Vírgula 6 2 5 4 4 3 2" xfId="40392" xr:uid="{AE121C86-A07A-4245-9D6A-8AA1B363BEC3}"/>
    <cellStyle name="Vírgula 6 2 5 4 4 4" xfId="28105" xr:uid="{57BD2ECA-A619-437A-A30F-29693B81D462}"/>
    <cellStyle name="Vírgula 6 2 5 4 5" xfId="6601" xr:uid="{A9510E5D-11C2-4E92-A1C4-2D21699002BD}"/>
    <cellStyle name="Vírgula 6 2 5 4 5 2" xfId="18889" xr:uid="{29AB6555-17BC-4458-B4B3-FB29F529A045}"/>
    <cellStyle name="Vírgula 6 2 5 4 5 2 2" xfId="43464" xr:uid="{E9517867-71B6-4F12-B6E8-DCBAD1CFD7F7}"/>
    <cellStyle name="Vírgula 6 2 5 4 5 3" xfId="31176" xr:uid="{992B073D-F8A0-47F5-AA71-CAD670260C5B}"/>
    <cellStyle name="Vírgula 6 2 5 4 6" xfId="12745" xr:uid="{217ACE6F-0D40-4657-B441-B5DBFE9E4400}"/>
    <cellStyle name="Vírgula 6 2 5 4 6 2" xfId="37320" xr:uid="{05BD8490-EA87-4EBE-B65E-A105E92E9A7F}"/>
    <cellStyle name="Vírgula 6 2 5 4 7" xfId="25033" xr:uid="{BBCC892D-B45F-44F5-B1AD-B53FB0C809FE}"/>
    <cellStyle name="Vírgula 6 2 5 5" xfId="841" xr:uid="{7B9FB6EC-8BBB-4281-8576-BA9CED3A0E0D}"/>
    <cellStyle name="Vírgula 6 2 5 5 2" xfId="2377" xr:uid="{644D7B06-3C32-4B92-8C10-E043BDCEECDA}"/>
    <cellStyle name="Vírgula 6 2 5 5 2 2" xfId="5449" xr:uid="{2FCCE7B2-D1E9-4150-A327-71AA14FD732D}"/>
    <cellStyle name="Vírgula 6 2 5 5 2 2 2" xfId="11593" xr:uid="{4361C92A-6E2C-48FA-A961-C7F0D35E02B6}"/>
    <cellStyle name="Vírgula 6 2 5 5 2 2 2 2" xfId="23881" xr:uid="{3084A932-51D2-4090-84B1-2546CBBFABA2}"/>
    <cellStyle name="Vírgula 6 2 5 5 2 2 2 2 2" xfId="48456" xr:uid="{18B8779B-2E81-4933-8E22-C4B7B91EC16B}"/>
    <cellStyle name="Vírgula 6 2 5 5 2 2 2 3" xfId="36168" xr:uid="{6790EAE9-4979-45E7-A899-0524404FD6ED}"/>
    <cellStyle name="Vírgula 6 2 5 5 2 2 3" xfId="17737" xr:uid="{95EAA6F6-9CB3-43E9-A6B3-9112D5E3C3AD}"/>
    <cellStyle name="Vírgula 6 2 5 5 2 2 3 2" xfId="42312" xr:uid="{EBCD7B5C-B856-4E6C-82EE-644FC40481D9}"/>
    <cellStyle name="Vírgula 6 2 5 5 2 2 4" xfId="30024" xr:uid="{9A2D7EA9-6234-4157-AAAA-30E14EC79112}"/>
    <cellStyle name="Vírgula 6 2 5 5 2 3" xfId="8521" xr:uid="{CC44847E-78B0-400E-A4E2-12A37175106B}"/>
    <cellStyle name="Vírgula 6 2 5 5 2 3 2" xfId="20809" xr:uid="{FEFB4A71-DF89-40FC-B581-B417E7E1B6E0}"/>
    <cellStyle name="Vírgula 6 2 5 5 2 3 2 2" xfId="45384" xr:uid="{00AA94DF-6A90-4FF7-94B8-8CEE320306A6}"/>
    <cellStyle name="Vírgula 6 2 5 5 2 3 3" xfId="33096" xr:uid="{928A41F2-C6EF-450F-A66C-10A0A587AB71}"/>
    <cellStyle name="Vírgula 6 2 5 5 2 4" xfId="14665" xr:uid="{6B184150-A603-431D-BEEE-F63B57115CAE}"/>
    <cellStyle name="Vírgula 6 2 5 5 2 4 2" xfId="39240" xr:uid="{F0AAC3F7-B60F-4CB1-8BE1-AD1C4591FA13}"/>
    <cellStyle name="Vírgula 6 2 5 5 2 5" xfId="26953" xr:uid="{CCE6BA05-3728-49F3-B017-B6C278BBDD5F}"/>
    <cellStyle name="Vírgula 6 2 5 5 3" xfId="3913" xr:uid="{F6DC2BB9-B0CD-44C3-BFA8-92F0E361895F}"/>
    <cellStyle name="Vírgula 6 2 5 5 3 2" xfId="10057" xr:uid="{0DF7FD4D-A10B-4F09-918D-CD57DC126C7C}"/>
    <cellStyle name="Vírgula 6 2 5 5 3 2 2" xfId="22345" xr:uid="{46846AEB-595D-492F-B921-A02DB96F4AB0}"/>
    <cellStyle name="Vírgula 6 2 5 5 3 2 2 2" xfId="46920" xr:uid="{94790D91-8659-4031-AEF4-DF7E7746F34B}"/>
    <cellStyle name="Vírgula 6 2 5 5 3 2 3" xfId="34632" xr:uid="{09BD3402-BA69-421D-B59E-315BB9B32092}"/>
    <cellStyle name="Vírgula 6 2 5 5 3 3" xfId="16201" xr:uid="{C836B283-EF05-4522-99C8-9A8202C0C32B}"/>
    <cellStyle name="Vírgula 6 2 5 5 3 3 2" xfId="40776" xr:uid="{13F47219-0E6D-41EB-BAD1-55718D940ECB}"/>
    <cellStyle name="Vírgula 6 2 5 5 3 4" xfId="28489" xr:uid="{2D2A8EB1-300C-462E-9E18-C72E95528348}"/>
    <cellStyle name="Vírgula 6 2 5 5 4" xfId="6985" xr:uid="{6D351F12-0D4A-45D6-B9F0-695485E0DB11}"/>
    <cellStyle name="Vírgula 6 2 5 5 4 2" xfId="19273" xr:uid="{3AD5D1A0-C8C6-4074-9E5E-14C740872B01}"/>
    <cellStyle name="Vírgula 6 2 5 5 4 2 2" xfId="43848" xr:uid="{C7F75FFA-FE74-4DA2-B7B4-F091878EF143}"/>
    <cellStyle name="Vírgula 6 2 5 5 4 3" xfId="31560" xr:uid="{231F39A6-7365-4A8E-9BD0-5358529B7FA4}"/>
    <cellStyle name="Vírgula 6 2 5 5 5" xfId="13129" xr:uid="{7608FB14-B80E-428C-BF5B-B59AD4CD22C5}"/>
    <cellStyle name="Vírgula 6 2 5 5 5 2" xfId="37704" xr:uid="{027F61D9-0266-4AF4-BC3C-8F8882D797C2}"/>
    <cellStyle name="Vírgula 6 2 5 5 6" xfId="25417" xr:uid="{FD875F05-58D9-428E-9E58-320CB8EBAAB0}"/>
    <cellStyle name="Vírgula 6 2 5 6" xfId="1609" xr:uid="{A861878E-490B-42E4-BA2B-10A7D33A4C11}"/>
    <cellStyle name="Vírgula 6 2 5 6 2" xfId="4681" xr:uid="{BDF096E5-FD9C-41EE-B96F-EF97A8416686}"/>
    <cellStyle name="Vírgula 6 2 5 6 2 2" xfId="10825" xr:uid="{6C038848-2243-4399-9C39-1E2EF7FF1CCB}"/>
    <cellStyle name="Vírgula 6 2 5 6 2 2 2" xfId="23113" xr:uid="{9DCDFA5E-97C2-4CAD-9314-AF8CA6B329BC}"/>
    <cellStyle name="Vírgula 6 2 5 6 2 2 2 2" xfId="47688" xr:uid="{84141749-7A05-46F5-B3E1-18599DAF4FA1}"/>
    <cellStyle name="Vírgula 6 2 5 6 2 2 3" xfId="35400" xr:uid="{C6CFC240-548F-418C-84F3-097688F6EF65}"/>
    <cellStyle name="Vírgula 6 2 5 6 2 3" xfId="16969" xr:uid="{FD43817F-EA55-4746-88E1-B8BA0B0180FB}"/>
    <cellStyle name="Vírgula 6 2 5 6 2 3 2" xfId="41544" xr:uid="{7EE1A0E0-D59A-4255-874B-F920853AA10C}"/>
    <cellStyle name="Vírgula 6 2 5 6 2 4" xfId="29257" xr:uid="{79EE472E-1027-4D66-AD6B-B0B410046F1D}"/>
    <cellStyle name="Vírgula 6 2 5 6 3" xfId="7753" xr:uid="{E880A186-E7AB-460B-87C2-8C37251F28BC}"/>
    <cellStyle name="Vírgula 6 2 5 6 3 2" xfId="20041" xr:uid="{786CA495-9BE3-4EDA-94D3-55E88C87F205}"/>
    <cellStyle name="Vírgula 6 2 5 6 3 2 2" xfId="44616" xr:uid="{0DA80F90-2A9F-4B77-9FB1-A74EA0DAF5E2}"/>
    <cellStyle name="Vírgula 6 2 5 6 3 3" xfId="32328" xr:uid="{E8DFE5BF-A077-4AC4-88A3-4FFD193E4C0D}"/>
    <cellStyle name="Vírgula 6 2 5 6 4" xfId="13897" xr:uid="{6ECC9642-A235-4D30-BEF3-0CF0D48B359C}"/>
    <cellStyle name="Vírgula 6 2 5 6 4 2" xfId="38472" xr:uid="{629D3AA9-584E-4656-8CE0-65CCB56BFE2A}"/>
    <cellStyle name="Vírgula 6 2 5 6 5" xfId="26185" xr:uid="{7B1D9E45-44A2-482D-BEA2-38BCFB3EFCD2}"/>
    <cellStyle name="Vírgula 6 2 5 7" xfId="3145" xr:uid="{AB626E0F-CB5E-48C8-B663-423E72DD747D}"/>
    <cellStyle name="Vírgula 6 2 5 7 2" xfId="9289" xr:uid="{9720F401-54B9-4EF9-8821-77A41F943124}"/>
    <cellStyle name="Vírgula 6 2 5 7 2 2" xfId="21577" xr:uid="{31A0B6E7-CA61-4164-B1D5-966486AAE5C3}"/>
    <cellStyle name="Vírgula 6 2 5 7 2 2 2" xfId="46152" xr:uid="{976A5214-F86D-42DF-8487-F6882B678C9E}"/>
    <cellStyle name="Vírgula 6 2 5 7 2 3" xfId="33864" xr:uid="{5C3650A7-982D-4212-AC71-CFF15D1B97FF}"/>
    <cellStyle name="Vírgula 6 2 5 7 3" xfId="15433" xr:uid="{D3A87063-C1D7-4DBD-A51C-39057EF19294}"/>
    <cellStyle name="Vírgula 6 2 5 7 3 2" xfId="40008" xr:uid="{E697D039-6B0C-439F-9EDE-2D8CB251C7B2}"/>
    <cellStyle name="Vírgula 6 2 5 7 4" xfId="27721" xr:uid="{457B29E9-FF98-4332-BB39-6D876AAE9993}"/>
    <cellStyle name="Vírgula 6 2 5 8" xfId="6217" xr:uid="{FA2C4876-F24D-4242-BF9A-908EEDB486A1}"/>
    <cellStyle name="Vírgula 6 2 5 8 2" xfId="18505" xr:uid="{6E34BF50-526C-4D86-8A3F-AED434ACD1E2}"/>
    <cellStyle name="Vírgula 6 2 5 8 2 2" xfId="43080" xr:uid="{4C4E07B4-9B0C-41EC-B536-360FBDC91D8E}"/>
    <cellStyle name="Vírgula 6 2 5 8 3" xfId="30792" xr:uid="{6CD5C098-225D-459D-A1A4-14F83642C35F}"/>
    <cellStyle name="Vírgula 6 2 5 9" xfId="12361" xr:uid="{CB7FFB1F-6CD5-4324-B5D6-2D8DD8A0779D}"/>
    <cellStyle name="Vírgula 6 2 5 9 2" xfId="36936" xr:uid="{72D558C1-9136-4DE9-B6FA-612CC334A757}"/>
    <cellStyle name="Vírgula 6 2 6" xfId="121" xr:uid="{61C075FE-AD81-41EE-A886-340930042635}"/>
    <cellStyle name="Vírgula 6 2 6 2" xfId="313" xr:uid="{A223BD35-8F1C-4497-A9F0-BF60AA6521DF}"/>
    <cellStyle name="Vírgula 6 2 6 2 2" xfId="697" xr:uid="{DCCC2440-DB5D-4EB9-99FB-68CA8E5EAE20}"/>
    <cellStyle name="Vírgula 6 2 6 2 2 2" xfId="1465" xr:uid="{508092D5-5CAD-410C-A952-86C9FDCD82E8}"/>
    <cellStyle name="Vírgula 6 2 6 2 2 2 2" xfId="3001" xr:uid="{95172C1F-8FCF-4868-B227-EB1E98CE5ED9}"/>
    <cellStyle name="Vírgula 6 2 6 2 2 2 2 2" xfId="6073" xr:uid="{751399A8-AF33-4290-9DC5-4BAD3184C9DD}"/>
    <cellStyle name="Vírgula 6 2 6 2 2 2 2 2 2" xfId="12217" xr:uid="{BEA05735-FC66-4948-AD1C-1D9210DB1644}"/>
    <cellStyle name="Vírgula 6 2 6 2 2 2 2 2 2 2" xfId="24505" xr:uid="{547E4BBB-1402-493C-8CD9-FD823E62888A}"/>
    <cellStyle name="Vírgula 6 2 6 2 2 2 2 2 2 2 2" xfId="49080" xr:uid="{02C082E6-07DF-457F-BFC3-0294A32251A2}"/>
    <cellStyle name="Vírgula 6 2 6 2 2 2 2 2 2 3" xfId="36792" xr:uid="{DEF92C68-DC0B-4511-B597-29C3EC45996F}"/>
    <cellStyle name="Vírgula 6 2 6 2 2 2 2 2 3" xfId="18361" xr:uid="{1CA638A2-4F72-4C22-B6A6-1C0AC1D2BBAA}"/>
    <cellStyle name="Vírgula 6 2 6 2 2 2 2 2 3 2" xfId="42936" xr:uid="{F2343399-CE7B-4A3C-921F-A7718E4A1448}"/>
    <cellStyle name="Vírgula 6 2 6 2 2 2 2 2 4" xfId="30648" xr:uid="{E3B2E495-A2BC-46FE-B67D-0D691A42D800}"/>
    <cellStyle name="Vírgula 6 2 6 2 2 2 2 3" xfId="9145" xr:uid="{B65B0C48-E313-429F-AB5E-1F6E976FA9E3}"/>
    <cellStyle name="Vírgula 6 2 6 2 2 2 2 3 2" xfId="21433" xr:uid="{03F472F2-B7C0-41B2-87CF-FB9F59A74654}"/>
    <cellStyle name="Vírgula 6 2 6 2 2 2 2 3 2 2" xfId="46008" xr:uid="{B56D9008-9CEE-4F65-ADE1-B8545BBDE633}"/>
    <cellStyle name="Vírgula 6 2 6 2 2 2 2 3 3" xfId="33720" xr:uid="{C8143748-120E-450B-BA1B-5423635B5724}"/>
    <cellStyle name="Vírgula 6 2 6 2 2 2 2 4" xfId="15289" xr:uid="{29337667-DB0D-4D7F-B8C9-F062EEF1A5F3}"/>
    <cellStyle name="Vírgula 6 2 6 2 2 2 2 4 2" xfId="39864" xr:uid="{4BBBB84C-A236-4CAE-8E2F-6DB65E460335}"/>
    <cellStyle name="Vírgula 6 2 6 2 2 2 2 5" xfId="27577" xr:uid="{EE18F796-84B2-486F-9187-1C2BF60F0979}"/>
    <cellStyle name="Vírgula 6 2 6 2 2 2 3" xfId="4537" xr:uid="{73119915-52C6-46B8-B780-C6831EC62EF7}"/>
    <cellStyle name="Vírgula 6 2 6 2 2 2 3 2" xfId="10681" xr:uid="{D45ACAF1-41A1-4642-9E19-A807376E35EC}"/>
    <cellStyle name="Vírgula 6 2 6 2 2 2 3 2 2" xfId="22969" xr:uid="{4CEEB205-97FC-42D6-809E-C6B1D59E88AD}"/>
    <cellStyle name="Vírgula 6 2 6 2 2 2 3 2 2 2" xfId="47544" xr:uid="{7F1D4F57-8270-486E-8072-5B84F61F4D08}"/>
    <cellStyle name="Vírgula 6 2 6 2 2 2 3 2 3" xfId="35256" xr:uid="{59E10946-43C9-430A-8289-3774940E3C3B}"/>
    <cellStyle name="Vírgula 6 2 6 2 2 2 3 3" xfId="16825" xr:uid="{8DEE851B-5F74-4B08-9C7B-9B80B4AD506D}"/>
    <cellStyle name="Vírgula 6 2 6 2 2 2 3 3 2" xfId="41400" xr:uid="{25168EAC-964C-4BBE-9877-614D31E3EBF2}"/>
    <cellStyle name="Vírgula 6 2 6 2 2 2 3 4" xfId="29113" xr:uid="{142B4FA1-F18F-4116-9C68-D715E89225AD}"/>
    <cellStyle name="Vírgula 6 2 6 2 2 2 4" xfId="7609" xr:uid="{53789DB0-79A4-4370-8D4A-AFAEC7E9ADA0}"/>
    <cellStyle name="Vírgula 6 2 6 2 2 2 4 2" xfId="19897" xr:uid="{815324AF-18F4-4DDD-AF79-DFA7564ADE50}"/>
    <cellStyle name="Vírgula 6 2 6 2 2 2 4 2 2" xfId="44472" xr:uid="{B37E5D7B-F7E8-450B-A509-3C4C25CA36D4}"/>
    <cellStyle name="Vírgula 6 2 6 2 2 2 4 3" xfId="32184" xr:uid="{8E5E8648-4008-48AA-AB1E-4E149C99CCDD}"/>
    <cellStyle name="Vírgula 6 2 6 2 2 2 5" xfId="13753" xr:uid="{ED4476D7-3FC9-4A09-AC98-D248FE78BFC5}"/>
    <cellStyle name="Vírgula 6 2 6 2 2 2 5 2" xfId="38328" xr:uid="{C3B3320B-1631-41E1-B5AA-39E41493A533}"/>
    <cellStyle name="Vírgula 6 2 6 2 2 2 6" xfId="26041" xr:uid="{0A92E51C-BB37-4FA9-A478-D3FA71E77022}"/>
    <cellStyle name="Vírgula 6 2 6 2 2 3" xfId="2233" xr:uid="{5C9055D4-2B9E-47FA-B8A0-DC129E15C0F2}"/>
    <cellStyle name="Vírgula 6 2 6 2 2 3 2" xfId="5305" xr:uid="{B5DF52C1-BA2C-4A90-BAAD-A62E7F3E6296}"/>
    <cellStyle name="Vírgula 6 2 6 2 2 3 2 2" xfId="11449" xr:uid="{36C2CA91-9ADE-44CF-9FC7-9CDC24CF79A1}"/>
    <cellStyle name="Vírgula 6 2 6 2 2 3 2 2 2" xfId="23737" xr:uid="{06BA9175-0C51-4215-9252-7A55B4709514}"/>
    <cellStyle name="Vírgula 6 2 6 2 2 3 2 2 2 2" xfId="48312" xr:uid="{6FADCB8D-E2BA-45C9-A3F4-D0CDF0CA952B}"/>
    <cellStyle name="Vírgula 6 2 6 2 2 3 2 2 3" xfId="36024" xr:uid="{0D000D39-0ABC-4D09-92D2-4D63AAAE148C}"/>
    <cellStyle name="Vírgula 6 2 6 2 2 3 2 3" xfId="17593" xr:uid="{4B067B8D-E44B-4EF7-8ECF-A4896515479A}"/>
    <cellStyle name="Vírgula 6 2 6 2 2 3 2 3 2" xfId="42168" xr:uid="{289396B7-DCDD-4BB9-8E9D-49CC20C7E7FB}"/>
    <cellStyle name="Vírgula 6 2 6 2 2 3 2 4" xfId="29881" xr:uid="{A268E6CB-596D-4994-98ED-0E1A1B82F9B1}"/>
    <cellStyle name="Vírgula 6 2 6 2 2 3 3" xfId="8377" xr:uid="{FC408A79-1E1D-46D2-ABB4-4B2F104677FF}"/>
    <cellStyle name="Vírgula 6 2 6 2 2 3 3 2" xfId="20665" xr:uid="{8FD03A9D-5872-4F35-B3EA-3A15ED72E34A}"/>
    <cellStyle name="Vírgula 6 2 6 2 2 3 3 2 2" xfId="45240" xr:uid="{B3507DA6-33DB-4561-9EE8-89FA7E32BB95}"/>
    <cellStyle name="Vírgula 6 2 6 2 2 3 3 3" xfId="32952" xr:uid="{612C3899-261D-4F77-82F2-1DECD9A6B8DB}"/>
    <cellStyle name="Vírgula 6 2 6 2 2 3 4" xfId="14521" xr:uid="{0663EF93-80B0-44D2-AF91-D5DA28C5825F}"/>
    <cellStyle name="Vírgula 6 2 6 2 2 3 4 2" xfId="39096" xr:uid="{98DDDC9C-A039-4956-9B31-7EEC6D0B515D}"/>
    <cellStyle name="Vírgula 6 2 6 2 2 3 5" xfId="26809" xr:uid="{C4F92A29-3179-4827-8D0D-5EF3320DD630}"/>
    <cellStyle name="Vírgula 6 2 6 2 2 4" xfId="3769" xr:uid="{F84791C5-D9CB-4D9A-B206-C8D9BC17DE90}"/>
    <cellStyle name="Vírgula 6 2 6 2 2 4 2" xfId="9913" xr:uid="{A6260A3B-0F49-4CE7-9CEE-93E352966CD8}"/>
    <cellStyle name="Vírgula 6 2 6 2 2 4 2 2" xfId="22201" xr:uid="{834BBEF7-1701-482F-A6BE-B570E9D09414}"/>
    <cellStyle name="Vírgula 6 2 6 2 2 4 2 2 2" xfId="46776" xr:uid="{A0913C1F-F16C-4DFC-81B4-1D4452DAF123}"/>
    <cellStyle name="Vírgula 6 2 6 2 2 4 2 3" xfId="34488" xr:uid="{2D60DF48-BACA-4BBC-941C-4A25C699F81E}"/>
    <cellStyle name="Vírgula 6 2 6 2 2 4 3" xfId="16057" xr:uid="{76AE7327-B92F-4A96-A76B-2A7D305BF164}"/>
    <cellStyle name="Vírgula 6 2 6 2 2 4 3 2" xfId="40632" xr:uid="{934872C0-BC2B-4B18-AD27-035ED203D567}"/>
    <cellStyle name="Vírgula 6 2 6 2 2 4 4" xfId="28345" xr:uid="{27DFF5F5-0852-4DFA-ABF6-88BBDD801E75}"/>
    <cellStyle name="Vírgula 6 2 6 2 2 5" xfId="6841" xr:uid="{561D4068-92C8-4C7B-9E27-548C95981FAD}"/>
    <cellStyle name="Vírgula 6 2 6 2 2 5 2" xfId="19129" xr:uid="{24D13D36-85C1-4CA0-822F-EE25DD37208C}"/>
    <cellStyle name="Vírgula 6 2 6 2 2 5 2 2" xfId="43704" xr:uid="{D2378EB3-F251-4B84-9B8A-889F75F858B7}"/>
    <cellStyle name="Vírgula 6 2 6 2 2 5 3" xfId="31416" xr:uid="{CB046F1A-F209-4DF2-ACD3-C7D13036D7E2}"/>
    <cellStyle name="Vírgula 6 2 6 2 2 6" xfId="12985" xr:uid="{FFA2798C-0DC5-491E-A477-8D0966C58B54}"/>
    <cellStyle name="Vírgula 6 2 6 2 2 6 2" xfId="37560" xr:uid="{25FD4A61-9FB8-46D7-A437-7235F50DB47D}"/>
    <cellStyle name="Vírgula 6 2 6 2 2 7" xfId="25273" xr:uid="{3E4234FD-64DE-421D-8377-D1828544CCBB}"/>
    <cellStyle name="Vírgula 6 2 6 2 3" xfId="1081" xr:uid="{5EF83D79-B8FD-4980-8A7F-1728E8157591}"/>
    <cellStyle name="Vírgula 6 2 6 2 3 2" xfId="2617" xr:uid="{4B8B1E2E-3B65-4463-BA13-E080828DE13A}"/>
    <cellStyle name="Vírgula 6 2 6 2 3 2 2" xfId="5689" xr:uid="{8F4A24B4-85EF-4CD2-8A25-5426C48B579F}"/>
    <cellStyle name="Vírgula 6 2 6 2 3 2 2 2" xfId="11833" xr:uid="{1BB7C112-24B7-46F6-BC19-E2CDD298FF3B}"/>
    <cellStyle name="Vírgula 6 2 6 2 3 2 2 2 2" xfId="24121" xr:uid="{EDB5D6D2-1497-40F0-93D2-F2C79589E993}"/>
    <cellStyle name="Vírgula 6 2 6 2 3 2 2 2 2 2" xfId="48696" xr:uid="{6E09E05C-92E7-42ED-BDC4-72898EF6ABCA}"/>
    <cellStyle name="Vírgula 6 2 6 2 3 2 2 2 3" xfId="36408" xr:uid="{216CF390-8E26-4F4D-A2C1-361A54D16903}"/>
    <cellStyle name="Vírgula 6 2 6 2 3 2 2 3" xfId="17977" xr:uid="{828025D5-B629-4388-88E5-68036FE1BAEC}"/>
    <cellStyle name="Vírgula 6 2 6 2 3 2 2 3 2" xfId="42552" xr:uid="{23CA4DAD-DF63-4C45-B5D5-AD6703ACDE3D}"/>
    <cellStyle name="Vírgula 6 2 6 2 3 2 2 4" xfId="30264" xr:uid="{C57737B5-7745-4E85-AC87-525FA4E8BA00}"/>
    <cellStyle name="Vírgula 6 2 6 2 3 2 3" xfId="8761" xr:uid="{E3BC6B77-4390-43E2-9C96-D2407EA37B5E}"/>
    <cellStyle name="Vírgula 6 2 6 2 3 2 3 2" xfId="21049" xr:uid="{7AE21BAE-1AD6-4A5E-A72E-EA2EF7772940}"/>
    <cellStyle name="Vírgula 6 2 6 2 3 2 3 2 2" xfId="45624" xr:uid="{22D4625D-3948-4AC0-8110-299A632DEAB3}"/>
    <cellStyle name="Vírgula 6 2 6 2 3 2 3 3" xfId="33336" xr:uid="{3379138C-AF77-444B-A849-51BC212EE2D7}"/>
    <cellStyle name="Vírgula 6 2 6 2 3 2 4" xfId="14905" xr:uid="{17D62BC8-BA63-4E63-89D9-9FE17832E461}"/>
    <cellStyle name="Vírgula 6 2 6 2 3 2 4 2" xfId="39480" xr:uid="{DFC040FE-B127-4FF9-AE7B-CDDEEB0FF5E7}"/>
    <cellStyle name="Vírgula 6 2 6 2 3 2 5" xfId="27193" xr:uid="{8EE20BB3-FD93-4B79-A7E3-E7D00672F27E}"/>
    <cellStyle name="Vírgula 6 2 6 2 3 3" xfId="4153" xr:uid="{9AD4BB15-90BA-4100-8635-F14D67705E0F}"/>
    <cellStyle name="Vírgula 6 2 6 2 3 3 2" xfId="10297" xr:uid="{E3DB832B-8F5F-40D1-A917-E9CEDCEF8EAB}"/>
    <cellStyle name="Vírgula 6 2 6 2 3 3 2 2" xfId="22585" xr:uid="{6FC21C21-E293-4D1A-A71A-ECA6835F7D71}"/>
    <cellStyle name="Vírgula 6 2 6 2 3 3 2 2 2" xfId="47160" xr:uid="{082EE908-4B76-46E1-AB9F-83276744E8C7}"/>
    <cellStyle name="Vírgula 6 2 6 2 3 3 2 3" xfId="34872" xr:uid="{53D3E464-6714-494A-8642-9BEFAEEDA33D}"/>
    <cellStyle name="Vírgula 6 2 6 2 3 3 3" xfId="16441" xr:uid="{99408421-A9C6-4BAF-908A-E549432EEF19}"/>
    <cellStyle name="Vírgula 6 2 6 2 3 3 3 2" xfId="41016" xr:uid="{CCABF411-4517-44A0-97B0-789FFA7BBF11}"/>
    <cellStyle name="Vírgula 6 2 6 2 3 3 4" xfId="28729" xr:uid="{1ED51C28-3D4C-4F79-A20A-73D6D9BDED7B}"/>
    <cellStyle name="Vírgula 6 2 6 2 3 4" xfId="7225" xr:uid="{89466B18-927F-484D-BBC7-184D80E5DFE0}"/>
    <cellStyle name="Vírgula 6 2 6 2 3 4 2" xfId="19513" xr:uid="{3C5AF49D-D9CF-4B4F-B66F-2F27369A0750}"/>
    <cellStyle name="Vírgula 6 2 6 2 3 4 2 2" xfId="44088" xr:uid="{118F47B9-6E0D-4972-9162-28DD43D14DE9}"/>
    <cellStyle name="Vírgula 6 2 6 2 3 4 3" xfId="31800" xr:uid="{2B874089-75AD-497F-ACF8-1529A49EE1E8}"/>
    <cellStyle name="Vírgula 6 2 6 2 3 5" xfId="13369" xr:uid="{11C4D730-5A8A-4055-BAD0-E096F429B23D}"/>
    <cellStyle name="Vírgula 6 2 6 2 3 5 2" xfId="37944" xr:uid="{53FB08B8-5593-49AA-A543-C2FF74478201}"/>
    <cellStyle name="Vírgula 6 2 6 2 3 6" xfId="25657" xr:uid="{FE1B8FE2-AAEB-426F-BDA0-6E2FFEF35762}"/>
    <cellStyle name="Vírgula 6 2 6 2 4" xfId="1849" xr:uid="{969D2F63-4A6D-4BCD-B115-3501B80A740D}"/>
    <cellStyle name="Vírgula 6 2 6 2 4 2" xfId="4921" xr:uid="{43911139-3894-448B-86AA-F331973CACF6}"/>
    <cellStyle name="Vírgula 6 2 6 2 4 2 2" xfId="11065" xr:uid="{C012E9E6-B96A-4FAC-819A-DEE915CF6D69}"/>
    <cellStyle name="Vírgula 6 2 6 2 4 2 2 2" xfId="23353" xr:uid="{FF863919-B98A-4495-A0C2-348FCE0F8C13}"/>
    <cellStyle name="Vírgula 6 2 6 2 4 2 2 2 2" xfId="47928" xr:uid="{521EF74C-ED0A-48C2-A777-2EF9DFB89ECF}"/>
    <cellStyle name="Vírgula 6 2 6 2 4 2 2 3" xfId="35640" xr:uid="{C1DEDF00-9BF1-47D0-AB25-FA35C23571B2}"/>
    <cellStyle name="Vírgula 6 2 6 2 4 2 3" xfId="17209" xr:uid="{87E81463-BE7B-4CEB-B8A3-3A6262C653B2}"/>
    <cellStyle name="Vírgula 6 2 6 2 4 2 3 2" xfId="41784" xr:uid="{9FAA2745-5738-4307-994F-A0CCB42A48B4}"/>
    <cellStyle name="Vírgula 6 2 6 2 4 2 4" xfId="29497" xr:uid="{CADF561F-998B-447A-B7FF-D59DE01437B9}"/>
    <cellStyle name="Vírgula 6 2 6 2 4 3" xfId="7993" xr:uid="{2B569B3F-4354-4FBB-BF8F-E399B066A2D7}"/>
    <cellStyle name="Vírgula 6 2 6 2 4 3 2" xfId="20281" xr:uid="{6C6B6108-7F6D-4AE5-91A3-6E884375AF83}"/>
    <cellStyle name="Vírgula 6 2 6 2 4 3 2 2" xfId="44856" xr:uid="{C5977F95-84BA-4616-927E-93896D215921}"/>
    <cellStyle name="Vírgula 6 2 6 2 4 3 3" xfId="32568" xr:uid="{CB9A972F-6582-4A72-89B3-936A8B6DC751}"/>
    <cellStyle name="Vírgula 6 2 6 2 4 4" xfId="14137" xr:uid="{F189EB5D-B62B-4523-9F1B-C055D757635C}"/>
    <cellStyle name="Vírgula 6 2 6 2 4 4 2" xfId="38712" xr:uid="{156384CE-F78D-40D5-9B65-0D4B70E48CFB}"/>
    <cellStyle name="Vírgula 6 2 6 2 4 5" xfId="26425" xr:uid="{4412F2C3-D94F-484D-8E49-199B01A7C040}"/>
    <cellStyle name="Vírgula 6 2 6 2 5" xfId="3385" xr:uid="{3C79534C-A775-4DD8-A94E-FC82EC20A0BF}"/>
    <cellStyle name="Vírgula 6 2 6 2 5 2" xfId="9529" xr:uid="{DF758ACF-861D-4233-B6B8-9651055B1F73}"/>
    <cellStyle name="Vírgula 6 2 6 2 5 2 2" xfId="21817" xr:uid="{3A5AEA9B-4CD0-4843-BECB-C6B13B6EEF98}"/>
    <cellStyle name="Vírgula 6 2 6 2 5 2 2 2" xfId="46392" xr:uid="{95D9F3BC-04E8-4C19-B9D1-588746DDDE3F}"/>
    <cellStyle name="Vírgula 6 2 6 2 5 2 3" xfId="34104" xr:uid="{32002CC7-E9E3-4ECC-897C-B996C3535319}"/>
    <cellStyle name="Vírgula 6 2 6 2 5 3" xfId="15673" xr:uid="{20DD11CD-13F4-4E54-A5D7-A08A9614BD4E}"/>
    <cellStyle name="Vírgula 6 2 6 2 5 3 2" xfId="40248" xr:uid="{9570BCB8-1AF8-429C-8C5C-A0066D3AD0BA}"/>
    <cellStyle name="Vírgula 6 2 6 2 5 4" xfId="27961" xr:uid="{9C83AF04-029B-4060-88C4-609D53291E81}"/>
    <cellStyle name="Vírgula 6 2 6 2 6" xfId="6457" xr:uid="{F89E3F21-839E-4472-A399-4275012E5875}"/>
    <cellStyle name="Vírgula 6 2 6 2 6 2" xfId="18745" xr:uid="{9D78FA9E-867C-48CC-8308-8E32C8BA4379}"/>
    <cellStyle name="Vírgula 6 2 6 2 6 2 2" xfId="43320" xr:uid="{F7D293C0-1B93-4788-B28B-C952E8393A65}"/>
    <cellStyle name="Vírgula 6 2 6 2 6 3" xfId="31032" xr:uid="{0BA1B897-32A9-48AE-A895-F30AB355C34C}"/>
    <cellStyle name="Vírgula 6 2 6 2 7" xfId="12601" xr:uid="{E08DDF76-5DAF-49AB-A71D-B5A989E66176}"/>
    <cellStyle name="Vírgula 6 2 6 2 7 2" xfId="37176" xr:uid="{1A866C76-ED07-405E-88BC-AD124D169061}"/>
    <cellStyle name="Vírgula 6 2 6 2 8" xfId="24889" xr:uid="{C1F00D4E-7319-4D21-A5F0-9411050337B1}"/>
    <cellStyle name="Vírgula 6 2 6 3" xfId="505" xr:uid="{D1D4879A-71F3-4BAF-B2B9-650948F02727}"/>
    <cellStyle name="Vírgula 6 2 6 3 2" xfId="1273" xr:uid="{F16705C8-6D03-42FB-9C39-79AEA6045118}"/>
    <cellStyle name="Vírgula 6 2 6 3 2 2" xfId="2809" xr:uid="{83F53C8F-49BA-41E1-BF3D-68C46E27D64B}"/>
    <cellStyle name="Vírgula 6 2 6 3 2 2 2" xfId="5881" xr:uid="{5F7EB44E-4E8C-4C39-83A4-12581027A7C4}"/>
    <cellStyle name="Vírgula 6 2 6 3 2 2 2 2" xfId="12025" xr:uid="{2CFF719D-A887-4081-A810-92DF0075E4FF}"/>
    <cellStyle name="Vírgula 6 2 6 3 2 2 2 2 2" xfId="24313" xr:uid="{67622C41-1050-4714-81C4-A3C3F0C7F5B8}"/>
    <cellStyle name="Vírgula 6 2 6 3 2 2 2 2 2 2" xfId="48888" xr:uid="{4AE1A14B-A626-412C-B804-C7F10055CFF8}"/>
    <cellStyle name="Vírgula 6 2 6 3 2 2 2 2 3" xfId="36600" xr:uid="{C1F5869C-D097-469A-ABC3-E7CC47FAE635}"/>
    <cellStyle name="Vírgula 6 2 6 3 2 2 2 3" xfId="18169" xr:uid="{2FC755EA-B5A9-4F63-8853-BB0596932009}"/>
    <cellStyle name="Vírgula 6 2 6 3 2 2 2 3 2" xfId="42744" xr:uid="{BB7478F3-1909-4140-A9FE-D6CB74ECB46D}"/>
    <cellStyle name="Vírgula 6 2 6 3 2 2 2 4" xfId="30456" xr:uid="{DE9D4230-9D6E-43C0-80A7-B211902E79AE}"/>
    <cellStyle name="Vírgula 6 2 6 3 2 2 3" xfId="8953" xr:uid="{79A3C1D1-F066-44B8-B153-137D3E84CCF9}"/>
    <cellStyle name="Vírgula 6 2 6 3 2 2 3 2" xfId="21241" xr:uid="{3C8BA5F0-FC98-4E0E-98E2-FF4F35F99E6E}"/>
    <cellStyle name="Vírgula 6 2 6 3 2 2 3 2 2" xfId="45816" xr:uid="{6A78436A-3C2D-41AA-A2D6-0D755E1E9B54}"/>
    <cellStyle name="Vírgula 6 2 6 3 2 2 3 3" xfId="33528" xr:uid="{8B587FEF-9BF4-4D7C-8896-E6C3628C08D7}"/>
    <cellStyle name="Vírgula 6 2 6 3 2 2 4" xfId="15097" xr:uid="{29436ED1-EE07-4847-A598-F84DC415FEE7}"/>
    <cellStyle name="Vírgula 6 2 6 3 2 2 4 2" xfId="39672" xr:uid="{922430E9-F14A-4418-8325-1F496EAFD7D1}"/>
    <cellStyle name="Vírgula 6 2 6 3 2 2 5" xfId="27385" xr:uid="{3D794687-B41D-4FB5-9F1B-36D4CE3F1CD8}"/>
    <cellStyle name="Vírgula 6 2 6 3 2 3" xfId="4345" xr:uid="{584FF5AB-F222-414F-A6E3-891F9CFD291D}"/>
    <cellStyle name="Vírgula 6 2 6 3 2 3 2" xfId="10489" xr:uid="{F56F2E64-B987-4AA4-AEED-33AFCE2A6220}"/>
    <cellStyle name="Vírgula 6 2 6 3 2 3 2 2" xfId="22777" xr:uid="{C79B28D7-99B8-436F-B430-5737870873FC}"/>
    <cellStyle name="Vírgula 6 2 6 3 2 3 2 2 2" xfId="47352" xr:uid="{599461DB-EA96-4224-8500-6AFDA60EA28C}"/>
    <cellStyle name="Vírgula 6 2 6 3 2 3 2 3" xfId="35064" xr:uid="{861EB566-61A4-4F87-9C96-5BE20677BAD1}"/>
    <cellStyle name="Vírgula 6 2 6 3 2 3 3" xfId="16633" xr:uid="{859980C4-46D9-48FE-83ED-57DCC0168BCA}"/>
    <cellStyle name="Vírgula 6 2 6 3 2 3 3 2" xfId="41208" xr:uid="{337955C8-78F1-48D9-97C9-2CD119DBFF76}"/>
    <cellStyle name="Vírgula 6 2 6 3 2 3 4" xfId="28921" xr:uid="{A25852D6-C239-488B-BCBB-A4FBF6A31694}"/>
    <cellStyle name="Vírgula 6 2 6 3 2 4" xfId="7417" xr:uid="{2ACEACAE-E694-490F-94BC-36FBCADB5720}"/>
    <cellStyle name="Vírgula 6 2 6 3 2 4 2" xfId="19705" xr:uid="{8062FC96-EE56-4EDD-AA50-51A206AC594C}"/>
    <cellStyle name="Vírgula 6 2 6 3 2 4 2 2" xfId="44280" xr:uid="{2BECD950-4187-4D6C-8FDA-25E191EB24EF}"/>
    <cellStyle name="Vírgula 6 2 6 3 2 4 3" xfId="31992" xr:uid="{0DF7A4C8-6838-4BC7-BC34-277EA270EC78}"/>
    <cellStyle name="Vírgula 6 2 6 3 2 5" xfId="13561" xr:uid="{529AE01A-6440-409D-938A-77AFC0332345}"/>
    <cellStyle name="Vírgula 6 2 6 3 2 5 2" xfId="38136" xr:uid="{F8CCD220-CF57-48E4-BDC9-8C245BA50D88}"/>
    <cellStyle name="Vírgula 6 2 6 3 2 6" xfId="25849" xr:uid="{B0FACEE6-6226-40D5-AEB4-A094230DCB4F}"/>
    <cellStyle name="Vírgula 6 2 6 3 3" xfId="2041" xr:uid="{23ABF151-9142-42FC-BF28-D1507566CB45}"/>
    <cellStyle name="Vírgula 6 2 6 3 3 2" xfId="5113" xr:uid="{8562C3A1-4FEE-4ADF-AA5E-9984ABEA9AB0}"/>
    <cellStyle name="Vírgula 6 2 6 3 3 2 2" xfId="11257" xr:uid="{DAD08A05-9B61-4EE2-8D91-3005720F5AF1}"/>
    <cellStyle name="Vírgula 6 2 6 3 3 2 2 2" xfId="23545" xr:uid="{994639E4-87A3-45B4-83B8-759A5A0E35F1}"/>
    <cellStyle name="Vírgula 6 2 6 3 3 2 2 2 2" xfId="48120" xr:uid="{0CCF8DC3-0291-4676-A626-9FF014344A1C}"/>
    <cellStyle name="Vírgula 6 2 6 3 3 2 2 3" xfId="35832" xr:uid="{2595E842-2FDB-413A-8EAD-3D7D9CDEAA57}"/>
    <cellStyle name="Vírgula 6 2 6 3 3 2 3" xfId="17401" xr:uid="{8549D1D8-6606-4167-908D-872C6CEA08B7}"/>
    <cellStyle name="Vírgula 6 2 6 3 3 2 3 2" xfId="41976" xr:uid="{EA11E71B-98F5-4CB7-8FC5-68FF06056443}"/>
    <cellStyle name="Vírgula 6 2 6 3 3 2 4" xfId="29689" xr:uid="{683874CD-5366-4FD6-A08E-60FF94982DCC}"/>
    <cellStyle name="Vírgula 6 2 6 3 3 3" xfId="8185" xr:uid="{AD0C162F-B0FE-4787-8F08-20B511F9088E}"/>
    <cellStyle name="Vírgula 6 2 6 3 3 3 2" xfId="20473" xr:uid="{45FD5454-5674-4540-897F-ECAD4F202787}"/>
    <cellStyle name="Vírgula 6 2 6 3 3 3 2 2" xfId="45048" xr:uid="{5C11B125-4717-4134-90B2-8CD9D027328B}"/>
    <cellStyle name="Vírgula 6 2 6 3 3 3 3" xfId="32760" xr:uid="{C4BC00C4-62B0-4C82-8083-51B78D43FB6B}"/>
    <cellStyle name="Vírgula 6 2 6 3 3 4" xfId="14329" xr:uid="{DF7E0474-118F-4D4C-8ED2-B2618B1DDE87}"/>
    <cellStyle name="Vírgula 6 2 6 3 3 4 2" xfId="38904" xr:uid="{E6EFBF94-9264-439D-A3FD-2F2876B9396B}"/>
    <cellStyle name="Vírgula 6 2 6 3 3 5" xfId="26617" xr:uid="{5BCF4465-6D6D-444A-A5AB-E75B37CC6133}"/>
    <cellStyle name="Vírgula 6 2 6 3 4" xfId="3577" xr:uid="{23271105-4085-421F-B01C-2004633DEEDC}"/>
    <cellStyle name="Vírgula 6 2 6 3 4 2" xfId="9721" xr:uid="{5D50C3C2-847E-4EC2-8BF9-070AE5B9CCAB}"/>
    <cellStyle name="Vírgula 6 2 6 3 4 2 2" xfId="22009" xr:uid="{3DC9A417-D93E-4DDD-805D-6A8D6A9B9508}"/>
    <cellStyle name="Vírgula 6 2 6 3 4 2 2 2" xfId="46584" xr:uid="{91A3A012-0884-451A-A3E2-6FD071B0E80D}"/>
    <cellStyle name="Vírgula 6 2 6 3 4 2 3" xfId="34296" xr:uid="{9E5A525F-F901-4DEF-AC3A-BAA73C2F94B6}"/>
    <cellStyle name="Vírgula 6 2 6 3 4 3" xfId="15865" xr:uid="{ECA04FEB-8BAB-425F-BE4B-DBA9C350A099}"/>
    <cellStyle name="Vírgula 6 2 6 3 4 3 2" xfId="40440" xr:uid="{63A68A69-D57A-4F54-B21D-293CB675C4DC}"/>
    <cellStyle name="Vírgula 6 2 6 3 4 4" xfId="28153" xr:uid="{D1603A0D-20A1-44C9-8AFE-73F1F5B13996}"/>
    <cellStyle name="Vírgula 6 2 6 3 5" xfId="6649" xr:uid="{2B759800-D587-4668-8564-30C0F9BA974F}"/>
    <cellStyle name="Vírgula 6 2 6 3 5 2" xfId="18937" xr:uid="{54039E14-9EE2-49F5-9BB5-578B54EB61FC}"/>
    <cellStyle name="Vírgula 6 2 6 3 5 2 2" xfId="43512" xr:uid="{3D830412-F9C8-4629-A024-FD42B5A14652}"/>
    <cellStyle name="Vírgula 6 2 6 3 5 3" xfId="31224" xr:uid="{680E25BC-B46B-411C-A45D-472DA641B46E}"/>
    <cellStyle name="Vírgula 6 2 6 3 6" xfId="12793" xr:uid="{42822237-6331-4DF2-A1D6-A0413F7AA4BA}"/>
    <cellStyle name="Vírgula 6 2 6 3 6 2" xfId="37368" xr:uid="{8F356358-B5E6-4F3C-A8C8-20AE49C31603}"/>
    <cellStyle name="Vírgula 6 2 6 3 7" xfId="25081" xr:uid="{062AB282-B8A4-4E2E-85B2-5B0B138589EE}"/>
    <cellStyle name="Vírgula 6 2 6 4" xfId="889" xr:uid="{79F29BD6-5F22-4352-A6FD-B2DADAE08275}"/>
    <cellStyle name="Vírgula 6 2 6 4 2" xfId="2425" xr:uid="{552B0031-4BA1-4B9F-8DD9-ADCF718456FA}"/>
    <cellStyle name="Vírgula 6 2 6 4 2 2" xfId="5497" xr:uid="{D5A54662-0374-4B93-9656-18255744001C}"/>
    <cellStyle name="Vírgula 6 2 6 4 2 2 2" xfId="11641" xr:uid="{5A7045CE-C97F-42F6-8828-7357C9F8F543}"/>
    <cellStyle name="Vírgula 6 2 6 4 2 2 2 2" xfId="23929" xr:uid="{7B9583E8-36DD-44EA-864B-FA8FD231E0E2}"/>
    <cellStyle name="Vírgula 6 2 6 4 2 2 2 2 2" xfId="48504" xr:uid="{62BFB346-3A24-4F8C-9971-E7C98FEF79A7}"/>
    <cellStyle name="Vírgula 6 2 6 4 2 2 2 3" xfId="36216" xr:uid="{9F5E6ADF-042A-446A-AC63-264D8F612276}"/>
    <cellStyle name="Vírgula 6 2 6 4 2 2 3" xfId="17785" xr:uid="{669D9E4F-7B68-4369-A170-FDA407A263AB}"/>
    <cellStyle name="Vírgula 6 2 6 4 2 2 3 2" xfId="42360" xr:uid="{604BF349-5BC3-4A6E-ADF8-D1491BD04757}"/>
    <cellStyle name="Vírgula 6 2 6 4 2 2 4" xfId="30072" xr:uid="{06A698EF-B5B6-440F-9CF3-3AE60AD5DDB7}"/>
    <cellStyle name="Vírgula 6 2 6 4 2 3" xfId="8569" xr:uid="{42BA83C1-A930-4EBB-B18D-40EE723B21A4}"/>
    <cellStyle name="Vírgula 6 2 6 4 2 3 2" xfId="20857" xr:uid="{AE46655A-6620-44C2-BE59-0F6A984A86B7}"/>
    <cellStyle name="Vírgula 6 2 6 4 2 3 2 2" xfId="45432" xr:uid="{4780FA31-5B36-41B4-83F3-A4496F001D58}"/>
    <cellStyle name="Vírgula 6 2 6 4 2 3 3" xfId="33144" xr:uid="{A4AE8054-4EEE-4E9F-89AA-AE6277CC88C4}"/>
    <cellStyle name="Vírgula 6 2 6 4 2 4" xfId="14713" xr:uid="{31830653-5681-4EAC-B690-54A5B08B2AE6}"/>
    <cellStyle name="Vírgula 6 2 6 4 2 4 2" xfId="39288" xr:uid="{AFE21EE3-7692-455D-B250-3F7C61FCAA72}"/>
    <cellStyle name="Vírgula 6 2 6 4 2 5" xfId="27001" xr:uid="{2ABD2917-637E-47C4-99AB-4B3F64A54D61}"/>
    <cellStyle name="Vírgula 6 2 6 4 3" xfId="3961" xr:uid="{3799750A-E1D2-4B36-AD7E-B219601E6CE7}"/>
    <cellStyle name="Vírgula 6 2 6 4 3 2" xfId="10105" xr:uid="{98220317-430E-44B3-B0AC-628562772BEB}"/>
    <cellStyle name="Vírgula 6 2 6 4 3 2 2" xfId="22393" xr:uid="{80EABA82-FA7A-4D14-A5E8-4348158AE040}"/>
    <cellStyle name="Vírgula 6 2 6 4 3 2 2 2" xfId="46968" xr:uid="{0FD617E2-2C16-4C68-99C9-2DBDBECEB289}"/>
    <cellStyle name="Vírgula 6 2 6 4 3 2 3" xfId="34680" xr:uid="{9658FB74-E646-4975-A3C2-A75DB311496B}"/>
    <cellStyle name="Vírgula 6 2 6 4 3 3" xfId="16249" xr:uid="{8C65F4E6-9388-45C0-B4CC-6BEC9A0B337F}"/>
    <cellStyle name="Vírgula 6 2 6 4 3 3 2" xfId="40824" xr:uid="{90E813B4-6B80-49D4-9810-2A33F00923BE}"/>
    <cellStyle name="Vírgula 6 2 6 4 3 4" xfId="28537" xr:uid="{AC9CBE86-0488-4E70-BCB5-1332081A2E3A}"/>
    <cellStyle name="Vírgula 6 2 6 4 4" xfId="7033" xr:uid="{916A16CA-2871-4E95-88BE-93CFFF10004F}"/>
    <cellStyle name="Vírgula 6 2 6 4 4 2" xfId="19321" xr:uid="{C6C6E722-A728-4FD6-90A7-EACE992A9BD7}"/>
    <cellStyle name="Vírgula 6 2 6 4 4 2 2" xfId="43896" xr:uid="{197FE84F-BDD5-49C5-842E-7202A0653CDB}"/>
    <cellStyle name="Vírgula 6 2 6 4 4 3" xfId="31608" xr:uid="{437ECD75-67ED-4933-8DBE-9AA12D5DC194}"/>
    <cellStyle name="Vírgula 6 2 6 4 5" xfId="13177" xr:uid="{A6BA6F34-AD95-4942-A88D-79260D3EBAD6}"/>
    <cellStyle name="Vírgula 6 2 6 4 5 2" xfId="37752" xr:uid="{8700BBB7-73C1-454B-9B09-DEAEBFB1CCB5}"/>
    <cellStyle name="Vírgula 6 2 6 4 6" xfId="25465" xr:uid="{E5E07354-5D04-4952-BE39-493F415D4700}"/>
    <cellStyle name="Vírgula 6 2 6 5" xfId="1657" xr:uid="{F71CA4E3-10D4-48F5-8C93-C3D09E0FA336}"/>
    <cellStyle name="Vírgula 6 2 6 5 2" xfId="4729" xr:uid="{62412D97-DBE6-477F-9DCC-65FF5B32EA7B}"/>
    <cellStyle name="Vírgula 6 2 6 5 2 2" xfId="10873" xr:uid="{BC8060F8-0F89-4062-AE4E-D307C308EC06}"/>
    <cellStyle name="Vírgula 6 2 6 5 2 2 2" xfId="23161" xr:uid="{175FD6C7-458D-4772-A55E-4CFBEF154A1F}"/>
    <cellStyle name="Vírgula 6 2 6 5 2 2 2 2" xfId="47736" xr:uid="{8E036BBD-65AC-4FCF-8DA5-EB03186199DA}"/>
    <cellStyle name="Vírgula 6 2 6 5 2 2 3" xfId="35448" xr:uid="{0047931E-A10C-4382-B5C4-358EC55173A1}"/>
    <cellStyle name="Vírgula 6 2 6 5 2 3" xfId="17017" xr:uid="{EC711B65-A45D-45AB-87D7-E43A83FF4FC8}"/>
    <cellStyle name="Vírgula 6 2 6 5 2 3 2" xfId="41592" xr:uid="{7A3F19F9-9044-4C62-B77B-E48BAA78D160}"/>
    <cellStyle name="Vírgula 6 2 6 5 2 4" xfId="29305" xr:uid="{B69833BD-7546-48F6-801D-BE8CF54E787E}"/>
    <cellStyle name="Vírgula 6 2 6 5 3" xfId="7801" xr:uid="{D6B66579-FD4E-4F1D-A473-839D4177B49F}"/>
    <cellStyle name="Vírgula 6 2 6 5 3 2" xfId="20089" xr:uid="{62A48C63-F503-42A5-AAA1-AFF5872A92AB}"/>
    <cellStyle name="Vírgula 6 2 6 5 3 2 2" xfId="44664" xr:uid="{F8D49123-DC49-4675-A8D4-2EADC4D8AE6C}"/>
    <cellStyle name="Vírgula 6 2 6 5 3 3" xfId="32376" xr:uid="{336A588E-DD71-4DA8-85DB-62DD55010FC0}"/>
    <cellStyle name="Vírgula 6 2 6 5 4" xfId="13945" xr:uid="{C3AE9604-C571-4D91-80BC-16DC37EBDD5F}"/>
    <cellStyle name="Vírgula 6 2 6 5 4 2" xfId="38520" xr:uid="{85C827DB-2443-47C9-ADA4-DFA90053C6BD}"/>
    <cellStyle name="Vírgula 6 2 6 5 5" xfId="26233" xr:uid="{79ACC485-083C-4E8E-9856-C342659BA9C7}"/>
    <cellStyle name="Vírgula 6 2 6 6" xfId="3193" xr:uid="{57F45CF6-7DFE-474F-B381-AB334109FDFF}"/>
    <cellStyle name="Vírgula 6 2 6 6 2" xfId="9337" xr:uid="{7C92BFEA-008C-405F-A276-A82BBF0FF986}"/>
    <cellStyle name="Vírgula 6 2 6 6 2 2" xfId="21625" xr:uid="{102080A4-7733-4C47-83E1-29305FCCC627}"/>
    <cellStyle name="Vírgula 6 2 6 6 2 2 2" xfId="46200" xr:uid="{63B935A0-30FA-4888-95F7-3BBE4D132FF9}"/>
    <cellStyle name="Vírgula 6 2 6 6 2 3" xfId="33912" xr:uid="{69519290-2B45-4DE5-A01A-9FC3D126A1E3}"/>
    <cellStyle name="Vírgula 6 2 6 6 3" xfId="15481" xr:uid="{6E8E7235-CA81-499D-9067-51A6DC6E0497}"/>
    <cellStyle name="Vírgula 6 2 6 6 3 2" xfId="40056" xr:uid="{5FFAF8B5-2A6E-4CDE-B949-44DAA81924CC}"/>
    <cellStyle name="Vírgula 6 2 6 6 4" xfId="27769" xr:uid="{ED9856C5-D966-435D-866D-9B535DE31F5B}"/>
    <cellStyle name="Vírgula 6 2 6 7" xfId="6265" xr:uid="{1B777D4D-A352-404C-9654-0679D1B387AD}"/>
    <cellStyle name="Vírgula 6 2 6 7 2" xfId="18553" xr:uid="{6F7B34AB-7EC3-4C0E-9F95-A6A048BD0801}"/>
    <cellStyle name="Vírgula 6 2 6 7 2 2" xfId="43128" xr:uid="{D087415C-0A29-43CA-96CF-B4C66919A4B3}"/>
    <cellStyle name="Vírgula 6 2 6 7 3" xfId="30840" xr:uid="{6A81C40D-9AA3-4349-A5E9-8AB9BAF25CE0}"/>
    <cellStyle name="Vírgula 6 2 6 8" xfId="12409" xr:uid="{6E4D7B9C-7914-4777-B6BA-B3630094AD8B}"/>
    <cellStyle name="Vírgula 6 2 6 8 2" xfId="36984" xr:uid="{2B6601A0-1CCC-457A-97E7-5268FC9661C8}"/>
    <cellStyle name="Vírgula 6 2 6 9" xfId="24697" xr:uid="{595EA57C-D620-4D4E-B8B2-3959FBE3F1CC}"/>
    <cellStyle name="Vírgula 6 2 7" xfId="217" xr:uid="{DD4ED4B7-2E3F-4B0E-9AE3-E559C54C0C08}"/>
    <cellStyle name="Vírgula 6 2 7 2" xfId="601" xr:uid="{6019C996-C733-4C92-B8EF-333F11F36B4B}"/>
    <cellStyle name="Vírgula 6 2 7 2 2" xfId="1369" xr:uid="{F8870CFC-4600-4972-8CBA-5264B12D6F0D}"/>
    <cellStyle name="Vírgula 6 2 7 2 2 2" xfId="2905" xr:uid="{CD735913-F935-4A3D-8B97-3277ECE79425}"/>
    <cellStyle name="Vírgula 6 2 7 2 2 2 2" xfId="5977" xr:uid="{8F86B517-7E52-4C4B-8597-BA2A0C039B6B}"/>
    <cellStyle name="Vírgula 6 2 7 2 2 2 2 2" xfId="12121" xr:uid="{5583A606-556B-414B-AF0E-3E9501433C27}"/>
    <cellStyle name="Vírgula 6 2 7 2 2 2 2 2 2" xfId="24409" xr:uid="{DCF5B356-FAA8-4E66-80CE-C3BB4ECB0700}"/>
    <cellStyle name="Vírgula 6 2 7 2 2 2 2 2 2 2" xfId="48984" xr:uid="{623761DD-22F6-405A-B00D-B4B8ADFFEEBA}"/>
    <cellStyle name="Vírgula 6 2 7 2 2 2 2 2 3" xfId="36696" xr:uid="{6D853867-BFFE-4A7D-A5DC-C2E505065F79}"/>
    <cellStyle name="Vírgula 6 2 7 2 2 2 2 3" xfId="18265" xr:uid="{060DF11C-A203-4B9F-9578-979FF5CA160A}"/>
    <cellStyle name="Vírgula 6 2 7 2 2 2 2 3 2" xfId="42840" xr:uid="{FBEC2756-8332-4961-A352-99FDBA1FFA34}"/>
    <cellStyle name="Vírgula 6 2 7 2 2 2 2 4" xfId="30552" xr:uid="{A07A23F8-7CEB-4430-8A13-2FC08611ED83}"/>
    <cellStyle name="Vírgula 6 2 7 2 2 2 3" xfId="9049" xr:uid="{6AD816AF-31AC-4D2D-A669-C0E3546D5608}"/>
    <cellStyle name="Vírgula 6 2 7 2 2 2 3 2" xfId="21337" xr:uid="{1DF4CF19-51FA-4233-A4E2-4B39932C7363}"/>
    <cellStyle name="Vírgula 6 2 7 2 2 2 3 2 2" xfId="45912" xr:uid="{C7A696D5-A1DE-4F01-A936-6E02CF95CA9D}"/>
    <cellStyle name="Vírgula 6 2 7 2 2 2 3 3" xfId="33624" xr:uid="{48329FC4-86FE-43D0-88BE-AA2B18C97350}"/>
    <cellStyle name="Vírgula 6 2 7 2 2 2 4" xfId="15193" xr:uid="{DF0EB2D3-1AD4-4A65-880C-9052FDB0CC16}"/>
    <cellStyle name="Vírgula 6 2 7 2 2 2 4 2" xfId="39768" xr:uid="{6DB40916-A1B0-4FFE-8E25-24830C993854}"/>
    <cellStyle name="Vírgula 6 2 7 2 2 2 5" xfId="27481" xr:uid="{092791CA-FD40-456C-9D42-4024D7A103C2}"/>
    <cellStyle name="Vírgula 6 2 7 2 2 3" xfId="4441" xr:uid="{FAB95A55-144B-46F4-8AA4-EBE2C51ECEF2}"/>
    <cellStyle name="Vírgula 6 2 7 2 2 3 2" xfId="10585" xr:uid="{5CF4A2C6-BD91-4DB1-91F6-B84B9B4F3359}"/>
    <cellStyle name="Vírgula 6 2 7 2 2 3 2 2" xfId="22873" xr:uid="{96E2C9DC-05D5-4EDF-BDC6-FBD3D6177CED}"/>
    <cellStyle name="Vírgula 6 2 7 2 2 3 2 2 2" xfId="47448" xr:uid="{A8AFEFFA-9142-46D9-B6B9-99BADDAE5583}"/>
    <cellStyle name="Vírgula 6 2 7 2 2 3 2 3" xfId="35160" xr:uid="{AE9C811B-68A3-4471-A815-D2ABB09714BC}"/>
    <cellStyle name="Vírgula 6 2 7 2 2 3 3" xfId="16729" xr:uid="{DED3AD13-1B0A-4DD4-9721-1504BEA4DBD3}"/>
    <cellStyle name="Vírgula 6 2 7 2 2 3 3 2" xfId="41304" xr:uid="{56D17D7B-22DC-44EE-B649-9DBBCF36A29A}"/>
    <cellStyle name="Vírgula 6 2 7 2 2 3 4" xfId="29017" xr:uid="{56B40E2E-C520-4E7E-9FBB-4A3C63717E2D}"/>
    <cellStyle name="Vírgula 6 2 7 2 2 4" xfId="7513" xr:uid="{CB5D4970-CA66-4EBF-A482-2A69F1A211CB}"/>
    <cellStyle name="Vírgula 6 2 7 2 2 4 2" xfId="19801" xr:uid="{9C942CAF-00D1-4D97-B094-798595FDD3D0}"/>
    <cellStyle name="Vírgula 6 2 7 2 2 4 2 2" xfId="44376" xr:uid="{10696795-E86C-4D3A-BD35-B47AD6AC085B}"/>
    <cellStyle name="Vírgula 6 2 7 2 2 4 3" xfId="32088" xr:uid="{368A6FDF-88F4-4593-8D0E-8AEAD1A45D8E}"/>
    <cellStyle name="Vírgula 6 2 7 2 2 5" xfId="13657" xr:uid="{25810281-CC87-41E7-AFF3-C93B21890CAE}"/>
    <cellStyle name="Vírgula 6 2 7 2 2 5 2" xfId="38232" xr:uid="{0B759C56-8974-4D2E-BC4A-CF6E69843EEC}"/>
    <cellStyle name="Vírgula 6 2 7 2 2 6" xfId="25945" xr:uid="{EB5D0D54-77AA-43CA-B723-2F46B3A1E7E0}"/>
    <cellStyle name="Vírgula 6 2 7 2 3" xfId="2137" xr:uid="{87DF2BDB-2A21-46C7-97B6-EA6F470788A2}"/>
    <cellStyle name="Vírgula 6 2 7 2 3 2" xfId="5209" xr:uid="{37927FF9-CB36-450B-92F9-475483BDD0AF}"/>
    <cellStyle name="Vírgula 6 2 7 2 3 2 2" xfId="11353" xr:uid="{12330C2B-FAAE-4157-B740-0861DDA4743E}"/>
    <cellStyle name="Vírgula 6 2 7 2 3 2 2 2" xfId="23641" xr:uid="{B358E928-00C3-4D73-ADE1-B6CBA67CEE96}"/>
    <cellStyle name="Vírgula 6 2 7 2 3 2 2 2 2" xfId="48216" xr:uid="{1527809F-5996-488B-B694-94B8E70260B6}"/>
    <cellStyle name="Vírgula 6 2 7 2 3 2 2 3" xfId="35928" xr:uid="{5C877C96-42C2-4DCF-BF0E-BAEFE809BBCE}"/>
    <cellStyle name="Vírgula 6 2 7 2 3 2 3" xfId="17497" xr:uid="{EAD15EBD-A018-4C63-82A3-CA34B4EC8515}"/>
    <cellStyle name="Vírgula 6 2 7 2 3 2 3 2" xfId="42072" xr:uid="{2BD9DF3C-B9DA-4E5B-B4C3-FC9CB2D21508}"/>
    <cellStyle name="Vírgula 6 2 7 2 3 2 4" xfId="29785" xr:uid="{3BB14BAE-9F08-4749-BF74-BA0D58FFF0D1}"/>
    <cellStyle name="Vírgula 6 2 7 2 3 3" xfId="8281" xr:uid="{90936752-E175-4150-A572-AE2E56C2DF91}"/>
    <cellStyle name="Vírgula 6 2 7 2 3 3 2" xfId="20569" xr:uid="{8193E88A-0F89-4347-9A49-E84283E8E8FF}"/>
    <cellStyle name="Vírgula 6 2 7 2 3 3 2 2" xfId="45144" xr:uid="{FFB67052-2867-4BA2-AD05-98317090D6D6}"/>
    <cellStyle name="Vírgula 6 2 7 2 3 3 3" xfId="32856" xr:uid="{F7782764-B8F2-49F0-B345-5B2753F33A7B}"/>
    <cellStyle name="Vírgula 6 2 7 2 3 4" xfId="14425" xr:uid="{3696A5A9-AAAC-4522-9588-5EC4CAECC90B}"/>
    <cellStyle name="Vírgula 6 2 7 2 3 4 2" xfId="39000" xr:uid="{7B465759-AD27-4625-99B3-E3AF64DAA892}"/>
    <cellStyle name="Vírgula 6 2 7 2 3 5" xfId="26713" xr:uid="{FEE72F8D-3620-420D-A2AC-98E986A39CC8}"/>
    <cellStyle name="Vírgula 6 2 7 2 4" xfId="3673" xr:uid="{17997F2A-D7D9-46F7-8C40-D768B17B9889}"/>
    <cellStyle name="Vírgula 6 2 7 2 4 2" xfId="9817" xr:uid="{257257FE-A79E-4A95-89A7-39B20677B8AF}"/>
    <cellStyle name="Vírgula 6 2 7 2 4 2 2" xfId="22105" xr:uid="{A7F872A2-EDAF-439B-8A04-3981C6D408B8}"/>
    <cellStyle name="Vírgula 6 2 7 2 4 2 2 2" xfId="46680" xr:uid="{872864FB-18DB-4F38-B394-0EE456ABC599}"/>
    <cellStyle name="Vírgula 6 2 7 2 4 2 3" xfId="34392" xr:uid="{71B7E4F9-461B-4BB5-9427-3C63BB481492}"/>
    <cellStyle name="Vírgula 6 2 7 2 4 3" xfId="15961" xr:uid="{0F4B3B78-E774-4057-8956-DF37B65FAA94}"/>
    <cellStyle name="Vírgula 6 2 7 2 4 3 2" xfId="40536" xr:uid="{FC0956C3-6029-4188-B461-43A6D33CBEAB}"/>
    <cellStyle name="Vírgula 6 2 7 2 4 4" xfId="28249" xr:uid="{50AC774B-375C-434B-A23D-DD4AE6541D81}"/>
    <cellStyle name="Vírgula 6 2 7 2 5" xfId="6745" xr:uid="{8E4CE2EA-00B2-4F48-A1C8-B23B0A77DB57}"/>
    <cellStyle name="Vírgula 6 2 7 2 5 2" xfId="19033" xr:uid="{9DCB7E16-0E15-4C34-8C98-0D8546DEB1F3}"/>
    <cellStyle name="Vírgula 6 2 7 2 5 2 2" xfId="43608" xr:uid="{74EC2D24-761A-4E06-B37F-3F26C815DFE7}"/>
    <cellStyle name="Vírgula 6 2 7 2 5 3" xfId="31320" xr:uid="{CBA642A2-3957-4959-942B-EBA63F41E54E}"/>
    <cellStyle name="Vírgula 6 2 7 2 6" xfId="12889" xr:uid="{3873CA1A-72D1-4F08-8994-25B1125086A3}"/>
    <cellStyle name="Vírgula 6 2 7 2 6 2" xfId="37464" xr:uid="{0D9A2CB7-5F11-4809-95A6-7E6DBF9D2C54}"/>
    <cellStyle name="Vírgula 6 2 7 2 7" xfId="25177" xr:uid="{961DC4AD-9D6E-4FBC-AD62-D327172DE779}"/>
    <cellStyle name="Vírgula 6 2 7 3" xfId="985" xr:uid="{1711CAAF-93A0-45AF-83B8-CBF62AFFE5DD}"/>
    <cellStyle name="Vírgula 6 2 7 3 2" xfId="2521" xr:uid="{FA550B5B-0A4B-482A-8B8A-A8B4713D0AB7}"/>
    <cellStyle name="Vírgula 6 2 7 3 2 2" xfId="5593" xr:uid="{E1176DC1-E2B1-4604-8CB2-97BD416B5E04}"/>
    <cellStyle name="Vírgula 6 2 7 3 2 2 2" xfId="11737" xr:uid="{6462E79B-FEAC-4668-87DB-256316EA253E}"/>
    <cellStyle name="Vírgula 6 2 7 3 2 2 2 2" xfId="24025" xr:uid="{E297E33B-8659-482D-A82A-E2B837677A84}"/>
    <cellStyle name="Vírgula 6 2 7 3 2 2 2 2 2" xfId="48600" xr:uid="{D7BB47C0-4686-4D40-829F-85CE5823932B}"/>
    <cellStyle name="Vírgula 6 2 7 3 2 2 2 3" xfId="36312" xr:uid="{45C88592-F38F-40E8-B6E9-F2D5A9D0E15A}"/>
    <cellStyle name="Vírgula 6 2 7 3 2 2 3" xfId="17881" xr:uid="{BD8A9B84-F47E-4E46-A5B3-0EC9C880B4F7}"/>
    <cellStyle name="Vírgula 6 2 7 3 2 2 3 2" xfId="42456" xr:uid="{2568CB90-C785-4EC6-B2E9-B483DD1260CE}"/>
    <cellStyle name="Vírgula 6 2 7 3 2 2 4" xfId="30168" xr:uid="{FA430A71-7F08-4191-BFAA-63E0A6141D20}"/>
    <cellStyle name="Vírgula 6 2 7 3 2 3" xfId="8665" xr:uid="{94ED271D-7BA5-4EA0-8C2A-C6CD025C47A0}"/>
    <cellStyle name="Vírgula 6 2 7 3 2 3 2" xfId="20953" xr:uid="{8EC03164-CBF2-4C80-B591-143863B3489E}"/>
    <cellStyle name="Vírgula 6 2 7 3 2 3 2 2" xfId="45528" xr:uid="{2BFCB705-6CB1-4DF7-B9CC-604DD6A7DEF6}"/>
    <cellStyle name="Vírgula 6 2 7 3 2 3 3" xfId="33240" xr:uid="{126C47A5-F7F2-4215-83F5-ACA918015290}"/>
    <cellStyle name="Vírgula 6 2 7 3 2 4" xfId="14809" xr:uid="{9ED5C7E6-63C1-4B12-A58D-B3062267C7B8}"/>
    <cellStyle name="Vírgula 6 2 7 3 2 4 2" xfId="39384" xr:uid="{2877E420-2C24-42E4-B544-65DE9CAB1678}"/>
    <cellStyle name="Vírgula 6 2 7 3 2 5" xfId="27097" xr:uid="{33C12F79-F42D-4115-843C-03ABF92A682A}"/>
    <cellStyle name="Vírgula 6 2 7 3 3" xfId="4057" xr:uid="{5E4214AC-50FA-430D-A601-FEDC2D70F6CB}"/>
    <cellStyle name="Vírgula 6 2 7 3 3 2" xfId="10201" xr:uid="{F118EC9C-15E0-4197-A57A-C886BD7F29B3}"/>
    <cellStyle name="Vírgula 6 2 7 3 3 2 2" xfId="22489" xr:uid="{AFD23D5B-55D5-4AC5-8559-52F8285CF705}"/>
    <cellStyle name="Vírgula 6 2 7 3 3 2 2 2" xfId="47064" xr:uid="{BF470E12-BEBA-47DC-961E-98035E0E24A8}"/>
    <cellStyle name="Vírgula 6 2 7 3 3 2 3" xfId="34776" xr:uid="{201E94D6-CBD4-4344-A807-99D1AB35B8FB}"/>
    <cellStyle name="Vírgula 6 2 7 3 3 3" xfId="16345" xr:uid="{28E48ABA-3DA0-45EA-B156-AC32B41270B6}"/>
    <cellStyle name="Vírgula 6 2 7 3 3 3 2" xfId="40920" xr:uid="{306C73EE-FA89-423E-A34F-103A0F6F49F7}"/>
    <cellStyle name="Vírgula 6 2 7 3 3 4" xfId="28633" xr:uid="{81E4421E-400C-4957-9F97-7B519125C92F}"/>
    <cellStyle name="Vírgula 6 2 7 3 4" xfId="7129" xr:uid="{A1C21304-9696-4E35-AE56-D24BFE032042}"/>
    <cellStyle name="Vírgula 6 2 7 3 4 2" xfId="19417" xr:uid="{9ADBA405-4C56-4451-8554-1CA9AFC0B23C}"/>
    <cellStyle name="Vírgula 6 2 7 3 4 2 2" xfId="43992" xr:uid="{3A7B4228-097B-411F-BAC1-4BADF56E9138}"/>
    <cellStyle name="Vírgula 6 2 7 3 4 3" xfId="31704" xr:uid="{69DC8388-787A-429D-8D50-D76390131844}"/>
    <cellStyle name="Vírgula 6 2 7 3 5" xfId="13273" xr:uid="{8E124B65-3EA7-4670-B263-BD13C493FF2C}"/>
    <cellStyle name="Vírgula 6 2 7 3 5 2" xfId="37848" xr:uid="{EA8631DF-7C55-4D69-99F4-239DB39E9D0D}"/>
    <cellStyle name="Vírgula 6 2 7 3 6" xfId="25561" xr:uid="{01B86F21-3031-4CBA-9E0E-4E8447410F06}"/>
    <cellStyle name="Vírgula 6 2 7 4" xfId="1753" xr:uid="{7DA59478-8A95-4A8C-8442-F7C1AB7B7876}"/>
    <cellStyle name="Vírgula 6 2 7 4 2" xfId="4825" xr:uid="{C9F69076-90E4-4B90-8A85-8EDEAF1452C0}"/>
    <cellStyle name="Vírgula 6 2 7 4 2 2" xfId="10969" xr:uid="{DA61BCFE-A0B4-418A-AE34-D1461789E702}"/>
    <cellStyle name="Vírgula 6 2 7 4 2 2 2" xfId="23257" xr:uid="{EF3312D6-36BD-4609-9620-5493E3990DD5}"/>
    <cellStyle name="Vírgula 6 2 7 4 2 2 2 2" xfId="47832" xr:uid="{E4465B4A-6A9F-456D-9AFF-053661C6F3D2}"/>
    <cellStyle name="Vírgula 6 2 7 4 2 2 3" xfId="35544" xr:uid="{6C77EDC4-DAF0-42F5-B6B3-3FD473255ADC}"/>
    <cellStyle name="Vírgula 6 2 7 4 2 3" xfId="17113" xr:uid="{46CFADEE-76C1-4176-ABAC-D1C6BBBAE6E4}"/>
    <cellStyle name="Vírgula 6 2 7 4 2 3 2" xfId="41688" xr:uid="{59CCEE78-8449-47A1-9308-2D9026B9FA56}"/>
    <cellStyle name="Vírgula 6 2 7 4 2 4" xfId="29401" xr:uid="{92AB1BA9-FA88-470F-B966-B3D71D1BAED0}"/>
    <cellStyle name="Vírgula 6 2 7 4 3" xfId="7897" xr:uid="{55863D87-0129-412F-82D7-439B37BE3D33}"/>
    <cellStyle name="Vírgula 6 2 7 4 3 2" xfId="20185" xr:uid="{805B620E-3BC3-4007-82E5-1348FD6C166D}"/>
    <cellStyle name="Vírgula 6 2 7 4 3 2 2" xfId="44760" xr:uid="{A0BB7CF9-24E0-40C7-9170-3AED7D46D076}"/>
    <cellStyle name="Vírgula 6 2 7 4 3 3" xfId="32472" xr:uid="{C0CCB3C8-7CF4-438F-AFC1-A06912165744}"/>
    <cellStyle name="Vírgula 6 2 7 4 4" xfId="14041" xr:uid="{19750806-0EF3-4726-912B-6421CED0C909}"/>
    <cellStyle name="Vírgula 6 2 7 4 4 2" xfId="38616" xr:uid="{B9A77985-CCB4-4486-8048-C9523FC8E91C}"/>
    <cellStyle name="Vírgula 6 2 7 4 5" xfId="26329" xr:uid="{CD71A300-4FAA-4C7C-9E2E-77C41532A4B3}"/>
    <cellStyle name="Vírgula 6 2 7 5" xfId="3289" xr:uid="{E5BAD68E-DC99-418D-A975-17822995B5F9}"/>
    <cellStyle name="Vírgula 6 2 7 5 2" xfId="9433" xr:uid="{F1937768-78D0-4A3B-9D0E-6522B0C9C67E}"/>
    <cellStyle name="Vírgula 6 2 7 5 2 2" xfId="21721" xr:uid="{DE551A88-5F20-4858-89D7-AAFE9954339B}"/>
    <cellStyle name="Vírgula 6 2 7 5 2 2 2" xfId="46296" xr:uid="{ADC21274-2466-4F53-BA7E-1148142F5C9D}"/>
    <cellStyle name="Vírgula 6 2 7 5 2 3" xfId="34008" xr:uid="{3D137021-39D1-4F36-8A88-E80A42941394}"/>
    <cellStyle name="Vírgula 6 2 7 5 3" xfId="15577" xr:uid="{74B5CEE4-983C-4404-BB8E-DC354736DE1B}"/>
    <cellStyle name="Vírgula 6 2 7 5 3 2" xfId="40152" xr:uid="{16914852-25FB-44D1-83A9-070A555EC475}"/>
    <cellStyle name="Vírgula 6 2 7 5 4" xfId="27865" xr:uid="{F0DDAA6B-B5A4-40D6-84AE-47B5DB80203F}"/>
    <cellStyle name="Vírgula 6 2 7 6" xfId="6361" xr:uid="{BA1B93AC-8E4B-4F33-AB16-55509B1F40D6}"/>
    <cellStyle name="Vírgula 6 2 7 6 2" xfId="18649" xr:uid="{CBF8D213-F872-4C35-BD6C-9DE4CDA3FDF7}"/>
    <cellStyle name="Vírgula 6 2 7 6 2 2" xfId="43224" xr:uid="{C84F022A-6C6C-4948-AFE8-C65976608084}"/>
    <cellStyle name="Vírgula 6 2 7 6 3" xfId="30936" xr:uid="{BC319452-2E9D-40CE-ABB5-7D05EA26D043}"/>
    <cellStyle name="Vírgula 6 2 7 7" xfId="12505" xr:uid="{B36CF003-6F3B-4C2A-BD70-965A445A37AE}"/>
    <cellStyle name="Vírgula 6 2 7 7 2" xfId="37080" xr:uid="{A343C25A-FD58-4045-8D8E-6A60B0EA265A}"/>
    <cellStyle name="Vírgula 6 2 7 8" xfId="24793" xr:uid="{B1A60A2D-5AF5-455B-B30E-2B629707FDF8}"/>
    <cellStyle name="Vírgula 6 2 8" xfId="409" xr:uid="{ACB618BF-D17A-4D06-9CEA-2932C6597A80}"/>
    <cellStyle name="Vírgula 6 2 8 2" xfId="1177" xr:uid="{3512EAE5-0726-4978-8B18-1B516D81225A}"/>
    <cellStyle name="Vírgula 6 2 8 2 2" xfId="2713" xr:uid="{FB7792DA-93CE-41DC-9F50-73A0B1074FA2}"/>
    <cellStyle name="Vírgula 6 2 8 2 2 2" xfId="5785" xr:uid="{B400F1F1-780B-4387-A685-6291694A092B}"/>
    <cellStyle name="Vírgula 6 2 8 2 2 2 2" xfId="11929" xr:uid="{418AFD96-7C67-45AF-AB5B-D891F0F687C1}"/>
    <cellStyle name="Vírgula 6 2 8 2 2 2 2 2" xfId="24217" xr:uid="{C3109240-E999-4DCE-BB88-FD6896DB3852}"/>
    <cellStyle name="Vírgula 6 2 8 2 2 2 2 2 2" xfId="48792" xr:uid="{B0038083-0AE0-4B72-96F6-0A0675452687}"/>
    <cellStyle name="Vírgula 6 2 8 2 2 2 2 3" xfId="36504" xr:uid="{F4CE7240-B715-4D3C-BBC5-9C82F05F61A0}"/>
    <cellStyle name="Vírgula 6 2 8 2 2 2 3" xfId="18073" xr:uid="{3ABE082A-5867-45E5-908F-F33FD0159E36}"/>
    <cellStyle name="Vírgula 6 2 8 2 2 2 3 2" xfId="42648" xr:uid="{BEF7A667-2709-4D84-9BEE-4AFF711ABBB4}"/>
    <cellStyle name="Vírgula 6 2 8 2 2 2 4" xfId="30360" xr:uid="{32D395FA-0E3B-46AC-A88C-4D7A15888DE9}"/>
    <cellStyle name="Vírgula 6 2 8 2 2 3" xfId="8857" xr:uid="{91A0904C-D73C-4A9D-97E6-9BDF289CACC1}"/>
    <cellStyle name="Vírgula 6 2 8 2 2 3 2" xfId="21145" xr:uid="{0443900F-A548-46B8-8BEC-E37A3788C508}"/>
    <cellStyle name="Vírgula 6 2 8 2 2 3 2 2" xfId="45720" xr:uid="{2A040D98-CDC4-4FDD-987F-D16C5FFDE847}"/>
    <cellStyle name="Vírgula 6 2 8 2 2 3 3" xfId="33432" xr:uid="{63D6C0E7-75AC-444C-99D6-9A78F6C3F160}"/>
    <cellStyle name="Vírgula 6 2 8 2 2 4" xfId="15001" xr:uid="{E4353764-D760-4FC2-BC1B-8209632E8BD0}"/>
    <cellStyle name="Vírgula 6 2 8 2 2 4 2" xfId="39576" xr:uid="{4CAD1D29-0B8A-43F8-B89B-D2A664AB897E}"/>
    <cellStyle name="Vírgula 6 2 8 2 2 5" xfId="27289" xr:uid="{ED200CC1-6726-42F9-B3AE-983D16164D61}"/>
    <cellStyle name="Vírgula 6 2 8 2 3" xfId="4249" xr:uid="{E5D1E02A-7AA9-4788-BB32-E541AA7AF95B}"/>
    <cellStyle name="Vírgula 6 2 8 2 3 2" xfId="10393" xr:uid="{8371BD76-5006-4F60-9A57-7F158C7B90FD}"/>
    <cellStyle name="Vírgula 6 2 8 2 3 2 2" xfId="22681" xr:uid="{8004E0C2-4558-4515-AF3D-A3341E70A506}"/>
    <cellStyle name="Vírgula 6 2 8 2 3 2 2 2" xfId="47256" xr:uid="{794BE9F6-E29D-4192-999E-DD0BAEC4EFD7}"/>
    <cellStyle name="Vírgula 6 2 8 2 3 2 3" xfId="34968" xr:uid="{263BB318-8E0B-49BC-A498-C5D295163D12}"/>
    <cellStyle name="Vírgula 6 2 8 2 3 3" xfId="16537" xr:uid="{783C1BB2-4A53-47BB-A454-C5EC75CF2746}"/>
    <cellStyle name="Vírgula 6 2 8 2 3 3 2" xfId="41112" xr:uid="{000BE14F-06CF-47EF-B512-01021E626D09}"/>
    <cellStyle name="Vírgula 6 2 8 2 3 4" xfId="28825" xr:uid="{721F5688-15FC-4BC5-9313-DC9F96ECBBEE}"/>
    <cellStyle name="Vírgula 6 2 8 2 4" xfId="7321" xr:uid="{D07E9C89-A1F8-41CB-A77D-70AC2B03D8A9}"/>
    <cellStyle name="Vírgula 6 2 8 2 4 2" xfId="19609" xr:uid="{F78E7F7A-A78D-468E-8BF0-D512246AAC49}"/>
    <cellStyle name="Vírgula 6 2 8 2 4 2 2" xfId="44184" xr:uid="{610E79D5-264B-4E48-9F41-2D6320BF0A0D}"/>
    <cellStyle name="Vírgula 6 2 8 2 4 3" xfId="31896" xr:uid="{A74A5861-4EE3-46D8-9364-B258FCF9E1ED}"/>
    <cellStyle name="Vírgula 6 2 8 2 5" xfId="13465" xr:uid="{DBEA8942-D6D5-4CC5-860D-63EFAF33C44A}"/>
    <cellStyle name="Vírgula 6 2 8 2 5 2" xfId="38040" xr:uid="{216F67B0-90FE-4EEA-9D49-7ADE73CE2D84}"/>
    <cellStyle name="Vírgula 6 2 8 2 6" xfId="25753" xr:uid="{C23398A2-D561-43AA-AB46-7A0F5604C522}"/>
    <cellStyle name="Vírgula 6 2 8 3" xfId="1945" xr:uid="{5DDB6EC3-59DB-4EA6-ACB2-2F37479E4ED0}"/>
    <cellStyle name="Vírgula 6 2 8 3 2" xfId="5017" xr:uid="{EDED8D18-7105-411D-A3C1-9F59785B86E7}"/>
    <cellStyle name="Vírgula 6 2 8 3 2 2" xfId="11161" xr:uid="{C7C7483B-3241-4E67-9F52-E62C281AA345}"/>
    <cellStyle name="Vírgula 6 2 8 3 2 2 2" xfId="23449" xr:uid="{6373844B-5099-493F-8D88-54711DBE3D2B}"/>
    <cellStyle name="Vírgula 6 2 8 3 2 2 2 2" xfId="48024" xr:uid="{08596FF1-82C4-4551-AB9B-89EE24BF0D58}"/>
    <cellStyle name="Vírgula 6 2 8 3 2 2 3" xfId="35736" xr:uid="{00D05824-A1E1-4641-9962-E4D38FF1F9BD}"/>
    <cellStyle name="Vírgula 6 2 8 3 2 3" xfId="17305" xr:uid="{264B3942-2B7B-4E74-810B-AF13F3702F10}"/>
    <cellStyle name="Vírgula 6 2 8 3 2 3 2" xfId="41880" xr:uid="{00BFED38-A97A-40EF-8243-EA529E757B97}"/>
    <cellStyle name="Vírgula 6 2 8 3 2 4" xfId="29593" xr:uid="{E5A25A34-6D43-4C71-9182-D271D3678369}"/>
    <cellStyle name="Vírgula 6 2 8 3 3" xfId="8089" xr:uid="{A9DD4640-5B21-415B-898A-A8286D344117}"/>
    <cellStyle name="Vírgula 6 2 8 3 3 2" xfId="20377" xr:uid="{1B93B7BC-5A5B-41B7-809E-A01EE4F279E0}"/>
    <cellStyle name="Vírgula 6 2 8 3 3 2 2" xfId="44952" xr:uid="{7797DF6F-35FD-4A13-902F-D187893AA141}"/>
    <cellStyle name="Vírgula 6 2 8 3 3 3" xfId="32664" xr:uid="{4D982863-C301-4AFB-A04A-235C454FFE9B}"/>
    <cellStyle name="Vírgula 6 2 8 3 4" xfId="14233" xr:uid="{C0A73765-E8CD-4827-85B4-AECE416ED9D2}"/>
    <cellStyle name="Vírgula 6 2 8 3 4 2" xfId="38808" xr:uid="{5CBF9CB9-5DB4-4722-AD3C-D120772318AF}"/>
    <cellStyle name="Vírgula 6 2 8 3 5" xfId="26521" xr:uid="{2EB6820D-03FB-4E83-9B2C-A4FAE591599E}"/>
    <cellStyle name="Vírgula 6 2 8 4" xfId="3481" xr:uid="{640C76A3-4141-490C-BF5F-8D0E24EFA162}"/>
    <cellStyle name="Vírgula 6 2 8 4 2" xfId="9625" xr:uid="{33CC7729-9355-4775-97A6-FF3EFEC8BFC0}"/>
    <cellStyle name="Vírgula 6 2 8 4 2 2" xfId="21913" xr:uid="{E4C46CFA-7695-4C7D-AC4C-EC6442935BFF}"/>
    <cellStyle name="Vírgula 6 2 8 4 2 2 2" xfId="46488" xr:uid="{960FF0DA-83D7-49E5-872E-6B3B8C8A4023}"/>
    <cellStyle name="Vírgula 6 2 8 4 2 3" xfId="34200" xr:uid="{841F1C0B-80B4-4A75-AC64-7BB45D38F080}"/>
    <cellStyle name="Vírgula 6 2 8 4 3" xfId="15769" xr:uid="{FFBDA2B4-B6D5-4EAC-AAA5-12BBFF12EC12}"/>
    <cellStyle name="Vírgula 6 2 8 4 3 2" xfId="40344" xr:uid="{C5B8FFA5-E475-41C0-A9BF-BE25382B9A9F}"/>
    <cellStyle name="Vírgula 6 2 8 4 4" xfId="28057" xr:uid="{3ACE5A5B-8684-4F41-ABDD-8B0C8E6EE207}"/>
    <cellStyle name="Vírgula 6 2 8 5" xfId="6553" xr:uid="{9D8AE68F-641A-4949-99CE-3ECC597A8F72}"/>
    <cellStyle name="Vírgula 6 2 8 5 2" xfId="18841" xr:uid="{92BAF9BE-718F-4AC3-8ED5-096929E07EF9}"/>
    <cellStyle name="Vírgula 6 2 8 5 2 2" xfId="43416" xr:uid="{A7BBFC7E-0526-4C1E-9B28-BC704CFA8BBA}"/>
    <cellStyle name="Vírgula 6 2 8 5 3" xfId="31128" xr:uid="{7029F380-CA95-47B9-8A46-DA29BC62FB15}"/>
    <cellStyle name="Vírgula 6 2 8 6" xfId="12697" xr:uid="{E02686BD-E49F-4801-A54B-9E75F27E3D28}"/>
    <cellStyle name="Vírgula 6 2 8 6 2" xfId="37272" xr:uid="{2EA5D0F7-B618-4AA4-8B2C-9485A411C312}"/>
    <cellStyle name="Vírgula 6 2 8 7" xfId="24985" xr:uid="{1F0D063D-1E5A-44FF-88F4-9349014E6A4F}"/>
    <cellStyle name="Vírgula 6 2 9" xfId="793" xr:uid="{99E6FB77-CC29-45E7-84D9-D5D564F166A2}"/>
    <cellStyle name="Vírgula 6 2 9 2" xfId="2329" xr:uid="{6F35C308-BE3E-44F3-9162-F2304D3F5036}"/>
    <cellStyle name="Vírgula 6 2 9 2 2" xfId="5401" xr:uid="{229D12AC-C745-49C8-AC4C-D52CF434ED73}"/>
    <cellStyle name="Vírgula 6 2 9 2 2 2" xfId="11545" xr:uid="{B374BA18-A98A-4C64-9E3A-AB3B2A8E19E0}"/>
    <cellStyle name="Vírgula 6 2 9 2 2 2 2" xfId="23833" xr:uid="{F27305A9-73B7-4F06-89F8-ECAA0A694C18}"/>
    <cellStyle name="Vírgula 6 2 9 2 2 2 2 2" xfId="48408" xr:uid="{161AE14C-7892-4DB3-9AC7-FF520A719F6D}"/>
    <cellStyle name="Vírgula 6 2 9 2 2 2 3" xfId="36120" xr:uid="{3224875F-45C4-4B57-9DB1-F7D0FFF11270}"/>
    <cellStyle name="Vírgula 6 2 9 2 2 3" xfId="17689" xr:uid="{EB108C34-F867-4032-88A7-37EBAEE4FBC0}"/>
    <cellStyle name="Vírgula 6 2 9 2 2 3 2" xfId="42264" xr:uid="{D2DDE249-9986-4164-9750-9F98A2244C90}"/>
    <cellStyle name="Vírgula 6 2 9 2 2 4" xfId="29976" xr:uid="{F51A2A97-D335-4040-B380-7CEBE6375A32}"/>
    <cellStyle name="Vírgula 6 2 9 2 3" xfId="8473" xr:uid="{8AFD2DAD-3F51-430D-882F-F0872B298E7B}"/>
    <cellStyle name="Vírgula 6 2 9 2 3 2" xfId="20761" xr:uid="{F818866D-AA15-449B-A633-94DC22876B31}"/>
    <cellStyle name="Vírgula 6 2 9 2 3 2 2" xfId="45336" xr:uid="{036FDB7D-B57D-457B-AD08-586E4006F7CC}"/>
    <cellStyle name="Vírgula 6 2 9 2 3 3" xfId="33048" xr:uid="{5D759173-6B7A-441B-B47F-DB581EC10B95}"/>
    <cellStyle name="Vírgula 6 2 9 2 4" xfId="14617" xr:uid="{422B0A11-52B6-4FB6-AD58-527BF935A236}"/>
    <cellStyle name="Vírgula 6 2 9 2 4 2" xfId="39192" xr:uid="{68F05556-0CD6-487F-94EF-F65CA7A84BC9}"/>
    <cellStyle name="Vírgula 6 2 9 2 5" xfId="26905" xr:uid="{3F6C5865-B0E9-402C-AA2B-7A02C0C82BFF}"/>
    <cellStyle name="Vírgula 6 2 9 3" xfId="3865" xr:uid="{20D8DBFD-9826-488F-BA9F-A3A2FD96732A}"/>
    <cellStyle name="Vírgula 6 2 9 3 2" xfId="10009" xr:uid="{980EE186-AA71-4031-8A16-12694C9B6FC5}"/>
    <cellStyle name="Vírgula 6 2 9 3 2 2" xfId="22297" xr:uid="{A5E0F2D4-A89C-4B18-9174-D42E67E9FA6E}"/>
    <cellStyle name="Vírgula 6 2 9 3 2 2 2" xfId="46872" xr:uid="{F298DDAF-F2C8-4683-B95D-9C9894913857}"/>
    <cellStyle name="Vírgula 6 2 9 3 2 3" xfId="34584" xr:uid="{1E04D83D-131F-4C0C-84AC-7F96D30911A4}"/>
    <cellStyle name="Vírgula 6 2 9 3 3" xfId="16153" xr:uid="{2BA051F3-31D9-4620-99E0-BF1B378BAA7A}"/>
    <cellStyle name="Vírgula 6 2 9 3 3 2" xfId="40728" xr:uid="{4AFCFE78-A822-4DC8-AD3B-E1C2E7458481}"/>
    <cellStyle name="Vírgula 6 2 9 3 4" xfId="28441" xr:uid="{3F903BFD-609E-470E-B4AE-B7890BBDA2C2}"/>
    <cellStyle name="Vírgula 6 2 9 4" xfId="6937" xr:uid="{B4BF5210-4792-4847-8205-192419E78077}"/>
    <cellStyle name="Vírgula 6 2 9 4 2" xfId="19225" xr:uid="{8C1F13BA-191F-4D88-88EF-98CF19208A37}"/>
    <cellStyle name="Vírgula 6 2 9 4 2 2" xfId="43800" xr:uid="{551C7829-1EAE-40EE-8F71-ABDA629B73B3}"/>
    <cellStyle name="Vírgula 6 2 9 4 3" xfId="31512" xr:uid="{B7F38F05-5021-4345-BE61-96E49905EAC1}"/>
    <cellStyle name="Vírgula 6 2 9 5" xfId="13081" xr:uid="{77D2CED3-F85A-46A4-91E4-ABE217D33C91}"/>
    <cellStyle name="Vírgula 6 2 9 5 2" xfId="37656" xr:uid="{F86AD379-A092-453A-9B17-ECEA5B3F8735}"/>
    <cellStyle name="Vírgula 6 2 9 6" xfId="25369" xr:uid="{18606174-87BE-4005-A836-A58078CA50EC}"/>
  </cellStyles>
  <dxfs count="17">
    <dxf>
      <fill>
        <patternFill>
          <bgColor theme="2"/>
        </patternFill>
      </fill>
    </dxf>
    <dxf>
      <font>
        <color rgb="FFC00000"/>
      </font>
    </dxf>
    <dxf>
      <font>
        <color rgb="FF0AA62F"/>
      </font>
    </dxf>
    <dxf>
      <font>
        <color rgb="FF0AA62F"/>
      </font>
    </dxf>
    <dxf>
      <font>
        <color rgb="FFFF0000"/>
      </font>
    </dxf>
    <dxf>
      <font>
        <color rgb="FF0AA62F"/>
      </font>
    </dxf>
    <dxf>
      <font>
        <color rgb="FFFF0000"/>
      </font>
    </dxf>
    <dxf>
      <font>
        <color rgb="FFC00000"/>
      </font>
    </dxf>
    <dxf>
      <font>
        <color rgb="FF0AA62F"/>
      </font>
    </dxf>
    <dxf>
      <font>
        <color rgb="FF0AA62F"/>
      </font>
    </dxf>
    <dxf>
      <font>
        <color rgb="FF0AA62F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2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0AA62F"/>
      <color rgb="FF1116D3"/>
      <color rgb="FFFEFECE"/>
      <color rgb="FFFFFC74"/>
      <color rgb="FF84FEAA"/>
      <color rgb="FFFF99CC"/>
      <color rgb="FFFFCCFF"/>
      <color rgb="FFCFFDD3"/>
      <color rgb="FFFF29D1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114300</xdr:colOff>
      <xdr:row>0</xdr:row>
      <xdr:rowOff>66676</xdr:rowOff>
    </xdr:from>
    <xdr:to>
      <xdr:col>8</xdr:col>
      <xdr:colOff>476250</xdr:colOff>
      <xdr:row>5</xdr:row>
      <xdr:rowOff>152400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pSpPr/>
      </xdr:nvGrpSpPr>
      <xdr:grpSpPr>
        <a:xfrm>
          <a:off x="13449300" y="66676"/>
          <a:ext cx="1581150" cy="1021895"/>
          <a:chOff x="5476875" y="533401"/>
          <a:chExt cx="1581150" cy="857249"/>
        </a:xfrm>
      </xdr:grpSpPr>
      <xdr:sp macro="[0]!enviaTodosEmails" textlink="">
        <xdr:nvSpPr>
          <xdr:cNvPr id="3" name="Rounded Rectangle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SpPr/>
        </xdr:nvSpPr>
        <xdr:spPr>
          <a:xfrm>
            <a:off x="5476875" y="533401"/>
            <a:ext cx="1571625" cy="857249"/>
          </a:xfrm>
          <a:prstGeom prst="roundRect">
            <a:avLst>
              <a:gd name="adj" fmla="val 11111"/>
            </a:avLst>
          </a:prstGeom>
          <a:solidFill>
            <a:schemeClr val="accent1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 macro="[0]!enviaTodosEmails">
        <xdr:nvPicPr>
          <xdr:cNvPr id="2" name="Picture 1" descr="Send Email Button Free Png - 18095 - TransparentPNG">
            <a:extLst>
              <a:ext uri="{FF2B5EF4-FFF2-40B4-BE49-F238E27FC236}">
                <a16:creationId xmlns:a16="http://schemas.microsoft.com/office/drawing/2014/main" id="{00000000-0008-0000-0100-000002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4750" b="24750"/>
          <a:stretch/>
        </xdr:blipFill>
        <xdr:spPr bwMode="auto">
          <a:xfrm>
            <a:off x="5562601" y="771526"/>
            <a:ext cx="1390649" cy="58353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[0]!enviaTodosEmails" textlink="">
        <xdr:nvSpPr>
          <xdr:cNvPr id="4" name="TextBox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 txBox="1"/>
        </xdr:nvSpPr>
        <xdr:spPr>
          <a:xfrm>
            <a:off x="5486400" y="542926"/>
            <a:ext cx="1571625" cy="2381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600" b="1" i="1"/>
              <a:t>Enviar e-mails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135963</xdr:colOff>
      <xdr:row>0</xdr:row>
      <xdr:rowOff>154901</xdr:rowOff>
    </xdr:from>
    <xdr:to>
      <xdr:col>2</xdr:col>
      <xdr:colOff>167736</xdr:colOff>
      <xdr:row>1</xdr:row>
      <xdr:rowOff>49571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56D26C0-C98E-C2A9-E24C-AE965D8B8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963" y="154901"/>
          <a:ext cx="2655641" cy="43382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clovis.henrique@mardisa.com.br;shirliane.melo@parvi.com.br;" TargetMode="External"/><Relationship Id="rId18" Type="http://schemas.openxmlformats.org/officeDocument/2006/relationships/hyperlink" Target="mailto:elton@idisa.com.br;" TargetMode="External"/><Relationship Id="rId26" Type="http://schemas.openxmlformats.org/officeDocument/2006/relationships/hyperlink" Target="mailto:daiani.cid@rodobens.com.br;tiago.nogueira@rodobens.com.br;" TargetMode="External"/><Relationship Id="rId39" Type="http://schemas.openxmlformats.org/officeDocument/2006/relationships/hyperlink" Target="mailto:adriana.lemmers@ingaveiculos.com.br;juliana.aparecida@ingaveiculos.com.br;anna.santos@ingaveiculos.com.br;anderson.aureliano@ingaveiculos.com.br;paulo.clausen@ingaveiculos.com.br;" TargetMode="External"/><Relationship Id="rId21" Type="http://schemas.openxmlformats.org/officeDocument/2006/relationships/hyperlink" Target="mailto:tiago@blustar.com.br;" TargetMode="External"/><Relationship Id="rId34" Type="http://schemas.openxmlformats.org/officeDocument/2006/relationships/hyperlink" Target="mailto:augustof@grupodva.com.br;julio@grupodva.com.br;wagner@grupodva.com.br;" TargetMode="External"/><Relationship Id="rId42" Type="http://schemas.openxmlformats.org/officeDocument/2006/relationships/hyperlink" Target="mailto:marcelo.oliveira@cearadiesel.com.br;wagner.calca@cearadiesel.com.br;eduardo.evangelista@cearadiesel.com.br;gilberto@cearadiesel.com.br;Breno.Siqueira@cearadiesel.com.br;damiao@cearadiesel.com.br;" TargetMode="External"/><Relationship Id="rId47" Type="http://schemas.openxmlformats.org/officeDocument/2006/relationships/hyperlink" Target="mailto:klebert.santos@tecar.com.br;" TargetMode="External"/><Relationship Id="rId7" Type="http://schemas.openxmlformats.org/officeDocument/2006/relationships/hyperlink" Target="mailto:sidnei.almeida@denigris.com.br;gleber.martins@denigris.com.br;jbertoco@denigris.com.br%20;marcos.luiz@denigris.com.br;" TargetMode="External"/><Relationship Id="rId2" Type="http://schemas.openxmlformats.org/officeDocument/2006/relationships/hyperlink" Target="mailto:estoque@umudiesel.com.br;mauricio.ortiz@sperandiosa.com.br;evanildo.franceschi@umudiesel.com.br;luiz.azevedo@umudiesel.com.br" TargetMode="External"/><Relationship Id="rId16" Type="http://schemas.openxmlformats.org/officeDocument/2006/relationships/hyperlink" Target="mailto:gpv@monteleone.com.br;" TargetMode="External"/><Relationship Id="rId29" Type="http://schemas.openxmlformats.org/officeDocument/2006/relationships/hyperlink" Target="mailto:daiani.cid@rodobens.com.br;tiago.nogueira@rodobens.com.br;silas.araujo@rodobens.com.br;" TargetMode="External"/><Relationship Id="rId11" Type="http://schemas.openxmlformats.org/officeDocument/2006/relationships/hyperlink" Target="mailto:clovis.henrique@mardisa.com.br;shirliane.melo@parvi.com.br;" TargetMode="External"/><Relationship Id="rId24" Type="http://schemas.openxmlformats.org/officeDocument/2006/relationships/hyperlink" Target="mailto:eugenio.almeida@rodobens.com.br;" TargetMode="External"/><Relationship Id="rId32" Type="http://schemas.openxmlformats.org/officeDocument/2006/relationships/hyperlink" Target="mailto:daiani.cid@rodobens.com.br;tiago.nogueira@rodobens.com.br;" TargetMode="External"/><Relationship Id="rId37" Type="http://schemas.openxmlformats.org/officeDocument/2006/relationships/hyperlink" Target="mailto:elton@idisa.com.br;" TargetMode="External"/><Relationship Id="rId40" Type="http://schemas.openxmlformats.org/officeDocument/2006/relationships/hyperlink" Target="mailto:josiane.assuncao@rodobens.com.br;jonatam.arruda@rodobens.com.br;jessica.santos@rodobens.com.br;marcelo.scaranaro@rodobens.com.br;andre.barbosa@rodobens.com.br;francisco.santos@rodobens.com.br;wellyton.santos@rodobens.com.br;" TargetMode="External"/><Relationship Id="rId45" Type="http://schemas.openxmlformats.org/officeDocument/2006/relationships/hyperlink" Target="mailto:gilmar.alves@ingaveiculos.com.br;paulo.clausen@ingaveiculos.com.br;" TargetMode="External"/><Relationship Id="rId5" Type="http://schemas.openxmlformats.org/officeDocument/2006/relationships/hyperlink" Target="mailto:pecaspf@apomedil.com.br;felipe@apomedil.com.br;" TargetMode="External"/><Relationship Id="rId15" Type="http://schemas.openxmlformats.org/officeDocument/2006/relationships/hyperlink" Target="mailto:gpv@monteleone.com.br;" TargetMode="External"/><Relationship Id="rId23" Type="http://schemas.openxmlformats.org/officeDocument/2006/relationships/hyperlink" Target="mailto:Leomir.arruda@rodobens.com.br;" TargetMode="External"/><Relationship Id="rId28" Type="http://schemas.openxmlformats.org/officeDocument/2006/relationships/hyperlink" Target="mailto:ubaldo.souza@rodobens.com.br;" TargetMode="External"/><Relationship Id="rId36" Type="http://schemas.openxmlformats.org/officeDocument/2006/relationships/hyperlink" Target="mailto:luiz.possari@aokimb.com.br;marcia.garcia@aokimb.com.br;silverlei.lourenco@aokimb.com.br;contabil@aokimb.com.br;sidnei.gazarini@aokimb.com.br;" TargetMode="External"/><Relationship Id="rId49" Type="http://schemas.openxmlformats.org/officeDocument/2006/relationships/printerSettings" Target="../printerSettings/printerSettings3.bin"/><Relationship Id="rId10" Type="http://schemas.openxmlformats.org/officeDocument/2006/relationships/hyperlink" Target="mailto:david.borges@ingaveiculos.com.br;paulo.clausen@ingaveiculos.com.br;" TargetMode="External"/><Relationship Id="rId19" Type="http://schemas.openxmlformats.org/officeDocument/2006/relationships/hyperlink" Target="mailto:celso.luz@apomedil.com.br;felipe@apomedil.com.br;fabiano@apomedil.com.br;" TargetMode="External"/><Relationship Id="rId31" Type="http://schemas.openxmlformats.org/officeDocument/2006/relationships/hyperlink" Target="mailto:daiani.cid@rodobens.com.br;tiago.nogueira@rodobens.com.br;" TargetMode="External"/><Relationship Id="rId44" Type="http://schemas.openxmlformats.org/officeDocument/2006/relationships/hyperlink" Target="mailto:centralcompras@ingaveiculos.com.br;jeferson.lima@ingaveiculos.com.br;paulo.clausen@ingaveiculos.com.br;" TargetMode="External"/><Relationship Id="rId4" Type="http://schemas.openxmlformats.org/officeDocument/2006/relationships/hyperlink" Target="mailto:Josevitorio@ribeiraodiesel.com.br;comprasfranca@ribeir&#227;odiesel.com.br;" TargetMode="External"/><Relationship Id="rId9" Type="http://schemas.openxmlformats.org/officeDocument/2006/relationships/hyperlink" Target="mailto:vladimir.miolaro@rodobens.com.br;anderson.castilho@riodiesel.com.br;;conrado.nascimento@riodiesel.com.br;" TargetMode="External"/><Relationship Id="rId14" Type="http://schemas.openxmlformats.org/officeDocument/2006/relationships/hyperlink" Target="mailto:priscila.alves@mardisa.com.br;shirliane.melo@parvi.com.br;ana.carolina@parvi.com.br;rafael.barros@parvi.com.br;" TargetMode="External"/><Relationship Id="rId22" Type="http://schemas.openxmlformats.org/officeDocument/2006/relationships/hyperlink" Target="mailto:posvenda@peres.com.br;compras@peres.com.br;peresmb@peres.com.br;" TargetMode="External"/><Relationship Id="rId27" Type="http://schemas.openxmlformats.org/officeDocument/2006/relationships/hyperlink" Target="mailto:daiani.cid@rodobens.com.br;tiago.nogueira@rodobens.com.br;" TargetMode="External"/><Relationship Id="rId30" Type="http://schemas.openxmlformats.org/officeDocument/2006/relationships/hyperlink" Target="mailto:daiani.cid@rodobens.com.br;tiago.nogueira@rodobens.com.br;" TargetMode="External"/><Relationship Id="rId35" Type="http://schemas.openxmlformats.org/officeDocument/2006/relationships/hyperlink" Target="mailto:walter@stefanidiesel.com.br;pecas@stefanidiesel.com.br;admpecas@stefanidiesel.com.br;" TargetMode="External"/><Relationship Id="rId43" Type="http://schemas.openxmlformats.org/officeDocument/2006/relationships/hyperlink" Target="mailto:elton@idisa.com.br;" TargetMode="External"/><Relationship Id="rId48" Type="http://schemas.openxmlformats.org/officeDocument/2006/relationships/hyperlink" Target="mailto:winter.guedes@mardisa.com.br;vanessa.carvalho@parvi.com.br;" TargetMode="External"/><Relationship Id="rId8" Type="http://schemas.openxmlformats.org/officeDocument/2006/relationships/hyperlink" Target="mailto:sidnei.almeida@denigris.com.br;gleber.martins@denigris.com.br;" TargetMode="External"/><Relationship Id="rId3" Type="http://schemas.openxmlformats.org/officeDocument/2006/relationships/hyperlink" Target="mailto:compras2@ribeiraodiesel.com.br;murakami@ribeiraodiesel.com.br;murakami@ribeiraodiesel.com.br;barufaldi@ribeiraodiesel.com.br;compras2@ribeiraodiesel.com.br;compras1@ribeiraodiesel.com.br;" TargetMode="External"/><Relationship Id="rId12" Type="http://schemas.openxmlformats.org/officeDocument/2006/relationships/hyperlink" Target="mailto:clovis.henrique@mardisa.com.br;shirliane.melo@parvi.com.br;" TargetMode="External"/><Relationship Id="rId17" Type="http://schemas.openxmlformats.org/officeDocument/2006/relationships/hyperlink" Target="mailto:bertoldo@aradisa.com.br;diogo.holanda@alagoasdiesel.com.br;joao.barros@alagoasdiesel.com.br;cleviton.araujo@alagoasdiesel.com.br;emerson.silva@alagoasdiesel.com.br;" TargetMode="External"/><Relationship Id="rId25" Type="http://schemas.openxmlformats.org/officeDocument/2006/relationships/hyperlink" Target="mailto:daiani.cid@rodobens.com.br;tiago.nogueira@rodobens.com.br;" TargetMode="External"/><Relationship Id="rId33" Type="http://schemas.openxmlformats.org/officeDocument/2006/relationships/hyperlink" Target="mailto:daiani.cid@rodobens.com.br;tiago.nogueira@rodobens.com.br;" TargetMode="External"/><Relationship Id="rId38" Type="http://schemas.openxmlformats.org/officeDocument/2006/relationships/hyperlink" Target="mailto:marciano.galvao@ingaveiculos.com.br;paulo.clausen@ingaveiculos.com.br;" TargetMode="External"/><Relationship Id="rId46" Type="http://schemas.openxmlformats.org/officeDocument/2006/relationships/hyperlink" Target="mailto:fabio.stormoski@sperandiodiesel.com.br" TargetMode="External"/><Relationship Id="rId20" Type="http://schemas.openxmlformats.org/officeDocument/2006/relationships/hyperlink" Target="mailto:jones.babugia@ingaveiculos.com.br%20;diego.kerber@ingaveiculos.com.br;paulo.clausen@ingaveiculos.com.br;" TargetMode="External"/><Relationship Id="rId41" Type="http://schemas.openxmlformats.org/officeDocument/2006/relationships/hyperlink" Target="mailto:ricardo.souza@rodobens.com.br;illan.holanda@rodobens.com.br;lucas.mendonca@rodobens.com.br;marcosvinicius.sousa@rodobens.com.br;camsouza@rodobens.com.br;fabio.murcia@rodobens.com.br;juliane.silva@rodobens.com.br;caroline.ferareis@rodobens.com.br;" TargetMode="External"/><Relationship Id="rId1" Type="http://schemas.openxmlformats.org/officeDocument/2006/relationships/hyperlink" Target="mailto:evanildo.franceschi@sperandiodiesel.com.br;" TargetMode="External"/><Relationship Id="rId6" Type="http://schemas.openxmlformats.org/officeDocument/2006/relationships/hyperlink" Target="mailto:sidnei.almeida@denigris.com.br;gleber.martins@denigris.com.br;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7" tint="0.39997558519241921"/>
  </sheetPr>
  <dimension ref="A1:L39"/>
  <sheetViews>
    <sheetView zoomScale="140" zoomScaleNormal="140" workbookViewId="0">
      <selection sqref="A1:K39"/>
    </sheetView>
  </sheetViews>
  <sheetFormatPr defaultColWidth="0" defaultRowHeight="14.4"/>
  <cols>
    <col min="1" max="11" width="9.21875" customWidth="1"/>
    <col min="12" max="12" width="1.5546875" customWidth="1"/>
    <col min="13" max="16384" width="9.21875" hidden="1"/>
  </cols>
  <sheetData>
    <row r="1" spans="1:11" ht="15" customHeight="1">
      <c r="A1" s="142" t="s">
        <v>595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</row>
    <row r="2" spans="1:11">
      <c r="A2" s="142"/>
      <c r="B2" s="142"/>
      <c r="C2" s="142"/>
      <c r="D2" s="142"/>
      <c r="E2" s="142"/>
      <c r="F2" s="142"/>
      <c r="G2" s="142"/>
      <c r="H2" s="142"/>
      <c r="I2" s="142"/>
      <c r="J2" s="142"/>
      <c r="K2" s="142"/>
    </row>
    <row r="3" spans="1:11">
      <c r="A3" s="142"/>
      <c r="B3" s="142"/>
      <c r="C3" s="142"/>
      <c r="D3" s="142"/>
      <c r="E3" s="142"/>
      <c r="F3" s="142"/>
      <c r="G3" s="142"/>
      <c r="H3" s="142"/>
      <c r="I3" s="142"/>
      <c r="J3" s="142"/>
      <c r="K3" s="142"/>
    </row>
    <row r="4" spans="1:11">
      <c r="A4" s="142"/>
      <c r="B4" s="142"/>
      <c r="C4" s="142"/>
      <c r="D4" s="142"/>
      <c r="E4" s="142"/>
      <c r="F4" s="142"/>
      <c r="G4" s="142"/>
      <c r="H4" s="142"/>
      <c r="I4" s="142"/>
      <c r="J4" s="142"/>
      <c r="K4" s="142"/>
    </row>
    <row r="5" spans="1:11">
      <c r="A5" s="142"/>
      <c r="B5" s="142"/>
      <c r="C5" s="142"/>
      <c r="D5" s="142"/>
      <c r="E5" s="142"/>
      <c r="F5" s="142"/>
      <c r="G5" s="142"/>
      <c r="H5" s="142"/>
      <c r="I5" s="142"/>
      <c r="J5" s="142"/>
      <c r="K5" s="142"/>
    </row>
    <row r="6" spans="1:11">
      <c r="A6" s="142"/>
      <c r="B6" s="142"/>
      <c r="C6" s="142"/>
      <c r="D6" s="142"/>
      <c r="E6" s="142"/>
      <c r="F6" s="142"/>
      <c r="G6" s="142"/>
      <c r="H6" s="142"/>
      <c r="I6" s="142"/>
      <c r="J6" s="142"/>
      <c r="K6" s="142"/>
    </row>
    <row r="7" spans="1:11">
      <c r="A7" s="142"/>
      <c r="B7" s="142"/>
      <c r="C7" s="142"/>
      <c r="D7" s="142"/>
      <c r="E7" s="142"/>
      <c r="F7" s="142"/>
      <c r="G7" s="142"/>
      <c r="H7" s="142"/>
      <c r="I7" s="142"/>
      <c r="J7" s="142"/>
      <c r="K7" s="142"/>
    </row>
    <row r="8" spans="1:11">
      <c r="A8" s="142"/>
      <c r="B8" s="142"/>
      <c r="C8" s="142"/>
      <c r="D8" s="142"/>
      <c r="E8" s="142"/>
      <c r="F8" s="142"/>
      <c r="G8" s="142"/>
      <c r="H8" s="142"/>
      <c r="I8" s="142"/>
      <c r="J8" s="142"/>
      <c r="K8" s="142"/>
    </row>
    <row r="9" spans="1:11">
      <c r="A9" s="142"/>
      <c r="B9" s="142"/>
      <c r="C9" s="142"/>
      <c r="D9" s="142"/>
      <c r="E9" s="142"/>
      <c r="F9" s="142"/>
      <c r="G9" s="142"/>
      <c r="H9" s="142"/>
      <c r="I9" s="142"/>
      <c r="J9" s="142"/>
      <c r="K9" s="142"/>
    </row>
    <row r="10" spans="1:11">
      <c r="A10" s="142"/>
      <c r="B10" s="142"/>
      <c r="C10" s="142"/>
      <c r="D10" s="142"/>
      <c r="E10" s="142"/>
      <c r="F10" s="142"/>
      <c r="G10" s="142"/>
      <c r="H10" s="142"/>
      <c r="I10" s="142"/>
      <c r="J10" s="142"/>
      <c r="K10" s="142"/>
    </row>
    <row r="11" spans="1:11">
      <c r="A11" s="142"/>
      <c r="B11" s="142"/>
      <c r="C11" s="142"/>
      <c r="D11" s="142"/>
      <c r="E11" s="142"/>
      <c r="F11" s="142"/>
      <c r="G11" s="142"/>
      <c r="H11" s="142"/>
      <c r="I11" s="142"/>
      <c r="J11" s="142"/>
      <c r="K11" s="142"/>
    </row>
    <row r="12" spans="1:11">
      <c r="A12" s="142"/>
      <c r="B12" s="142"/>
      <c r="C12" s="142"/>
      <c r="D12" s="142"/>
      <c r="E12" s="142"/>
      <c r="F12" s="142"/>
      <c r="G12" s="142"/>
      <c r="H12" s="142"/>
      <c r="I12" s="142"/>
      <c r="J12" s="142"/>
      <c r="K12" s="142"/>
    </row>
    <row r="13" spans="1:11">
      <c r="A13" s="142"/>
      <c r="B13" s="142"/>
      <c r="C13" s="142"/>
      <c r="D13" s="142"/>
      <c r="E13" s="142"/>
      <c r="F13" s="142"/>
      <c r="G13" s="142"/>
      <c r="H13" s="142"/>
      <c r="I13" s="142"/>
      <c r="J13" s="142"/>
      <c r="K13" s="142"/>
    </row>
    <row r="14" spans="1:11">
      <c r="A14" s="142"/>
      <c r="B14" s="142"/>
      <c r="C14" s="142"/>
      <c r="D14" s="142"/>
      <c r="E14" s="142"/>
      <c r="F14" s="142"/>
      <c r="G14" s="142"/>
      <c r="H14" s="142"/>
      <c r="I14" s="142"/>
      <c r="J14" s="142"/>
      <c r="K14" s="142"/>
    </row>
    <row r="15" spans="1:11">
      <c r="A15" s="142"/>
      <c r="B15" s="142"/>
      <c r="C15" s="142"/>
      <c r="D15" s="142"/>
      <c r="E15" s="142"/>
      <c r="F15" s="142"/>
      <c r="G15" s="142"/>
      <c r="H15" s="142"/>
      <c r="I15" s="142"/>
      <c r="J15" s="142"/>
      <c r="K15" s="142"/>
    </row>
    <row r="16" spans="1:11">
      <c r="A16" s="142"/>
      <c r="B16" s="142"/>
      <c r="C16" s="142"/>
      <c r="D16" s="142"/>
      <c r="E16" s="142"/>
      <c r="F16" s="142"/>
      <c r="G16" s="142"/>
      <c r="H16" s="142"/>
      <c r="I16" s="142"/>
      <c r="J16" s="142"/>
      <c r="K16" s="142"/>
    </row>
    <row r="17" spans="1:11">
      <c r="A17" s="142"/>
      <c r="B17" s="142"/>
      <c r="C17" s="142"/>
      <c r="D17" s="142"/>
      <c r="E17" s="142"/>
      <c r="F17" s="142"/>
      <c r="G17" s="142"/>
      <c r="H17" s="142"/>
      <c r="I17" s="142"/>
      <c r="J17" s="142"/>
      <c r="K17" s="142"/>
    </row>
    <row r="18" spans="1:11">
      <c r="A18" s="142"/>
      <c r="B18" s="142"/>
      <c r="C18" s="142"/>
      <c r="D18" s="142"/>
      <c r="E18" s="142"/>
      <c r="F18" s="142"/>
      <c r="G18" s="142"/>
      <c r="H18" s="142"/>
      <c r="I18" s="142"/>
      <c r="J18" s="142"/>
      <c r="K18" s="142"/>
    </row>
    <row r="19" spans="1:11">
      <c r="A19" s="142"/>
      <c r="B19" s="142"/>
      <c r="C19" s="142"/>
      <c r="D19" s="142"/>
      <c r="E19" s="142"/>
      <c r="F19" s="142"/>
      <c r="G19" s="142"/>
      <c r="H19" s="142"/>
      <c r="I19" s="142"/>
      <c r="J19" s="142"/>
      <c r="K19" s="142"/>
    </row>
    <row r="20" spans="1:11">
      <c r="A20" s="142"/>
      <c r="B20" s="142"/>
      <c r="C20" s="142"/>
      <c r="D20" s="142"/>
      <c r="E20" s="142"/>
      <c r="F20" s="142"/>
      <c r="G20" s="142"/>
      <c r="H20" s="142"/>
      <c r="I20" s="142"/>
      <c r="J20" s="142"/>
      <c r="K20" s="142"/>
    </row>
    <row r="21" spans="1:11">
      <c r="A21" s="142"/>
      <c r="B21" s="142"/>
      <c r="C21" s="142"/>
      <c r="D21" s="142"/>
      <c r="E21" s="142"/>
      <c r="F21" s="142"/>
      <c r="G21" s="142"/>
      <c r="H21" s="142"/>
      <c r="I21" s="142"/>
      <c r="J21" s="142"/>
      <c r="K21" s="142"/>
    </row>
    <row r="22" spans="1:11">
      <c r="A22" s="142"/>
      <c r="B22" s="142"/>
      <c r="C22" s="142"/>
      <c r="D22" s="142"/>
      <c r="E22" s="142"/>
      <c r="F22" s="142"/>
      <c r="G22" s="142"/>
      <c r="H22" s="142"/>
      <c r="I22" s="142"/>
      <c r="J22" s="142"/>
      <c r="K22" s="142"/>
    </row>
    <row r="23" spans="1:11">
      <c r="A23" s="142"/>
      <c r="B23" s="142"/>
      <c r="C23" s="142"/>
      <c r="D23" s="142"/>
      <c r="E23" s="142"/>
      <c r="F23" s="142"/>
      <c r="G23" s="142"/>
      <c r="H23" s="142"/>
      <c r="I23" s="142"/>
      <c r="J23" s="142"/>
      <c r="K23" s="142"/>
    </row>
    <row r="24" spans="1:11">
      <c r="A24" s="142"/>
      <c r="B24" s="142"/>
      <c r="C24" s="142"/>
      <c r="D24" s="142"/>
      <c r="E24" s="142"/>
      <c r="F24" s="142"/>
      <c r="G24" s="142"/>
      <c r="H24" s="142"/>
      <c r="I24" s="142"/>
      <c r="J24" s="142"/>
      <c r="K24" s="142"/>
    </row>
    <row r="25" spans="1:11">
      <c r="A25" s="142"/>
      <c r="B25" s="142"/>
      <c r="C25" s="142"/>
      <c r="D25" s="142"/>
      <c r="E25" s="142"/>
      <c r="F25" s="142"/>
      <c r="G25" s="142"/>
      <c r="H25" s="142"/>
      <c r="I25" s="142"/>
      <c r="J25" s="142"/>
      <c r="K25" s="142"/>
    </row>
    <row r="26" spans="1:11">
      <c r="A26" s="142"/>
      <c r="B26" s="142"/>
      <c r="C26" s="142"/>
      <c r="D26" s="142"/>
      <c r="E26" s="142"/>
      <c r="F26" s="142"/>
      <c r="G26" s="142"/>
      <c r="H26" s="142"/>
      <c r="I26" s="142"/>
      <c r="J26" s="142"/>
      <c r="K26" s="142"/>
    </row>
    <row r="27" spans="1:11">
      <c r="A27" s="142"/>
      <c r="B27" s="142"/>
      <c r="C27" s="142"/>
      <c r="D27" s="142"/>
      <c r="E27" s="142"/>
      <c r="F27" s="142"/>
      <c r="G27" s="142"/>
      <c r="H27" s="142"/>
      <c r="I27" s="142"/>
      <c r="J27" s="142"/>
      <c r="K27" s="142"/>
    </row>
    <row r="28" spans="1:11">
      <c r="A28" s="142"/>
      <c r="B28" s="142"/>
      <c r="C28" s="142"/>
      <c r="D28" s="142"/>
      <c r="E28" s="142"/>
      <c r="F28" s="142"/>
      <c r="G28" s="142"/>
      <c r="H28" s="142"/>
      <c r="I28" s="142"/>
      <c r="J28" s="142"/>
      <c r="K28" s="142"/>
    </row>
    <row r="29" spans="1:11">
      <c r="A29" s="142"/>
      <c r="B29" s="142"/>
      <c r="C29" s="142"/>
      <c r="D29" s="142"/>
      <c r="E29" s="142"/>
      <c r="F29" s="142"/>
      <c r="G29" s="142"/>
      <c r="H29" s="142"/>
      <c r="I29" s="142"/>
      <c r="J29" s="142"/>
      <c r="K29" s="142"/>
    </row>
    <row r="30" spans="1:11">
      <c r="A30" s="142"/>
      <c r="B30" s="142"/>
      <c r="C30" s="142"/>
      <c r="D30" s="142"/>
      <c r="E30" s="142"/>
      <c r="F30" s="142"/>
      <c r="G30" s="142"/>
      <c r="H30" s="142"/>
      <c r="I30" s="142"/>
      <c r="J30" s="142"/>
      <c r="K30" s="142"/>
    </row>
    <row r="31" spans="1:11">
      <c r="A31" s="142"/>
      <c r="B31" s="142"/>
      <c r="C31" s="142"/>
      <c r="D31" s="142"/>
      <c r="E31" s="142"/>
      <c r="F31" s="142"/>
      <c r="G31" s="142"/>
      <c r="H31" s="142"/>
      <c r="I31" s="142"/>
      <c r="J31" s="142"/>
      <c r="K31" s="142"/>
    </row>
    <row r="32" spans="1:11">
      <c r="A32" s="142"/>
      <c r="B32" s="142"/>
      <c r="C32" s="142"/>
      <c r="D32" s="142"/>
      <c r="E32" s="142"/>
      <c r="F32" s="142"/>
      <c r="G32" s="142"/>
      <c r="H32" s="142"/>
      <c r="I32" s="142"/>
      <c r="J32" s="142"/>
      <c r="K32" s="142"/>
    </row>
    <row r="33" spans="1:11">
      <c r="A33" s="142"/>
      <c r="B33" s="142"/>
      <c r="C33" s="142"/>
      <c r="D33" s="142"/>
      <c r="E33" s="142"/>
      <c r="F33" s="142"/>
      <c r="G33" s="142"/>
      <c r="H33" s="142"/>
      <c r="I33" s="142"/>
      <c r="J33" s="142"/>
      <c r="K33" s="142"/>
    </row>
    <row r="34" spans="1:11">
      <c r="A34" s="142"/>
      <c r="B34" s="142"/>
      <c r="C34" s="142"/>
      <c r="D34" s="142"/>
      <c r="E34" s="142"/>
      <c r="F34" s="142"/>
      <c r="G34" s="142"/>
      <c r="H34" s="142"/>
      <c r="I34" s="142"/>
      <c r="J34" s="142"/>
      <c r="K34" s="142"/>
    </row>
    <row r="35" spans="1:11">
      <c r="A35" s="142"/>
      <c r="B35" s="142"/>
      <c r="C35" s="142"/>
      <c r="D35" s="142"/>
      <c r="E35" s="142"/>
      <c r="F35" s="142"/>
      <c r="G35" s="142"/>
      <c r="H35" s="142"/>
      <c r="I35" s="142"/>
      <c r="J35" s="142"/>
      <c r="K35" s="142"/>
    </row>
    <row r="36" spans="1:11">
      <c r="A36" s="142"/>
      <c r="B36" s="142"/>
      <c r="C36" s="142"/>
      <c r="D36" s="142"/>
      <c r="E36" s="142"/>
      <c r="F36" s="142"/>
      <c r="G36" s="142"/>
      <c r="H36" s="142"/>
      <c r="I36" s="142"/>
      <c r="J36" s="142"/>
      <c r="K36" s="142"/>
    </row>
    <row r="37" spans="1:11">
      <c r="A37" s="142"/>
      <c r="B37" s="142"/>
      <c r="C37" s="142"/>
      <c r="D37" s="142"/>
      <c r="E37" s="142"/>
      <c r="F37" s="142"/>
      <c r="G37" s="142"/>
      <c r="H37" s="142"/>
      <c r="I37" s="142"/>
      <c r="J37" s="142"/>
      <c r="K37" s="142"/>
    </row>
    <row r="38" spans="1:11">
      <c r="A38" s="142"/>
      <c r="B38" s="142"/>
      <c r="C38" s="142"/>
      <c r="D38" s="142"/>
      <c r="E38" s="142"/>
      <c r="F38" s="142"/>
      <c r="G38" s="142"/>
      <c r="H38" s="142"/>
      <c r="I38" s="142"/>
      <c r="J38" s="142"/>
      <c r="K38" s="142"/>
    </row>
    <row r="39" spans="1:11">
      <c r="A39" s="142"/>
      <c r="B39" s="142"/>
      <c r="C39" s="142"/>
      <c r="D39" s="142"/>
      <c r="E39" s="142"/>
      <c r="F39" s="142"/>
      <c r="G39" s="142"/>
      <c r="H39" s="142"/>
      <c r="I39" s="142"/>
      <c r="J39" s="142"/>
      <c r="K39" s="142"/>
    </row>
  </sheetData>
  <mergeCells count="1">
    <mergeCell ref="A1:K3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7" tint="0.39997558519241921"/>
  </sheetPr>
  <dimension ref="A1:F181"/>
  <sheetViews>
    <sheetView zoomScale="70" zoomScaleNormal="70" zoomScaleSheetLayoutView="50" workbookViewId="0">
      <selection activeCell="B2" sqref="B2:B181"/>
    </sheetView>
  </sheetViews>
  <sheetFormatPr defaultRowHeight="14.4"/>
  <cols>
    <col min="1" max="1" width="11.21875" style="4" bestFit="1" customWidth="1"/>
    <col min="2" max="2" width="55.77734375" bestFit="1" customWidth="1"/>
    <col min="3" max="3" width="92" customWidth="1"/>
    <col min="4" max="4" width="69.33203125" hidden="1" customWidth="1"/>
    <col min="5" max="5" width="17" bestFit="1" customWidth="1"/>
    <col min="6" max="6" width="18.44140625" style="4" bestFit="1" customWidth="1"/>
  </cols>
  <sheetData>
    <row r="1" spans="1:6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4">
        <v>40532251</v>
      </c>
      <c r="B2" t="str">
        <f>CONCATENATE("Faturamento de Peças Vans Agosto 2024 - ",A2," - ",TEXT('Envio diario'!$D$1,"dd/mmm/aaaa"))</f>
        <v>Faturamento de Peças Vans Agosto 2024 - 40532251 - 09/mar/2026</v>
      </c>
      <c r="C2" t="e">
        <f xml:space="preserve">
SUBSTITUTE(SUBSTITUTE(SUBSTITUTE(SUBSTITUTE(SUBSTITUTE(SUBSTITUTE(SUBSTITUTE(SUBSTITUTE(SUBSTITUTE(SUBSTITUTE(SUBSTITUTE(
Corpo!$A$1,  "@data", TEXT('Envio diario'!$D$1,"dd/mmm/aaaa") ),
   "@conta", $A2 ),
   "@razao", VLOOKUP($A2,'Envio diario'!$B:$J,2,0) ),
   "@cidade", VLOOKUP($A2,'Envio diario'!$B:$J,3,0) ),
   "@uf", IF(VLOOKUP($A2,'Envio diario'!$B:$J,4,0)&gt;100,TEXT(VLOOKUP($A2,'Envio diario'!$B:$J,4,0),"0.000,00"),TEXT(VLOOKUP($A2,'Envio diario'!$B:$J,4,0),"0,00"))),
   "@objetivo", IF(VLOOKUP($A2,'Envio diario'!$B:$J,7,0)&gt;100,TEXT(VLOOKUP($A2,'Envio diario'!$B:$J,7,0),"0.000,00"),TEXT(VLOOKUP($A2,'Envio diario'!$B:$J,7,0),"0,00"))),
   "@realfat", IF(VLOOKUP($A2,'Envio diario'!$B:$J,8,0)&gt;100,TEXT(VLOOKUP($A2,'Envio diario'!$B:$J,8,0),"0.000,00"),TEXT(VLOOKUP($A2,'Envio diario'!$B:$J,8,0),"0,00"))),
   "@realgar", IF(VLOOKUP($A2,'Envio diario'!$B:$J,9,0)&gt;100,TEXT(VLOOKUP($A2,'Envio diario'!$B:$J,9,0),"0.000,00"),TEXT(VLOOKUP($A2,'Envio diario'!$B:$J,9,0),"0,00"))),
   "@realobj", IF(VLOOKUP($A2,'Envio diario'!$B:$J,10,0)&gt;100,TEXT(VLOOKUP($A2,'Envio diario'!$B:$J,10,0),"0.000,00"),TEXT(VLOOKUP($A2,'Envio diario'!$B:$J,10,0),"0,00"))),
   "@perf", TEXT(VLOOKUP($A2,'Envio diario'!$B:$J,11,0),"0,00%") ),
   "@falta", IF(VLOOKUP($A2,'Envio diario'!$B:$J,12,0)&gt;100,TEXT(VLOOKUP($A2,'Envio diario'!$B:$J,12,0),"0.000,00"),TEXT(VLOOKUP($A2,'Envio diario'!$B:$J,12,0),"0,00")))</f>
        <v>#REF!</v>
      </c>
      <c r="D2" t="str">
        <f>IF(IFERROR(VLOOKUP(A2,'E-mails'!A:H,8,FALSE),"PROBLEMA!")=0,"",IFERROR(VLOOKUP(A2,'E-mails'!A:H,8,FALSE),"PROBLEMA!"))</f>
        <v>gerencia.psc@mallon.com.br;gerencia.pecas@mallon.com.br;pecas.m3@mallon.com.br;gerencia.psc2@mallon.com.br;coordenadorpsc.rl@mallon.com.br;</v>
      </c>
      <c r="E2" t="str">
        <f>IF(VLOOKUP(A2,'E-mails'!A:G,7,FALSE)=0,"",VLOOKUP(A2,'E-mails'!A:G,7,FALSE))</f>
        <v/>
      </c>
      <c r="F2" s="4" t="str">
        <f t="shared" ref="F2:F33" si="0">IF(D2&lt;&gt;"","Sim","Não")</f>
        <v>Sim</v>
      </c>
    </row>
    <row r="3" spans="1:6">
      <c r="A3" s="4">
        <v>40020196</v>
      </c>
      <c r="B3" t="str">
        <f>CONCATENATE("Faturamento de Peças Vans Agosto 2024 - ",A3," - ",TEXT('Envio diario'!$D$1,"dd/mmm/aaaa"))</f>
        <v>Faturamento de Peças Vans Agosto 2024 - 40020196 - 09/mar/2026</v>
      </c>
      <c r="C3" t="e">
        <f xml:space="preserve">
SUBSTITUTE(SUBSTITUTE(SUBSTITUTE(SUBSTITUTE(SUBSTITUTE(SUBSTITUTE(SUBSTITUTE(SUBSTITUTE(SUBSTITUTE(SUBSTITUTE(SUBSTITUTE(
Corpo!$A$1,  "@data", TEXT('Envio diario'!$D$1,"dd/mmm/aaaa") ),
   "@conta", $A3 ),
   "@razao", VLOOKUP($A3,'Envio diario'!$B:$J,2,0) ),
   "@cidade", VLOOKUP($A3,'Envio diario'!$B:$J,3,0) ),
   "@uf", IF(VLOOKUP($A3,'Envio diario'!$B:$J,4,0)&gt;100,TEXT(VLOOKUP($A3,'Envio diario'!$B:$J,4,0),"0.000,00"),TEXT(VLOOKUP($A3,'Envio diario'!$B:$J,4,0),"0,00"))),
   "@objetivo", IF(VLOOKUP($A3,'Envio diario'!$B:$J,7,0)&gt;100,TEXT(VLOOKUP($A3,'Envio diario'!$B:$J,7,0),"0.000,00"),TEXT(VLOOKUP($A3,'Envio diario'!$B:$J,7,0),"0,00"))),
   "@realfat", IF(VLOOKUP($A3,'Envio diario'!$B:$J,8,0)&gt;100,TEXT(VLOOKUP($A3,'Envio diario'!$B:$J,8,0),"0.000,00"),TEXT(VLOOKUP($A3,'Envio diario'!$B:$J,8,0),"0,00"))),
   "@realgar", IF(VLOOKUP($A3,'Envio diario'!$B:$J,9,0)&gt;100,TEXT(VLOOKUP($A3,'Envio diario'!$B:$J,9,0),"0.000,00"),TEXT(VLOOKUP($A3,'Envio diario'!$B:$J,9,0),"0,00"))),
   "@realobj", IF(VLOOKUP($A3,'Envio diario'!$B:$J,10,0)&gt;100,TEXT(VLOOKUP($A3,'Envio diario'!$B:$J,10,0),"0.000,00"),TEXT(VLOOKUP($A3,'Envio diario'!$B:$J,10,0),"0,00"))),
   "@perf", TEXT(VLOOKUP($A3,'Envio diario'!$B:$J,11,0),"0,00%") ),
   "@falta", IF(VLOOKUP($A3,'Envio diario'!$B:$J,12,0)&gt;100,TEXT(VLOOKUP($A3,'Envio diario'!$B:$J,12,0),"0.000,00"),TEXT(VLOOKUP($A3,'Envio diario'!$B:$J,12,0),"0,00")))</f>
        <v>#REF!</v>
      </c>
      <c r="D3" t="str">
        <f>IF(IFERROR(VLOOKUP(A3,'E-mails'!A:H,8,FALSE),"PROBLEMA!")=0,"",IFERROR(VLOOKUP(A3,'E-mails'!A:H,8,FALSE),"PROBLEMA!"))</f>
        <v>gerencia.psc@mallon.com.br;gerencia.pecas@mallon.com.br;pecas.m3@mallon.com.br;gerencia.psc2@mallon.com.br;coordenadorpsc.rl@mallon.com.br;</v>
      </c>
      <c r="E3" t="str">
        <f>IF(VLOOKUP(A3,'E-mails'!A:G,7,FALSE)=0,"",VLOOKUP(A3,'E-mails'!A:G,7,FALSE))</f>
        <v/>
      </c>
      <c r="F3" s="4" t="str">
        <f t="shared" si="0"/>
        <v>Sim</v>
      </c>
    </row>
    <row r="4" spans="1:6">
      <c r="A4" s="4">
        <v>40020197</v>
      </c>
      <c r="B4" t="str">
        <f>CONCATENATE("Faturamento de Peças Vans Agosto 2024 - ",A4," - ",TEXT('Envio diario'!$D$1,"dd/mmm/aaaa"))</f>
        <v>Faturamento de Peças Vans Agosto 2024 - 40020197 - 09/mar/2026</v>
      </c>
      <c r="C4" t="e">
        <f xml:space="preserve">
SUBSTITUTE(SUBSTITUTE(SUBSTITUTE(SUBSTITUTE(SUBSTITUTE(SUBSTITUTE(SUBSTITUTE(SUBSTITUTE(SUBSTITUTE(SUBSTITUTE(SUBSTITUTE(
Corpo!$A$1,  "@data", TEXT('Envio diario'!$D$1,"dd/mmm/aaaa") ),
   "@conta", $A4 ),
   "@razao", VLOOKUP($A4,'Envio diario'!$B:$J,2,0) ),
   "@cidade", VLOOKUP($A4,'Envio diario'!$B:$J,3,0) ),
   "@uf", IF(VLOOKUP($A4,'Envio diario'!$B:$J,4,0)&gt;100,TEXT(VLOOKUP($A4,'Envio diario'!$B:$J,4,0),"0.000,00"),TEXT(VLOOKUP($A4,'Envio diario'!$B:$J,4,0),"0,00"))),
   "@objetivo", IF(VLOOKUP($A4,'Envio diario'!$B:$J,7,0)&gt;100,TEXT(VLOOKUP($A4,'Envio diario'!$B:$J,7,0),"0.000,00"),TEXT(VLOOKUP($A4,'Envio diario'!$B:$J,7,0),"0,00"))),
   "@realfat", IF(VLOOKUP($A4,'Envio diario'!$B:$J,8,0)&gt;100,TEXT(VLOOKUP($A4,'Envio diario'!$B:$J,8,0),"0.000,00"),TEXT(VLOOKUP($A4,'Envio diario'!$B:$J,8,0),"0,00"))),
   "@realgar", IF(VLOOKUP($A4,'Envio diario'!$B:$J,9,0)&gt;100,TEXT(VLOOKUP($A4,'Envio diario'!$B:$J,9,0),"0.000,00"),TEXT(VLOOKUP($A4,'Envio diario'!$B:$J,9,0),"0,00"))),
   "@realobj", IF(VLOOKUP($A4,'Envio diario'!$B:$J,10,0)&gt;100,TEXT(VLOOKUP($A4,'Envio diario'!$B:$J,10,0),"0.000,00"),TEXT(VLOOKUP($A4,'Envio diario'!$B:$J,10,0),"0,00"))),
   "@perf", TEXT(VLOOKUP($A4,'Envio diario'!$B:$J,11,0),"0,00%") ),
   "@falta", IF(VLOOKUP($A4,'Envio diario'!$B:$J,12,0)&gt;100,TEXT(VLOOKUP($A4,'Envio diario'!$B:$J,12,0),"0.000,00"),TEXT(VLOOKUP($A4,'Envio diario'!$B:$J,12,0),"0,00")))</f>
        <v>#REF!</v>
      </c>
      <c r="D4" t="str">
        <f>IF(IFERROR(VLOOKUP(A4,'E-mails'!A:H,8,FALSE),"PROBLEMA!")=0,"",IFERROR(VLOOKUP(A4,'E-mails'!A:H,8,FALSE),"PROBLEMA!"))</f>
        <v>gerencia.psc@mallon.com.br;gerencia.pecas@mallon.com.br;pecas.m3@mallon.com.br;gerencia.psc2@mallon.com.br;coordenadorpsc.rl@mallon.com.br;</v>
      </c>
      <c r="E4" t="str">
        <f>IF(VLOOKUP(A4,'E-mails'!A:G,7,FALSE)=0,"",VLOOKUP(A4,'E-mails'!A:G,7,FALSE))</f>
        <v/>
      </c>
      <c r="F4" s="4" t="str">
        <f t="shared" si="0"/>
        <v>Sim</v>
      </c>
    </row>
    <row r="5" spans="1:6">
      <c r="A5" s="4">
        <v>40544114</v>
      </c>
      <c r="B5" t="str">
        <f>CONCATENATE("Faturamento de Peças Vans Agosto 2024 - ",A5," - ",TEXT('Envio diario'!$D$1,"dd/mmm/aaaa"))</f>
        <v>Faturamento de Peças Vans Agosto 2024 - 40544114 - 09/mar/2026</v>
      </c>
      <c r="C5" t="e">
        <f xml:space="preserve">
SUBSTITUTE(SUBSTITUTE(SUBSTITUTE(SUBSTITUTE(SUBSTITUTE(SUBSTITUTE(SUBSTITUTE(SUBSTITUTE(SUBSTITUTE(SUBSTITUTE(SUBSTITUTE(
Corpo!$A$1,  "@data", TEXT('Envio diario'!$D$1,"dd/mmm/aaaa") ),
   "@conta", $A5 ),
   "@razao", VLOOKUP($A5,'Envio diario'!$B:$J,2,0) ),
   "@cidade", VLOOKUP($A5,'Envio diario'!$B:$J,3,0) ),
   "@uf", IF(VLOOKUP($A5,'Envio diario'!$B:$J,4,0)&gt;100,TEXT(VLOOKUP($A5,'Envio diario'!$B:$J,4,0),"0.000,00"),TEXT(VLOOKUP($A5,'Envio diario'!$B:$J,4,0),"0,00"))),
   "@objetivo", IF(VLOOKUP($A5,'Envio diario'!$B:$J,7,0)&gt;100,TEXT(VLOOKUP($A5,'Envio diario'!$B:$J,7,0),"0.000,00"),TEXT(VLOOKUP($A5,'Envio diario'!$B:$J,7,0),"0,00"))),
   "@realfat", IF(VLOOKUP($A5,'Envio diario'!$B:$J,8,0)&gt;100,TEXT(VLOOKUP($A5,'Envio diario'!$B:$J,8,0),"0.000,00"),TEXT(VLOOKUP($A5,'Envio diario'!$B:$J,8,0),"0,00"))),
   "@realgar", IF(VLOOKUP($A5,'Envio diario'!$B:$J,9,0)&gt;100,TEXT(VLOOKUP($A5,'Envio diario'!$B:$J,9,0),"0.000,00"),TEXT(VLOOKUP($A5,'Envio diario'!$B:$J,9,0),"0,00"))),
   "@realobj", IF(VLOOKUP($A5,'Envio diario'!$B:$J,10,0)&gt;100,TEXT(VLOOKUP($A5,'Envio diario'!$B:$J,10,0),"0.000,00"),TEXT(VLOOKUP($A5,'Envio diario'!$B:$J,10,0),"0,00"))),
   "@perf", TEXT(VLOOKUP($A5,'Envio diario'!$B:$J,11,0),"0,00%") ),
   "@falta", IF(VLOOKUP($A5,'Envio diario'!$B:$J,12,0)&gt;100,TEXT(VLOOKUP($A5,'Envio diario'!$B:$J,12,0),"0.000,00"),TEXT(VLOOKUP($A5,'Envio diario'!$B:$J,12,0),"0,00")))</f>
        <v>#REF!</v>
      </c>
      <c r="D5" t="str">
        <f>IF(IFERROR(VLOOKUP(A5,'E-mails'!A:H,8,FALSE),"PROBLEMA!")=0,"",IFERROR(VLOOKUP(A5,'E-mails'!A:H,8,FALSE),"PROBLEMA!"))</f>
        <v>gerencia.psc@mallon.com.br;gerencia.pecas@mallon.com.br;pecas.m3@mallon.com.br;gerencia.psc2@mallon.com.br;coordenadorpsc.rl@mallon.com.br;</v>
      </c>
      <c r="E5" t="str">
        <f>IF(VLOOKUP(A5,'E-mails'!A:G,7,FALSE)=0,"",VLOOKUP(A5,'E-mails'!A:G,7,FALSE))</f>
        <v/>
      </c>
      <c r="F5" s="4" t="str">
        <f t="shared" si="0"/>
        <v>Sim</v>
      </c>
    </row>
    <row r="6" spans="1:6">
      <c r="A6" s="4">
        <v>40539258</v>
      </c>
      <c r="B6" t="str">
        <f>CONCATENATE("Faturamento de Peças Vans Agosto 2024 - ",A6," - ",TEXT('Envio diario'!$D$1,"dd/mmm/aaaa"))</f>
        <v>Faturamento de Peças Vans Agosto 2024 - 40539258 - 09/mar/2026</v>
      </c>
      <c r="C6" t="e">
        <f xml:space="preserve">
SUBSTITUTE(SUBSTITUTE(SUBSTITUTE(SUBSTITUTE(SUBSTITUTE(SUBSTITUTE(SUBSTITUTE(SUBSTITUTE(SUBSTITUTE(SUBSTITUTE(SUBSTITUTE(
Corpo!$A$1,  "@data", TEXT('Envio diario'!$D$1,"dd/mmm/aaaa") ),
   "@conta", $A6 ),
   "@razao", VLOOKUP($A6,'Envio diario'!$B:$J,2,0) ),
   "@cidade", VLOOKUP($A6,'Envio diario'!$B:$J,3,0) ),
   "@uf", IF(VLOOKUP($A6,'Envio diario'!$B:$J,4,0)&gt;100,TEXT(VLOOKUP($A6,'Envio diario'!$B:$J,4,0),"0.000,00"),TEXT(VLOOKUP($A6,'Envio diario'!$B:$J,4,0),"0,00"))),
   "@objetivo", IF(VLOOKUP($A6,'Envio diario'!$B:$J,7,0)&gt;100,TEXT(VLOOKUP($A6,'Envio diario'!$B:$J,7,0),"0.000,00"),TEXT(VLOOKUP($A6,'Envio diario'!$B:$J,7,0),"0,00"))),
   "@realfat", IF(VLOOKUP($A6,'Envio diario'!$B:$J,8,0)&gt;100,TEXT(VLOOKUP($A6,'Envio diario'!$B:$J,8,0),"0.000,00"),TEXT(VLOOKUP($A6,'Envio diario'!$B:$J,8,0),"0,00"))),
   "@realgar", IF(VLOOKUP($A6,'Envio diario'!$B:$J,9,0)&gt;100,TEXT(VLOOKUP($A6,'Envio diario'!$B:$J,9,0),"0.000,00"),TEXT(VLOOKUP($A6,'Envio diario'!$B:$J,9,0),"0,00"))),
   "@realobj", IF(VLOOKUP($A6,'Envio diario'!$B:$J,10,0)&gt;100,TEXT(VLOOKUP($A6,'Envio diario'!$B:$J,10,0),"0.000,00"),TEXT(VLOOKUP($A6,'Envio diario'!$B:$J,10,0),"0,00"))),
   "@perf", TEXT(VLOOKUP($A6,'Envio diario'!$B:$J,11,0),"0,00%") ),
   "@falta", IF(VLOOKUP($A6,'Envio diario'!$B:$J,12,0)&gt;100,TEXT(VLOOKUP($A6,'Envio diario'!$B:$J,12,0),"0.000,00"),TEXT(VLOOKUP($A6,'Envio diario'!$B:$J,12,0),"0,00")))</f>
        <v>#REF!</v>
      </c>
      <c r="D6" t="str">
        <f>IF(IFERROR(VLOOKUP(A6,'E-mails'!A:H,8,FALSE),"PROBLEMA!")=0,"",IFERROR(VLOOKUP(A6,'E-mails'!A:H,8,FALSE),"PROBLEMA!"))</f>
        <v>compras@unidasmercedesbenz.com.br;</v>
      </c>
      <c r="E6" t="str">
        <f>IF(VLOOKUP(A6,'E-mails'!A:G,7,FALSE)=0,"",VLOOKUP(A6,'E-mails'!A:G,7,FALSE))</f>
        <v/>
      </c>
      <c r="F6" s="4" t="str">
        <f t="shared" si="0"/>
        <v>Sim</v>
      </c>
    </row>
    <row r="7" spans="1:6">
      <c r="A7" s="4">
        <v>40503343</v>
      </c>
      <c r="B7" t="str">
        <f>CONCATENATE("Faturamento de Peças Vans Agosto 2024 - ",A7," - ",TEXT('Envio diario'!$D$1,"dd/mmm/aaaa"))</f>
        <v>Faturamento de Peças Vans Agosto 2024 - 40503343 - 09/mar/2026</v>
      </c>
      <c r="C7" t="e">
        <f xml:space="preserve">
SUBSTITUTE(SUBSTITUTE(SUBSTITUTE(SUBSTITUTE(SUBSTITUTE(SUBSTITUTE(SUBSTITUTE(SUBSTITUTE(SUBSTITUTE(SUBSTITUTE(SUBSTITUTE(
Corpo!$A$1,  "@data", TEXT('Envio diario'!$D$1,"dd/mmm/aaaa") ),
   "@conta", $A7 ),
   "@razao", VLOOKUP($A7,'Envio diario'!$B:$J,2,0) ),
   "@cidade", VLOOKUP($A7,'Envio diario'!$B:$J,3,0) ),
   "@uf", IF(VLOOKUP($A7,'Envio diario'!$B:$J,4,0)&gt;100,TEXT(VLOOKUP($A7,'Envio diario'!$B:$J,4,0),"0.000,00"),TEXT(VLOOKUP($A7,'Envio diario'!$B:$J,4,0),"0,00"))),
   "@objetivo", IF(VLOOKUP($A7,'Envio diario'!$B:$J,7,0)&gt;100,TEXT(VLOOKUP($A7,'Envio diario'!$B:$J,7,0),"0.000,00"),TEXT(VLOOKUP($A7,'Envio diario'!$B:$J,7,0),"0,00"))),
   "@realfat", IF(VLOOKUP($A7,'Envio diario'!$B:$J,8,0)&gt;100,TEXT(VLOOKUP($A7,'Envio diario'!$B:$J,8,0),"0.000,00"),TEXT(VLOOKUP($A7,'Envio diario'!$B:$J,8,0),"0,00"))),
   "@realgar", IF(VLOOKUP($A7,'Envio diario'!$B:$J,9,0)&gt;100,TEXT(VLOOKUP($A7,'Envio diario'!$B:$J,9,0),"0.000,00"),TEXT(VLOOKUP($A7,'Envio diario'!$B:$J,9,0),"0,00"))),
   "@realobj", IF(VLOOKUP($A7,'Envio diario'!$B:$J,10,0)&gt;100,TEXT(VLOOKUP($A7,'Envio diario'!$B:$J,10,0),"0.000,00"),TEXT(VLOOKUP($A7,'Envio diario'!$B:$J,10,0),"0,00"))),
   "@perf", TEXT(VLOOKUP($A7,'Envio diario'!$B:$J,11,0),"0,00%") ),
   "@falta", IF(VLOOKUP($A7,'Envio diario'!$B:$J,12,0)&gt;100,TEXT(VLOOKUP($A7,'Envio diario'!$B:$J,12,0),"0.000,00"),TEXT(VLOOKUP($A7,'Envio diario'!$B:$J,12,0),"0,00")))</f>
        <v>#REF!</v>
      </c>
      <c r="D7" t="str">
        <f>IF(IFERROR(VLOOKUP(A7,'E-mails'!A:H,8,FALSE),"PROBLEMA!")=0,"",IFERROR(VLOOKUP(A7,'E-mails'!A:H,8,FALSE),"PROBLEMA!"))</f>
        <v>leyliane.lopes@stacaminhoes.com.br;diego.angelo@stacaminhoes.com.br;compras@stacaminhoes.com.br;caio@stacaminhoes.com.br;jose.luiz@stacaminhoes.com.br;</v>
      </c>
      <c r="E7" t="str">
        <f>IF(VLOOKUP(A7,'E-mails'!A:G,7,FALSE)=0,"",VLOOKUP(A7,'E-mails'!A:G,7,FALSE))</f>
        <v/>
      </c>
      <c r="F7" s="4" t="str">
        <f t="shared" si="0"/>
        <v>Sim</v>
      </c>
    </row>
    <row r="8" spans="1:6">
      <c r="A8" s="4">
        <v>40018371</v>
      </c>
      <c r="B8" t="str">
        <f>CONCATENATE("Faturamento de Peças Vans Agosto 2024 - ",A8," - ",TEXT('Envio diario'!$D$1,"dd/mmm/aaaa"))</f>
        <v>Faturamento de Peças Vans Agosto 2024 - 40018371 - 09/mar/2026</v>
      </c>
      <c r="C8" t="e">
        <f xml:space="preserve">
SUBSTITUTE(SUBSTITUTE(SUBSTITUTE(SUBSTITUTE(SUBSTITUTE(SUBSTITUTE(SUBSTITUTE(SUBSTITUTE(SUBSTITUTE(SUBSTITUTE(SUBSTITUTE(
Corpo!$A$1,  "@data", TEXT('Envio diario'!$D$1,"dd/mmm/aaaa") ),
   "@conta", $A8 ),
   "@razao", VLOOKUP($A8,'Envio diario'!$B:$J,2,0) ),
   "@cidade", VLOOKUP($A8,'Envio diario'!$B:$J,3,0) ),
   "@uf", IF(VLOOKUP($A8,'Envio diario'!$B:$J,4,0)&gt;100,TEXT(VLOOKUP($A8,'Envio diario'!$B:$J,4,0),"0.000,00"),TEXT(VLOOKUP($A8,'Envio diario'!$B:$J,4,0),"0,00"))),
   "@objetivo", IF(VLOOKUP($A8,'Envio diario'!$B:$J,7,0)&gt;100,TEXT(VLOOKUP($A8,'Envio diario'!$B:$J,7,0),"0.000,00"),TEXT(VLOOKUP($A8,'Envio diario'!$B:$J,7,0),"0,00"))),
   "@realfat", IF(VLOOKUP($A8,'Envio diario'!$B:$J,8,0)&gt;100,TEXT(VLOOKUP($A8,'Envio diario'!$B:$J,8,0),"0.000,00"),TEXT(VLOOKUP($A8,'Envio diario'!$B:$J,8,0),"0,00"))),
   "@realgar", IF(VLOOKUP($A8,'Envio diario'!$B:$J,9,0)&gt;100,TEXT(VLOOKUP($A8,'Envio diario'!$B:$J,9,0),"0.000,00"),TEXT(VLOOKUP($A8,'Envio diario'!$B:$J,9,0),"0,00"))),
   "@realobj", IF(VLOOKUP($A8,'Envio diario'!$B:$J,10,0)&gt;100,TEXT(VLOOKUP($A8,'Envio diario'!$B:$J,10,0),"0.000,00"),TEXT(VLOOKUP($A8,'Envio diario'!$B:$J,10,0),"0,00"))),
   "@perf", TEXT(VLOOKUP($A8,'Envio diario'!$B:$J,11,0),"0,00%") ),
   "@falta", IF(VLOOKUP($A8,'Envio diario'!$B:$J,12,0)&gt;100,TEXT(VLOOKUP($A8,'Envio diario'!$B:$J,12,0),"0.000,00"),TEXT(VLOOKUP($A8,'Envio diario'!$B:$J,12,0),"0,00")))</f>
        <v>#REF!</v>
      </c>
      <c r="D8" t="str">
        <f>IF(IFERROR(VLOOKUP(A8,'E-mails'!A:H,8,FALSE),"PROBLEMA!")=0,"",IFERROR(VLOOKUP(A8,'E-mails'!A:H,8,FALSE),"PROBLEMA!"))</f>
        <v>compras@stacaminhoes.com.br;caio@stacaminhoes.com.br;jose.luiz@stacaminhoes.com.br;</v>
      </c>
      <c r="E8" t="str">
        <f>IF(VLOOKUP(A8,'E-mails'!A:G,7,FALSE)=0,"",VLOOKUP(A8,'E-mails'!A:G,7,FALSE))</f>
        <v/>
      </c>
      <c r="F8" s="4" t="str">
        <f t="shared" si="0"/>
        <v>Sim</v>
      </c>
    </row>
    <row r="9" spans="1:6">
      <c r="A9" s="4">
        <v>40026401</v>
      </c>
      <c r="B9" t="str">
        <f>CONCATENATE("Faturamento de Peças Vans Agosto 2024 - ",A9," - ",TEXT('Envio diario'!$D$1,"dd/mmm/aaaa"))</f>
        <v>Faturamento de Peças Vans Agosto 2024 - 40026401 - 09/mar/2026</v>
      </c>
      <c r="C9" t="e">
        <f xml:space="preserve">
SUBSTITUTE(SUBSTITUTE(SUBSTITUTE(SUBSTITUTE(SUBSTITUTE(SUBSTITUTE(SUBSTITUTE(SUBSTITUTE(SUBSTITUTE(SUBSTITUTE(SUBSTITUTE(
Corpo!$A$1,  "@data", TEXT('Envio diario'!$D$1,"dd/mmm/aaaa") ),
   "@conta", $A9 ),
   "@razao", VLOOKUP($A9,'Envio diario'!$B:$J,2,0) ),
   "@cidade", VLOOKUP($A9,'Envio diario'!$B:$J,3,0) ),
   "@uf", IF(VLOOKUP($A9,'Envio diario'!$B:$J,4,0)&gt;100,TEXT(VLOOKUP($A9,'Envio diario'!$B:$J,4,0),"0.000,00"),TEXT(VLOOKUP($A9,'Envio diario'!$B:$J,4,0),"0,00"))),
   "@objetivo", IF(VLOOKUP($A9,'Envio diario'!$B:$J,7,0)&gt;100,TEXT(VLOOKUP($A9,'Envio diario'!$B:$J,7,0),"0.000,00"),TEXT(VLOOKUP($A9,'Envio diario'!$B:$J,7,0),"0,00"))),
   "@realfat", IF(VLOOKUP($A9,'Envio diario'!$B:$J,8,0)&gt;100,TEXT(VLOOKUP($A9,'Envio diario'!$B:$J,8,0),"0.000,00"),TEXT(VLOOKUP($A9,'Envio diario'!$B:$J,8,0),"0,00"))),
   "@realgar", IF(VLOOKUP($A9,'Envio diario'!$B:$J,9,0)&gt;100,TEXT(VLOOKUP($A9,'Envio diario'!$B:$J,9,0),"0.000,00"),TEXT(VLOOKUP($A9,'Envio diario'!$B:$J,9,0),"0,00"))),
   "@realobj", IF(VLOOKUP($A9,'Envio diario'!$B:$J,10,0)&gt;100,TEXT(VLOOKUP($A9,'Envio diario'!$B:$J,10,0),"0.000,00"),TEXT(VLOOKUP($A9,'Envio diario'!$B:$J,10,0),"0,00"))),
   "@perf", TEXT(VLOOKUP($A9,'Envio diario'!$B:$J,11,0),"0,00%") ),
   "@falta", IF(VLOOKUP($A9,'Envio diario'!$B:$J,12,0)&gt;100,TEXT(VLOOKUP($A9,'Envio diario'!$B:$J,12,0),"0.000,00"),TEXT(VLOOKUP($A9,'Envio diario'!$B:$J,12,0),"0,00")))</f>
        <v>#REF!</v>
      </c>
      <c r="D9" t="str">
        <f>IF(IFERROR(VLOOKUP(A9,'E-mails'!A:H,8,FALSE),"PROBLEMA!")=0,"",IFERROR(VLOOKUP(A9,'E-mails'!A:H,8,FALSE),"PROBLEMA!"))</f>
        <v>leyliane.lopes@unidasmercedesbenz.com.br;diego.angelo@unidasmercedesbenz.com.br;compras@unidasmercedesbenz.com.br;</v>
      </c>
      <c r="E9" t="str">
        <f>IF(VLOOKUP(A9,'E-mails'!A:G,7,FALSE)=0,"",VLOOKUP(A9,'E-mails'!A:G,7,FALSE))</f>
        <v/>
      </c>
      <c r="F9" s="4" t="str">
        <f t="shared" si="0"/>
        <v>Sim</v>
      </c>
    </row>
    <row r="10" spans="1:6">
      <c r="A10" s="4">
        <v>40018338</v>
      </c>
      <c r="B10" t="str">
        <f>CONCATENATE("Faturamento de Peças Vans Agosto 2024 - ",A10," - ",TEXT('Envio diario'!$D$1,"dd/mmm/aaaa"))</f>
        <v>Faturamento de Peças Vans Agosto 2024 - 40018338 - 09/mar/2026</v>
      </c>
      <c r="C10" t="e">
        <f xml:space="preserve">
SUBSTITUTE(SUBSTITUTE(SUBSTITUTE(SUBSTITUTE(SUBSTITUTE(SUBSTITUTE(SUBSTITUTE(SUBSTITUTE(SUBSTITUTE(SUBSTITUTE(SUBSTITUTE(
Corpo!$A$1,  "@data", TEXT('Envio diario'!$D$1,"dd/mmm/aaaa") ),
   "@conta", $A10 ),
   "@razao", VLOOKUP($A10,'Envio diario'!$B:$J,2,0) ),
   "@cidade", VLOOKUP($A10,'Envio diario'!$B:$J,3,0) ),
   "@uf", IF(VLOOKUP($A10,'Envio diario'!$B:$J,4,0)&gt;100,TEXT(VLOOKUP($A10,'Envio diario'!$B:$J,4,0),"0.000,00"),TEXT(VLOOKUP($A10,'Envio diario'!$B:$J,4,0),"0,00"))),
   "@objetivo", IF(VLOOKUP($A10,'Envio diario'!$B:$J,7,0)&gt;100,TEXT(VLOOKUP($A10,'Envio diario'!$B:$J,7,0),"0.000,00"),TEXT(VLOOKUP($A10,'Envio diario'!$B:$J,7,0),"0,00"))),
   "@realfat", IF(VLOOKUP($A10,'Envio diario'!$B:$J,8,0)&gt;100,TEXT(VLOOKUP($A10,'Envio diario'!$B:$J,8,0),"0.000,00"),TEXT(VLOOKUP($A10,'Envio diario'!$B:$J,8,0),"0,00"))),
   "@realgar", IF(VLOOKUP($A10,'Envio diario'!$B:$J,9,0)&gt;100,TEXT(VLOOKUP($A10,'Envio diario'!$B:$J,9,0),"0.000,00"),TEXT(VLOOKUP($A10,'Envio diario'!$B:$J,9,0),"0,00"))),
   "@realobj", IF(VLOOKUP($A10,'Envio diario'!$B:$J,10,0)&gt;100,TEXT(VLOOKUP($A10,'Envio diario'!$B:$J,10,0),"0.000,00"),TEXT(VLOOKUP($A10,'Envio diario'!$B:$J,10,0),"0,00"))),
   "@perf", TEXT(VLOOKUP($A10,'Envio diario'!$B:$J,11,0),"0,00%") ),
   "@falta", IF(VLOOKUP($A10,'Envio diario'!$B:$J,12,0)&gt;100,TEXT(VLOOKUP($A10,'Envio diario'!$B:$J,12,0),"0.000,00"),TEXT(VLOOKUP($A10,'Envio diario'!$B:$J,12,0),"0,00")))</f>
        <v>#REF!</v>
      </c>
      <c r="D10" t="str">
        <f>IF(IFERROR(VLOOKUP(A10,'E-mails'!A:H,8,FALSE),"PROBLEMA!")=0,"",IFERROR(VLOOKUP(A10,'E-mails'!A:H,8,FALSE),"PROBLEMA!"))</f>
        <v>diego.angelo@stacaminhoes.com.br;compras@stacaminhoes.com.br;leyliane.lopes@stacaminhoes.com.br;caio@stacaminhoes.com.br;jose.luiz@stacaminhoes.com.br;</v>
      </c>
      <c r="E10" t="str">
        <f>IF(VLOOKUP(A10,'E-mails'!A:G,7,FALSE)=0,"",VLOOKUP(A10,'E-mails'!A:G,7,FALSE))</f>
        <v/>
      </c>
      <c r="F10" s="4" t="str">
        <f t="shared" si="0"/>
        <v>Sim</v>
      </c>
    </row>
    <row r="11" spans="1:6">
      <c r="A11" s="4">
        <v>40527450</v>
      </c>
      <c r="B11" t="str">
        <f>CONCATENATE("Faturamento de Peças Vans Agosto 2024 - ",A11," - ",TEXT('Envio diario'!$D$1,"dd/mmm/aaaa"))</f>
        <v>Faturamento de Peças Vans Agosto 2024 - 40527450 - 09/mar/2026</v>
      </c>
      <c r="C11" t="e">
        <f xml:space="preserve">
SUBSTITUTE(SUBSTITUTE(SUBSTITUTE(SUBSTITUTE(SUBSTITUTE(SUBSTITUTE(SUBSTITUTE(SUBSTITUTE(SUBSTITUTE(SUBSTITUTE(SUBSTITUTE(
Corpo!$A$1,  "@data", TEXT('Envio diario'!$D$1,"dd/mmm/aaaa") ),
   "@conta", $A11 ),
   "@razao", VLOOKUP($A11,'Envio diario'!$B:$J,2,0) ),
   "@cidade", VLOOKUP($A11,'Envio diario'!$B:$J,3,0) ),
   "@uf", IF(VLOOKUP($A11,'Envio diario'!$B:$J,4,0)&gt;100,TEXT(VLOOKUP($A11,'Envio diario'!$B:$J,4,0),"0.000,00"),TEXT(VLOOKUP($A11,'Envio diario'!$B:$J,4,0),"0,00"))),
   "@objetivo", IF(VLOOKUP($A11,'Envio diario'!$B:$J,7,0)&gt;100,TEXT(VLOOKUP($A11,'Envio diario'!$B:$J,7,0),"0.000,00"),TEXT(VLOOKUP($A11,'Envio diario'!$B:$J,7,0),"0,00"))),
   "@realfat", IF(VLOOKUP($A11,'Envio diario'!$B:$J,8,0)&gt;100,TEXT(VLOOKUP($A11,'Envio diario'!$B:$J,8,0),"0.000,00"),TEXT(VLOOKUP($A11,'Envio diario'!$B:$J,8,0),"0,00"))),
   "@realgar", IF(VLOOKUP($A11,'Envio diario'!$B:$J,9,0)&gt;100,TEXT(VLOOKUP($A11,'Envio diario'!$B:$J,9,0),"0.000,00"),TEXT(VLOOKUP($A11,'Envio diario'!$B:$J,9,0),"0,00"))),
   "@realobj", IF(VLOOKUP($A11,'Envio diario'!$B:$J,10,0)&gt;100,TEXT(VLOOKUP($A11,'Envio diario'!$B:$J,10,0),"0.000,00"),TEXT(VLOOKUP($A11,'Envio diario'!$B:$J,10,0),"0,00"))),
   "@perf", TEXT(VLOOKUP($A11,'Envio diario'!$B:$J,11,0),"0,00%") ),
   "@falta", IF(VLOOKUP($A11,'Envio diario'!$B:$J,12,0)&gt;100,TEXT(VLOOKUP($A11,'Envio diario'!$B:$J,12,0),"0.000,00"),TEXT(VLOOKUP($A11,'Envio diario'!$B:$J,12,0),"0,00")))</f>
        <v>#REF!</v>
      </c>
      <c r="D11" t="str">
        <f>IF(IFERROR(VLOOKUP(A11,'E-mails'!A:H,8,FALSE),"PROBLEMA!")=0,"",IFERROR(VLOOKUP(A11,'E-mails'!A:H,8,FALSE),"PROBLEMA!"))</f>
        <v>compras@vitoriadiesel.com.br; DouglasRamos@aguiabranca.com.br; ; FilipeMastela@vitoriadiesel.com.br;RafaelL@aguiabranca.com.br;</v>
      </c>
      <c r="E11" t="str">
        <f>IF(VLOOKUP(A11,'E-mails'!A:G,7,FALSE)=0,"",VLOOKUP(A11,'E-mails'!A:G,7,FALSE))</f>
        <v/>
      </c>
      <c r="F11" s="4" t="str">
        <f t="shared" si="0"/>
        <v>Sim</v>
      </c>
    </row>
    <row r="12" spans="1:6">
      <c r="A12" s="4">
        <v>40527486</v>
      </c>
      <c r="B12" t="str">
        <f>CONCATENATE("Faturamento de Peças Vans Agosto 2024 - ",A12," - ",TEXT('Envio diario'!$D$1,"dd/mmm/aaaa"))</f>
        <v>Faturamento de Peças Vans Agosto 2024 - 40527486 - 09/mar/2026</v>
      </c>
      <c r="C12" t="e">
        <f xml:space="preserve">
SUBSTITUTE(SUBSTITUTE(SUBSTITUTE(SUBSTITUTE(SUBSTITUTE(SUBSTITUTE(SUBSTITUTE(SUBSTITUTE(SUBSTITUTE(SUBSTITUTE(SUBSTITUTE(
Corpo!$A$1,  "@data", TEXT('Envio diario'!$D$1,"dd/mmm/aaaa") ),
   "@conta", $A12 ),
   "@razao", VLOOKUP($A12,'Envio diario'!$B:$J,2,0) ),
   "@cidade", VLOOKUP($A12,'Envio diario'!$B:$J,3,0) ),
   "@uf", IF(VLOOKUP($A12,'Envio diario'!$B:$J,4,0)&gt;100,TEXT(VLOOKUP($A12,'Envio diario'!$B:$J,4,0),"0.000,00"),TEXT(VLOOKUP($A12,'Envio diario'!$B:$J,4,0),"0,00"))),
   "@objetivo", IF(VLOOKUP($A12,'Envio diario'!$B:$J,7,0)&gt;100,TEXT(VLOOKUP($A12,'Envio diario'!$B:$J,7,0),"0.000,00"),TEXT(VLOOKUP($A12,'Envio diario'!$B:$J,7,0),"0,00"))),
   "@realfat", IF(VLOOKUP($A12,'Envio diario'!$B:$J,8,0)&gt;100,TEXT(VLOOKUP($A12,'Envio diario'!$B:$J,8,0),"0.000,00"),TEXT(VLOOKUP($A12,'Envio diario'!$B:$J,8,0),"0,00"))),
   "@realgar", IF(VLOOKUP($A12,'Envio diario'!$B:$J,9,0)&gt;100,TEXT(VLOOKUP($A12,'Envio diario'!$B:$J,9,0),"0.000,00"),TEXT(VLOOKUP($A12,'Envio diario'!$B:$J,9,0),"0,00"))),
   "@realobj", IF(VLOOKUP($A12,'Envio diario'!$B:$J,10,0)&gt;100,TEXT(VLOOKUP($A12,'Envio diario'!$B:$J,10,0),"0.000,00"),TEXT(VLOOKUP($A12,'Envio diario'!$B:$J,10,0),"0,00"))),
   "@perf", TEXT(VLOOKUP($A12,'Envio diario'!$B:$J,11,0),"0,00%") ),
   "@falta", IF(VLOOKUP($A12,'Envio diario'!$B:$J,12,0)&gt;100,TEXT(VLOOKUP($A12,'Envio diario'!$B:$J,12,0),"0.000,00"),TEXT(VLOOKUP($A12,'Envio diario'!$B:$J,12,0),"0,00")))</f>
        <v>#REF!</v>
      </c>
      <c r="D12" t="str">
        <f>IF(IFERROR(VLOOKUP(A12,'E-mails'!A:H,8,FALSE),"PROBLEMA!")=0,"",IFERROR(VLOOKUP(A12,'E-mails'!A:H,8,FALSE),"PROBLEMA!"))</f>
        <v>compras@vitoriadiesel.com.br;DouglasRamos@aguiabranca.com.br;;ValdecirB@savana.com.br;edsong@savana.com.br;RafaelL@aguiabranca.com.br;</v>
      </c>
      <c r="E12" t="str">
        <f>IF(VLOOKUP(A12,'E-mails'!A:G,7,FALSE)=0,"",VLOOKUP(A12,'E-mails'!A:G,7,FALSE))</f>
        <v/>
      </c>
      <c r="F12" s="4" t="str">
        <f t="shared" si="0"/>
        <v>Sim</v>
      </c>
    </row>
    <row r="13" spans="1:6">
      <c r="A13" s="4">
        <v>40535094</v>
      </c>
      <c r="B13" t="str">
        <f>CONCATENATE("Faturamento de Peças Vans Agosto 2024 - ",A13," - ",TEXT('Envio diario'!$D$1,"dd/mmm/aaaa"))</f>
        <v>Faturamento de Peças Vans Agosto 2024 - 40535094 - 09/mar/2026</v>
      </c>
      <c r="C13" t="e">
        <f xml:space="preserve">
SUBSTITUTE(SUBSTITUTE(SUBSTITUTE(SUBSTITUTE(SUBSTITUTE(SUBSTITUTE(SUBSTITUTE(SUBSTITUTE(SUBSTITUTE(SUBSTITUTE(SUBSTITUTE(
Corpo!$A$1,  "@data", TEXT('Envio diario'!$D$1,"dd/mmm/aaaa") ),
   "@conta", $A13 ),
   "@razao", VLOOKUP($A13,'Envio diario'!$B:$J,2,0) ),
   "@cidade", VLOOKUP($A13,'Envio diario'!$B:$J,3,0) ),
   "@uf", IF(VLOOKUP($A13,'Envio diario'!$B:$J,4,0)&gt;100,TEXT(VLOOKUP($A13,'Envio diario'!$B:$J,4,0),"0.000,00"),TEXT(VLOOKUP($A13,'Envio diario'!$B:$J,4,0),"0,00"))),
   "@objetivo", IF(VLOOKUP($A13,'Envio diario'!$B:$J,7,0)&gt;100,TEXT(VLOOKUP($A13,'Envio diario'!$B:$J,7,0),"0.000,00"),TEXT(VLOOKUP($A13,'Envio diario'!$B:$J,7,0),"0,00"))),
   "@realfat", IF(VLOOKUP($A13,'Envio diario'!$B:$J,8,0)&gt;100,TEXT(VLOOKUP($A13,'Envio diario'!$B:$J,8,0),"0.000,00"),TEXT(VLOOKUP($A13,'Envio diario'!$B:$J,8,0),"0,00"))),
   "@realgar", IF(VLOOKUP($A13,'Envio diario'!$B:$J,9,0)&gt;100,TEXT(VLOOKUP($A13,'Envio diario'!$B:$J,9,0),"0.000,00"),TEXT(VLOOKUP($A13,'Envio diario'!$B:$J,9,0),"0,00"))),
   "@realobj", IF(VLOOKUP($A13,'Envio diario'!$B:$J,10,0)&gt;100,TEXT(VLOOKUP($A13,'Envio diario'!$B:$J,10,0),"0.000,00"),TEXT(VLOOKUP($A13,'Envio diario'!$B:$J,10,0),"0,00"))),
   "@perf", TEXT(VLOOKUP($A13,'Envio diario'!$B:$J,11,0),"0,00%") ),
   "@falta", IF(VLOOKUP($A13,'Envio diario'!$B:$J,12,0)&gt;100,TEXT(VLOOKUP($A13,'Envio diario'!$B:$J,12,0),"0.000,00"),TEXT(VLOOKUP($A13,'Envio diario'!$B:$J,12,0),"0,00")))</f>
        <v>#REF!</v>
      </c>
      <c r="D13" t="str">
        <f>IF(IFERROR(VLOOKUP(A13,'E-mails'!A:H,8,FALSE),"PROBLEMA!")=0,"",IFERROR(VLOOKUP(A13,'E-mails'!A:H,8,FALSE),"PROBLEMA!"))</f>
        <v>compras@vitoriadiesel.com.br;DouglasRamos@aguiabranca.com.br;;FilipeMastela@vitoriadiesel.com.br;FranciscoAssis@vitoriadiesel.com.br;RafaelL@aguiabranca.com.br;</v>
      </c>
      <c r="E13" t="str">
        <f>IF(VLOOKUP(A13,'E-mails'!A:G,7,FALSE)=0,"",VLOOKUP(A13,'E-mails'!A:G,7,FALSE))</f>
        <v/>
      </c>
      <c r="F13" s="4" t="str">
        <f t="shared" si="0"/>
        <v>Sim</v>
      </c>
    </row>
    <row r="14" spans="1:6">
      <c r="A14" s="4">
        <v>40500897</v>
      </c>
      <c r="B14" t="str">
        <f>CONCATENATE("Faturamento de Peças Vans Agosto 2024 - ",A14," - ",TEXT('Envio diario'!$D$1,"dd/mmm/aaaa"))</f>
        <v>Faturamento de Peças Vans Agosto 2024 - 40500897 - 09/mar/2026</v>
      </c>
      <c r="C14" t="e">
        <f xml:space="preserve">
SUBSTITUTE(SUBSTITUTE(SUBSTITUTE(SUBSTITUTE(SUBSTITUTE(SUBSTITUTE(SUBSTITUTE(SUBSTITUTE(SUBSTITUTE(SUBSTITUTE(SUBSTITUTE(
Corpo!$A$1,  "@data", TEXT('Envio diario'!$D$1,"dd/mmm/aaaa") ),
   "@conta", $A14 ),
   "@razao", VLOOKUP($A14,'Envio diario'!$B:$J,2,0) ),
   "@cidade", VLOOKUP($A14,'Envio diario'!$B:$J,3,0) ),
   "@uf", IF(VLOOKUP($A14,'Envio diario'!$B:$J,4,0)&gt;100,TEXT(VLOOKUP($A14,'Envio diario'!$B:$J,4,0),"0.000,00"),TEXT(VLOOKUP($A14,'Envio diario'!$B:$J,4,0),"0,00"))),
   "@objetivo", IF(VLOOKUP($A14,'Envio diario'!$B:$J,7,0)&gt;100,TEXT(VLOOKUP($A14,'Envio diario'!$B:$J,7,0),"0.000,00"),TEXT(VLOOKUP($A14,'Envio diario'!$B:$J,7,0),"0,00"))),
   "@realfat", IF(VLOOKUP($A14,'Envio diario'!$B:$J,8,0)&gt;100,TEXT(VLOOKUP($A14,'Envio diario'!$B:$J,8,0),"0.000,00"),TEXT(VLOOKUP($A14,'Envio diario'!$B:$J,8,0),"0,00"))),
   "@realgar", IF(VLOOKUP($A14,'Envio diario'!$B:$J,9,0)&gt;100,TEXT(VLOOKUP($A14,'Envio diario'!$B:$J,9,0),"0.000,00"),TEXT(VLOOKUP($A14,'Envio diario'!$B:$J,9,0),"0,00"))),
   "@realobj", IF(VLOOKUP($A14,'Envio diario'!$B:$J,10,0)&gt;100,TEXT(VLOOKUP($A14,'Envio diario'!$B:$J,10,0),"0.000,00"),TEXT(VLOOKUP($A14,'Envio diario'!$B:$J,10,0),"0,00"))),
   "@perf", TEXT(VLOOKUP($A14,'Envio diario'!$B:$J,11,0),"0,00%") ),
   "@falta", IF(VLOOKUP($A14,'Envio diario'!$B:$J,12,0)&gt;100,TEXT(VLOOKUP($A14,'Envio diario'!$B:$J,12,0),"0.000,00"),TEXT(VLOOKUP($A14,'Envio diario'!$B:$J,12,0),"0,00")))</f>
        <v>#REF!</v>
      </c>
      <c r="D14" t="str">
        <f>IF(IFERROR(VLOOKUP(A14,'E-mails'!A:H,8,FALSE),"PROBLEMA!")=0,"",IFERROR(VLOOKUP(A14,'E-mails'!A:H,8,FALSE),"PROBLEMA!"))</f>
        <v>compras@vitoriadiesel.com.br; DouglasRamos@aguiabranca.com.br; FilipeMastela@vitoriadiesel.com.br;RafaelL@aguiabranca.com.br;</v>
      </c>
      <c r="E14" t="str">
        <f>IF(VLOOKUP(A14,'E-mails'!A:G,7,FALSE)=0,"",VLOOKUP(A14,'E-mails'!A:G,7,FALSE))</f>
        <v/>
      </c>
      <c r="F14" s="4" t="str">
        <f t="shared" si="0"/>
        <v>Sim</v>
      </c>
    </row>
    <row r="15" spans="1:6">
      <c r="A15" s="4">
        <v>40018620</v>
      </c>
      <c r="B15" t="str">
        <f>CONCATENATE("Faturamento de Peças Vans Agosto 2024 - ",A15," - ",TEXT('Envio diario'!$D$1,"dd/mmm/aaaa"))</f>
        <v>Faturamento de Peças Vans Agosto 2024 - 40018620 - 09/mar/2026</v>
      </c>
      <c r="C15" t="e">
        <f xml:space="preserve">
SUBSTITUTE(SUBSTITUTE(SUBSTITUTE(SUBSTITUTE(SUBSTITUTE(SUBSTITUTE(SUBSTITUTE(SUBSTITUTE(SUBSTITUTE(SUBSTITUTE(SUBSTITUTE(
Corpo!$A$1,  "@data", TEXT('Envio diario'!$D$1,"dd/mmm/aaaa") ),
   "@conta", $A15 ),
   "@razao", VLOOKUP($A15,'Envio diario'!$B:$J,2,0) ),
   "@cidade", VLOOKUP($A15,'Envio diario'!$B:$J,3,0) ),
   "@uf", IF(VLOOKUP($A15,'Envio diario'!$B:$J,4,0)&gt;100,TEXT(VLOOKUP($A15,'Envio diario'!$B:$J,4,0),"0.000,00"),TEXT(VLOOKUP($A15,'Envio diario'!$B:$J,4,0),"0,00"))),
   "@objetivo", IF(VLOOKUP($A15,'Envio diario'!$B:$J,7,0)&gt;100,TEXT(VLOOKUP($A15,'Envio diario'!$B:$J,7,0),"0.000,00"),TEXT(VLOOKUP($A15,'Envio diario'!$B:$J,7,0),"0,00"))),
   "@realfat", IF(VLOOKUP($A15,'Envio diario'!$B:$J,8,0)&gt;100,TEXT(VLOOKUP($A15,'Envio diario'!$B:$J,8,0),"0.000,00"),TEXT(VLOOKUP($A15,'Envio diario'!$B:$J,8,0),"0,00"))),
   "@realgar", IF(VLOOKUP($A15,'Envio diario'!$B:$J,9,0)&gt;100,TEXT(VLOOKUP($A15,'Envio diario'!$B:$J,9,0),"0.000,00"),TEXT(VLOOKUP($A15,'Envio diario'!$B:$J,9,0),"0,00"))),
   "@realobj", IF(VLOOKUP($A15,'Envio diario'!$B:$J,10,0)&gt;100,TEXT(VLOOKUP($A15,'Envio diario'!$B:$J,10,0),"0.000,00"),TEXT(VLOOKUP($A15,'Envio diario'!$B:$J,10,0),"0,00"))),
   "@perf", TEXT(VLOOKUP($A15,'Envio diario'!$B:$J,11,0),"0,00%") ),
   "@falta", IF(VLOOKUP($A15,'Envio diario'!$B:$J,12,0)&gt;100,TEXT(VLOOKUP($A15,'Envio diario'!$B:$J,12,0),"0.000,00"),TEXT(VLOOKUP($A15,'Envio diario'!$B:$J,12,0),"0,00")))</f>
        <v>#REF!</v>
      </c>
      <c r="D15" t="str">
        <f>IF(IFERROR(VLOOKUP(A15,'E-mails'!A:H,8,FALSE),"PROBLEMA!")=0,"",IFERROR(VLOOKUP(A15,'E-mails'!A:H,8,FALSE),"PROBLEMA!"))</f>
        <v>compras@vitoriadiesel.com.br;DouglasRamos@aguiabranca.com.br;;FilipeMastela@vitoriadiesel.com.br;Max@vitoriadiesel.com.br;RafaelL@aguiabranca.com.br;</v>
      </c>
      <c r="E15" t="str">
        <f>IF(VLOOKUP(A15,'E-mails'!A:G,7,FALSE)=0,"",VLOOKUP(A15,'E-mails'!A:G,7,FALSE))</f>
        <v/>
      </c>
      <c r="F15" s="4" t="str">
        <f t="shared" si="0"/>
        <v>Sim</v>
      </c>
    </row>
    <row r="16" spans="1:6">
      <c r="A16" s="4">
        <v>40026390</v>
      </c>
      <c r="B16" t="str">
        <f>CONCATENATE("Faturamento de Peças Vans Agosto 2024 - ",A16," - ",TEXT('Envio diario'!$D$1,"dd/mmm/aaaa"))</f>
        <v>Faturamento de Peças Vans Agosto 2024 - 40026390 - 09/mar/2026</v>
      </c>
      <c r="C16" t="e">
        <f xml:space="preserve">
SUBSTITUTE(SUBSTITUTE(SUBSTITUTE(SUBSTITUTE(SUBSTITUTE(SUBSTITUTE(SUBSTITUTE(SUBSTITUTE(SUBSTITUTE(SUBSTITUTE(SUBSTITUTE(
Corpo!$A$1,  "@data", TEXT('Envio diario'!$D$1,"dd/mmm/aaaa") ),
   "@conta", $A16 ),
   "@razao", VLOOKUP($A16,'Envio diario'!$B:$J,2,0) ),
   "@cidade", VLOOKUP($A16,'Envio diario'!$B:$J,3,0) ),
   "@uf", IF(VLOOKUP($A16,'Envio diario'!$B:$J,4,0)&gt;100,TEXT(VLOOKUP($A16,'Envio diario'!$B:$J,4,0),"0.000,00"),TEXT(VLOOKUP($A16,'Envio diario'!$B:$J,4,0),"0,00"))),
   "@objetivo", IF(VLOOKUP($A16,'Envio diario'!$B:$J,7,0)&gt;100,TEXT(VLOOKUP($A16,'Envio diario'!$B:$J,7,0),"0.000,00"),TEXT(VLOOKUP($A16,'Envio diario'!$B:$J,7,0),"0,00"))),
   "@realfat", IF(VLOOKUP($A16,'Envio diario'!$B:$J,8,0)&gt;100,TEXT(VLOOKUP($A16,'Envio diario'!$B:$J,8,0),"0.000,00"),TEXT(VLOOKUP($A16,'Envio diario'!$B:$J,8,0),"0,00"))),
   "@realgar", IF(VLOOKUP($A16,'Envio diario'!$B:$J,9,0)&gt;100,TEXT(VLOOKUP($A16,'Envio diario'!$B:$J,9,0),"0.000,00"),TEXT(VLOOKUP($A16,'Envio diario'!$B:$J,9,0),"0,00"))),
   "@realobj", IF(VLOOKUP($A16,'Envio diario'!$B:$J,10,0)&gt;100,TEXT(VLOOKUP($A16,'Envio diario'!$B:$J,10,0),"0.000,00"),TEXT(VLOOKUP($A16,'Envio diario'!$B:$J,10,0),"0,00"))),
   "@perf", TEXT(VLOOKUP($A16,'Envio diario'!$B:$J,11,0),"0,00%") ),
   "@falta", IF(VLOOKUP($A16,'Envio diario'!$B:$J,12,0)&gt;100,TEXT(VLOOKUP($A16,'Envio diario'!$B:$J,12,0),"0.000,00"),TEXT(VLOOKUP($A16,'Envio diario'!$B:$J,12,0),"0,00")))</f>
        <v>#REF!</v>
      </c>
      <c r="D16" t="str">
        <f>IF(IFERROR(VLOOKUP(A16,'E-mails'!A:H,8,FALSE),"PROBLEMA!")=0,"",IFERROR(VLOOKUP(A16,'E-mails'!A:H,8,FALSE),"PROBLEMA!"))</f>
        <v>compras@vitoriadiesel.com.br;DouglasRamos@aguiabranca.com.br;;FilipeMastela@vitoriadiesel.com.br;Helizandro@vitoriadiesel.com.br;RafaelL@aguiabranca.com.br;saulosilva@vitoriadiesel.com.br;</v>
      </c>
      <c r="E16" t="str">
        <f>IF(VLOOKUP(A16,'E-mails'!A:G,7,FALSE)=0,"",VLOOKUP(A16,'E-mails'!A:G,7,FALSE))</f>
        <v/>
      </c>
      <c r="F16" s="4" t="str">
        <f t="shared" si="0"/>
        <v>Sim</v>
      </c>
    </row>
    <row r="17" spans="1:6">
      <c r="A17" s="4">
        <v>40519461</v>
      </c>
      <c r="B17" t="str">
        <f>CONCATENATE("Faturamento de Peças Vans Agosto 2024 - ",A17," - ",TEXT('Envio diario'!$D$1,"dd/mmm/aaaa"))</f>
        <v>Faturamento de Peças Vans Agosto 2024 - 40519461 - 09/mar/2026</v>
      </c>
      <c r="C17" t="e">
        <f xml:space="preserve">
SUBSTITUTE(SUBSTITUTE(SUBSTITUTE(SUBSTITUTE(SUBSTITUTE(SUBSTITUTE(SUBSTITUTE(SUBSTITUTE(SUBSTITUTE(SUBSTITUTE(SUBSTITUTE(
Corpo!$A$1,  "@data", TEXT('Envio diario'!$D$1,"dd/mmm/aaaa") ),
   "@conta", $A17 ),
   "@razao", VLOOKUP($A17,'Envio diario'!$B:$J,2,0) ),
   "@cidade", VLOOKUP($A17,'Envio diario'!$B:$J,3,0) ),
   "@uf", IF(VLOOKUP($A17,'Envio diario'!$B:$J,4,0)&gt;100,TEXT(VLOOKUP($A17,'Envio diario'!$B:$J,4,0),"0.000,00"),TEXT(VLOOKUP($A17,'Envio diario'!$B:$J,4,0),"0,00"))),
   "@objetivo", IF(VLOOKUP($A17,'Envio diario'!$B:$J,7,0)&gt;100,TEXT(VLOOKUP($A17,'Envio diario'!$B:$J,7,0),"0.000,00"),TEXT(VLOOKUP($A17,'Envio diario'!$B:$J,7,0),"0,00"))),
   "@realfat", IF(VLOOKUP($A17,'Envio diario'!$B:$J,8,0)&gt;100,TEXT(VLOOKUP($A17,'Envio diario'!$B:$J,8,0),"0.000,00"),TEXT(VLOOKUP($A17,'Envio diario'!$B:$J,8,0),"0,00"))),
   "@realgar", IF(VLOOKUP($A17,'Envio diario'!$B:$J,9,0)&gt;100,TEXT(VLOOKUP($A17,'Envio diario'!$B:$J,9,0),"0.000,00"),TEXT(VLOOKUP($A17,'Envio diario'!$B:$J,9,0),"0,00"))),
   "@realobj", IF(VLOOKUP($A17,'Envio diario'!$B:$J,10,0)&gt;100,TEXT(VLOOKUP($A17,'Envio diario'!$B:$J,10,0),"0.000,00"),TEXT(VLOOKUP($A17,'Envio diario'!$B:$J,10,0),"0,00"))),
   "@perf", TEXT(VLOOKUP($A17,'Envio diario'!$B:$J,11,0),"0,00%") ),
   "@falta", IF(VLOOKUP($A17,'Envio diario'!$B:$J,12,0)&gt;100,TEXT(VLOOKUP($A17,'Envio diario'!$B:$J,12,0),"0.000,00"),TEXT(VLOOKUP($A17,'Envio diario'!$B:$J,12,0),"0,00")))</f>
        <v>#REF!</v>
      </c>
      <c r="D17" t="str">
        <f>IF(IFERROR(VLOOKUP(A17,'E-mails'!A:H,8,FALSE),"PROBLEMA!")=0,"",IFERROR(VLOOKUP(A17,'E-mails'!A:H,8,FALSE),"PROBLEMA!"))</f>
        <v>compras@vitoriadiesel.com.br;DouglasRamos@aguiabranca.com.br;ValdecirB@savana.com.br;Keuller@savana.com.br;</v>
      </c>
      <c r="E17" t="str">
        <f>IF(VLOOKUP(A17,'E-mails'!A:G,7,FALSE)=0,"",VLOOKUP(A17,'E-mails'!A:G,7,FALSE))</f>
        <v/>
      </c>
      <c r="F17" s="4" t="str">
        <f t="shared" si="0"/>
        <v>Sim</v>
      </c>
    </row>
    <row r="18" spans="1:6">
      <c r="A18" s="4">
        <v>40542601</v>
      </c>
      <c r="B18" t="str">
        <f>CONCATENATE("Faturamento de Peças Vans Agosto 2024 - ",A18," - ",TEXT('Envio diario'!$D$1,"dd/mmm/aaaa"))</f>
        <v>Faturamento de Peças Vans Agosto 2024 - 40542601 - 09/mar/2026</v>
      </c>
      <c r="C18" t="e">
        <f xml:space="preserve">
SUBSTITUTE(SUBSTITUTE(SUBSTITUTE(SUBSTITUTE(SUBSTITUTE(SUBSTITUTE(SUBSTITUTE(SUBSTITUTE(SUBSTITUTE(SUBSTITUTE(SUBSTITUTE(
Corpo!$A$1,  "@data", TEXT('Envio diario'!$D$1,"dd/mmm/aaaa") ),
   "@conta", $A18 ),
   "@razao", VLOOKUP($A18,'Envio diario'!$B:$J,2,0) ),
   "@cidade", VLOOKUP($A18,'Envio diario'!$B:$J,3,0) ),
   "@uf", IF(VLOOKUP($A18,'Envio diario'!$B:$J,4,0)&gt;100,TEXT(VLOOKUP($A18,'Envio diario'!$B:$J,4,0),"0.000,00"),TEXT(VLOOKUP($A18,'Envio diario'!$B:$J,4,0),"0,00"))),
   "@objetivo", IF(VLOOKUP($A18,'Envio diario'!$B:$J,7,0)&gt;100,TEXT(VLOOKUP($A18,'Envio diario'!$B:$J,7,0),"0.000,00"),TEXT(VLOOKUP($A18,'Envio diario'!$B:$J,7,0),"0,00"))),
   "@realfat", IF(VLOOKUP($A18,'Envio diario'!$B:$J,8,0)&gt;100,TEXT(VLOOKUP($A18,'Envio diario'!$B:$J,8,0),"0.000,00"),TEXT(VLOOKUP($A18,'Envio diario'!$B:$J,8,0),"0,00"))),
   "@realgar", IF(VLOOKUP($A18,'Envio diario'!$B:$J,9,0)&gt;100,TEXT(VLOOKUP($A18,'Envio diario'!$B:$J,9,0),"0.000,00"),TEXT(VLOOKUP($A18,'Envio diario'!$B:$J,9,0),"0,00"))),
   "@realobj", IF(VLOOKUP($A18,'Envio diario'!$B:$J,10,0)&gt;100,TEXT(VLOOKUP($A18,'Envio diario'!$B:$J,10,0),"0.000,00"),TEXT(VLOOKUP($A18,'Envio diario'!$B:$J,10,0),"0,00"))),
   "@perf", TEXT(VLOOKUP($A18,'Envio diario'!$B:$J,11,0),"0,00%") ),
   "@falta", IF(VLOOKUP($A18,'Envio diario'!$B:$J,12,0)&gt;100,TEXT(VLOOKUP($A18,'Envio diario'!$B:$J,12,0),"0.000,00"),TEXT(VLOOKUP($A18,'Envio diario'!$B:$J,12,0),"0,00")))</f>
        <v>#REF!</v>
      </c>
      <c r="D18" t="str">
        <f>IF(IFERROR(VLOOKUP(A18,'E-mails'!A:H,8,FALSE),"PROBLEMA!")=0,"",IFERROR(VLOOKUP(A18,'E-mails'!A:H,8,FALSE),"PROBLEMA!"))</f>
        <v>compras@vitoriadiesel.com.br; DouglasRamos@aguiabranca.com.br; ValdecirB@savana.com.br; AlexandreCaetano@savana.com.br;RafaelL@aguiabranca.com.br;</v>
      </c>
      <c r="E18" t="str">
        <f>IF(VLOOKUP(A18,'E-mails'!A:G,7,FALSE)=0,"",VLOOKUP(A18,'E-mails'!A:G,7,FALSE))</f>
        <v/>
      </c>
      <c r="F18" s="4" t="str">
        <f t="shared" si="0"/>
        <v>Sim</v>
      </c>
    </row>
    <row r="19" spans="1:6">
      <c r="A19" s="4">
        <v>40519447</v>
      </c>
      <c r="B19" t="str">
        <f>CONCATENATE("Faturamento de Peças Vans Agosto 2024 - ",A19," - ",TEXT('Envio diario'!$D$1,"dd/mmm/aaaa"))</f>
        <v>Faturamento de Peças Vans Agosto 2024 - 40519447 - 09/mar/2026</v>
      </c>
      <c r="C19" t="e">
        <f xml:space="preserve">
SUBSTITUTE(SUBSTITUTE(SUBSTITUTE(SUBSTITUTE(SUBSTITUTE(SUBSTITUTE(SUBSTITUTE(SUBSTITUTE(SUBSTITUTE(SUBSTITUTE(SUBSTITUTE(
Corpo!$A$1,  "@data", TEXT('Envio diario'!$D$1,"dd/mmm/aaaa") ),
   "@conta", $A19 ),
   "@razao", VLOOKUP($A19,'Envio diario'!$B:$J,2,0) ),
   "@cidade", VLOOKUP($A19,'Envio diario'!$B:$J,3,0) ),
   "@uf", IF(VLOOKUP($A19,'Envio diario'!$B:$J,4,0)&gt;100,TEXT(VLOOKUP($A19,'Envio diario'!$B:$J,4,0),"0.000,00"),TEXT(VLOOKUP($A19,'Envio diario'!$B:$J,4,0),"0,00"))),
   "@objetivo", IF(VLOOKUP($A19,'Envio diario'!$B:$J,7,0)&gt;100,TEXT(VLOOKUP($A19,'Envio diario'!$B:$J,7,0),"0.000,00"),TEXT(VLOOKUP($A19,'Envio diario'!$B:$J,7,0),"0,00"))),
   "@realfat", IF(VLOOKUP($A19,'Envio diario'!$B:$J,8,0)&gt;100,TEXT(VLOOKUP($A19,'Envio diario'!$B:$J,8,0),"0.000,00"),TEXT(VLOOKUP($A19,'Envio diario'!$B:$J,8,0),"0,00"))),
   "@realgar", IF(VLOOKUP($A19,'Envio diario'!$B:$J,9,0)&gt;100,TEXT(VLOOKUP($A19,'Envio diario'!$B:$J,9,0),"0.000,00"),TEXT(VLOOKUP($A19,'Envio diario'!$B:$J,9,0),"0,00"))),
   "@realobj", IF(VLOOKUP($A19,'Envio diario'!$B:$J,10,0)&gt;100,TEXT(VLOOKUP($A19,'Envio diario'!$B:$J,10,0),"0.000,00"),TEXT(VLOOKUP($A19,'Envio diario'!$B:$J,10,0),"0,00"))),
   "@perf", TEXT(VLOOKUP($A19,'Envio diario'!$B:$J,11,0),"0,00%") ),
   "@falta", IF(VLOOKUP($A19,'Envio diario'!$B:$J,12,0)&gt;100,TEXT(VLOOKUP($A19,'Envio diario'!$B:$J,12,0),"0.000,00"),TEXT(VLOOKUP($A19,'Envio diario'!$B:$J,12,0),"0,00")))</f>
        <v>#REF!</v>
      </c>
      <c r="D19" t="str">
        <f>IF(IFERROR(VLOOKUP(A19,'E-mails'!A:H,8,FALSE),"PROBLEMA!")=0,"",IFERROR(VLOOKUP(A19,'E-mails'!A:H,8,FALSE),"PROBLEMA!"))</f>
        <v>compras@vitoriadiesel.com.br;DouglasRamos@aguiabranca.com.br;;ValdecirB@savana.com.br;AlexandreCaetano@savana.com.br;</v>
      </c>
      <c r="E19" t="str">
        <f>IF(VLOOKUP(A19,'E-mails'!A:G,7,FALSE)=0,"",VLOOKUP(A19,'E-mails'!A:G,7,FALSE))</f>
        <v/>
      </c>
      <c r="F19" s="4" t="str">
        <f t="shared" si="0"/>
        <v>Sim</v>
      </c>
    </row>
    <row r="20" spans="1:6">
      <c r="A20" s="4">
        <v>40520260</v>
      </c>
      <c r="B20" t="str">
        <f>CONCATENATE("Faturamento de Peças Vans Agosto 2024 - ",A20," - ",TEXT('Envio diario'!$D$1,"dd/mmm/aaaa"))</f>
        <v>Faturamento de Peças Vans Agosto 2024 - 40520260 - 09/mar/2026</v>
      </c>
      <c r="C20" t="e">
        <f xml:space="preserve">
SUBSTITUTE(SUBSTITUTE(SUBSTITUTE(SUBSTITUTE(SUBSTITUTE(SUBSTITUTE(SUBSTITUTE(SUBSTITUTE(SUBSTITUTE(SUBSTITUTE(SUBSTITUTE(
Corpo!$A$1,  "@data", TEXT('Envio diario'!$D$1,"dd/mmm/aaaa") ),
   "@conta", $A20 ),
   "@razao", VLOOKUP($A20,'Envio diario'!$B:$J,2,0) ),
   "@cidade", VLOOKUP($A20,'Envio diario'!$B:$J,3,0) ),
   "@uf", IF(VLOOKUP($A20,'Envio diario'!$B:$J,4,0)&gt;100,TEXT(VLOOKUP($A20,'Envio diario'!$B:$J,4,0),"0.000,00"),TEXT(VLOOKUP($A20,'Envio diario'!$B:$J,4,0),"0,00"))),
   "@objetivo", IF(VLOOKUP($A20,'Envio diario'!$B:$J,7,0)&gt;100,TEXT(VLOOKUP($A20,'Envio diario'!$B:$J,7,0),"0.000,00"),TEXT(VLOOKUP($A20,'Envio diario'!$B:$J,7,0),"0,00"))),
   "@realfat", IF(VLOOKUP($A20,'Envio diario'!$B:$J,8,0)&gt;100,TEXT(VLOOKUP($A20,'Envio diario'!$B:$J,8,0),"0.000,00"),TEXT(VLOOKUP($A20,'Envio diario'!$B:$J,8,0),"0,00"))),
   "@realgar", IF(VLOOKUP($A20,'Envio diario'!$B:$J,9,0)&gt;100,TEXT(VLOOKUP($A20,'Envio diario'!$B:$J,9,0),"0.000,00"),TEXT(VLOOKUP($A20,'Envio diario'!$B:$J,9,0),"0,00"))),
   "@realobj", IF(VLOOKUP($A20,'Envio diario'!$B:$J,10,0)&gt;100,TEXT(VLOOKUP($A20,'Envio diario'!$B:$J,10,0),"0.000,00"),TEXT(VLOOKUP($A20,'Envio diario'!$B:$J,10,0),"0,00"))),
   "@perf", TEXT(VLOOKUP($A20,'Envio diario'!$B:$J,11,0),"0,00%") ),
   "@falta", IF(VLOOKUP($A20,'Envio diario'!$B:$J,12,0)&gt;100,TEXT(VLOOKUP($A20,'Envio diario'!$B:$J,12,0),"0.000,00"),TEXT(VLOOKUP($A20,'Envio diario'!$B:$J,12,0),"0,00")))</f>
        <v>#REF!</v>
      </c>
      <c r="D20" t="str">
        <f>IF(IFERROR(VLOOKUP(A20,'E-mails'!A:H,8,FALSE),"PROBLEMA!")=0,"",IFERROR(VLOOKUP(A20,'E-mails'!A:H,8,FALSE),"PROBLEMA!"))</f>
        <v>compras@vitoriadiesel.com.br;DouglasRamos@aguiabranca.com.br;;ValdecirB@savana.com.br;Anderson@savana.com.br;RafaelL@aguiabranca.com.br;</v>
      </c>
      <c r="E20" t="str">
        <f>IF(VLOOKUP(A20,'E-mails'!A:G,7,FALSE)=0,"",VLOOKUP(A20,'E-mails'!A:G,7,FALSE))</f>
        <v/>
      </c>
      <c r="F20" s="4" t="str">
        <f t="shared" si="0"/>
        <v>Sim</v>
      </c>
    </row>
    <row r="21" spans="1:6">
      <c r="A21" s="4">
        <v>40519448</v>
      </c>
      <c r="B21" t="str">
        <f>CONCATENATE("Faturamento de Peças Vans Agosto 2024 - ",A21," - ",TEXT('Envio diario'!$D$1,"dd/mmm/aaaa"))</f>
        <v>Faturamento de Peças Vans Agosto 2024 - 40519448 - 09/mar/2026</v>
      </c>
      <c r="C21" t="e">
        <f xml:space="preserve">
SUBSTITUTE(SUBSTITUTE(SUBSTITUTE(SUBSTITUTE(SUBSTITUTE(SUBSTITUTE(SUBSTITUTE(SUBSTITUTE(SUBSTITUTE(SUBSTITUTE(SUBSTITUTE(
Corpo!$A$1,  "@data", TEXT('Envio diario'!$D$1,"dd/mmm/aaaa") ),
   "@conta", $A21 ),
   "@razao", VLOOKUP($A21,'Envio diario'!$B:$J,2,0) ),
   "@cidade", VLOOKUP($A21,'Envio diario'!$B:$J,3,0) ),
   "@uf", IF(VLOOKUP($A21,'Envio diario'!$B:$J,4,0)&gt;100,TEXT(VLOOKUP($A21,'Envio diario'!$B:$J,4,0),"0.000,00"),TEXT(VLOOKUP($A21,'Envio diario'!$B:$J,4,0),"0,00"))),
   "@objetivo", IF(VLOOKUP($A21,'Envio diario'!$B:$J,7,0)&gt;100,TEXT(VLOOKUP($A21,'Envio diario'!$B:$J,7,0),"0.000,00"),TEXT(VLOOKUP($A21,'Envio diario'!$B:$J,7,0),"0,00"))),
   "@realfat", IF(VLOOKUP($A21,'Envio diario'!$B:$J,8,0)&gt;100,TEXT(VLOOKUP($A21,'Envio diario'!$B:$J,8,0),"0.000,00"),TEXT(VLOOKUP($A21,'Envio diario'!$B:$J,8,0),"0,00"))),
   "@realgar", IF(VLOOKUP($A21,'Envio diario'!$B:$J,9,0)&gt;100,TEXT(VLOOKUP($A21,'Envio diario'!$B:$J,9,0),"0.000,00"),TEXT(VLOOKUP($A21,'Envio diario'!$B:$J,9,0),"0,00"))),
   "@realobj", IF(VLOOKUP($A21,'Envio diario'!$B:$J,10,0)&gt;100,TEXT(VLOOKUP($A21,'Envio diario'!$B:$J,10,0),"0.000,00"),TEXT(VLOOKUP($A21,'Envio diario'!$B:$J,10,0),"0,00"))),
   "@perf", TEXT(VLOOKUP($A21,'Envio diario'!$B:$J,11,0),"0,00%") ),
   "@falta", IF(VLOOKUP($A21,'Envio diario'!$B:$J,12,0)&gt;100,TEXT(VLOOKUP($A21,'Envio diario'!$B:$J,12,0),"0.000,00"),TEXT(VLOOKUP($A21,'Envio diario'!$B:$J,12,0),"0,00")))</f>
        <v>#REF!</v>
      </c>
      <c r="D21" t="str">
        <f>IF(IFERROR(VLOOKUP(A21,'E-mails'!A:H,8,FALSE),"PROBLEMA!")=0,"",IFERROR(VLOOKUP(A21,'E-mails'!A:H,8,FALSE),"PROBLEMA!"))</f>
        <v>compras@vitoriadiesel.com.br;DouglasRamos@aguiabranca.com.br;;ValdecirB@savana.com.br;Anderson@savana.com.br;RafaelL@aguiabranca.com.br;</v>
      </c>
      <c r="E21" t="str">
        <f>IF(VLOOKUP(A21,'E-mails'!A:G,7,FALSE)=0,"",VLOOKUP(A21,'E-mails'!A:G,7,FALSE))</f>
        <v/>
      </c>
      <c r="F21" s="4" t="str">
        <f t="shared" si="0"/>
        <v>Sim</v>
      </c>
    </row>
    <row r="22" spans="1:6">
      <c r="A22" s="4">
        <v>40025479</v>
      </c>
      <c r="B22" t="str">
        <f>CONCATENATE("Faturamento de Peças Vans Agosto 2024 - ",A22," - ",TEXT('Envio diario'!$D$1,"dd/mmm/aaaa"))</f>
        <v>Faturamento de Peças Vans Agosto 2024 - 40025479 - 09/mar/2026</v>
      </c>
      <c r="C22" t="e">
        <f xml:space="preserve">
SUBSTITUTE(SUBSTITUTE(SUBSTITUTE(SUBSTITUTE(SUBSTITUTE(SUBSTITUTE(SUBSTITUTE(SUBSTITUTE(SUBSTITUTE(SUBSTITUTE(SUBSTITUTE(
Corpo!$A$1,  "@data", TEXT('Envio diario'!$D$1,"dd/mmm/aaaa") ),
   "@conta", $A22 ),
   "@razao", VLOOKUP($A22,'Envio diario'!$B:$J,2,0) ),
   "@cidade", VLOOKUP($A22,'Envio diario'!$B:$J,3,0) ),
   "@uf", IF(VLOOKUP($A22,'Envio diario'!$B:$J,4,0)&gt;100,TEXT(VLOOKUP($A22,'Envio diario'!$B:$J,4,0),"0.000,00"),TEXT(VLOOKUP($A22,'Envio diario'!$B:$J,4,0),"0,00"))),
   "@objetivo", IF(VLOOKUP($A22,'Envio diario'!$B:$J,7,0)&gt;100,TEXT(VLOOKUP($A22,'Envio diario'!$B:$J,7,0),"0.000,00"),TEXT(VLOOKUP($A22,'Envio diario'!$B:$J,7,0),"0,00"))),
   "@realfat", IF(VLOOKUP($A22,'Envio diario'!$B:$J,8,0)&gt;100,TEXT(VLOOKUP($A22,'Envio diario'!$B:$J,8,0),"0.000,00"),TEXT(VLOOKUP($A22,'Envio diario'!$B:$J,8,0),"0,00"))),
   "@realgar", IF(VLOOKUP($A22,'Envio diario'!$B:$J,9,0)&gt;100,TEXT(VLOOKUP($A22,'Envio diario'!$B:$J,9,0),"0.000,00"),TEXT(VLOOKUP($A22,'Envio diario'!$B:$J,9,0),"0,00"))),
   "@realobj", IF(VLOOKUP($A22,'Envio diario'!$B:$J,10,0)&gt;100,TEXT(VLOOKUP($A22,'Envio diario'!$B:$J,10,0),"0.000,00"),TEXT(VLOOKUP($A22,'Envio diario'!$B:$J,10,0),"0,00"))),
   "@perf", TEXT(VLOOKUP($A22,'Envio diario'!$B:$J,11,0),"0,00%") ),
   "@falta", IF(VLOOKUP($A22,'Envio diario'!$B:$J,12,0)&gt;100,TEXT(VLOOKUP($A22,'Envio diario'!$B:$J,12,0),"0.000,00"),TEXT(VLOOKUP($A22,'Envio diario'!$B:$J,12,0),"0,00")))</f>
        <v>#REF!</v>
      </c>
      <c r="D22" t="str">
        <f>IF(IFERROR(VLOOKUP(A22,'E-mails'!A:H,8,FALSE),"PROBLEMA!")=0,"",IFERROR(VLOOKUP(A22,'E-mails'!A:H,8,FALSE),"PROBLEMA!"))</f>
        <v>enio.domingues@prodoeste.com.br;posvenda.uber@prodoeste.com.br;stella.leite@prodoeste.com.br;jessica.borges@prodoeste.com.br;ana.pereira@prodoeste.com.br;</v>
      </c>
      <c r="E22" t="str">
        <f>IF(VLOOKUP(A22,'E-mails'!A:G,7,FALSE)=0,"",VLOOKUP(A22,'E-mails'!A:G,7,FALSE))</f>
        <v/>
      </c>
      <c r="F22" s="4" t="str">
        <f t="shared" si="0"/>
        <v>Sim</v>
      </c>
    </row>
    <row r="23" spans="1:6">
      <c r="A23" s="4">
        <v>40025480</v>
      </c>
      <c r="B23" t="str">
        <f>CONCATENATE("Faturamento de Peças Vans Agosto 2024 - ",A23," - ",TEXT('Envio diario'!$D$1,"dd/mmm/aaaa"))</f>
        <v>Faturamento de Peças Vans Agosto 2024 - 40025480 - 09/mar/2026</v>
      </c>
      <c r="C23" t="e">
        <f xml:space="preserve">
SUBSTITUTE(SUBSTITUTE(SUBSTITUTE(SUBSTITUTE(SUBSTITUTE(SUBSTITUTE(SUBSTITUTE(SUBSTITUTE(SUBSTITUTE(SUBSTITUTE(SUBSTITUTE(
Corpo!$A$1,  "@data", TEXT('Envio diario'!$D$1,"dd/mmm/aaaa") ),
   "@conta", $A23 ),
   "@razao", VLOOKUP($A23,'Envio diario'!$B:$J,2,0) ),
   "@cidade", VLOOKUP($A23,'Envio diario'!$B:$J,3,0) ),
   "@uf", IF(VLOOKUP($A23,'Envio diario'!$B:$J,4,0)&gt;100,TEXT(VLOOKUP($A23,'Envio diario'!$B:$J,4,0),"0.000,00"),TEXT(VLOOKUP($A23,'Envio diario'!$B:$J,4,0),"0,00"))),
   "@objetivo", IF(VLOOKUP($A23,'Envio diario'!$B:$J,7,0)&gt;100,TEXT(VLOOKUP($A23,'Envio diario'!$B:$J,7,0),"0.000,00"),TEXT(VLOOKUP($A23,'Envio diario'!$B:$J,7,0),"0,00"))),
   "@realfat", IF(VLOOKUP($A23,'Envio diario'!$B:$J,8,0)&gt;100,TEXT(VLOOKUP($A23,'Envio diario'!$B:$J,8,0),"0.000,00"),TEXT(VLOOKUP($A23,'Envio diario'!$B:$J,8,0),"0,00"))),
   "@realgar", IF(VLOOKUP($A23,'Envio diario'!$B:$J,9,0)&gt;100,TEXT(VLOOKUP($A23,'Envio diario'!$B:$J,9,0),"0.000,00"),TEXT(VLOOKUP($A23,'Envio diario'!$B:$J,9,0),"0,00"))),
   "@realobj", IF(VLOOKUP($A23,'Envio diario'!$B:$J,10,0)&gt;100,TEXT(VLOOKUP($A23,'Envio diario'!$B:$J,10,0),"0.000,00"),TEXT(VLOOKUP($A23,'Envio diario'!$B:$J,10,0),"0,00"))),
   "@perf", TEXT(VLOOKUP($A23,'Envio diario'!$B:$J,11,0),"0,00%") ),
   "@falta", IF(VLOOKUP($A23,'Envio diario'!$B:$J,12,0)&gt;100,TEXT(VLOOKUP($A23,'Envio diario'!$B:$J,12,0),"0.000,00"),TEXT(VLOOKUP($A23,'Envio diario'!$B:$J,12,0),"0,00")))</f>
        <v>#REF!</v>
      </c>
      <c r="D23" t="str">
        <f>IF(IFERROR(VLOOKUP(A23,'E-mails'!A:H,8,FALSE),"PROBLEMA!")=0,"",IFERROR(VLOOKUP(A23,'E-mails'!A:H,8,FALSE),"PROBLEMA!"))</f>
        <v>enio.domingues@prodoeste.com.br;posvenda.uber@prodoeste.com.br;stella.leite@prodoeste.com.br;jessica.borges@prodoeste.com.br;</v>
      </c>
      <c r="E23" t="str">
        <f>IF(VLOOKUP(A23,'E-mails'!A:G,7,FALSE)=0,"",VLOOKUP(A23,'E-mails'!A:G,7,FALSE))</f>
        <v/>
      </c>
      <c r="F23" s="4" t="str">
        <f t="shared" si="0"/>
        <v>Sim</v>
      </c>
    </row>
    <row r="24" spans="1:6">
      <c r="A24" s="4">
        <v>40526357</v>
      </c>
      <c r="B24" t="str">
        <f>CONCATENATE("Faturamento de Peças Vans Agosto 2024 - ",A24," - ",TEXT('Envio diario'!$D$1,"dd/mmm/aaaa"))</f>
        <v>Faturamento de Peças Vans Agosto 2024 - 40526357 - 09/mar/2026</v>
      </c>
      <c r="C24" t="e">
        <f xml:space="preserve">
SUBSTITUTE(SUBSTITUTE(SUBSTITUTE(SUBSTITUTE(SUBSTITUTE(SUBSTITUTE(SUBSTITUTE(SUBSTITUTE(SUBSTITUTE(SUBSTITUTE(SUBSTITUTE(
Corpo!$A$1,  "@data", TEXT('Envio diario'!$D$1,"dd/mmm/aaaa") ),
   "@conta", $A24 ),
   "@razao", VLOOKUP($A24,'Envio diario'!$B:$J,2,0) ),
   "@cidade", VLOOKUP($A24,'Envio diario'!$B:$J,3,0) ),
   "@uf", IF(VLOOKUP($A24,'Envio diario'!$B:$J,4,0)&gt;100,TEXT(VLOOKUP($A24,'Envio diario'!$B:$J,4,0),"0.000,00"),TEXT(VLOOKUP($A24,'Envio diario'!$B:$J,4,0),"0,00"))),
   "@objetivo", IF(VLOOKUP($A24,'Envio diario'!$B:$J,7,0)&gt;100,TEXT(VLOOKUP($A24,'Envio diario'!$B:$J,7,0),"0.000,00"),TEXT(VLOOKUP($A24,'Envio diario'!$B:$J,7,0),"0,00"))),
   "@realfat", IF(VLOOKUP($A24,'Envio diario'!$B:$J,8,0)&gt;100,TEXT(VLOOKUP($A24,'Envio diario'!$B:$J,8,0),"0.000,00"),TEXT(VLOOKUP($A24,'Envio diario'!$B:$J,8,0),"0,00"))),
   "@realgar", IF(VLOOKUP($A24,'Envio diario'!$B:$J,9,0)&gt;100,TEXT(VLOOKUP($A24,'Envio diario'!$B:$J,9,0),"0.000,00"),TEXT(VLOOKUP($A24,'Envio diario'!$B:$J,9,0),"0,00"))),
   "@realobj", IF(VLOOKUP($A24,'Envio diario'!$B:$J,10,0)&gt;100,TEXT(VLOOKUP($A24,'Envio diario'!$B:$J,10,0),"0.000,00"),TEXT(VLOOKUP($A24,'Envio diario'!$B:$J,10,0),"0,00"))),
   "@perf", TEXT(VLOOKUP($A24,'Envio diario'!$B:$J,11,0),"0,00%") ),
   "@falta", IF(VLOOKUP($A24,'Envio diario'!$B:$J,12,0)&gt;100,TEXT(VLOOKUP($A24,'Envio diario'!$B:$J,12,0),"0.000,00"),TEXT(VLOOKUP($A24,'Envio diario'!$B:$J,12,0),"0,00")))</f>
        <v>#REF!</v>
      </c>
      <c r="D24" t="str">
        <f>IF(IFERROR(VLOOKUP(A24,'E-mails'!A:H,8,FALSE),"PROBLEMA!")=0,"",IFERROR(VLOOKUP(A24,'E-mails'!A:H,8,FALSE),"PROBLEMA!"))</f>
        <v>posvenda.patos@prodoeste.com.br;estoque.patos@prodoeste.com.br;assistente.posvenda.patos@prodoeste.com.br;stella.leite@prodoeste.com.br;jessica.borges@prodoeste.com.br;</v>
      </c>
      <c r="E24" t="str">
        <f>IF(VLOOKUP(A24,'E-mails'!A:G,7,FALSE)=0,"",VLOOKUP(A24,'E-mails'!A:G,7,FALSE))</f>
        <v/>
      </c>
      <c r="F24" s="4" t="str">
        <f t="shared" si="0"/>
        <v>Sim</v>
      </c>
    </row>
    <row r="25" spans="1:6">
      <c r="A25" s="4">
        <v>40016303</v>
      </c>
      <c r="B25" t="str">
        <f>CONCATENATE("Faturamento de Peças Vans Agosto 2024 - ",A25," - ",TEXT('Envio diario'!$D$1,"dd/mmm/aaaa"))</f>
        <v>Faturamento de Peças Vans Agosto 2024 - 40016303 - 09/mar/2026</v>
      </c>
      <c r="C25" t="e">
        <f xml:space="preserve">
SUBSTITUTE(SUBSTITUTE(SUBSTITUTE(SUBSTITUTE(SUBSTITUTE(SUBSTITUTE(SUBSTITUTE(SUBSTITUTE(SUBSTITUTE(SUBSTITUTE(SUBSTITUTE(
Corpo!$A$1,  "@data", TEXT('Envio diario'!$D$1,"dd/mmm/aaaa") ),
   "@conta", $A25 ),
   "@razao", VLOOKUP($A25,'Envio diario'!$B:$J,2,0) ),
   "@cidade", VLOOKUP($A25,'Envio diario'!$B:$J,3,0) ),
   "@uf", IF(VLOOKUP($A25,'Envio diario'!$B:$J,4,0)&gt;100,TEXT(VLOOKUP($A25,'Envio diario'!$B:$J,4,0),"0.000,00"),TEXT(VLOOKUP($A25,'Envio diario'!$B:$J,4,0),"0,00"))),
   "@objetivo", IF(VLOOKUP($A25,'Envio diario'!$B:$J,7,0)&gt;100,TEXT(VLOOKUP($A25,'Envio diario'!$B:$J,7,0),"0.000,00"),TEXT(VLOOKUP($A25,'Envio diario'!$B:$J,7,0),"0,00"))),
   "@realfat", IF(VLOOKUP($A25,'Envio diario'!$B:$J,8,0)&gt;100,TEXT(VLOOKUP($A25,'Envio diario'!$B:$J,8,0),"0.000,00"),TEXT(VLOOKUP($A25,'Envio diario'!$B:$J,8,0),"0,00"))),
   "@realgar", IF(VLOOKUP($A25,'Envio diario'!$B:$J,9,0)&gt;100,TEXT(VLOOKUP($A25,'Envio diario'!$B:$J,9,0),"0.000,00"),TEXT(VLOOKUP($A25,'Envio diario'!$B:$J,9,0),"0,00"))),
   "@realobj", IF(VLOOKUP($A25,'Envio diario'!$B:$J,10,0)&gt;100,TEXT(VLOOKUP($A25,'Envio diario'!$B:$J,10,0),"0.000,00"),TEXT(VLOOKUP($A25,'Envio diario'!$B:$J,10,0),"0,00"))),
   "@perf", TEXT(VLOOKUP($A25,'Envio diario'!$B:$J,11,0),"0,00%") ),
   "@falta", IF(VLOOKUP($A25,'Envio diario'!$B:$J,12,0)&gt;100,TEXT(VLOOKUP($A25,'Envio diario'!$B:$J,12,0),"0.000,00"),TEXT(VLOOKUP($A25,'Envio diario'!$B:$J,12,0),"0,00")))</f>
        <v>#REF!</v>
      </c>
      <c r="D25" t="str">
        <f>IF(IFERROR(VLOOKUP(A25,'E-mails'!A:H,8,FALSE),"PROBLEMA!")=0,"",IFERROR(VLOOKUP(A25,'E-mails'!A:H,8,FALSE),"PROBLEMA!"))</f>
        <v>enio.domingues@prodoeste.com.br;posvenda.uber@prodoeste.com.br;raimundo.martins@prodoeste.com.br;marcele.frazao@prodoeste.com.br;stella.leite@prodoeste.com.br;jessica.borges@prodoeste.com.br;</v>
      </c>
      <c r="E25" t="str">
        <f>IF(VLOOKUP(A25,'E-mails'!A:G,7,FALSE)=0,"",VLOOKUP(A25,'E-mails'!A:G,7,FALSE))</f>
        <v/>
      </c>
      <c r="F25" s="4" t="str">
        <f t="shared" si="0"/>
        <v>Sim</v>
      </c>
    </row>
    <row r="26" spans="1:6">
      <c r="A26" s="4">
        <v>40016700</v>
      </c>
      <c r="B26" t="str">
        <f>CONCATENATE("Faturamento de Peças Vans Agosto 2024 - ",A26," - ",TEXT('Envio diario'!$D$1,"dd/mmm/aaaa"))</f>
        <v>Faturamento de Peças Vans Agosto 2024 - 40016700 - 09/mar/2026</v>
      </c>
      <c r="C26" t="e">
        <f xml:space="preserve">
SUBSTITUTE(SUBSTITUTE(SUBSTITUTE(SUBSTITUTE(SUBSTITUTE(SUBSTITUTE(SUBSTITUTE(SUBSTITUTE(SUBSTITUTE(SUBSTITUTE(SUBSTITUTE(
Corpo!$A$1,  "@data", TEXT('Envio diario'!$D$1,"dd/mmm/aaaa") ),
   "@conta", $A26 ),
   "@razao", VLOOKUP($A26,'Envio diario'!$B:$J,2,0) ),
   "@cidade", VLOOKUP($A26,'Envio diario'!$B:$J,3,0) ),
   "@uf", IF(VLOOKUP($A26,'Envio diario'!$B:$J,4,0)&gt;100,TEXT(VLOOKUP($A26,'Envio diario'!$B:$J,4,0),"0.000,00"),TEXT(VLOOKUP($A26,'Envio diario'!$B:$J,4,0),"0,00"))),
   "@objetivo", IF(VLOOKUP($A26,'Envio diario'!$B:$J,7,0)&gt;100,TEXT(VLOOKUP($A26,'Envio diario'!$B:$J,7,0),"0.000,00"),TEXT(VLOOKUP($A26,'Envio diario'!$B:$J,7,0),"0,00"))),
   "@realfat", IF(VLOOKUP($A26,'Envio diario'!$B:$J,8,0)&gt;100,TEXT(VLOOKUP($A26,'Envio diario'!$B:$J,8,0),"0.000,00"),TEXT(VLOOKUP($A26,'Envio diario'!$B:$J,8,0),"0,00"))),
   "@realgar", IF(VLOOKUP($A26,'Envio diario'!$B:$J,9,0)&gt;100,TEXT(VLOOKUP($A26,'Envio diario'!$B:$J,9,0),"0.000,00"),TEXT(VLOOKUP($A26,'Envio diario'!$B:$J,9,0),"0,00"))),
   "@realobj", IF(VLOOKUP($A26,'Envio diario'!$B:$J,10,0)&gt;100,TEXT(VLOOKUP($A26,'Envio diario'!$B:$J,10,0),"0.000,00"),TEXT(VLOOKUP($A26,'Envio diario'!$B:$J,10,0),"0,00"))),
   "@perf", TEXT(VLOOKUP($A26,'Envio diario'!$B:$J,11,0),"0,00%") ),
   "@falta", IF(VLOOKUP($A26,'Envio diario'!$B:$J,12,0)&gt;100,TEXT(VLOOKUP($A26,'Envio diario'!$B:$J,12,0),"0.000,00"),TEXT(VLOOKUP($A26,'Envio diario'!$B:$J,12,0),"0,00")))</f>
        <v>#REF!</v>
      </c>
      <c r="D26" t="str">
        <f>IF(IFERROR(VLOOKUP(A26,'E-mails'!A:H,8,FALSE),"PROBLEMA!")=0,"",IFERROR(VLOOKUP(A26,'E-mails'!A:H,8,FALSE),"PROBLEMA!"))</f>
        <v>Gerenciaposvenda.ssp@prodoeste.com.br;joao.ramos@prodoeste.com.br;enio.domingues@prodoeste.com.br;stella.leite@prodoeste.com.br;maria.fonseca@prodoeste.com.br;jessica.borges@prodoeste.com.br;</v>
      </c>
      <c r="E26" t="str">
        <f>IF(VLOOKUP(A26,'E-mails'!A:G,7,FALSE)=0,"",VLOOKUP(A26,'E-mails'!A:G,7,FALSE))</f>
        <v/>
      </c>
      <c r="F26" s="4" t="str">
        <f t="shared" si="0"/>
        <v>Sim</v>
      </c>
    </row>
    <row r="27" spans="1:6">
      <c r="A27" s="4">
        <v>40027606</v>
      </c>
      <c r="B27" t="str">
        <f>CONCATENATE("Faturamento de Peças Vans Agosto 2024 - ",A27," - ",TEXT('Envio diario'!$D$1,"dd/mmm/aaaa"))</f>
        <v>Faturamento de Peças Vans Agosto 2024 - 40027606 - 09/mar/2026</v>
      </c>
      <c r="C27" t="e">
        <f xml:space="preserve">
SUBSTITUTE(SUBSTITUTE(SUBSTITUTE(SUBSTITUTE(SUBSTITUTE(SUBSTITUTE(SUBSTITUTE(SUBSTITUTE(SUBSTITUTE(SUBSTITUTE(SUBSTITUTE(
Corpo!$A$1,  "@data", TEXT('Envio diario'!$D$1,"dd/mmm/aaaa") ),
   "@conta", $A27 ),
   "@razao", VLOOKUP($A27,'Envio diario'!$B:$J,2,0) ),
   "@cidade", VLOOKUP($A27,'Envio diario'!$B:$J,3,0) ),
   "@uf", IF(VLOOKUP($A27,'Envio diario'!$B:$J,4,0)&gt;100,TEXT(VLOOKUP($A27,'Envio diario'!$B:$J,4,0),"0.000,00"),TEXT(VLOOKUP($A27,'Envio diario'!$B:$J,4,0),"0,00"))),
   "@objetivo", IF(VLOOKUP($A27,'Envio diario'!$B:$J,7,0)&gt;100,TEXT(VLOOKUP($A27,'Envio diario'!$B:$J,7,0),"0.000,00"),TEXT(VLOOKUP($A27,'Envio diario'!$B:$J,7,0),"0,00"))),
   "@realfat", IF(VLOOKUP($A27,'Envio diario'!$B:$J,8,0)&gt;100,TEXT(VLOOKUP($A27,'Envio diario'!$B:$J,8,0),"0.000,00"),TEXT(VLOOKUP($A27,'Envio diario'!$B:$J,8,0),"0,00"))),
   "@realgar", IF(VLOOKUP($A27,'Envio diario'!$B:$J,9,0)&gt;100,TEXT(VLOOKUP($A27,'Envio diario'!$B:$J,9,0),"0.000,00"),TEXT(VLOOKUP($A27,'Envio diario'!$B:$J,9,0),"0,00"))),
   "@realobj", IF(VLOOKUP($A27,'Envio diario'!$B:$J,10,0)&gt;100,TEXT(VLOOKUP($A27,'Envio diario'!$B:$J,10,0),"0.000,00"),TEXT(VLOOKUP($A27,'Envio diario'!$B:$J,10,0),"0,00"))),
   "@perf", TEXT(VLOOKUP($A27,'Envio diario'!$B:$J,11,0),"0,00%") ),
   "@falta", IF(VLOOKUP($A27,'Envio diario'!$B:$J,12,0)&gt;100,TEXT(VLOOKUP($A27,'Envio diario'!$B:$J,12,0),"0.000,00"),TEXT(VLOOKUP($A27,'Envio diario'!$B:$J,12,0),"0,00")))</f>
        <v>#REF!</v>
      </c>
      <c r="D27" t="str">
        <f>IF(IFERROR(VLOOKUP(A27,'E-mails'!A:H,8,FALSE),"PROBLEMA!")=0,"",IFERROR(VLOOKUP(A27,'E-mails'!A:H,8,FALSE),"PROBLEMA!"))</f>
        <v>denisio.silveira@prodoeste.com.br;lucas.reis@prodoeste.com.br;stella.leite@prodoeste.com.br;rogerio.marques@prodoeste.com.br;jessica.borges@prodoeste.com.br;paulo.manoel@prodoeste.com.br;cleomar.oliveira@prodoeste.com.br;</v>
      </c>
      <c r="E27" t="str">
        <f>IF(VLOOKUP(A27,'E-mails'!A:G,7,FALSE)=0,"",VLOOKUP(A27,'E-mails'!A:G,7,FALSE))</f>
        <v/>
      </c>
      <c r="F27" s="4" t="str">
        <f t="shared" si="0"/>
        <v>Sim</v>
      </c>
    </row>
    <row r="28" spans="1:6">
      <c r="A28" s="4">
        <v>40030124</v>
      </c>
      <c r="B28" t="str">
        <f>CONCATENATE("Faturamento de Peças Vans Agosto 2024 - ",A28," - ",TEXT('Envio diario'!$D$1,"dd/mmm/aaaa"))</f>
        <v>Faturamento de Peças Vans Agosto 2024 - 40030124 - 09/mar/2026</v>
      </c>
      <c r="C28" t="e">
        <f xml:space="preserve">
SUBSTITUTE(SUBSTITUTE(SUBSTITUTE(SUBSTITUTE(SUBSTITUTE(SUBSTITUTE(SUBSTITUTE(SUBSTITUTE(SUBSTITUTE(SUBSTITUTE(SUBSTITUTE(
Corpo!$A$1,  "@data", TEXT('Envio diario'!$D$1,"dd/mmm/aaaa") ),
   "@conta", $A28 ),
   "@razao", VLOOKUP($A28,'Envio diario'!$B:$J,2,0) ),
   "@cidade", VLOOKUP($A28,'Envio diario'!$B:$J,3,0) ),
   "@uf", IF(VLOOKUP($A28,'Envio diario'!$B:$J,4,0)&gt;100,TEXT(VLOOKUP($A28,'Envio diario'!$B:$J,4,0),"0.000,00"),TEXT(VLOOKUP($A28,'Envio diario'!$B:$J,4,0),"0,00"))),
   "@objetivo", IF(VLOOKUP($A28,'Envio diario'!$B:$J,7,0)&gt;100,TEXT(VLOOKUP($A28,'Envio diario'!$B:$J,7,0),"0.000,00"),TEXT(VLOOKUP($A28,'Envio diario'!$B:$J,7,0),"0,00"))),
   "@realfat", IF(VLOOKUP($A28,'Envio diario'!$B:$J,8,0)&gt;100,TEXT(VLOOKUP($A28,'Envio diario'!$B:$J,8,0),"0.000,00"),TEXT(VLOOKUP($A28,'Envio diario'!$B:$J,8,0),"0,00"))),
   "@realgar", IF(VLOOKUP($A28,'Envio diario'!$B:$J,9,0)&gt;100,TEXT(VLOOKUP($A28,'Envio diario'!$B:$J,9,0),"0.000,00"),TEXT(VLOOKUP($A28,'Envio diario'!$B:$J,9,0),"0,00"))),
   "@realobj", IF(VLOOKUP($A28,'Envio diario'!$B:$J,10,0)&gt;100,TEXT(VLOOKUP($A28,'Envio diario'!$B:$J,10,0),"0.000,00"),TEXT(VLOOKUP($A28,'Envio diario'!$B:$J,10,0),"0,00"))),
   "@perf", TEXT(VLOOKUP($A28,'Envio diario'!$B:$J,11,0),"0,00%") ),
   "@falta", IF(VLOOKUP($A28,'Envio diario'!$B:$J,12,0)&gt;100,TEXT(VLOOKUP($A28,'Envio diario'!$B:$J,12,0),"0.000,00"),TEXT(VLOOKUP($A28,'Envio diario'!$B:$J,12,0),"0,00")))</f>
        <v>#REF!</v>
      </c>
      <c r="D28" t="str">
        <f>IF(IFERROR(VLOOKUP(A28,'E-mails'!A:H,8,FALSE),"PROBLEMA!")=0,"",IFERROR(VLOOKUP(A28,'E-mails'!A:H,8,FALSE),"PROBLEMA!"))</f>
        <v>posvenda.uber@prodoeste.com.br;enio.domingues@prodoeste.com.br;ygor.francisco@prodoeste.com.br;stella.leite@prodoeste.com.br;helvio.seviero@prodoeste.com.br;jessica.borges@prodoeste.com.br;</v>
      </c>
      <c r="E28" t="str">
        <f>IF(VLOOKUP(A28,'E-mails'!A:G,7,FALSE)=0,"",VLOOKUP(A28,'E-mails'!A:G,7,FALSE))</f>
        <v/>
      </c>
      <c r="F28" s="4" t="str">
        <f t="shared" si="0"/>
        <v>Sim</v>
      </c>
    </row>
    <row r="29" spans="1:6">
      <c r="A29" s="4">
        <v>40519888</v>
      </c>
      <c r="B29" t="str">
        <f>CONCATENATE("Faturamento de Peças Vans Agosto 2024 - ",A29," - ",TEXT('Envio diario'!$D$1,"dd/mmm/aaaa"))</f>
        <v>Faturamento de Peças Vans Agosto 2024 - 40519888 - 09/mar/2026</v>
      </c>
      <c r="C29" t="e">
        <f xml:space="preserve">
SUBSTITUTE(SUBSTITUTE(SUBSTITUTE(SUBSTITUTE(SUBSTITUTE(SUBSTITUTE(SUBSTITUTE(SUBSTITUTE(SUBSTITUTE(SUBSTITUTE(SUBSTITUTE(
Corpo!$A$1,  "@data", TEXT('Envio diario'!$D$1,"dd/mmm/aaaa") ),
   "@conta", $A29 ),
   "@razao", VLOOKUP($A29,'Envio diario'!$B:$J,2,0) ),
   "@cidade", VLOOKUP($A29,'Envio diario'!$B:$J,3,0) ),
   "@uf", IF(VLOOKUP($A29,'Envio diario'!$B:$J,4,0)&gt;100,TEXT(VLOOKUP($A29,'Envio diario'!$B:$J,4,0),"0.000,00"),TEXT(VLOOKUP($A29,'Envio diario'!$B:$J,4,0),"0,00"))),
   "@objetivo", IF(VLOOKUP($A29,'Envio diario'!$B:$J,7,0)&gt;100,TEXT(VLOOKUP($A29,'Envio diario'!$B:$J,7,0),"0.000,00"),TEXT(VLOOKUP($A29,'Envio diario'!$B:$J,7,0),"0,00"))),
   "@realfat", IF(VLOOKUP($A29,'Envio diario'!$B:$J,8,0)&gt;100,TEXT(VLOOKUP($A29,'Envio diario'!$B:$J,8,0),"0.000,00"),TEXT(VLOOKUP($A29,'Envio diario'!$B:$J,8,0),"0,00"))),
   "@realgar", IF(VLOOKUP($A29,'Envio diario'!$B:$J,9,0)&gt;100,TEXT(VLOOKUP($A29,'Envio diario'!$B:$J,9,0),"0.000,00"),TEXT(VLOOKUP($A29,'Envio diario'!$B:$J,9,0),"0,00"))),
   "@realobj", IF(VLOOKUP($A29,'Envio diario'!$B:$J,10,0)&gt;100,TEXT(VLOOKUP($A29,'Envio diario'!$B:$J,10,0),"0.000,00"),TEXT(VLOOKUP($A29,'Envio diario'!$B:$J,10,0),"0,00"))),
   "@perf", TEXT(VLOOKUP($A29,'Envio diario'!$B:$J,11,0),"0,00%") ),
   "@falta", IF(VLOOKUP($A29,'Envio diario'!$B:$J,12,0)&gt;100,TEXT(VLOOKUP($A29,'Envio diario'!$B:$J,12,0),"0.000,00"),TEXT(VLOOKUP($A29,'Envio diario'!$B:$J,12,0),"0,00")))</f>
        <v>#REF!</v>
      </c>
      <c r="D29" t="str">
        <f>IF(IFERROR(VLOOKUP(A29,'E-mails'!A:H,8,FALSE),"PROBLEMA!")=0,"",IFERROR(VLOOKUP(A29,'E-mails'!A:H,8,FALSE),"PROBLEMA!"))</f>
        <v>Luiz.possari@aokimb.com.br;marcia.garcia@aokimb.com.br;silverlei.lourenco@aokimb.com.br;contabil@aokimb.com.br;</v>
      </c>
      <c r="E29" t="str">
        <f>IF(VLOOKUP(A29,'E-mails'!A:G,7,FALSE)=0,"",VLOOKUP(A29,'E-mails'!A:G,7,FALSE))</f>
        <v/>
      </c>
      <c r="F29" s="4" t="str">
        <f t="shared" si="0"/>
        <v>Sim</v>
      </c>
    </row>
    <row r="30" spans="1:6">
      <c r="A30" s="4">
        <v>40022455</v>
      </c>
      <c r="B30" t="str">
        <f>CONCATENATE("Faturamento de Peças Vans Agosto 2024 - ",A30," - ",TEXT('Envio diario'!$D$1,"dd/mmm/aaaa"))</f>
        <v>Faturamento de Peças Vans Agosto 2024 - 40022455 - 09/mar/2026</v>
      </c>
      <c r="C30" t="e">
        <f xml:space="preserve">
SUBSTITUTE(SUBSTITUTE(SUBSTITUTE(SUBSTITUTE(SUBSTITUTE(SUBSTITUTE(SUBSTITUTE(SUBSTITUTE(SUBSTITUTE(SUBSTITUTE(SUBSTITUTE(
Corpo!$A$1,  "@data", TEXT('Envio diario'!$D$1,"dd/mmm/aaaa") ),
   "@conta", $A30 ),
   "@razao", VLOOKUP($A30,'Envio diario'!$B:$J,2,0) ),
   "@cidade", VLOOKUP($A30,'Envio diario'!$B:$J,3,0) ),
   "@uf", IF(VLOOKUP($A30,'Envio diario'!$B:$J,4,0)&gt;100,TEXT(VLOOKUP($A30,'Envio diario'!$B:$J,4,0),"0.000,00"),TEXT(VLOOKUP($A30,'Envio diario'!$B:$J,4,0),"0,00"))),
   "@objetivo", IF(VLOOKUP($A30,'Envio diario'!$B:$J,7,0)&gt;100,TEXT(VLOOKUP($A30,'Envio diario'!$B:$J,7,0),"0.000,00"),TEXT(VLOOKUP($A30,'Envio diario'!$B:$J,7,0),"0,00"))),
   "@realfat", IF(VLOOKUP($A30,'Envio diario'!$B:$J,8,0)&gt;100,TEXT(VLOOKUP($A30,'Envio diario'!$B:$J,8,0),"0.000,00"),TEXT(VLOOKUP($A30,'Envio diario'!$B:$J,8,0),"0,00"))),
   "@realgar", IF(VLOOKUP($A30,'Envio diario'!$B:$J,9,0)&gt;100,TEXT(VLOOKUP($A30,'Envio diario'!$B:$J,9,0),"0.000,00"),TEXT(VLOOKUP($A30,'Envio diario'!$B:$J,9,0),"0,00"))),
   "@realobj", IF(VLOOKUP($A30,'Envio diario'!$B:$J,10,0)&gt;100,TEXT(VLOOKUP($A30,'Envio diario'!$B:$J,10,0),"0.000,00"),TEXT(VLOOKUP($A30,'Envio diario'!$B:$J,10,0),"0,00"))),
   "@perf", TEXT(VLOOKUP($A30,'Envio diario'!$B:$J,11,0),"0,00%") ),
   "@falta", IF(VLOOKUP($A30,'Envio diario'!$B:$J,12,0)&gt;100,TEXT(VLOOKUP($A30,'Envio diario'!$B:$J,12,0),"0.000,00"),TEXT(VLOOKUP($A30,'Envio diario'!$B:$J,12,0),"0,00")))</f>
        <v>#REF!</v>
      </c>
      <c r="D30" t="str">
        <f>IF(IFERROR(VLOOKUP(A30,'E-mails'!A:H,8,FALSE),"PROBLEMA!")=0,"",IFERROR(VLOOKUP(A30,'E-mails'!A:H,8,FALSE),"PROBLEMA!"))</f>
        <v>Luiz.possari@aokimb.com.br;marcia.garcia@aokimb.com.br;silverlei.lourenco@aokimb.com.br;edivaldo.neves@aokimb.com.br;danilo.santos@aokimb.com.br;</v>
      </c>
      <c r="E30" t="str">
        <f>IF(VLOOKUP(A30,'E-mails'!A:G,7,FALSE)=0,"",VLOOKUP(A30,'E-mails'!A:G,7,FALSE))</f>
        <v/>
      </c>
      <c r="F30" s="4" t="str">
        <f t="shared" si="0"/>
        <v>Sim</v>
      </c>
    </row>
    <row r="31" spans="1:6">
      <c r="A31" s="4">
        <v>40003137</v>
      </c>
      <c r="B31" t="str">
        <f>CONCATENATE("Faturamento de Peças Vans Agosto 2024 - ",A31," - ",TEXT('Envio diario'!$D$1,"dd/mmm/aaaa"))</f>
        <v>Faturamento de Peças Vans Agosto 2024 - 40003137 - 09/mar/2026</v>
      </c>
      <c r="C31" t="e">
        <f xml:space="preserve">
SUBSTITUTE(SUBSTITUTE(SUBSTITUTE(SUBSTITUTE(SUBSTITUTE(SUBSTITUTE(SUBSTITUTE(SUBSTITUTE(SUBSTITUTE(SUBSTITUTE(SUBSTITUTE(
Corpo!$A$1,  "@data", TEXT('Envio diario'!$D$1,"dd/mmm/aaaa") ),
   "@conta", $A31 ),
   "@razao", VLOOKUP($A31,'Envio diario'!$B:$J,2,0) ),
   "@cidade", VLOOKUP($A31,'Envio diario'!$B:$J,3,0) ),
   "@uf", IF(VLOOKUP($A31,'Envio diario'!$B:$J,4,0)&gt;100,TEXT(VLOOKUP($A31,'Envio diario'!$B:$J,4,0),"0.000,00"),TEXT(VLOOKUP($A31,'Envio diario'!$B:$J,4,0),"0,00"))),
   "@objetivo", IF(VLOOKUP($A31,'Envio diario'!$B:$J,7,0)&gt;100,TEXT(VLOOKUP($A31,'Envio diario'!$B:$J,7,0),"0.000,00"),TEXT(VLOOKUP($A31,'Envio diario'!$B:$J,7,0),"0,00"))),
   "@realfat", IF(VLOOKUP($A31,'Envio diario'!$B:$J,8,0)&gt;100,TEXT(VLOOKUP($A31,'Envio diario'!$B:$J,8,0),"0.000,00"),TEXT(VLOOKUP($A31,'Envio diario'!$B:$J,8,0),"0,00"))),
   "@realgar", IF(VLOOKUP($A31,'Envio diario'!$B:$J,9,0)&gt;100,TEXT(VLOOKUP($A31,'Envio diario'!$B:$J,9,0),"0.000,00"),TEXT(VLOOKUP($A31,'Envio diario'!$B:$J,9,0),"0,00"))),
   "@realobj", IF(VLOOKUP($A31,'Envio diario'!$B:$J,10,0)&gt;100,TEXT(VLOOKUP($A31,'Envio diario'!$B:$J,10,0),"0.000,00"),TEXT(VLOOKUP($A31,'Envio diario'!$B:$J,10,0),"0,00"))),
   "@perf", TEXT(VLOOKUP($A31,'Envio diario'!$B:$J,11,0),"0,00%") ),
   "@falta", IF(VLOOKUP($A31,'Envio diario'!$B:$J,12,0)&gt;100,TEXT(VLOOKUP($A31,'Envio diario'!$B:$J,12,0),"0.000,00"),TEXT(VLOOKUP($A31,'Envio diario'!$B:$J,12,0),"0,00")))</f>
        <v>#REF!</v>
      </c>
      <c r="D31" t="str">
        <f>IF(IFERROR(VLOOKUP(A31,'E-mails'!A:H,8,FALSE),"PROBLEMA!")=0,"",IFERROR(VLOOKUP(A31,'E-mails'!A:H,8,FALSE),"PROBLEMA!"))</f>
        <v>Luiz.possari@aokimb.com.br;marcia.garcia@aokimb.com.br;silverlei.lourenco@aokimb.com.br;supervisor.dracena@aokimb.com.br;</v>
      </c>
      <c r="E31" t="str">
        <f>IF(VLOOKUP(A31,'E-mails'!A:G,7,FALSE)=0,"",VLOOKUP(A31,'E-mails'!A:G,7,FALSE))</f>
        <v/>
      </c>
      <c r="F31" s="4" t="str">
        <f t="shared" si="0"/>
        <v>Sim</v>
      </c>
    </row>
    <row r="32" spans="1:6">
      <c r="A32" s="4">
        <v>40503640</v>
      </c>
      <c r="B32" t="str">
        <f>CONCATENATE("Faturamento de Peças Vans Agosto 2024 - ",A32," - ",TEXT('Envio diario'!$D$1,"dd/mmm/aaaa"))</f>
        <v>Faturamento de Peças Vans Agosto 2024 - 40503640 - 09/mar/2026</v>
      </c>
      <c r="C32" t="e">
        <f xml:space="preserve">
SUBSTITUTE(SUBSTITUTE(SUBSTITUTE(SUBSTITUTE(SUBSTITUTE(SUBSTITUTE(SUBSTITUTE(SUBSTITUTE(SUBSTITUTE(SUBSTITUTE(SUBSTITUTE(
Corpo!$A$1,  "@data", TEXT('Envio diario'!$D$1,"dd/mmm/aaaa") ),
   "@conta", $A32 ),
   "@razao", VLOOKUP($A32,'Envio diario'!$B:$J,2,0) ),
   "@cidade", VLOOKUP($A32,'Envio diario'!$B:$J,3,0) ),
   "@uf", IF(VLOOKUP($A32,'Envio diario'!$B:$J,4,0)&gt;100,TEXT(VLOOKUP($A32,'Envio diario'!$B:$J,4,0),"0.000,00"),TEXT(VLOOKUP($A32,'Envio diario'!$B:$J,4,0),"0,00"))),
   "@objetivo", IF(VLOOKUP($A32,'Envio diario'!$B:$J,7,0)&gt;100,TEXT(VLOOKUP($A32,'Envio diario'!$B:$J,7,0),"0.000,00"),TEXT(VLOOKUP($A32,'Envio diario'!$B:$J,7,0),"0,00"))),
   "@realfat", IF(VLOOKUP($A32,'Envio diario'!$B:$J,8,0)&gt;100,TEXT(VLOOKUP($A32,'Envio diario'!$B:$J,8,0),"0.000,00"),TEXT(VLOOKUP($A32,'Envio diario'!$B:$J,8,0),"0,00"))),
   "@realgar", IF(VLOOKUP($A32,'Envio diario'!$B:$J,9,0)&gt;100,TEXT(VLOOKUP($A32,'Envio diario'!$B:$J,9,0),"0.000,00"),TEXT(VLOOKUP($A32,'Envio diario'!$B:$J,9,0),"0,00"))),
   "@realobj", IF(VLOOKUP($A32,'Envio diario'!$B:$J,10,0)&gt;100,TEXT(VLOOKUP($A32,'Envio diario'!$B:$J,10,0),"0.000,00"),TEXT(VLOOKUP($A32,'Envio diario'!$B:$J,10,0),"0,00"))),
   "@perf", TEXT(VLOOKUP($A32,'Envio diario'!$B:$J,11,0),"0,00%") ),
   "@falta", IF(VLOOKUP($A32,'Envio diario'!$B:$J,12,0)&gt;100,TEXT(VLOOKUP($A32,'Envio diario'!$B:$J,12,0),"0.000,00"),TEXT(VLOOKUP($A32,'Envio diario'!$B:$J,12,0),"0,00")))</f>
        <v>#REF!</v>
      </c>
      <c r="D32" t="str">
        <f>IF(IFERROR(VLOOKUP(A32,'E-mails'!A:H,8,FALSE),"PROBLEMA!")=0,"",IFERROR(VLOOKUP(A32,'E-mails'!A:H,8,FALSE),"PROBLEMA!"))</f>
        <v>Luiz.possari@aokimb.com.br;marcia.garcia@aokimb.com.br;silverlei.lourenco@aokimb.com.br;contabil@aokimb.com.br; danilo.santos@aokimb.com.br;supervisor.bauru@aokimb.com.br;</v>
      </c>
      <c r="E32" t="str">
        <f>IF(VLOOKUP(A32,'E-mails'!A:G,7,FALSE)=0,"",VLOOKUP(A32,'E-mails'!A:G,7,FALSE))</f>
        <v/>
      </c>
      <c r="F32" s="4" t="str">
        <f t="shared" si="0"/>
        <v>Sim</v>
      </c>
    </row>
    <row r="33" spans="1:6">
      <c r="A33" s="4">
        <v>40026384</v>
      </c>
      <c r="B33" t="str">
        <f>CONCATENATE("Faturamento de Peças Vans Agosto 2024 - ",A33," - ",TEXT('Envio diario'!$D$1,"dd/mmm/aaaa"))</f>
        <v>Faturamento de Peças Vans Agosto 2024 - 40026384 - 09/mar/2026</v>
      </c>
      <c r="C33" t="e">
        <f xml:space="preserve">
SUBSTITUTE(SUBSTITUTE(SUBSTITUTE(SUBSTITUTE(SUBSTITUTE(SUBSTITUTE(SUBSTITUTE(SUBSTITUTE(SUBSTITUTE(SUBSTITUTE(SUBSTITUTE(
Corpo!$A$1,  "@data", TEXT('Envio diario'!$D$1,"dd/mmm/aaaa") ),
   "@conta", $A33 ),
   "@razao", VLOOKUP($A33,'Envio diario'!$B:$J,2,0) ),
   "@cidade", VLOOKUP($A33,'Envio diario'!$B:$J,3,0) ),
   "@uf", IF(VLOOKUP($A33,'Envio diario'!$B:$J,4,0)&gt;100,TEXT(VLOOKUP($A33,'Envio diario'!$B:$J,4,0),"0.000,00"),TEXT(VLOOKUP($A33,'Envio diario'!$B:$J,4,0),"0,00"))),
   "@objetivo", IF(VLOOKUP($A33,'Envio diario'!$B:$J,7,0)&gt;100,TEXT(VLOOKUP($A33,'Envio diario'!$B:$J,7,0),"0.000,00"),TEXT(VLOOKUP($A33,'Envio diario'!$B:$J,7,0),"0,00"))),
   "@realfat", IF(VLOOKUP($A33,'Envio diario'!$B:$J,8,0)&gt;100,TEXT(VLOOKUP($A33,'Envio diario'!$B:$J,8,0),"0.000,00"),TEXT(VLOOKUP($A33,'Envio diario'!$B:$J,8,0),"0,00"))),
   "@realgar", IF(VLOOKUP($A33,'Envio diario'!$B:$J,9,0)&gt;100,TEXT(VLOOKUP($A33,'Envio diario'!$B:$J,9,0),"0.000,00"),TEXT(VLOOKUP($A33,'Envio diario'!$B:$J,9,0),"0,00"))),
   "@realobj", IF(VLOOKUP($A33,'Envio diario'!$B:$J,10,0)&gt;100,TEXT(VLOOKUP($A33,'Envio diario'!$B:$J,10,0),"0.000,00"),TEXT(VLOOKUP($A33,'Envio diario'!$B:$J,10,0),"0,00"))),
   "@perf", TEXT(VLOOKUP($A33,'Envio diario'!$B:$J,11,0),"0,00%") ),
   "@falta", IF(VLOOKUP($A33,'Envio diario'!$B:$J,12,0)&gt;100,TEXT(VLOOKUP($A33,'Envio diario'!$B:$J,12,0),"0.000,00"),TEXT(VLOOKUP($A33,'Envio diario'!$B:$J,12,0),"0,00")))</f>
        <v>#REF!</v>
      </c>
      <c r="D33" t="str">
        <f>IF(IFERROR(VLOOKUP(A33,'E-mails'!A:H,8,FALSE),"PROBLEMA!")=0,"",IFERROR(VLOOKUP(A33,'E-mails'!A:H,8,FALSE),"PROBLEMA!"))</f>
        <v>oswaldo.prado@sambaibacps.com.br;</v>
      </c>
      <c r="E33" t="str">
        <f>IF(VLOOKUP(A33,'E-mails'!A:G,7,FALSE)=0,"",VLOOKUP(A33,'E-mails'!A:G,7,FALSE))</f>
        <v/>
      </c>
      <c r="F33" s="4" t="str">
        <f t="shared" si="0"/>
        <v>Sim</v>
      </c>
    </row>
    <row r="34" spans="1:6">
      <c r="A34" s="4">
        <v>40539287</v>
      </c>
      <c r="B34" t="str">
        <f>CONCATENATE("Faturamento de Peças Vans Agosto 2024 - ",A34," - ",TEXT('Envio diario'!$D$1,"dd/mmm/aaaa"))</f>
        <v>Faturamento de Peças Vans Agosto 2024 - 40539287 - 09/mar/2026</v>
      </c>
      <c r="C34" t="e">
        <f xml:space="preserve">
SUBSTITUTE(SUBSTITUTE(SUBSTITUTE(SUBSTITUTE(SUBSTITUTE(SUBSTITUTE(SUBSTITUTE(SUBSTITUTE(SUBSTITUTE(SUBSTITUTE(SUBSTITUTE(
Corpo!$A$1,  "@data", TEXT('Envio diario'!$D$1,"dd/mmm/aaaa") ),
   "@conta", $A34 ),
   "@razao", VLOOKUP($A34,'Envio diario'!$B:$J,2,0) ),
   "@cidade", VLOOKUP($A34,'Envio diario'!$B:$J,3,0) ),
   "@uf", IF(VLOOKUP($A34,'Envio diario'!$B:$J,4,0)&gt;100,TEXT(VLOOKUP($A34,'Envio diario'!$B:$J,4,0),"0.000,00"),TEXT(VLOOKUP($A34,'Envio diario'!$B:$J,4,0),"0,00"))),
   "@objetivo", IF(VLOOKUP($A34,'Envio diario'!$B:$J,7,0)&gt;100,TEXT(VLOOKUP($A34,'Envio diario'!$B:$J,7,0),"0.000,00"),TEXT(VLOOKUP($A34,'Envio diario'!$B:$J,7,0),"0,00"))),
   "@realfat", IF(VLOOKUP($A34,'Envio diario'!$B:$J,8,0)&gt;100,TEXT(VLOOKUP($A34,'Envio diario'!$B:$J,8,0),"0.000,00"),TEXT(VLOOKUP($A34,'Envio diario'!$B:$J,8,0),"0,00"))),
   "@realgar", IF(VLOOKUP($A34,'Envio diario'!$B:$J,9,0)&gt;100,TEXT(VLOOKUP($A34,'Envio diario'!$B:$J,9,0),"0.000,00"),TEXT(VLOOKUP($A34,'Envio diario'!$B:$J,9,0),"0,00"))),
   "@realobj", IF(VLOOKUP($A34,'Envio diario'!$B:$J,10,0)&gt;100,TEXT(VLOOKUP($A34,'Envio diario'!$B:$J,10,0),"0.000,00"),TEXT(VLOOKUP($A34,'Envio diario'!$B:$J,10,0),"0,00"))),
   "@perf", TEXT(VLOOKUP($A34,'Envio diario'!$B:$J,11,0),"0,00%") ),
   "@falta", IF(VLOOKUP($A34,'Envio diario'!$B:$J,12,0)&gt;100,TEXT(VLOOKUP($A34,'Envio diario'!$B:$J,12,0),"0.000,00"),TEXT(VLOOKUP($A34,'Envio diario'!$B:$J,12,0),"0,00")))</f>
        <v>#REF!</v>
      </c>
      <c r="D34" t="str">
        <f>IF(IFERROR(VLOOKUP(A34,'E-mails'!A:H,8,FALSE),"PROBLEMA!")=0,"",IFERROR(VLOOKUP(A34,'E-mails'!A:H,8,FALSE),"PROBLEMA!"))</f>
        <v>gilson@sambaiba.com.br;compras@sambaiba.com.br;wesley@sambaiba.com.br;pecas@sambaiba.com.br;rebert@sambaiba.com.br;</v>
      </c>
      <c r="E34" t="str">
        <f>IF(VLOOKUP(A34,'E-mails'!A:G,7,FALSE)=0,"",VLOOKUP(A34,'E-mails'!A:G,7,FALSE))</f>
        <v/>
      </c>
      <c r="F34" s="4" t="str">
        <f t="shared" ref="F34:F65" si="1">IF(D34&lt;&gt;"","Sim","Não")</f>
        <v>Sim</v>
      </c>
    </row>
    <row r="35" spans="1:6">
      <c r="A35" s="4">
        <v>40018106</v>
      </c>
      <c r="B35" t="str">
        <f>CONCATENATE("Faturamento de Peças Vans Agosto 2024 - ",A35," - ",TEXT('Envio diario'!$D$1,"dd/mmm/aaaa"))</f>
        <v>Faturamento de Peças Vans Agosto 2024 - 40018106 - 09/mar/2026</v>
      </c>
      <c r="C35" t="e">
        <f xml:space="preserve">
SUBSTITUTE(SUBSTITUTE(SUBSTITUTE(SUBSTITUTE(SUBSTITUTE(SUBSTITUTE(SUBSTITUTE(SUBSTITUTE(SUBSTITUTE(SUBSTITUTE(SUBSTITUTE(
Corpo!$A$1,  "@data", TEXT('Envio diario'!$D$1,"dd/mmm/aaaa") ),
   "@conta", $A35 ),
   "@razao", VLOOKUP($A35,'Envio diario'!$B:$J,2,0) ),
   "@cidade", VLOOKUP($A35,'Envio diario'!$B:$J,3,0) ),
   "@uf", IF(VLOOKUP($A35,'Envio diario'!$B:$J,4,0)&gt;100,TEXT(VLOOKUP($A35,'Envio diario'!$B:$J,4,0),"0.000,00"),TEXT(VLOOKUP($A35,'Envio diario'!$B:$J,4,0),"0,00"))),
   "@objetivo", IF(VLOOKUP($A35,'Envio diario'!$B:$J,7,0)&gt;100,TEXT(VLOOKUP($A35,'Envio diario'!$B:$J,7,0),"0.000,00"),TEXT(VLOOKUP($A35,'Envio diario'!$B:$J,7,0),"0,00"))),
   "@realfat", IF(VLOOKUP($A35,'Envio diario'!$B:$J,8,0)&gt;100,TEXT(VLOOKUP($A35,'Envio diario'!$B:$J,8,0),"0.000,00"),TEXT(VLOOKUP($A35,'Envio diario'!$B:$J,8,0),"0,00"))),
   "@realgar", IF(VLOOKUP($A35,'Envio diario'!$B:$J,9,0)&gt;100,TEXT(VLOOKUP($A35,'Envio diario'!$B:$J,9,0),"0.000,00"),TEXT(VLOOKUP($A35,'Envio diario'!$B:$J,9,0),"0,00"))),
   "@realobj", IF(VLOOKUP($A35,'Envio diario'!$B:$J,10,0)&gt;100,TEXT(VLOOKUP($A35,'Envio diario'!$B:$J,10,0),"0.000,00"),TEXT(VLOOKUP($A35,'Envio diario'!$B:$J,10,0),"0,00"))),
   "@perf", TEXT(VLOOKUP($A35,'Envio diario'!$B:$J,11,0),"0,00%") ),
   "@falta", IF(VLOOKUP($A35,'Envio diario'!$B:$J,12,0)&gt;100,TEXT(VLOOKUP($A35,'Envio diario'!$B:$J,12,0),"0.000,00"),TEXT(VLOOKUP($A35,'Envio diario'!$B:$J,12,0),"0,00")))</f>
        <v>#REF!</v>
      </c>
      <c r="D35" t="str">
        <f>IF(IFERROR(VLOOKUP(A35,'E-mails'!A:H,8,FALSE),"PROBLEMA!")=0,"",IFERROR(VLOOKUP(A35,'E-mails'!A:H,8,FALSE),"PROBLEMA!"))</f>
        <v>garantia.itadil@grupoitadil.com.br;gerentepv.itadil@grupoitadil.com.br;bruno01@grupoitadil.com.br;</v>
      </c>
      <c r="E35" t="str">
        <f>IF(VLOOKUP(A35,'E-mails'!A:G,7,FALSE)=0,"",VLOOKUP(A35,'E-mails'!A:G,7,FALSE))</f>
        <v/>
      </c>
      <c r="F35" s="4" t="str">
        <f t="shared" si="1"/>
        <v>Sim</v>
      </c>
    </row>
    <row r="36" spans="1:6">
      <c r="A36" s="4">
        <v>40016587</v>
      </c>
      <c r="B36" t="str">
        <f>CONCATENATE("Faturamento de Peças Vans Agosto 2024 - ",A36," - ",TEXT('Envio diario'!$D$1,"dd/mmm/aaaa"))</f>
        <v>Faturamento de Peças Vans Agosto 2024 - 40016587 - 09/mar/2026</v>
      </c>
      <c r="C36" t="e">
        <f xml:space="preserve">
SUBSTITUTE(SUBSTITUTE(SUBSTITUTE(SUBSTITUTE(SUBSTITUTE(SUBSTITUTE(SUBSTITUTE(SUBSTITUTE(SUBSTITUTE(SUBSTITUTE(SUBSTITUTE(
Corpo!$A$1,  "@data", TEXT('Envio diario'!$D$1,"dd/mmm/aaaa") ),
   "@conta", $A36 ),
   "@razao", VLOOKUP($A36,'Envio diario'!$B:$J,2,0) ),
   "@cidade", VLOOKUP($A36,'Envio diario'!$B:$J,3,0) ),
   "@uf", IF(VLOOKUP($A36,'Envio diario'!$B:$J,4,0)&gt;100,TEXT(VLOOKUP($A36,'Envio diario'!$B:$J,4,0),"0.000,00"),TEXT(VLOOKUP($A36,'Envio diario'!$B:$J,4,0),"0,00"))),
   "@objetivo", IF(VLOOKUP($A36,'Envio diario'!$B:$J,7,0)&gt;100,TEXT(VLOOKUP($A36,'Envio diario'!$B:$J,7,0),"0.000,00"),TEXT(VLOOKUP($A36,'Envio diario'!$B:$J,7,0),"0,00"))),
   "@realfat", IF(VLOOKUP($A36,'Envio diario'!$B:$J,8,0)&gt;100,TEXT(VLOOKUP($A36,'Envio diario'!$B:$J,8,0),"0.000,00"),TEXT(VLOOKUP($A36,'Envio diario'!$B:$J,8,0),"0,00"))),
   "@realgar", IF(VLOOKUP($A36,'Envio diario'!$B:$J,9,0)&gt;100,TEXT(VLOOKUP($A36,'Envio diario'!$B:$J,9,0),"0.000,00"),TEXT(VLOOKUP($A36,'Envio diario'!$B:$J,9,0),"0,00"))),
   "@realobj", IF(VLOOKUP($A36,'Envio diario'!$B:$J,10,0)&gt;100,TEXT(VLOOKUP($A36,'Envio diario'!$B:$J,10,0),"0.000,00"),TEXT(VLOOKUP($A36,'Envio diario'!$B:$J,10,0),"0,00"))),
   "@perf", TEXT(VLOOKUP($A36,'Envio diario'!$B:$J,11,0),"0,00%") ),
   "@falta", IF(VLOOKUP($A36,'Envio diario'!$B:$J,12,0)&gt;100,TEXT(VLOOKUP($A36,'Envio diario'!$B:$J,12,0),"0.000,00"),TEXT(VLOOKUP($A36,'Envio diario'!$B:$J,12,0),"0,00")))</f>
        <v>#REF!</v>
      </c>
      <c r="D36" t="str">
        <f>IF(IFERROR(VLOOKUP(A36,'E-mails'!A:H,8,FALSE),"PROBLEMA!")=0,"",IFERROR(VLOOKUP(A36,'E-mails'!A:H,8,FALSE),"PROBLEMA!"))</f>
        <v>gerentepv.itamadil@grupoitadil.com.br;varanda@grupoitadil.com.br;weliton16@grupoitadil.com.br;everaldo@grupoitadil.com.br;</v>
      </c>
      <c r="E36" t="str">
        <f>IF(VLOOKUP(A36,'E-mails'!A:G,7,FALSE)=0,"",VLOOKUP(A36,'E-mails'!A:G,7,FALSE))</f>
        <v/>
      </c>
      <c r="F36" s="4" t="str">
        <f t="shared" si="1"/>
        <v>Sim</v>
      </c>
    </row>
    <row r="37" spans="1:6">
      <c r="A37" s="4">
        <v>40030119</v>
      </c>
      <c r="B37" t="str">
        <f>CONCATENATE("Faturamento de Peças Vans Agosto 2024 - ",A37," - ",TEXT('Envio diario'!$D$1,"dd/mmm/aaaa"))</f>
        <v>Faturamento de Peças Vans Agosto 2024 - 40030119 - 09/mar/2026</v>
      </c>
      <c r="C37" t="e">
        <f xml:space="preserve">
SUBSTITUTE(SUBSTITUTE(SUBSTITUTE(SUBSTITUTE(SUBSTITUTE(SUBSTITUTE(SUBSTITUTE(SUBSTITUTE(SUBSTITUTE(SUBSTITUTE(SUBSTITUTE(
Corpo!$A$1,  "@data", TEXT('Envio diario'!$D$1,"dd/mmm/aaaa") ),
   "@conta", $A37 ),
   "@razao", VLOOKUP($A37,'Envio diario'!$B:$J,2,0) ),
   "@cidade", VLOOKUP($A37,'Envio diario'!$B:$J,3,0) ),
   "@uf", IF(VLOOKUP($A37,'Envio diario'!$B:$J,4,0)&gt;100,TEXT(VLOOKUP($A37,'Envio diario'!$B:$J,4,0),"0.000,00"),TEXT(VLOOKUP($A37,'Envio diario'!$B:$J,4,0),"0,00"))),
   "@objetivo", IF(VLOOKUP($A37,'Envio diario'!$B:$J,7,0)&gt;100,TEXT(VLOOKUP($A37,'Envio diario'!$B:$J,7,0),"0.000,00"),TEXT(VLOOKUP($A37,'Envio diario'!$B:$J,7,0),"0,00"))),
   "@realfat", IF(VLOOKUP($A37,'Envio diario'!$B:$J,8,0)&gt;100,TEXT(VLOOKUP($A37,'Envio diario'!$B:$J,8,0),"0.000,00"),TEXT(VLOOKUP($A37,'Envio diario'!$B:$J,8,0),"0,00"))),
   "@realgar", IF(VLOOKUP($A37,'Envio diario'!$B:$J,9,0)&gt;100,TEXT(VLOOKUP($A37,'Envio diario'!$B:$J,9,0),"0.000,00"),TEXT(VLOOKUP($A37,'Envio diario'!$B:$J,9,0),"0,00"))),
   "@realobj", IF(VLOOKUP($A37,'Envio diario'!$B:$J,10,0)&gt;100,TEXT(VLOOKUP($A37,'Envio diario'!$B:$J,10,0),"0.000,00"),TEXT(VLOOKUP($A37,'Envio diario'!$B:$J,10,0),"0,00"))),
   "@perf", TEXT(VLOOKUP($A37,'Envio diario'!$B:$J,11,0),"0,00%") ),
   "@falta", IF(VLOOKUP($A37,'Envio diario'!$B:$J,12,0)&gt;100,TEXT(VLOOKUP($A37,'Envio diario'!$B:$J,12,0),"0.000,00"),TEXT(VLOOKUP($A37,'Envio diario'!$B:$J,12,0),"0,00")))</f>
        <v>#REF!</v>
      </c>
      <c r="D37" t="str">
        <f>IF(IFERROR(VLOOKUP(A37,'E-mails'!A:H,8,FALSE),"PROBLEMA!")=0,"",IFERROR(VLOOKUP(A37,'E-mails'!A:H,8,FALSE),"PROBLEMA!"))</f>
        <v>cavalach@grupomavel.com.br;pecas@grupomavel.com.br;cristovao.lubarino@grupomavel.com.br;nataliacoelho@grupomavel.com.br ;sergio.antonio@grupomavel.com.br;ari@grupomavel.com.br;</v>
      </c>
      <c r="E37" t="str">
        <f>IF(VLOOKUP(A37,'E-mails'!A:G,7,FALSE)=0,"",VLOOKUP(A37,'E-mails'!A:G,7,FALSE))</f>
        <v/>
      </c>
      <c r="F37" s="4" t="str">
        <f t="shared" si="1"/>
        <v>Sim</v>
      </c>
    </row>
    <row r="38" spans="1:6">
      <c r="A38" s="4">
        <v>40533200</v>
      </c>
      <c r="B38" t="str">
        <f>CONCATENATE("Faturamento de Peças Vans Agosto 2024 - ",A38," - ",TEXT('Envio diario'!$D$1,"dd/mmm/aaaa"))</f>
        <v>Faturamento de Peças Vans Agosto 2024 - 40533200 - 09/mar/2026</v>
      </c>
      <c r="C38" t="e">
        <f xml:space="preserve">
SUBSTITUTE(SUBSTITUTE(SUBSTITUTE(SUBSTITUTE(SUBSTITUTE(SUBSTITUTE(SUBSTITUTE(SUBSTITUTE(SUBSTITUTE(SUBSTITUTE(SUBSTITUTE(
Corpo!$A$1,  "@data", TEXT('Envio diario'!$D$1,"dd/mmm/aaaa") ),
   "@conta", $A38 ),
   "@razao", VLOOKUP($A38,'Envio diario'!$B:$J,2,0) ),
   "@cidade", VLOOKUP($A38,'Envio diario'!$B:$J,3,0) ),
   "@uf", IF(VLOOKUP($A38,'Envio diario'!$B:$J,4,0)&gt;100,TEXT(VLOOKUP($A38,'Envio diario'!$B:$J,4,0),"0.000,00"),TEXT(VLOOKUP($A38,'Envio diario'!$B:$J,4,0),"0,00"))),
   "@objetivo", IF(VLOOKUP($A38,'Envio diario'!$B:$J,7,0)&gt;100,TEXT(VLOOKUP($A38,'Envio diario'!$B:$J,7,0),"0.000,00"),TEXT(VLOOKUP($A38,'Envio diario'!$B:$J,7,0),"0,00"))),
   "@realfat", IF(VLOOKUP($A38,'Envio diario'!$B:$J,8,0)&gt;100,TEXT(VLOOKUP($A38,'Envio diario'!$B:$J,8,0),"0.000,00"),TEXT(VLOOKUP($A38,'Envio diario'!$B:$J,8,0),"0,00"))),
   "@realgar", IF(VLOOKUP($A38,'Envio diario'!$B:$J,9,0)&gt;100,TEXT(VLOOKUP($A38,'Envio diario'!$B:$J,9,0),"0.000,00"),TEXT(VLOOKUP($A38,'Envio diario'!$B:$J,9,0),"0,00"))),
   "@realobj", IF(VLOOKUP($A38,'Envio diario'!$B:$J,10,0)&gt;100,TEXT(VLOOKUP($A38,'Envio diario'!$B:$J,10,0),"0.000,00"),TEXT(VLOOKUP($A38,'Envio diario'!$B:$J,10,0),"0,00"))),
   "@perf", TEXT(VLOOKUP($A38,'Envio diario'!$B:$J,11,0),"0,00%") ),
   "@falta", IF(VLOOKUP($A38,'Envio diario'!$B:$J,12,0)&gt;100,TEXT(VLOOKUP($A38,'Envio diario'!$B:$J,12,0),"0.000,00"),TEXT(VLOOKUP($A38,'Envio diario'!$B:$J,12,0),"0,00")))</f>
        <v>#REF!</v>
      </c>
      <c r="D38" t="str">
        <f>IF(IFERROR(VLOOKUP(A38,'E-mails'!A:H,8,FALSE),"PROBLEMA!")=0,"",IFERROR(VLOOKUP(A38,'E-mails'!A:H,8,FALSE),"PROBLEMA!"))</f>
        <v>cavalach@grupomavel.com.br;pecas@grupomavel.com.br;cristovao.lubarino@grupomavel.com.br;nataliacoelho@grupomavel.com.br ;sergio.antonio@grupomavel.com.br;ari@grupomavel.com.br;</v>
      </c>
      <c r="E38" t="str">
        <f>IF(VLOOKUP(A38,'E-mails'!A:G,7,FALSE)=0,"",VLOOKUP(A38,'E-mails'!A:G,7,FALSE))</f>
        <v/>
      </c>
      <c r="F38" s="4" t="str">
        <f t="shared" si="1"/>
        <v>Sim</v>
      </c>
    </row>
    <row r="39" spans="1:6">
      <c r="A39" s="4">
        <v>40005623</v>
      </c>
      <c r="B39" t="str">
        <f>CONCATENATE("Faturamento de Peças Vans Agosto 2024 - ",A39," - ",TEXT('Envio diario'!$D$1,"dd/mmm/aaaa"))</f>
        <v>Faturamento de Peças Vans Agosto 2024 - 40005623 - 09/mar/2026</v>
      </c>
      <c r="C39" t="e">
        <f xml:space="preserve">
SUBSTITUTE(SUBSTITUTE(SUBSTITUTE(SUBSTITUTE(SUBSTITUTE(SUBSTITUTE(SUBSTITUTE(SUBSTITUTE(SUBSTITUTE(SUBSTITUTE(SUBSTITUTE(
Corpo!$A$1,  "@data", TEXT('Envio diario'!$D$1,"dd/mmm/aaaa") ),
   "@conta", $A39 ),
   "@razao", VLOOKUP($A39,'Envio diario'!$B:$J,2,0) ),
   "@cidade", VLOOKUP($A39,'Envio diario'!$B:$J,3,0) ),
   "@uf", IF(VLOOKUP($A39,'Envio diario'!$B:$J,4,0)&gt;100,TEXT(VLOOKUP($A39,'Envio diario'!$B:$J,4,0),"0.000,00"),TEXT(VLOOKUP($A39,'Envio diario'!$B:$J,4,0),"0,00"))),
   "@objetivo", IF(VLOOKUP($A39,'Envio diario'!$B:$J,7,0)&gt;100,TEXT(VLOOKUP($A39,'Envio diario'!$B:$J,7,0),"0.000,00"),TEXT(VLOOKUP($A39,'Envio diario'!$B:$J,7,0),"0,00"))),
   "@realfat", IF(VLOOKUP($A39,'Envio diario'!$B:$J,8,0)&gt;100,TEXT(VLOOKUP($A39,'Envio diario'!$B:$J,8,0),"0.000,00"),TEXT(VLOOKUP($A39,'Envio diario'!$B:$J,8,0),"0,00"))),
   "@realgar", IF(VLOOKUP($A39,'Envio diario'!$B:$J,9,0)&gt;100,TEXT(VLOOKUP($A39,'Envio diario'!$B:$J,9,0),"0.000,00"),TEXT(VLOOKUP($A39,'Envio diario'!$B:$J,9,0),"0,00"))),
   "@realobj", IF(VLOOKUP($A39,'Envio diario'!$B:$J,10,0)&gt;100,TEXT(VLOOKUP($A39,'Envio diario'!$B:$J,10,0),"0.000,00"),TEXT(VLOOKUP($A39,'Envio diario'!$B:$J,10,0),"0,00"))),
   "@perf", TEXT(VLOOKUP($A39,'Envio diario'!$B:$J,11,0),"0,00%") ),
   "@falta", IF(VLOOKUP($A39,'Envio diario'!$B:$J,12,0)&gt;100,TEXT(VLOOKUP($A39,'Envio diario'!$B:$J,12,0),"0.000,00"),TEXT(VLOOKUP($A39,'Envio diario'!$B:$J,12,0),"0,00")))</f>
        <v>#REF!</v>
      </c>
      <c r="D39" t="str">
        <f>IF(IFERROR(VLOOKUP(A39,'E-mails'!A:H,8,FALSE),"PROBLEMA!")=0,"",IFERROR(VLOOKUP(A39,'E-mails'!A:H,8,FALSE),"PROBLEMA!"))</f>
        <v>cavalach@grupomavel.com.br;cristovao.lubarino@grupomavel.com.br;nataliacoelho@grupomavel.com.br ;sergio.antonio@grupomavel.com.br;ari@grupomavel.com.br;</v>
      </c>
      <c r="E39" t="str">
        <f>IF(VLOOKUP(A39,'E-mails'!A:G,7,FALSE)=0,"",VLOOKUP(A39,'E-mails'!A:G,7,FALSE))</f>
        <v/>
      </c>
      <c r="F39" s="4" t="str">
        <f t="shared" si="1"/>
        <v>Sim</v>
      </c>
    </row>
    <row r="40" spans="1:6">
      <c r="A40" s="4">
        <v>40024080</v>
      </c>
      <c r="B40" t="str">
        <f>CONCATENATE("Faturamento de Peças Vans Agosto 2024 - ",A40," - ",TEXT('Envio diario'!$D$1,"dd/mmm/aaaa"))</f>
        <v>Faturamento de Peças Vans Agosto 2024 - 40024080 - 09/mar/2026</v>
      </c>
      <c r="C40" t="e">
        <f xml:space="preserve">
SUBSTITUTE(SUBSTITUTE(SUBSTITUTE(SUBSTITUTE(SUBSTITUTE(SUBSTITUTE(SUBSTITUTE(SUBSTITUTE(SUBSTITUTE(SUBSTITUTE(SUBSTITUTE(
Corpo!$A$1,  "@data", TEXT('Envio diario'!$D$1,"dd/mmm/aaaa") ),
   "@conta", $A40 ),
   "@razao", VLOOKUP($A40,'Envio diario'!$B:$J,2,0) ),
   "@cidade", VLOOKUP($A40,'Envio diario'!$B:$J,3,0) ),
   "@uf", IF(VLOOKUP($A40,'Envio diario'!$B:$J,4,0)&gt;100,TEXT(VLOOKUP($A40,'Envio diario'!$B:$J,4,0),"0.000,00"),TEXT(VLOOKUP($A40,'Envio diario'!$B:$J,4,0),"0,00"))),
   "@objetivo", IF(VLOOKUP($A40,'Envio diario'!$B:$J,7,0)&gt;100,TEXT(VLOOKUP($A40,'Envio diario'!$B:$J,7,0),"0.000,00"),TEXT(VLOOKUP($A40,'Envio diario'!$B:$J,7,0),"0,00"))),
   "@realfat", IF(VLOOKUP($A40,'Envio diario'!$B:$J,8,0)&gt;100,TEXT(VLOOKUP($A40,'Envio diario'!$B:$J,8,0),"0.000,00"),TEXT(VLOOKUP($A40,'Envio diario'!$B:$J,8,0),"0,00"))),
   "@realgar", IF(VLOOKUP($A40,'Envio diario'!$B:$J,9,0)&gt;100,TEXT(VLOOKUP($A40,'Envio diario'!$B:$J,9,0),"0.000,00"),TEXT(VLOOKUP($A40,'Envio diario'!$B:$J,9,0),"0,00"))),
   "@realobj", IF(VLOOKUP($A40,'Envio diario'!$B:$J,10,0)&gt;100,TEXT(VLOOKUP($A40,'Envio diario'!$B:$J,10,0),"0.000,00"),TEXT(VLOOKUP($A40,'Envio diario'!$B:$J,10,0),"0,00"))),
   "@perf", TEXT(VLOOKUP($A40,'Envio diario'!$B:$J,11,0),"0,00%") ),
   "@falta", IF(VLOOKUP($A40,'Envio diario'!$B:$J,12,0)&gt;100,TEXT(VLOOKUP($A40,'Envio diario'!$B:$J,12,0),"0.000,00"),TEXT(VLOOKUP($A40,'Envio diario'!$B:$J,12,0),"0,00")))</f>
        <v>#REF!</v>
      </c>
      <c r="D40" t="str">
        <f>IF(IFERROR(VLOOKUP(A40,'E-mails'!A:H,8,FALSE),"PROBLEMA!")=0,"",IFERROR(VLOOKUP(A40,'E-mails'!A:H,8,FALSE),"PROBLEMA!"))</f>
        <v>cavalach@grupomavel.com.br;cristovao.lubarino@grupomavel.com.br;nataliacoelho@grupomavel.com.br ;sergio.antonio@grupomavel.com.br;ari@grupomavel.com.br;</v>
      </c>
      <c r="E40" t="str">
        <f>IF(VLOOKUP(A40,'E-mails'!A:G,7,FALSE)=0,"",VLOOKUP(A40,'E-mails'!A:G,7,FALSE))</f>
        <v/>
      </c>
      <c r="F40" s="4" t="str">
        <f t="shared" si="1"/>
        <v>Sim</v>
      </c>
    </row>
    <row r="41" spans="1:6">
      <c r="A41" s="4">
        <v>40521189</v>
      </c>
      <c r="B41" t="str">
        <f>CONCATENATE("Faturamento de Peças Vans Agosto 2024 - ",A41," - ",TEXT('Envio diario'!$D$1,"dd/mmm/aaaa"))</f>
        <v>Faturamento de Peças Vans Agosto 2024 - 40521189 - 09/mar/2026</v>
      </c>
      <c r="C41" t="e">
        <f xml:space="preserve">
SUBSTITUTE(SUBSTITUTE(SUBSTITUTE(SUBSTITUTE(SUBSTITUTE(SUBSTITUTE(SUBSTITUTE(SUBSTITUTE(SUBSTITUTE(SUBSTITUTE(SUBSTITUTE(
Corpo!$A$1,  "@data", TEXT('Envio diario'!$D$1,"dd/mmm/aaaa") ),
   "@conta", $A41 ),
   "@razao", VLOOKUP($A41,'Envio diario'!$B:$J,2,0) ),
   "@cidade", VLOOKUP($A41,'Envio diario'!$B:$J,3,0) ),
   "@uf", IF(VLOOKUP($A41,'Envio diario'!$B:$J,4,0)&gt;100,TEXT(VLOOKUP($A41,'Envio diario'!$B:$J,4,0),"0.000,00"),TEXT(VLOOKUP($A41,'Envio diario'!$B:$J,4,0),"0,00"))),
   "@objetivo", IF(VLOOKUP($A41,'Envio diario'!$B:$J,7,0)&gt;100,TEXT(VLOOKUP($A41,'Envio diario'!$B:$J,7,0),"0.000,00"),TEXT(VLOOKUP($A41,'Envio diario'!$B:$J,7,0),"0,00"))),
   "@realfat", IF(VLOOKUP($A41,'Envio diario'!$B:$J,8,0)&gt;100,TEXT(VLOOKUP($A41,'Envio diario'!$B:$J,8,0),"0.000,00"),TEXT(VLOOKUP($A41,'Envio diario'!$B:$J,8,0),"0,00"))),
   "@realgar", IF(VLOOKUP($A41,'Envio diario'!$B:$J,9,0)&gt;100,TEXT(VLOOKUP($A41,'Envio diario'!$B:$J,9,0),"0.000,00"),TEXT(VLOOKUP($A41,'Envio diario'!$B:$J,9,0),"0,00"))),
   "@realobj", IF(VLOOKUP($A41,'Envio diario'!$B:$J,10,0)&gt;100,TEXT(VLOOKUP($A41,'Envio diario'!$B:$J,10,0),"0.000,00"),TEXT(VLOOKUP($A41,'Envio diario'!$B:$J,10,0),"0,00"))),
   "@perf", TEXT(VLOOKUP($A41,'Envio diario'!$B:$J,11,0),"0,00%") ),
   "@falta", IF(VLOOKUP($A41,'Envio diario'!$B:$J,12,0)&gt;100,TEXT(VLOOKUP($A41,'Envio diario'!$B:$J,12,0),"0.000,00"),TEXT(VLOOKUP($A41,'Envio diario'!$B:$J,12,0),"0,00")))</f>
        <v>#REF!</v>
      </c>
      <c r="D41" t="str">
        <f>IF(IFERROR(VLOOKUP(A41,'E-mails'!A:H,8,FALSE),"PROBLEMA!")=0,"",IFERROR(VLOOKUP(A41,'E-mails'!A:H,8,FALSE),"PROBLEMA!"))</f>
        <v>cavalach@grupomavel.com.br;cristovao.lubarino@grupomavel.com.br;nataliacoelho@grupomavel.com.br ;sergio.antonio@grupomavel.com.br;ari@grupomavel.com.br;</v>
      </c>
      <c r="E41" t="str">
        <f>IF(VLOOKUP(A41,'E-mails'!A:G,7,FALSE)=0,"",VLOOKUP(A41,'E-mails'!A:G,7,FALSE))</f>
        <v/>
      </c>
      <c r="F41" s="4" t="str">
        <f t="shared" si="1"/>
        <v>Sim</v>
      </c>
    </row>
    <row r="42" spans="1:6">
      <c r="A42" s="4">
        <v>40009479</v>
      </c>
      <c r="B42" t="str">
        <f>CONCATENATE("Faturamento de Peças Vans Agosto 2024 - ",A42," - ",TEXT('Envio diario'!$D$1,"dd/mmm/aaaa"))</f>
        <v>Faturamento de Peças Vans Agosto 2024 - 40009479 - 09/mar/2026</v>
      </c>
      <c r="C42" t="e">
        <f xml:space="preserve">
SUBSTITUTE(SUBSTITUTE(SUBSTITUTE(SUBSTITUTE(SUBSTITUTE(SUBSTITUTE(SUBSTITUTE(SUBSTITUTE(SUBSTITUTE(SUBSTITUTE(SUBSTITUTE(
Corpo!$A$1,  "@data", TEXT('Envio diario'!$D$1,"dd/mmm/aaaa") ),
   "@conta", $A42 ),
   "@razao", VLOOKUP($A42,'Envio diario'!$B:$J,2,0) ),
   "@cidade", VLOOKUP($A42,'Envio diario'!$B:$J,3,0) ),
   "@uf", IF(VLOOKUP($A42,'Envio diario'!$B:$J,4,0)&gt;100,TEXT(VLOOKUP($A42,'Envio diario'!$B:$J,4,0),"0.000,00"),TEXT(VLOOKUP($A42,'Envio diario'!$B:$J,4,0),"0,00"))),
   "@objetivo", IF(VLOOKUP($A42,'Envio diario'!$B:$J,7,0)&gt;100,TEXT(VLOOKUP($A42,'Envio diario'!$B:$J,7,0),"0.000,00"),TEXT(VLOOKUP($A42,'Envio diario'!$B:$J,7,0),"0,00"))),
   "@realfat", IF(VLOOKUP($A42,'Envio diario'!$B:$J,8,0)&gt;100,TEXT(VLOOKUP($A42,'Envio diario'!$B:$J,8,0),"0.000,00"),TEXT(VLOOKUP($A42,'Envio diario'!$B:$J,8,0),"0,00"))),
   "@realgar", IF(VLOOKUP($A42,'Envio diario'!$B:$J,9,0)&gt;100,TEXT(VLOOKUP($A42,'Envio diario'!$B:$J,9,0),"0.000,00"),TEXT(VLOOKUP($A42,'Envio diario'!$B:$J,9,0),"0,00"))),
   "@realobj", IF(VLOOKUP($A42,'Envio diario'!$B:$J,10,0)&gt;100,TEXT(VLOOKUP($A42,'Envio diario'!$B:$J,10,0),"0.000,00"),TEXT(VLOOKUP($A42,'Envio diario'!$B:$J,10,0),"0,00"))),
   "@perf", TEXT(VLOOKUP($A42,'Envio diario'!$B:$J,11,0),"0,00%") ),
   "@falta", IF(VLOOKUP($A42,'Envio diario'!$B:$J,12,0)&gt;100,TEXT(VLOOKUP($A42,'Envio diario'!$B:$J,12,0),"0.000,00"),TEXT(VLOOKUP($A42,'Envio diario'!$B:$J,12,0),"0,00")))</f>
        <v>#REF!</v>
      </c>
      <c r="D42" t="str">
        <f>IF(IFERROR(VLOOKUP(A42,'E-mails'!A:H,8,FALSE),"PROBLEMA!")=0,"",IFERROR(VLOOKUP(A42,'E-mails'!A:H,8,FALSE),"PROBLEMA!"))</f>
        <v>gpecas@comveima.com.br;pecas@comveima.com.br;</v>
      </c>
      <c r="E42" t="str">
        <f>IF(VLOOKUP(A42,'E-mails'!A:G,7,FALSE)=0,"",VLOOKUP(A42,'E-mails'!A:G,7,FALSE))</f>
        <v/>
      </c>
      <c r="F42" s="4" t="str">
        <f t="shared" si="1"/>
        <v>Sim</v>
      </c>
    </row>
    <row r="43" spans="1:6">
      <c r="A43" s="4">
        <v>40023876</v>
      </c>
      <c r="B43" t="str">
        <f>CONCATENATE("Faturamento de Peças Vans Agosto 2024 - ",A43," - ",TEXT('Envio diario'!$D$1,"dd/mmm/aaaa"))</f>
        <v>Faturamento de Peças Vans Agosto 2024 - 40023876 - 09/mar/2026</v>
      </c>
      <c r="C43" t="e">
        <f xml:space="preserve">
SUBSTITUTE(SUBSTITUTE(SUBSTITUTE(SUBSTITUTE(SUBSTITUTE(SUBSTITUTE(SUBSTITUTE(SUBSTITUTE(SUBSTITUTE(SUBSTITUTE(SUBSTITUTE(
Corpo!$A$1,  "@data", TEXT('Envio diario'!$D$1,"dd/mmm/aaaa") ),
   "@conta", $A43 ),
   "@razao", VLOOKUP($A43,'Envio diario'!$B:$J,2,0) ),
   "@cidade", VLOOKUP($A43,'Envio diario'!$B:$J,3,0) ),
   "@uf", IF(VLOOKUP($A43,'Envio diario'!$B:$J,4,0)&gt;100,TEXT(VLOOKUP($A43,'Envio diario'!$B:$J,4,0),"0.000,00"),TEXT(VLOOKUP($A43,'Envio diario'!$B:$J,4,0),"0,00"))),
   "@objetivo", IF(VLOOKUP($A43,'Envio diario'!$B:$J,7,0)&gt;100,TEXT(VLOOKUP($A43,'Envio diario'!$B:$J,7,0),"0.000,00"),TEXT(VLOOKUP($A43,'Envio diario'!$B:$J,7,0),"0,00"))),
   "@realfat", IF(VLOOKUP($A43,'Envio diario'!$B:$J,8,0)&gt;100,TEXT(VLOOKUP($A43,'Envio diario'!$B:$J,8,0),"0.000,00"),TEXT(VLOOKUP($A43,'Envio diario'!$B:$J,8,0),"0,00"))),
   "@realgar", IF(VLOOKUP($A43,'Envio diario'!$B:$J,9,0)&gt;100,TEXT(VLOOKUP($A43,'Envio diario'!$B:$J,9,0),"0.000,00"),TEXT(VLOOKUP($A43,'Envio diario'!$B:$J,9,0),"0,00"))),
   "@realobj", IF(VLOOKUP($A43,'Envio diario'!$B:$J,10,0)&gt;100,TEXT(VLOOKUP($A43,'Envio diario'!$B:$J,10,0),"0.000,00"),TEXT(VLOOKUP($A43,'Envio diario'!$B:$J,10,0),"0,00"))),
   "@perf", TEXT(VLOOKUP($A43,'Envio diario'!$B:$J,11,0),"0,00%") ),
   "@falta", IF(VLOOKUP($A43,'Envio diario'!$B:$J,12,0)&gt;100,TEXT(VLOOKUP($A43,'Envio diario'!$B:$J,12,0),"0.000,00"),TEXT(VLOOKUP($A43,'Envio diario'!$B:$J,12,0),"0,00")))</f>
        <v>#REF!</v>
      </c>
      <c r="D43" t="str">
        <f>IF(IFERROR(VLOOKUP(A43,'E-mails'!A:H,8,FALSE),"PROBLEMA!")=0,"",IFERROR(VLOOKUP(A43,'E-mails'!A:H,8,FALSE),"PROBLEMA!"))</f>
        <v>gpecas@comveima.com.br;admpneus@comveima.com.br;pcgb1@comveima.com.br;</v>
      </c>
      <c r="E43" t="str">
        <f>IF(VLOOKUP(A43,'E-mails'!A:G,7,FALSE)=0,"",VLOOKUP(A43,'E-mails'!A:G,7,FALSE))</f>
        <v/>
      </c>
      <c r="F43" s="4" t="str">
        <f t="shared" si="1"/>
        <v>Sim</v>
      </c>
    </row>
    <row r="44" spans="1:6">
      <c r="A44" s="4">
        <v>40542776</v>
      </c>
      <c r="B44" t="str">
        <f>CONCATENATE("Faturamento de Peças Vans Agosto 2024 - ",A44," - ",TEXT('Envio diario'!$D$1,"dd/mmm/aaaa"))</f>
        <v>Faturamento de Peças Vans Agosto 2024 - 40542776 - 09/mar/2026</v>
      </c>
      <c r="C44" t="e">
        <f xml:space="preserve">
SUBSTITUTE(SUBSTITUTE(SUBSTITUTE(SUBSTITUTE(SUBSTITUTE(SUBSTITUTE(SUBSTITUTE(SUBSTITUTE(SUBSTITUTE(SUBSTITUTE(SUBSTITUTE(
Corpo!$A$1,  "@data", TEXT('Envio diario'!$D$1,"dd/mmm/aaaa") ),
   "@conta", $A44 ),
   "@razao", VLOOKUP($A44,'Envio diario'!$B:$J,2,0) ),
   "@cidade", VLOOKUP($A44,'Envio diario'!$B:$J,3,0) ),
   "@uf", IF(VLOOKUP($A44,'Envio diario'!$B:$J,4,0)&gt;100,TEXT(VLOOKUP($A44,'Envio diario'!$B:$J,4,0),"0.000,00"),TEXT(VLOOKUP($A44,'Envio diario'!$B:$J,4,0),"0,00"))),
   "@objetivo", IF(VLOOKUP($A44,'Envio diario'!$B:$J,7,0)&gt;100,TEXT(VLOOKUP($A44,'Envio diario'!$B:$J,7,0),"0.000,00"),TEXT(VLOOKUP($A44,'Envio diario'!$B:$J,7,0),"0,00"))),
   "@realfat", IF(VLOOKUP($A44,'Envio diario'!$B:$J,8,0)&gt;100,TEXT(VLOOKUP($A44,'Envio diario'!$B:$J,8,0),"0.000,00"),TEXT(VLOOKUP($A44,'Envio diario'!$B:$J,8,0),"0,00"))),
   "@realgar", IF(VLOOKUP($A44,'Envio diario'!$B:$J,9,0)&gt;100,TEXT(VLOOKUP($A44,'Envio diario'!$B:$J,9,0),"0.000,00"),TEXT(VLOOKUP($A44,'Envio diario'!$B:$J,9,0),"0,00"))),
   "@realobj", IF(VLOOKUP($A44,'Envio diario'!$B:$J,10,0)&gt;100,TEXT(VLOOKUP($A44,'Envio diario'!$B:$J,10,0),"0.000,00"),TEXT(VLOOKUP($A44,'Envio diario'!$B:$J,10,0),"0,00"))),
   "@perf", TEXT(VLOOKUP($A44,'Envio diario'!$B:$J,11,0),"0,00%") ),
   "@falta", IF(VLOOKUP($A44,'Envio diario'!$B:$J,12,0)&gt;100,TEXT(VLOOKUP($A44,'Envio diario'!$B:$J,12,0),"0.000,00"),TEXT(VLOOKUP($A44,'Envio diario'!$B:$J,12,0),"0,00")))</f>
        <v>#REF!</v>
      </c>
      <c r="D44" t="str">
        <f>IF(IFERROR(VLOOKUP(A44,'E-mails'!A:H,8,FALSE),"PROBLEMA!")=0,"",IFERROR(VLOOKUP(A44,'E-mails'!A:H,8,FALSE),"PROBLEMA!"))</f>
        <v>marcelo.santos@denigris.com.br;antonio.goncalves@denigris.com.br;edvaldo.saccardi@denigris.com.br;</v>
      </c>
      <c r="E44" t="str">
        <f>IF(VLOOKUP(A44,'E-mails'!A:G,7,FALSE)=0,"",VLOOKUP(A44,'E-mails'!A:G,7,FALSE))</f>
        <v/>
      </c>
      <c r="F44" s="4" t="str">
        <f t="shared" si="1"/>
        <v>Sim</v>
      </c>
    </row>
    <row r="45" spans="1:6">
      <c r="A45" s="4">
        <v>40016660</v>
      </c>
      <c r="B45" t="str">
        <f>CONCATENATE("Faturamento de Peças Vans Agosto 2024 - ",A45," - ",TEXT('Envio diario'!$D$1,"dd/mmm/aaaa"))</f>
        <v>Faturamento de Peças Vans Agosto 2024 - 40016660 - 09/mar/2026</v>
      </c>
      <c r="C45" t="e">
        <f xml:space="preserve">
SUBSTITUTE(SUBSTITUTE(SUBSTITUTE(SUBSTITUTE(SUBSTITUTE(SUBSTITUTE(SUBSTITUTE(SUBSTITUTE(SUBSTITUTE(SUBSTITUTE(SUBSTITUTE(
Corpo!$A$1,  "@data", TEXT('Envio diario'!$D$1,"dd/mmm/aaaa") ),
   "@conta", $A45 ),
   "@razao", VLOOKUP($A45,'Envio diario'!$B:$J,2,0) ),
   "@cidade", VLOOKUP($A45,'Envio diario'!$B:$J,3,0) ),
   "@uf", IF(VLOOKUP($A45,'Envio diario'!$B:$J,4,0)&gt;100,TEXT(VLOOKUP($A45,'Envio diario'!$B:$J,4,0),"0.000,00"),TEXT(VLOOKUP($A45,'Envio diario'!$B:$J,4,0),"0,00"))),
   "@objetivo", IF(VLOOKUP($A45,'Envio diario'!$B:$J,7,0)&gt;100,TEXT(VLOOKUP($A45,'Envio diario'!$B:$J,7,0),"0.000,00"),TEXT(VLOOKUP($A45,'Envio diario'!$B:$J,7,0),"0,00"))),
   "@realfat", IF(VLOOKUP($A45,'Envio diario'!$B:$J,8,0)&gt;100,TEXT(VLOOKUP($A45,'Envio diario'!$B:$J,8,0),"0.000,00"),TEXT(VLOOKUP($A45,'Envio diario'!$B:$J,8,0),"0,00"))),
   "@realgar", IF(VLOOKUP($A45,'Envio diario'!$B:$J,9,0)&gt;100,TEXT(VLOOKUP($A45,'Envio diario'!$B:$J,9,0),"0.000,00"),TEXT(VLOOKUP($A45,'Envio diario'!$B:$J,9,0),"0,00"))),
   "@realobj", IF(VLOOKUP($A45,'Envio diario'!$B:$J,10,0)&gt;100,TEXT(VLOOKUP($A45,'Envio diario'!$B:$J,10,0),"0.000,00"),TEXT(VLOOKUP($A45,'Envio diario'!$B:$J,10,0),"0,00"))),
   "@perf", TEXT(VLOOKUP($A45,'Envio diario'!$B:$J,11,0),"0,00%") ),
   "@falta", IF(VLOOKUP($A45,'Envio diario'!$B:$J,12,0)&gt;100,TEXT(VLOOKUP($A45,'Envio diario'!$B:$J,12,0),"0.000,00"),TEXT(VLOOKUP($A45,'Envio diario'!$B:$J,12,0),"0,00")))</f>
        <v>#REF!</v>
      </c>
      <c r="D45" t="str">
        <f>IF(IFERROR(VLOOKUP(A45,'E-mails'!A:H,8,FALSE),"PROBLEMA!")=0,"",IFERROR(VLOOKUP(A45,'E-mails'!A:H,8,FALSE),"PROBLEMA!"))</f>
        <v>sidnei.almeida@denigris.com.br;compras.pecas@denigris.com.br; jbertoco@denigris.com.br ;marcos.luiz@denigris.com.br;</v>
      </c>
      <c r="E45" t="str">
        <f>IF(VLOOKUP(A45,'E-mails'!A:G,7,FALSE)=0,"",VLOOKUP(A45,'E-mails'!A:G,7,FALSE))</f>
        <v/>
      </c>
      <c r="F45" s="4" t="str">
        <f t="shared" si="1"/>
        <v>Sim</v>
      </c>
    </row>
    <row r="46" spans="1:6">
      <c r="A46" s="4">
        <v>40022458</v>
      </c>
      <c r="B46" t="str">
        <f>CONCATENATE("Faturamento de Peças Vans Agosto 2024 - ",A46," - ",TEXT('Envio diario'!$D$1,"dd/mmm/aaaa"))</f>
        <v>Faturamento de Peças Vans Agosto 2024 - 40022458 - 09/mar/2026</v>
      </c>
      <c r="C46" t="e">
        <f xml:space="preserve">
SUBSTITUTE(SUBSTITUTE(SUBSTITUTE(SUBSTITUTE(SUBSTITUTE(SUBSTITUTE(SUBSTITUTE(SUBSTITUTE(SUBSTITUTE(SUBSTITUTE(SUBSTITUTE(
Corpo!$A$1,  "@data", TEXT('Envio diario'!$D$1,"dd/mmm/aaaa") ),
   "@conta", $A46 ),
   "@razao", VLOOKUP($A46,'Envio diario'!$B:$J,2,0) ),
   "@cidade", VLOOKUP($A46,'Envio diario'!$B:$J,3,0) ),
   "@uf", IF(VLOOKUP($A46,'Envio diario'!$B:$J,4,0)&gt;100,TEXT(VLOOKUP($A46,'Envio diario'!$B:$J,4,0),"0.000,00"),TEXT(VLOOKUP($A46,'Envio diario'!$B:$J,4,0),"0,00"))),
   "@objetivo", IF(VLOOKUP($A46,'Envio diario'!$B:$J,7,0)&gt;100,TEXT(VLOOKUP($A46,'Envio diario'!$B:$J,7,0),"0.000,00"),TEXT(VLOOKUP($A46,'Envio diario'!$B:$J,7,0),"0,00"))),
   "@realfat", IF(VLOOKUP($A46,'Envio diario'!$B:$J,8,0)&gt;100,TEXT(VLOOKUP($A46,'Envio diario'!$B:$J,8,0),"0.000,00"),TEXT(VLOOKUP($A46,'Envio diario'!$B:$J,8,0),"0,00"))),
   "@realgar", IF(VLOOKUP($A46,'Envio diario'!$B:$J,9,0)&gt;100,TEXT(VLOOKUP($A46,'Envio diario'!$B:$J,9,0),"0.000,00"),TEXT(VLOOKUP($A46,'Envio diario'!$B:$J,9,0),"0,00"))),
   "@realobj", IF(VLOOKUP($A46,'Envio diario'!$B:$J,10,0)&gt;100,TEXT(VLOOKUP($A46,'Envio diario'!$B:$J,10,0),"0.000,00"),TEXT(VLOOKUP($A46,'Envio diario'!$B:$J,10,0),"0,00"))),
   "@perf", TEXT(VLOOKUP($A46,'Envio diario'!$B:$J,11,0),"0,00%") ),
   "@falta", IF(VLOOKUP($A46,'Envio diario'!$B:$J,12,0)&gt;100,TEXT(VLOOKUP($A46,'Envio diario'!$B:$J,12,0),"0.000,00"),TEXT(VLOOKUP($A46,'Envio diario'!$B:$J,12,0),"0,00")))</f>
        <v>#REF!</v>
      </c>
      <c r="D46" t="str">
        <f>IF(IFERROR(VLOOKUP(A46,'E-mails'!A:H,8,FALSE),"PROBLEMA!")=0,"",IFERROR(VLOOKUP(A46,'E-mails'!A:H,8,FALSE),"PROBLEMA!"))</f>
        <v>lucas.almeida@denigris.com.br;arlei.bethiol@denigris.com.br;ailton.barboza@denigris.com.br;rodrigo.pugas@denigris.com.br;</v>
      </c>
      <c r="E46" t="str">
        <f>IF(VLOOKUP(A46,'E-mails'!A:G,7,FALSE)=0,"",VLOOKUP(A46,'E-mails'!A:G,7,FALSE))</f>
        <v/>
      </c>
      <c r="F46" s="4" t="str">
        <f t="shared" si="1"/>
        <v>Sim</v>
      </c>
    </row>
    <row r="47" spans="1:6">
      <c r="A47" s="4">
        <v>40022490</v>
      </c>
      <c r="B47" t="str">
        <f>CONCATENATE("Faturamento de Peças Vans Agosto 2024 - ",A47," - ",TEXT('Envio diario'!$D$1,"dd/mmm/aaaa"))</f>
        <v>Faturamento de Peças Vans Agosto 2024 - 40022490 - 09/mar/2026</v>
      </c>
      <c r="C47" t="e">
        <f xml:space="preserve">
SUBSTITUTE(SUBSTITUTE(SUBSTITUTE(SUBSTITUTE(SUBSTITUTE(SUBSTITUTE(SUBSTITUTE(SUBSTITUTE(SUBSTITUTE(SUBSTITUTE(SUBSTITUTE(
Corpo!$A$1,  "@data", TEXT('Envio diario'!$D$1,"dd/mmm/aaaa") ),
   "@conta", $A47 ),
   "@razao", VLOOKUP($A47,'Envio diario'!$B:$J,2,0) ),
   "@cidade", VLOOKUP($A47,'Envio diario'!$B:$J,3,0) ),
   "@uf", IF(VLOOKUP($A47,'Envio diario'!$B:$J,4,0)&gt;100,TEXT(VLOOKUP($A47,'Envio diario'!$B:$J,4,0),"0.000,00"),TEXT(VLOOKUP($A47,'Envio diario'!$B:$J,4,0),"0,00"))),
   "@objetivo", IF(VLOOKUP($A47,'Envio diario'!$B:$J,7,0)&gt;100,TEXT(VLOOKUP($A47,'Envio diario'!$B:$J,7,0),"0.000,00"),TEXT(VLOOKUP($A47,'Envio diario'!$B:$J,7,0),"0,00"))),
   "@realfat", IF(VLOOKUP($A47,'Envio diario'!$B:$J,8,0)&gt;100,TEXT(VLOOKUP($A47,'Envio diario'!$B:$J,8,0),"0.000,00"),TEXT(VLOOKUP($A47,'Envio diario'!$B:$J,8,0),"0,00"))),
   "@realgar", IF(VLOOKUP($A47,'Envio diario'!$B:$J,9,0)&gt;100,TEXT(VLOOKUP($A47,'Envio diario'!$B:$J,9,0),"0.000,00"),TEXT(VLOOKUP($A47,'Envio diario'!$B:$J,9,0),"0,00"))),
   "@realobj", IF(VLOOKUP($A47,'Envio diario'!$B:$J,10,0)&gt;100,TEXT(VLOOKUP($A47,'Envio diario'!$B:$J,10,0),"0.000,00"),TEXT(VLOOKUP($A47,'Envio diario'!$B:$J,10,0),"0,00"))),
   "@perf", TEXT(VLOOKUP($A47,'Envio diario'!$B:$J,11,0),"0,00%") ),
   "@falta", IF(VLOOKUP($A47,'Envio diario'!$B:$J,12,0)&gt;100,TEXT(VLOOKUP($A47,'Envio diario'!$B:$J,12,0),"0.000,00"),TEXT(VLOOKUP($A47,'Envio diario'!$B:$J,12,0),"0,00")))</f>
        <v>#REF!</v>
      </c>
      <c r="D47" t="str">
        <f>IF(IFERROR(VLOOKUP(A47,'E-mails'!A:H,8,FALSE),"PROBLEMA!")=0,"",IFERROR(VLOOKUP(A47,'E-mails'!A:H,8,FALSE),"PROBLEMA!"))</f>
        <v>lucas.almeida@denigris.com.br;arlei.bethiol@denigris.com.br;ailton.barboza@denigris.com.br;nilton.borges@denigris.com.br;dionata.alves@denigris.com.br;rodrigo.pugas@denigris.com.br;</v>
      </c>
      <c r="E47" t="str">
        <f>IF(VLOOKUP(A47,'E-mails'!A:G,7,FALSE)=0,"",VLOOKUP(A47,'E-mails'!A:G,7,FALSE))</f>
        <v/>
      </c>
      <c r="F47" s="4" t="str">
        <f t="shared" si="1"/>
        <v>Sim</v>
      </c>
    </row>
    <row r="48" spans="1:6">
      <c r="A48" s="4">
        <v>40017542</v>
      </c>
      <c r="B48" t="str">
        <f>CONCATENATE("Faturamento de Peças Vans Agosto 2024 - ",A48," - ",TEXT('Envio diario'!$D$1,"dd/mmm/aaaa"))</f>
        <v>Faturamento de Peças Vans Agosto 2024 - 40017542 - 09/mar/2026</v>
      </c>
      <c r="C48" t="e">
        <f xml:space="preserve">
SUBSTITUTE(SUBSTITUTE(SUBSTITUTE(SUBSTITUTE(SUBSTITUTE(SUBSTITUTE(SUBSTITUTE(SUBSTITUTE(SUBSTITUTE(SUBSTITUTE(SUBSTITUTE(
Corpo!$A$1,  "@data", TEXT('Envio diario'!$D$1,"dd/mmm/aaaa") ),
   "@conta", $A48 ),
   "@razao", VLOOKUP($A48,'Envio diario'!$B:$J,2,0) ),
   "@cidade", VLOOKUP($A48,'Envio diario'!$B:$J,3,0) ),
   "@uf", IF(VLOOKUP($A48,'Envio diario'!$B:$J,4,0)&gt;100,TEXT(VLOOKUP($A48,'Envio diario'!$B:$J,4,0),"0.000,00"),TEXT(VLOOKUP($A48,'Envio diario'!$B:$J,4,0),"0,00"))),
   "@objetivo", IF(VLOOKUP($A48,'Envio diario'!$B:$J,7,0)&gt;100,TEXT(VLOOKUP($A48,'Envio diario'!$B:$J,7,0),"0.000,00"),TEXT(VLOOKUP($A48,'Envio diario'!$B:$J,7,0),"0,00"))),
   "@realfat", IF(VLOOKUP($A48,'Envio diario'!$B:$J,8,0)&gt;100,TEXT(VLOOKUP($A48,'Envio diario'!$B:$J,8,0),"0.000,00"),TEXT(VLOOKUP($A48,'Envio diario'!$B:$J,8,0),"0,00"))),
   "@realgar", IF(VLOOKUP($A48,'Envio diario'!$B:$J,9,0)&gt;100,TEXT(VLOOKUP($A48,'Envio diario'!$B:$J,9,0),"0.000,00"),TEXT(VLOOKUP($A48,'Envio diario'!$B:$J,9,0),"0,00"))),
   "@realobj", IF(VLOOKUP($A48,'Envio diario'!$B:$J,10,0)&gt;100,TEXT(VLOOKUP($A48,'Envio diario'!$B:$J,10,0),"0.000,00"),TEXT(VLOOKUP($A48,'Envio diario'!$B:$J,10,0),"0,00"))),
   "@perf", TEXT(VLOOKUP($A48,'Envio diario'!$B:$J,11,0),"0,00%") ),
   "@falta", IF(VLOOKUP($A48,'Envio diario'!$B:$J,12,0)&gt;100,TEXT(VLOOKUP($A48,'Envio diario'!$B:$J,12,0),"0.000,00"),TEXT(VLOOKUP($A48,'Envio diario'!$B:$J,12,0),"0,00")))</f>
        <v>#REF!</v>
      </c>
      <c r="D48" t="str">
        <f>IF(IFERROR(VLOOKUP(A48,'E-mails'!A:H,8,FALSE),"PROBLEMA!")=0,"",IFERROR(VLOOKUP(A48,'E-mails'!A:H,8,FALSE),"PROBLEMA!"))</f>
        <v>alexandre.acedo@denigris.com.br; caique.pereira@denigris.com.br;</v>
      </c>
      <c r="E48" t="str">
        <f>IF(VLOOKUP(A48,'E-mails'!A:G,7,FALSE)=0,"",VLOOKUP(A48,'E-mails'!A:G,7,FALSE))</f>
        <v/>
      </c>
      <c r="F48" s="4" t="str">
        <f t="shared" si="1"/>
        <v>Sim</v>
      </c>
    </row>
    <row r="49" spans="1:6">
      <c r="A49" s="4">
        <v>40022459</v>
      </c>
      <c r="B49" t="str">
        <f>CONCATENATE("Faturamento de Peças Vans Agosto 2024 - ",A49," - ",TEXT('Envio diario'!$D$1,"dd/mmm/aaaa"))</f>
        <v>Faturamento de Peças Vans Agosto 2024 - 40022459 - 09/mar/2026</v>
      </c>
      <c r="C49" t="e">
        <f xml:space="preserve">
SUBSTITUTE(SUBSTITUTE(SUBSTITUTE(SUBSTITUTE(SUBSTITUTE(SUBSTITUTE(SUBSTITUTE(SUBSTITUTE(SUBSTITUTE(SUBSTITUTE(SUBSTITUTE(
Corpo!$A$1,  "@data", TEXT('Envio diario'!$D$1,"dd/mmm/aaaa") ),
   "@conta", $A49 ),
   "@razao", VLOOKUP($A49,'Envio diario'!$B:$J,2,0) ),
   "@cidade", VLOOKUP($A49,'Envio diario'!$B:$J,3,0) ),
   "@uf", IF(VLOOKUP($A49,'Envio diario'!$B:$J,4,0)&gt;100,TEXT(VLOOKUP($A49,'Envio diario'!$B:$J,4,0),"0.000,00"),TEXT(VLOOKUP($A49,'Envio diario'!$B:$J,4,0),"0,00"))),
   "@objetivo", IF(VLOOKUP($A49,'Envio diario'!$B:$J,7,0)&gt;100,TEXT(VLOOKUP($A49,'Envio diario'!$B:$J,7,0),"0.000,00"),TEXT(VLOOKUP($A49,'Envio diario'!$B:$J,7,0),"0,00"))),
   "@realfat", IF(VLOOKUP($A49,'Envio diario'!$B:$J,8,0)&gt;100,TEXT(VLOOKUP($A49,'Envio diario'!$B:$J,8,0),"0.000,00"),TEXT(VLOOKUP($A49,'Envio diario'!$B:$J,8,0),"0,00"))),
   "@realgar", IF(VLOOKUP($A49,'Envio diario'!$B:$J,9,0)&gt;100,TEXT(VLOOKUP($A49,'Envio diario'!$B:$J,9,0),"0.000,00"),TEXT(VLOOKUP($A49,'Envio diario'!$B:$J,9,0),"0,00"))),
   "@realobj", IF(VLOOKUP($A49,'Envio diario'!$B:$J,10,0)&gt;100,TEXT(VLOOKUP($A49,'Envio diario'!$B:$J,10,0),"0.000,00"),TEXT(VLOOKUP($A49,'Envio diario'!$B:$J,10,0),"0,00"))),
   "@perf", TEXT(VLOOKUP($A49,'Envio diario'!$B:$J,11,0),"0,00%") ),
   "@falta", IF(VLOOKUP($A49,'Envio diario'!$B:$J,12,0)&gt;100,TEXT(VLOOKUP($A49,'Envio diario'!$B:$J,12,0),"0.000,00"),TEXT(VLOOKUP($A49,'Envio diario'!$B:$J,12,0),"0,00")))</f>
        <v>#REF!</v>
      </c>
      <c r="D49" t="str">
        <f>IF(IFERROR(VLOOKUP(A49,'E-mails'!A:H,8,FALSE),"PROBLEMA!")=0,"",IFERROR(VLOOKUP(A49,'E-mails'!A:H,8,FALSE),"PROBLEMA!"))</f>
        <v>lucas.almeida@denigris.com.br;arlei.bethiol@denigris.com.br;ailton.barboza@denigris.com.br;rodrigo.pugas@denigris.com.br;</v>
      </c>
      <c r="E49" t="str">
        <f>IF(VLOOKUP(A49,'E-mails'!A:G,7,FALSE)=0,"",VLOOKUP(A49,'E-mails'!A:G,7,FALSE))</f>
        <v/>
      </c>
      <c r="F49" s="4" t="str">
        <f t="shared" si="1"/>
        <v>Sim</v>
      </c>
    </row>
    <row r="50" spans="1:6">
      <c r="A50" s="4">
        <v>40020194</v>
      </c>
      <c r="B50" t="str">
        <f>CONCATENATE("Faturamento de Peças Vans Agosto 2024 - ",A50," - ",TEXT('Envio diario'!$D$1,"dd/mmm/aaaa"))</f>
        <v>Faturamento de Peças Vans Agosto 2024 - 40020194 - 09/mar/2026</v>
      </c>
      <c r="C50" t="e">
        <f xml:space="preserve">
SUBSTITUTE(SUBSTITUTE(SUBSTITUTE(SUBSTITUTE(SUBSTITUTE(SUBSTITUTE(SUBSTITUTE(SUBSTITUTE(SUBSTITUTE(SUBSTITUTE(SUBSTITUTE(
Corpo!$A$1,  "@data", TEXT('Envio diario'!$D$1,"dd/mmm/aaaa") ),
   "@conta", $A50 ),
   "@razao", VLOOKUP($A50,'Envio diario'!$B:$J,2,0) ),
   "@cidade", VLOOKUP($A50,'Envio diario'!$B:$J,3,0) ),
   "@uf", IF(VLOOKUP($A50,'Envio diario'!$B:$J,4,0)&gt;100,TEXT(VLOOKUP($A50,'Envio diario'!$B:$J,4,0),"0.000,00"),TEXT(VLOOKUP($A50,'Envio diario'!$B:$J,4,0),"0,00"))),
   "@objetivo", IF(VLOOKUP($A50,'Envio diario'!$B:$J,7,0)&gt;100,TEXT(VLOOKUP($A50,'Envio diario'!$B:$J,7,0),"0.000,00"),TEXT(VLOOKUP($A50,'Envio diario'!$B:$J,7,0),"0,00"))),
   "@realfat", IF(VLOOKUP($A50,'Envio diario'!$B:$J,8,0)&gt;100,TEXT(VLOOKUP($A50,'Envio diario'!$B:$J,8,0),"0.000,00"),TEXT(VLOOKUP($A50,'Envio diario'!$B:$J,8,0),"0,00"))),
   "@realgar", IF(VLOOKUP($A50,'Envio diario'!$B:$J,9,0)&gt;100,TEXT(VLOOKUP($A50,'Envio diario'!$B:$J,9,0),"0.000,00"),TEXT(VLOOKUP($A50,'Envio diario'!$B:$J,9,0),"0,00"))),
   "@realobj", IF(VLOOKUP($A50,'Envio diario'!$B:$J,10,0)&gt;100,TEXT(VLOOKUP($A50,'Envio diario'!$B:$J,10,0),"0.000,00"),TEXT(VLOOKUP($A50,'Envio diario'!$B:$J,10,0),"0,00"))),
   "@perf", TEXT(VLOOKUP($A50,'Envio diario'!$B:$J,11,0),"0,00%") ),
   "@falta", IF(VLOOKUP($A50,'Envio diario'!$B:$J,12,0)&gt;100,TEXT(VLOOKUP($A50,'Envio diario'!$B:$J,12,0),"0.000,00"),TEXT(VLOOKUP($A50,'Envio diario'!$B:$J,12,0),"0,00")))</f>
        <v>#REF!</v>
      </c>
      <c r="D50" t="str">
        <f>IF(IFERROR(VLOOKUP(A50,'E-mails'!A:H,8,FALSE),"PROBLEMA!")=0,"",IFERROR(VLOOKUP(A50,'E-mails'!A:H,8,FALSE),"PROBLEMA!"))</f>
        <v>sidnei.almeida@denigris.com.br; compras.pecas@denigris.com.br; jbertoco@denigris.com.br ;marcos.luiz@denigris.com.br;</v>
      </c>
      <c r="E50" t="str">
        <f>IF(VLOOKUP(A50,'E-mails'!A:G,7,FALSE)=0,"",VLOOKUP(A50,'E-mails'!A:G,7,FALSE))</f>
        <v/>
      </c>
      <c r="F50" s="4" t="str">
        <f t="shared" si="1"/>
        <v>Sim</v>
      </c>
    </row>
    <row r="51" spans="1:6">
      <c r="A51" s="4">
        <v>40027607</v>
      </c>
      <c r="B51" t="str">
        <f>CONCATENATE("Faturamento de Peças Vans Agosto 2024 - ",A51," - ",TEXT('Envio diario'!$D$1,"dd/mmm/aaaa"))</f>
        <v>Faturamento de Peças Vans Agosto 2024 - 40027607 - 09/mar/2026</v>
      </c>
      <c r="C51" t="e">
        <f xml:space="preserve">
SUBSTITUTE(SUBSTITUTE(SUBSTITUTE(SUBSTITUTE(SUBSTITUTE(SUBSTITUTE(SUBSTITUTE(SUBSTITUTE(SUBSTITUTE(SUBSTITUTE(SUBSTITUTE(
Corpo!$A$1,  "@data", TEXT('Envio diario'!$D$1,"dd/mmm/aaaa") ),
   "@conta", $A51 ),
   "@razao", VLOOKUP($A51,'Envio diario'!$B:$J,2,0) ),
   "@cidade", VLOOKUP($A51,'Envio diario'!$B:$J,3,0) ),
   "@uf", IF(VLOOKUP($A51,'Envio diario'!$B:$J,4,0)&gt;100,TEXT(VLOOKUP($A51,'Envio diario'!$B:$J,4,0),"0.000,00"),TEXT(VLOOKUP($A51,'Envio diario'!$B:$J,4,0),"0,00"))),
   "@objetivo", IF(VLOOKUP($A51,'Envio diario'!$B:$J,7,0)&gt;100,TEXT(VLOOKUP($A51,'Envio diario'!$B:$J,7,0),"0.000,00"),TEXT(VLOOKUP($A51,'Envio diario'!$B:$J,7,0),"0,00"))),
   "@realfat", IF(VLOOKUP($A51,'Envio diario'!$B:$J,8,0)&gt;100,TEXT(VLOOKUP($A51,'Envio diario'!$B:$J,8,0),"0.000,00"),TEXT(VLOOKUP($A51,'Envio diario'!$B:$J,8,0),"0,00"))),
   "@realgar", IF(VLOOKUP($A51,'Envio diario'!$B:$J,9,0)&gt;100,TEXT(VLOOKUP($A51,'Envio diario'!$B:$J,9,0),"0.000,00"),TEXT(VLOOKUP($A51,'Envio diario'!$B:$J,9,0),"0,00"))),
   "@realobj", IF(VLOOKUP($A51,'Envio diario'!$B:$J,10,0)&gt;100,TEXT(VLOOKUP($A51,'Envio diario'!$B:$J,10,0),"0.000,00"),TEXT(VLOOKUP($A51,'Envio diario'!$B:$J,10,0),"0,00"))),
   "@perf", TEXT(VLOOKUP($A51,'Envio diario'!$B:$J,11,0),"0,00%") ),
   "@falta", IF(VLOOKUP($A51,'Envio diario'!$B:$J,12,0)&gt;100,TEXT(VLOOKUP($A51,'Envio diario'!$B:$J,12,0),"0.000,00"),TEXT(VLOOKUP($A51,'Envio diario'!$B:$J,12,0),"0,00")))</f>
        <v>#REF!</v>
      </c>
      <c r="D51" t="str">
        <f>IF(IFERROR(VLOOKUP(A51,'E-mails'!A:H,8,FALSE),"PROBLEMA!")=0,"",IFERROR(VLOOKUP(A51,'E-mails'!A:H,8,FALSE),"PROBLEMA!"))</f>
        <v>marcelo.santos@denigris.com.br;antonio.goncalves@denigris.com.br;edvaldo.saccardi@denigris.com.br;</v>
      </c>
      <c r="E51" t="str">
        <f>IF(VLOOKUP(A51,'E-mails'!A:G,7,FALSE)=0,"",VLOOKUP(A51,'E-mails'!A:G,7,FALSE))</f>
        <v/>
      </c>
      <c r="F51" s="4" t="str">
        <f t="shared" si="1"/>
        <v>Sim</v>
      </c>
    </row>
    <row r="52" spans="1:6">
      <c r="A52" s="4">
        <v>40022487</v>
      </c>
      <c r="B52" t="str">
        <f>CONCATENATE("Faturamento de Peças Vans Agosto 2024 - ",A52," - ",TEXT('Envio diario'!$D$1,"dd/mmm/aaaa"))</f>
        <v>Faturamento de Peças Vans Agosto 2024 - 40022487 - 09/mar/2026</v>
      </c>
      <c r="C52" t="e">
        <f xml:space="preserve">
SUBSTITUTE(SUBSTITUTE(SUBSTITUTE(SUBSTITUTE(SUBSTITUTE(SUBSTITUTE(SUBSTITUTE(SUBSTITUTE(SUBSTITUTE(SUBSTITUTE(SUBSTITUTE(
Corpo!$A$1,  "@data", TEXT('Envio diario'!$D$1,"dd/mmm/aaaa") ),
   "@conta", $A52 ),
   "@razao", VLOOKUP($A52,'Envio diario'!$B:$J,2,0) ),
   "@cidade", VLOOKUP($A52,'Envio diario'!$B:$J,3,0) ),
   "@uf", IF(VLOOKUP($A52,'Envio diario'!$B:$J,4,0)&gt;100,TEXT(VLOOKUP($A52,'Envio diario'!$B:$J,4,0),"0.000,00"),TEXT(VLOOKUP($A52,'Envio diario'!$B:$J,4,0),"0,00"))),
   "@objetivo", IF(VLOOKUP($A52,'Envio diario'!$B:$J,7,0)&gt;100,TEXT(VLOOKUP($A52,'Envio diario'!$B:$J,7,0),"0.000,00"),TEXT(VLOOKUP($A52,'Envio diario'!$B:$J,7,0),"0,00"))),
   "@realfat", IF(VLOOKUP($A52,'Envio diario'!$B:$J,8,0)&gt;100,TEXT(VLOOKUP($A52,'Envio diario'!$B:$J,8,0),"0.000,00"),TEXT(VLOOKUP($A52,'Envio diario'!$B:$J,8,0),"0,00"))),
   "@realgar", IF(VLOOKUP($A52,'Envio diario'!$B:$J,9,0)&gt;100,TEXT(VLOOKUP($A52,'Envio diario'!$B:$J,9,0),"0.000,00"),TEXT(VLOOKUP($A52,'Envio diario'!$B:$J,9,0),"0,00"))),
   "@realobj", IF(VLOOKUP($A52,'Envio diario'!$B:$J,10,0)&gt;100,TEXT(VLOOKUP($A52,'Envio diario'!$B:$J,10,0),"0.000,00"),TEXT(VLOOKUP($A52,'Envio diario'!$B:$J,10,0),"0,00"))),
   "@perf", TEXT(VLOOKUP($A52,'Envio diario'!$B:$J,11,0),"0,00%") ),
   "@falta", IF(VLOOKUP($A52,'Envio diario'!$B:$J,12,0)&gt;100,TEXT(VLOOKUP($A52,'Envio diario'!$B:$J,12,0),"0.000,00"),TEXT(VLOOKUP($A52,'Envio diario'!$B:$J,12,0),"0,00")))</f>
        <v>#REF!</v>
      </c>
      <c r="D52" t="str">
        <f>IF(IFERROR(VLOOKUP(A52,'E-mails'!A:H,8,FALSE),"PROBLEMA!")=0,"",IFERROR(VLOOKUP(A52,'E-mails'!A:H,8,FALSE),"PROBLEMA!"))</f>
        <v>sidnei.almeida@denigris.com.br;compras.pecas@denigris.com.br;  jbertoco@denigris.com.br ;marcos.luiz@denigris.com.br;</v>
      </c>
      <c r="E52" t="str">
        <f>IF(VLOOKUP(A52,'E-mails'!A:G,7,FALSE)=0,"",VLOOKUP(A52,'E-mails'!A:G,7,FALSE))</f>
        <v/>
      </c>
      <c r="F52" s="4" t="str">
        <f t="shared" si="1"/>
        <v>Sim</v>
      </c>
    </row>
    <row r="53" spans="1:6">
      <c r="A53" s="4">
        <v>40017178</v>
      </c>
      <c r="B53" t="str">
        <f>CONCATENATE("Faturamento de Peças Vans Agosto 2024 - ",A53," - ",TEXT('Envio diario'!$D$1,"dd/mmm/aaaa"))</f>
        <v>Faturamento de Peças Vans Agosto 2024 - 40017178 - 09/mar/2026</v>
      </c>
      <c r="C53" t="e">
        <f xml:space="preserve">
SUBSTITUTE(SUBSTITUTE(SUBSTITUTE(SUBSTITUTE(SUBSTITUTE(SUBSTITUTE(SUBSTITUTE(SUBSTITUTE(SUBSTITUTE(SUBSTITUTE(SUBSTITUTE(
Corpo!$A$1,  "@data", TEXT('Envio diario'!$D$1,"dd/mmm/aaaa") ),
   "@conta", $A53 ),
   "@razao", VLOOKUP($A53,'Envio diario'!$B:$J,2,0) ),
   "@cidade", VLOOKUP($A53,'Envio diario'!$B:$J,3,0) ),
   "@uf", IF(VLOOKUP($A53,'Envio diario'!$B:$J,4,0)&gt;100,TEXT(VLOOKUP($A53,'Envio diario'!$B:$J,4,0),"0.000,00"),TEXT(VLOOKUP($A53,'Envio diario'!$B:$J,4,0),"0,00"))),
   "@objetivo", IF(VLOOKUP($A53,'Envio diario'!$B:$J,7,0)&gt;100,TEXT(VLOOKUP($A53,'Envio diario'!$B:$J,7,0),"0.000,00"),TEXT(VLOOKUP($A53,'Envio diario'!$B:$J,7,0),"0,00"))),
   "@realfat", IF(VLOOKUP($A53,'Envio diario'!$B:$J,8,0)&gt;100,TEXT(VLOOKUP($A53,'Envio diario'!$B:$J,8,0),"0.000,00"),TEXT(VLOOKUP($A53,'Envio diario'!$B:$J,8,0),"0,00"))),
   "@realgar", IF(VLOOKUP($A53,'Envio diario'!$B:$J,9,0)&gt;100,TEXT(VLOOKUP($A53,'Envio diario'!$B:$J,9,0),"0.000,00"),TEXT(VLOOKUP($A53,'Envio diario'!$B:$J,9,0),"0,00"))),
   "@realobj", IF(VLOOKUP($A53,'Envio diario'!$B:$J,10,0)&gt;100,TEXT(VLOOKUP($A53,'Envio diario'!$B:$J,10,0),"0.000,00"),TEXT(VLOOKUP($A53,'Envio diario'!$B:$J,10,0),"0,00"))),
   "@perf", TEXT(VLOOKUP($A53,'Envio diario'!$B:$J,11,0),"0,00%") ),
   "@falta", IF(VLOOKUP($A53,'Envio diario'!$B:$J,12,0)&gt;100,TEXT(VLOOKUP($A53,'Envio diario'!$B:$J,12,0),"0.000,00"),TEXT(VLOOKUP($A53,'Envio diario'!$B:$J,12,0),"0,00")))</f>
        <v>#REF!</v>
      </c>
      <c r="D53" t="str">
        <f>IF(IFERROR(VLOOKUP(A53,'E-mails'!A:H,8,FALSE),"PROBLEMA!")=0,"",IFERROR(VLOOKUP(A53,'E-mails'!A:H,8,FALSE),"PROBLEMA!"))</f>
        <v>mariluce.vilarim@divena.com.br; mauricio.moraes@divena.com.br; jenniffer.patricia@divena.com.br; altair.moreira@divena.com.br;luiz.oliveira@divena.com.br; jose.rocha@divena.com.br;</v>
      </c>
      <c r="E53" t="str">
        <f>IF(VLOOKUP(A53,'E-mails'!A:G,7,FALSE)=0,"",VLOOKUP(A53,'E-mails'!A:G,7,FALSE))</f>
        <v/>
      </c>
      <c r="F53" s="4" t="str">
        <f t="shared" si="1"/>
        <v>Sim</v>
      </c>
    </row>
    <row r="54" spans="1:6">
      <c r="A54" s="4">
        <v>40516443</v>
      </c>
      <c r="B54" t="str">
        <f>CONCATENATE("Faturamento de Peças Vans Agosto 2024 - ",A54," - ",TEXT('Envio diario'!$D$1,"dd/mmm/aaaa"))</f>
        <v>Faturamento de Peças Vans Agosto 2024 - 40516443 - 09/mar/2026</v>
      </c>
      <c r="C54" t="e">
        <f xml:space="preserve">
SUBSTITUTE(SUBSTITUTE(SUBSTITUTE(SUBSTITUTE(SUBSTITUTE(SUBSTITUTE(SUBSTITUTE(SUBSTITUTE(SUBSTITUTE(SUBSTITUTE(SUBSTITUTE(
Corpo!$A$1,  "@data", TEXT('Envio diario'!$D$1,"dd/mmm/aaaa") ),
   "@conta", $A54 ),
   "@razao", VLOOKUP($A54,'Envio diario'!$B:$J,2,0) ),
   "@cidade", VLOOKUP($A54,'Envio diario'!$B:$J,3,0) ),
   "@uf", IF(VLOOKUP($A54,'Envio diario'!$B:$J,4,0)&gt;100,TEXT(VLOOKUP($A54,'Envio diario'!$B:$J,4,0),"0.000,00"),TEXT(VLOOKUP($A54,'Envio diario'!$B:$J,4,0),"0,00"))),
   "@objetivo", IF(VLOOKUP($A54,'Envio diario'!$B:$J,7,0)&gt;100,TEXT(VLOOKUP($A54,'Envio diario'!$B:$J,7,0),"0.000,00"),TEXT(VLOOKUP($A54,'Envio diario'!$B:$J,7,0),"0,00"))),
   "@realfat", IF(VLOOKUP($A54,'Envio diario'!$B:$J,8,0)&gt;100,TEXT(VLOOKUP($A54,'Envio diario'!$B:$J,8,0),"0.000,00"),TEXT(VLOOKUP($A54,'Envio diario'!$B:$J,8,0),"0,00"))),
   "@realgar", IF(VLOOKUP($A54,'Envio diario'!$B:$J,9,0)&gt;100,TEXT(VLOOKUP($A54,'Envio diario'!$B:$J,9,0),"0.000,00"),TEXT(VLOOKUP($A54,'Envio diario'!$B:$J,9,0),"0,00"))),
   "@realobj", IF(VLOOKUP($A54,'Envio diario'!$B:$J,10,0)&gt;100,TEXT(VLOOKUP($A54,'Envio diario'!$B:$J,10,0),"0.000,00"),TEXT(VLOOKUP($A54,'Envio diario'!$B:$J,10,0),"0,00"))),
   "@perf", TEXT(VLOOKUP($A54,'Envio diario'!$B:$J,11,0),"0,00%") ),
   "@falta", IF(VLOOKUP($A54,'Envio diario'!$B:$J,12,0)&gt;100,TEXT(VLOOKUP($A54,'Envio diario'!$B:$J,12,0),"0.000,00"),TEXT(VLOOKUP($A54,'Envio diario'!$B:$J,12,0),"0,00")))</f>
        <v>#REF!</v>
      </c>
      <c r="D54" t="str">
        <f>IF(IFERROR(VLOOKUP(A54,'E-mails'!A:H,8,FALSE),"PROBLEMA!")=0,"",IFERROR(VLOOKUP(A54,'E-mails'!A:H,8,FALSE),"PROBLEMA!"))</f>
        <v>mariluce.vilarim@divena.com.br; mauricio.moraes@divena.com.br; jenniffer.patricia@divena.com.br; altair.moreira@divena.com.br;luiz.oliveira@divena.com.br; jose.rocha@divena.com.br;compras.comercial@divena.com.br;</v>
      </c>
      <c r="E54" t="str">
        <f>IF(VLOOKUP(A54,'E-mails'!A:G,7,FALSE)=0,"",VLOOKUP(A54,'E-mails'!A:G,7,FALSE))</f>
        <v/>
      </c>
      <c r="F54" s="4" t="str">
        <f t="shared" si="1"/>
        <v>Sim</v>
      </c>
    </row>
    <row r="55" spans="1:6">
      <c r="A55" s="4">
        <v>40024018</v>
      </c>
      <c r="B55" t="str">
        <f>CONCATENATE("Faturamento de Peças Vans Agosto 2024 - ",A55," - ",TEXT('Envio diario'!$D$1,"dd/mmm/aaaa"))</f>
        <v>Faturamento de Peças Vans Agosto 2024 - 40024018 - 09/mar/2026</v>
      </c>
      <c r="C55" t="e">
        <f xml:space="preserve">
SUBSTITUTE(SUBSTITUTE(SUBSTITUTE(SUBSTITUTE(SUBSTITUTE(SUBSTITUTE(SUBSTITUTE(SUBSTITUTE(SUBSTITUTE(SUBSTITUTE(SUBSTITUTE(
Corpo!$A$1,  "@data", TEXT('Envio diario'!$D$1,"dd/mmm/aaaa") ),
   "@conta", $A55 ),
   "@razao", VLOOKUP($A55,'Envio diario'!$B:$J,2,0) ),
   "@cidade", VLOOKUP($A55,'Envio diario'!$B:$J,3,0) ),
   "@uf", IF(VLOOKUP($A55,'Envio diario'!$B:$J,4,0)&gt;100,TEXT(VLOOKUP($A55,'Envio diario'!$B:$J,4,0),"0.000,00"),TEXT(VLOOKUP($A55,'Envio diario'!$B:$J,4,0),"0,00"))),
   "@objetivo", IF(VLOOKUP($A55,'Envio diario'!$B:$J,7,0)&gt;100,TEXT(VLOOKUP($A55,'Envio diario'!$B:$J,7,0),"0.000,00"),TEXT(VLOOKUP($A55,'Envio diario'!$B:$J,7,0),"0,00"))),
   "@realfat", IF(VLOOKUP($A55,'Envio diario'!$B:$J,8,0)&gt;100,TEXT(VLOOKUP($A55,'Envio diario'!$B:$J,8,0),"0.000,00"),TEXT(VLOOKUP($A55,'Envio diario'!$B:$J,8,0),"0,00"))),
   "@realgar", IF(VLOOKUP($A55,'Envio diario'!$B:$J,9,0)&gt;100,TEXT(VLOOKUP($A55,'Envio diario'!$B:$J,9,0),"0.000,00"),TEXT(VLOOKUP($A55,'Envio diario'!$B:$J,9,0),"0,00"))),
   "@realobj", IF(VLOOKUP($A55,'Envio diario'!$B:$J,10,0)&gt;100,TEXT(VLOOKUP($A55,'Envio diario'!$B:$J,10,0),"0.000,00"),TEXT(VLOOKUP($A55,'Envio diario'!$B:$J,10,0),"0,00"))),
   "@perf", TEXT(VLOOKUP($A55,'Envio diario'!$B:$J,11,0),"0,00%") ),
   "@falta", IF(VLOOKUP($A55,'Envio diario'!$B:$J,12,0)&gt;100,TEXT(VLOOKUP($A55,'Envio diario'!$B:$J,12,0),"0.000,00"),TEXT(VLOOKUP($A55,'Envio diario'!$B:$J,12,0),"0,00")))</f>
        <v>#REF!</v>
      </c>
      <c r="D55" t="str">
        <f>IF(IFERROR(VLOOKUP(A55,'E-mails'!A:H,8,FALSE),"PROBLEMA!")=0,"",IFERROR(VLOOKUP(A55,'E-mails'!A:H,8,FALSE),"PROBLEMA!"))</f>
        <v>mariluce.vilarim@divena.com.br; mauricio.moraes@divena.com.br; jenniffer.patricia@divena.com.br; altair.moreira@divena.com.br;luiz.oliveira@divena.com.br; jose.rocha@divena.com.br;compras.comercial@divena.com.br;</v>
      </c>
      <c r="E55" t="str">
        <f>IF(VLOOKUP(A55,'E-mails'!A:G,7,FALSE)=0,"",VLOOKUP(A55,'E-mails'!A:G,7,FALSE))</f>
        <v/>
      </c>
      <c r="F55" s="4" t="str">
        <f t="shared" si="1"/>
        <v>Sim</v>
      </c>
    </row>
    <row r="56" spans="1:6">
      <c r="A56" s="4">
        <v>40551984</v>
      </c>
      <c r="B56" t="str">
        <f>CONCATENATE("Faturamento de Peças Vans Agosto 2024 - ",A56," - ",TEXT('Envio diario'!$D$1,"dd/mmm/aaaa"))</f>
        <v>Faturamento de Peças Vans Agosto 2024 - 40551984 - 09/mar/2026</v>
      </c>
      <c r="C56" t="e">
        <f xml:space="preserve">
SUBSTITUTE(SUBSTITUTE(SUBSTITUTE(SUBSTITUTE(SUBSTITUTE(SUBSTITUTE(SUBSTITUTE(SUBSTITUTE(SUBSTITUTE(SUBSTITUTE(SUBSTITUTE(
Corpo!$A$1,  "@data", TEXT('Envio diario'!$D$1,"dd/mmm/aaaa") ),
   "@conta", $A56 ),
   "@razao", VLOOKUP($A56,'Envio diario'!$B:$J,2,0) ),
   "@cidade", VLOOKUP($A56,'Envio diario'!$B:$J,3,0) ),
   "@uf", IF(VLOOKUP($A56,'Envio diario'!$B:$J,4,0)&gt;100,TEXT(VLOOKUP($A56,'Envio diario'!$B:$J,4,0),"0.000,00"),TEXT(VLOOKUP($A56,'Envio diario'!$B:$J,4,0),"0,00"))),
   "@objetivo", IF(VLOOKUP($A56,'Envio diario'!$B:$J,7,0)&gt;100,TEXT(VLOOKUP($A56,'Envio diario'!$B:$J,7,0),"0.000,00"),TEXT(VLOOKUP($A56,'Envio diario'!$B:$J,7,0),"0,00"))),
   "@realfat", IF(VLOOKUP($A56,'Envio diario'!$B:$J,8,0)&gt;100,TEXT(VLOOKUP($A56,'Envio diario'!$B:$J,8,0),"0.000,00"),TEXT(VLOOKUP($A56,'Envio diario'!$B:$J,8,0),"0,00"))),
   "@realgar", IF(VLOOKUP($A56,'Envio diario'!$B:$J,9,0)&gt;100,TEXT(VLOOKUP($A56,'Envio diario'!$B:$J,9,0),"0.000,00"),TEXT(VLOOKUP($A56,'Envio diario'!$B:$J,9,0),"0,00"))),
   "@realobj", IF(VLOOKUP($A56,'Envio diario'!$B:$J,10,0)&gt;100,TEXT(VLOOKUP($A56,'Envio diario'!$B:$J,10,0),"0.000,00"),TEXT(VLOOKUP($A56,'Envio diario'!$B:$J,10,0),"0,00"))),
   "@perf", TEXT(VLOOKUP($A56,'Envio diario'!$B:$J,11,0),"0,00%") ),
   "@falta", IF(VLOOKUP($A56,'Envio diario'!$B:$J,12,0)&gt;100,TEXT(VLOOKUP($A56,'Envio diario'!$B:$J,12,0),"0.000,00"),TEXT(VLOOKUP($A56,'Envio diario'!$B:$J,12,0),"0,00")))</f>
        <v>#REF!</v>
      </c>
      <c r="D56" t="str">
        <f>IF(IFERROR(VLOOKUP(A56,'E-mails'!A:H,8,FALSE),"PROBLEMA!")=0,"",IFERROR(VLOOKUP(A56,'E-mails'!A:H,8,FALSE),"PROBLEMA!"))</f>
        <v>marcio.moraes@gbdiesel.com.br; Sidney.cardoso@gbdiesel.com.br; alexandre.silva@gbdiesel.com.br;</v>
      </c>
      <c r="E56" t="str">
        <f>IF(VLOOKUP(A56,'E-mails'!A:G,7,FALSE)=0,"",VLOOKUP(A56,'E-mails'!A:G,7,FALSE))</f>
        <v/>
      </c>
      <c r="F56" s="4" t="str">
        <f t="shared" si="1"/>
        <v>Sim</v>
      </c>
    </row>
    <row r="57" spans="1:6">
      <c r="A57" s="4">
        <v>40543682</v>
      </c>
      <c r="B57" t="str">
        <f>CONCATENATE("Faturamento de Peças Vans Agosto 2024 - ",A57," - ",TEXT('Envio diario'!$D$1,"dd/mmm/aaaa"))</f>
        <v>Faturamento de Peças Vans Agosto 2024 - 40543682 - 09/mar/2026</v>
      </c>
      <c r="C57" t="e">
        <f xml:space="preserve">
SUBSTITUTE(SUBSTITUTE(SUBSTITUTE(SUBSTITUTE(SUBSTITUTE(SUBSTITUTE(SUBSTITUTE(SUBSTITUTE(SUBSTITUTE(SUBSTITUTE(SUBSTITUTE(
Corpo!$A$1,  "@data", TEXT('Envio diario'!$D$1,"dd/mmm/aaaa") ),
   "@conta", $A57 ),
   "@razao", VLOOKUP($A57,'Envio diario'!$B:$J,2,0) ),
   "@cidade", VLOOKUP($A57,'Envio diario'!$B:$J,3,0) ),
   "@uf", IF(VLOOKUP($A57,'Envio diario'!$B:$J,4,0)&gt;100,TEXT(VLOOKUP($A57,'Envio diario'!$B:$J,4,0),"0.000,00"),TEXT(VLOOKUP($A57,'Envio diario'!$B:$J,4,0),"0,00"))),
   "@objetivo", IF(VLOOKUP($A57,'Envio diario'!$B:$J,7,0)&gt;100,TEXT(VLOOKUP($A57,'Envio diario'!$B:$J,7,0),"0.000,00"),TEXT(VLOOKUP($A57,'Envio diario'!$B:$J,7,0),"0,00"))),
   "@realfat", IF(VLOOKUP($A57,'Envio diario'!$B:$J,8,0)&gt;100,TEXT(VLOOKUP($A57,'Envio diario'!$B:$J,8,0),"0.000,00"),TEXT(VLOOKUP($A57,'Envio diario'!$B:$J,8,0),"0,00"))),
   "@realgar", IF(VLOOKUP($A57,'Envio diario'!$B:$J,9,0)&gt;100,TEXT(VLOOKUP($A57,'Envio diario'!$B:$J,9,0),"0.000,00"),TEXT(VLOOKUP($A57,'Envio diario'!$B:$J,9,0),"0,00"))),
   "@realobj", IF(VLOOKUP($A57,'Envio diario'!$B:$J,10,0)&gt;100,TEXT(VLOOKUP($A57,'Envio diario'!$B:$J,10,0),"0.000,00"),TEXT(VLOOKUP($A57,'Envio diario'!$B:$J,10,0),"0,00"))),
   "@perf", TEXT(VLOOKUP($A57,'Envio diario'!$B:$J,11,0),"0,00%") ),
   "@falta", IF(VLOOKUP($A57,'Envio diario'!$B:$J,12,0)&gt;100,TEXT(VLOOKUP($A57,'Envio diario'!$B:$J,12,0),"0.000,00"),TEXT(VLOOKUP($A57,'Envio diario'!$B:$J,12,0),"0,00")))</f>
        <v>#N/A</v>
      </c>
      <c r="D57" t="str">
        <f>IF(IFERROR(VLOOKUP(A57,'E-mails'!A:H,8,FALSE),"PROBLEMA!")=0,"",IFERROR(VLOOKUP(A57,'E-mails'!A:H,8,FALSE),"PROBLEMA!"))</f>
        <v>elton@idisa.com.br;</v>
      </c>
      <c r="E57" t="str">
        <f>IF(VLOOKUP(A57,'E-mails'!A:G,7,FALSE)=0,"",VLOOKUP(A57,'E-mails'!A:G,7,FALSE))</f>
        <v/>
      </c>
      <c r="F57" s="4" t="str">
        <f t="shared" si="1"/>
        <v>Sim</v>
      </c>
    </row>
    <row r="58" spans="1:6">
      <c r="A58" s="4">
        <v>40543694</v>
      </c>
      <c r="B58" t="str">
        <f>CONCATENATE("Faturamento de Peças Vans Agosto 2024 - ",A58," - ",TEXT('Envio diario'!$D$1,"dd/mmm/aaaa"))</f>
        <v>Faturamento de Peças Vans Agosto 2024 - 40543694 - 09/mar/2026</v>
      </c>
      <c r="C58" t="e">
        <f xml:space="preserve">
SUBSTITUTE(SUBSTITUTE(SUBSTITUTE(SUBSTITUTE(SUBSTITUTE(SUBSTITUTE(SUBSTITUTE(SUBSTITUTE(SUBSTITUTE(SUBSTITUTE(SUBSTITUTE(
Corpo!$A$1,  "@data", TEXT('Envio diario'!$D$1,"dd/mmm/aaaa") ),
   "@conta", $A58 ),
   "@razao", VLOOKUP($A58,'Envio diario'!$B:$J,2,0) ),
   "@cidade", VLOOKUP($A58,'Envio diario'!$B:$J,3,0) ),
   "@uf", IF(VLOOKUP($A58,'Envio diario'!$B:$J,4,0)&gt;100,TEXT(VLOOKUP($A58,'Envio diario'!$B:$J,4,0),"0.000,00"),TEXT(VLOOKUP($A58,'Envio diario'!$B:$J,4,0),"0,00"))),
   "@objetivo", IF(VLOOKUP($A58,'Envio diario'!$B:$J,7,0)&gt;100,TEXT(VLOOKUP($A58,'Envio diario'!$B:$J,7,0),"0.000,00"),TEXT(VLOOKUP($A58,'Envio diario'!$B:$J,7,0),"0,00"))),
   "@realfat", IF(VLOOKUP($A58,'Envio diario'!$B:$J,8,0)&gt;100,TEXT(VLOOKUP($A58,'Envio diario'!$B:$J,8,0),"0.000,00"),TEXT(VLOOKUP($A58,'Envio diario'!$B:$J,8,0),"0,00"))),
   "@realgar", IF(VLOOKUP($A58,'Envio diario'!$B:$J,9,0)&gt;100,TEXT(VLOOKUP($A58,'Envio diario'!$B:$J,9,0),"0.000,00"),TEXT(VLOOKUP($A58,'Envio diario'!$B:$J,9,0),"0,00"))),
   "@realobj", IF(VLOOKUP($A58,'Envio diario'!$B:$J,10,0)&gt;100,TEXT(VLOOKUP($A58,'Envio diario'!$B:$J,10,0),"0.000,00"),TEXT(VLOOKUP($A58,'Envio diario'!$B:$J,10,0),"0,00"))),
   "@perf", TEXT(VLOOKUP($A58,'Envio diario'!$B:$J,11,0),"0,00%") ),
   "@falta", IF(VLOOKUP($A58,'Envio diario'!$B:$J,12,0)&gt;100,TEXT(VLOOKUP($A58,'Envio diario'!$B:$J,12,0),"0.000,00"),TEXT(VLOOKUP($A58,'Envio diario'!$B:$J,12,0),"0,00")))</f>
        <v>#N/A</v>
      </c>
      <c r="D58" t="str">
        <f>IF(IFERROR(VLOOKUP(A58,'E-mails'!A:H,8,FALSE),"PROBLEMA!")=0,"",IFERROR(VLOOKUP(A58,'E-mails'!A:H,8,FALSE),"PROBLEMA!"))</f>
        <v>elton@idisa.com.br;</v>
      </c>
      <c r="E58" t="str">
        <f>IF(VLOOKUP(A58,'E-mails'!A:G,7,FALSE)=0,"",VLOOKUP(A58,'E-mails'!A:G,7,FALSE))</f>
        <v/>
      </c>
      <c r="F58" s="4" t="str">
        <f t="shared" si="1"/>
        <v>Sim</v>
      </c>
    </row>
    <row r="59" spans="1:6">
      <c r="A59" s="4">
        <v>40022479</v>
      </c>
      <c r="B59" t="str">
        <f>CONCATENATE("Faturamento de Peças Vans Agosto 2024 - ",A59," - ",TEXT('Envio diario'!$D$1,"dd/mmm/aaaa"))</f>
        <v>Faturamento de Peças Vans Agosto 2024 - 40022479 - 09/mar/2026</v>
      </c>
      <c r="C59" t="e">
        <f xml:space="preserve">
SUBSTITUTE(SUBSTITUTE(SUBSTITUTE(SUBSTITUTE(SUBSTITUTE(SUBSTITUTE(SUBSTITUTE(SUBSTITUTE(SUBSTITUTE(SUBSTITUTE(SUBSTITUTE(
Corpo!$A$1,  "@data", TEXT('Envio diario'!$D$1,"dd/mmm/aaaa") ),
   "@conta", $A59 ),
   "@razao", VLOOKUP($A59,'Envio diario'!$B:$J,2,0) ),
   "@cidade", VLOOKUP($A59,'Envio diario'!$B:$J,3,0) ),
   "@uf", IF(VLOOKUP($A59,'Envio diario'!$B:$J,4,0)&gt;100,TEXT(VLOOKUP($A59,'Envio diario'!$B:$J,4,0),"0.000,00"),TEXT(VLOOKUP($A59,'Envio diario'!$B:$J,4,0),"0,00"))),
   "@objetivo", IF(VLOOKUP($A59,'Envio diario'!$B:$J,7,0)&gt;100,TEXT(VLOOKUP($A59,'Envio diario'!$B:$J,7,0),"0.000,00"),TEXT(VLOOKUP($A59,'Envio diario'!$B:$J,7,0),"0,00"))),
   "@realfat", IF(VLOOKUP($A59,'Envio diario'!$B:$J,8,0)&gt;100,TEXT(VLOOKUP($A59,'Envio diario'!$B:$J,8,0),"0.000,00"),TEXT(VLOOKUP($A59,'Envio diario'!$B:$J,8,0),"0,00"))),
   "@realgar", IF(VLOOKUP($A59,'Envio diario'!$B:$J,9,0)&gt;100,TEXT(VLOOKUP($A59,'Envio diario'!$B:$J,9,0),"0.000,00"),TEXT(VLOOKUP($A59,'Envio diario'!$B:$J,9,0),"0,00"))),
   "@realobj", IF(VLOOKUP($A59,'Envio diario'!$B:$J,10,0)&gt;100,TEXT(VLOOKUP($A59,'Envio diario'!$B:$J,10,0),"0.000,00"),TEXT(VLOOKUP($A59,'Envio diario'!$B:$J,10,0),"0,00"))),
   "@perf", TEXT(VLOOKUP($A59,'Envio diario'!$B:$J,11,0),"0,00%") ),
   "@falta", IF(VLOOKUP($A59,'Envio diario'!$B:$J,12,0)&gt;100,TEXT(VLOOKUP($A59,'Envio diario'!$B:$J,12,0),"0.000,00"),TEXT(VLOOKUP($A59,'Envio diario'!$B:$J,12,0),"0,00")))</f>
        <v>#REF!</v>
      </c>
      <c r="D59" t="str">
        <f>IF(IFERROR(VLOOKUP(A59,'E-mails'!A:H,8,FALSE),"PROBLEMA!")=0,"",IFERROR(VLOOKUP(A59,'E-mails'!A:H,8,FALSE),"PROBLEMA!"))</f>
        <v>elton@idisa.com.br;</v>
      </c>
      <c r="E59" t="str">
        <f>IF(VLOOKUP(A59,'E-mails'!A:G,7,FALSE)=0,"",VLOOKUP(A59,'E-mails'!A:G,7,FALSE))</f>
        <v/>
      </c>
      <c r="F59" s="4" t="str">
        <f t="shared" si="1"/>
        <v>Sim</v>
      </c>
    </row>
    <row r="60" spans="1:6">
      <c r="A60" s="4">
        <v>40018503</v>
      </c>
      <c r="B60" t="str">
        <f>CONCATENATE("Faturamento de Peças Vans Agosto 2024 - ",A60," - ",TEXT('Envio diario'!$D$1,"dd/mmm/aaaa"))</f>
        <v>Faturamento de Peças Vans Agosto 2024 - 40018503 - 09/mar/2026</v>
      </c>
      <c r="C60" t="e">
        <f xml:space="preserve">
SUBSTITUTE(SUBSTITUTE(SUBSTITUTE(SUBSTITUTE(SUBSTITUTE(SUBSTITUTE(SUBSTITUTE(SUBSTITUTE(SUBSTITUTE(SUBSTITUTE(SUBSTITUTE(
Corpo!$A$1,  "@data", TEXT('Envio diario'!$D$1,"dd/mmm/aaaa") ),
   "@conta", $A60 ),
   "@razao", VLOOKUP($A60,'Envio diario'!$B:$J,2,0) ),
   "@cidade", VLOOKUP($A60,'Envio diario'!$B:$J,3,0) ),
   "@uf", IF(VLOOKUP($A60,'Envio diario'!$B:$J,4,0)&gt;100,TEXT(VLOOKUP($A60,'Envio diario'!$B:$J,4,0),"0.000,00"),TEXT(VLOOKUP($A60,'Envio diario'!$B:$J,4,0),"0,00"))),
   "@objetivo", IF(VLOOKUP($A60,'Envio diario'!$B:$J,7,0)&gt;100,TEXT(VLOOKUP($A60,'Envio diario'!$B:$J,7,0),"0.000,00"),TEXT(VLOOKUP($A60,'Envio diario'!$B:$J,7,0),"0,00"))),
   "@realfat", IF(VLOOKUP($A60,'Envio diario'!$B:$J,8,0)&gt;100,TEXT(VLOOKUP($A60,'Envio diario'!$B:$J,8,0),"0.000,00"),TEXT(VLOOKUP($A60,'Envio diario'!$B:$J,8,0),"0,00"))),
   "@realgar", IF(VLOOKUP($A60,'Envio diario'!$B:$J,9,0)&gt;100,TEXT(VLOOKUP($A60,'Envio diario'!$B:$J,9,0),"0.000,00"),TEXT(VLOOKUP($A60,'Envio diario'!$B:$J,9,0),"0,00"))),
   "@realobj", IF(VLOOKUP($A60,'Envio diario'!$B:$J,10,0)&gt;100,TEXT(VLOOKUP($A60,'Envio diario'!$B:$J,10,0),"0.000,00"),TEXT(VLOOKUP($A60,'Envio diario'!$B:$J,10,0),"0,00"))),
   "@perf", TEXT(VLOOKUP($A60,'Envio diario'!$B:$J,11,0),"0,00%") ),
   "@falta", IF(VLOOKUP($A60,'Envio diario'!$B:$J,12,0)&gt;100,TEXT(VLOOKUP($A60,'Envio diario'!$B:$J,12,0),"0.000,00"),TEXT(VLOOKUP($A60,'Envio diario'!$B:$J,12,0),"0,00")))</f>
        <v>#REF!</v>
      </c>
      <c r="D60" t="str">
        <f>IF(IFERROR(VLOOKUP(A60,'E-mails'!A:H,8,FALSE),"PROBLEMA!")=0,"",IFERROR(VLOOKUP(A60,'E-mails'!A:H,8,FALSE),"PROBLEMA!"))</f>
        <v>fabio.stormoski@sperandiodiesel.com.br;  leandro@paranadiesel.com.br; pecas@paranadiesel.com.br;pecas4@paranadiesel.com.br;</v>
      </c>
      <c r="E60" t="str">
        <f>IF(VLOOKUP(A60,'E-mails'!A:G,7,FALSE)=0,"",VLOOKUP(A60,'E-mails'!A:G,7,FALSE))</f>
        <v/>
      </c>
      <c r="F60" s="4" t="str">
        <f t="shared" si="1"/>
        <v>Sim</v>
      </c>
    </row>
    <row r="61" spans="1:6">
      <c r="A61" s="4">
        <v>40017152</v>
      </c>
      <c r="B61" t="str">
        <f>CONCATENATE("Faturamento de Peças Vans Agosto 2024 - ",A61," - ",TEXT('Envio diario'!$D$1,"dd/mmm/aaaa"))</f>
        <v>Faturamento de Peças Vans Agosto 2024 - 40017152 - 09/mar/2026</v>
      </c>
      <c r="C61" t="e">
        <f xml:space="preserve">
SUBSTITUTE(SUBSTITUTE(SUBSTITUTE(SUBSTITUTE(SUBSTITUTE(SUBSTITUTE(SUBSTITUTE(SUBSTITUTE(SUBSTITUTE(SUBSTITUTE(SUBSTITUTE(
Corpo!$A$1,  "@data", TEXT('Envio diario'!$D$1,"dd/mmm/aaaa") ),
   "@conta", $A61 ),
   "@razao", VLOOKUP($A61,'Envio diario'!$B:$J,2,0) ),
   "@cidade", VLOOKUP($A61,'Envio diario'!$B:$J,3,0) ),
   "@uf", IF(VLOOKUP($A61,'Envio diario'!$B:$J,4,0)&gt;100,TEXT(VLOOKUP($A61,'Envio diario'!$B:$J,4,0),"0.000,00"),TEXT(VLOOKUP($A61,'Envio diario'!$B:$J,4,0),"0,00"))),
   "@objetivo", IF(VLOOKUP($A61,'Envio diario'!$B:$J,7,0)&gt;100,TEXT(VLOOKUP($A61,'Envio diario'!$B:$J,7,0),"0.000,00"),TEXT(VLOOKUP($A61,'Envio diario'!$B:$J,7,0),"0,00"))),
   "@realfat", IF(VLOOKUP($A61,'Envio diario'!$B:$J,8,0)&gt;100,TEXT(VLOOKUP($A61,'Envio diario'!$B:$J,8,0),"0.000,00"),TEXT(VLOOKUP($A61,'Envio diario'!$B:$J,8,0),"0,00"))),
   "@realgar", IF(VLOOKUP($A61,'Envio diario'!$B:$J,9,0)&gt;100,TEXT(VLOOKUP($A61,'Envio diario'!$B:$J,9,0),"0.000,00"),TEXT(VLOOKUP($A61,'Envio diario'!$B:$J,9,0),"0,00"))),
   "@realobj", IF(VLOOKUP($A61,'Envio diario'!$B:$J,10,0)&gt;100,TEXT(VLOOKUP($A61,'Envio diario'!$B:$J,10,0),"0.000,00"),TEXT(VLOOKUP($A61,'Envio diario'!$B:$J,10,0),"0,00"))),
   "@perf", TEXT(VLOOKUP($A61,'Envio diario'!$B:$J,11,0),"0,00%") ),
   "@falta", IF(VLOOKUP($A61,'Envio diario'!$B:$J,12,0)&gt;100,TEXT(VLOOKUP($A61,'Envio diario'!$B:$J,12,0),"0.000,00"),TEXT(VLOOKUP($A61,'Envio diario'!$B:$J,12,0),"0,00")))</f>
        <v>#REF!</v>
      </c>
      <c r="D61" t="str">
        <f>IF(IFERROR(VLOOKUP(A61,'E-mails'!A:H,8,FALSE),"PROBLEMA!")=0,"",IFERROR(VLOOKUP(A61,'E-mails'!A:H,8,FALSE),"PROBLEMA!"))</f>
        <v>elson.passos@acrediesel.com.br; paulo.provenza@acrediesel.com.br;</v>
      </c>
      <c r="E61" t="str">
        <f>IF(VLOOKUP(A61,'E-mails'!A:G,7,FALSE)=0,"",VLOOKUP(A61,'E-mails'!A:G,7,FALSE))</f>
        <v/>
      </c>
      <c r="F61" s="4" t="str">
        <f t="shared" si="1"/>
        <v>Sim</v>
      </c>
    </row>
    <row r="62" spans="1:6">
      <c r="A62" s="4">
        <v>40553712</v>
      </c>
      <c r="B62" t="str">
        <f>CONCATENATE("Faturamento de Peças Vans Agosto 2024 - ",A62," - ",TEXT('Envio diario'!$D$1,"dd/mmm/aaaa"))</f>
        <v>Faturamento de Peças Vans Agosto 2024 - 40553712 - 09/mar/2026</v>
      </c>
      <c r="C62" t="e">
        <f xml:space="preserve">
SUBSTITUTE(SUBSTITUTE(SUBSTITUTE(SUBSTITUTE(SUBSTITUTE(SUBSTITUTE(SUBSTITUTE(SUBSTITUTE(SUBSTITUTE(SUBSTITUTE(SUBSTITUTE(
Corpo!$A$1,  "@data", TEXT('Envio diario'!$D$1,"dd/mmm/aaaa") ),
   "@conta", $A62 ),
   "@razao", VLOOKUP($A62,'Envio diario'!$B:$J,2,0) ),
   "@cidade", VLOOKUP($A62,'Envio diario'!$B:$J,3,0) ),
   "@uf", IF(VLOOKUP($A62,'Envio diario'!$B:$J,4,0)&gt;100,TEXT(VLOOKUP($A62,'Envio diario'!$B:$J,4,0),"0.000,00"),TEXT(VLOOKUP($A62,'Envio diario'!$B:$J,4,0),"0,00"))),
   "@objetivo", IF(VLOOKUP($A62,'Envio diario'!$B:$J,7,0)&gt;100,TEXT(VLOOKUP($A62,'Envio diario'!$B:$J,7,0),"0.000,00"),TEXT(VLOOKUP($A62,'Envio diario'!$B:$J,7,0),"0,00"))),
   "@realfat", IF(VLOOKUP($A62,'Envio diario'!$B:$J,8,0)&gt;100,TEXT(VLOOKUP($A62,'Envio diario'!$B:$J,8,0),"0.000,00"),TEXT(VLOOKUP($A62,'Envio diario'!$B:$J,8,0),"0,00"))),
   "@realgar", IF(VLOOKUP($A62,'Envio diario'!$B:$J,9,0)&gt;100,TEXT(VLOOKUP($A62,'Envio diario'!$B:$J,9,0),"0.000,00"),TEXT(VLOOKUP($A62,'Envio diario'!$B:$J,9,0),"0,00"))),
   "@realobj", IF(VLOOKUP($A62,'Envio diario'!$B:$J,10,0)&gt;100,TEXT(VLOOKUP($A62,'Envio diario'!$B:$J,10,0),"0.000,00"),TEXT(VLOOKUP($A62,'Envio diario'!$B:$J,10,0),"0,00"))),
   "@perf", TEXT(VLOOKUP($A62,'Envio diario'!$B:$J,11,0),"0,00%") ),
   "@falta", IF(VLOOKUP($A62,'Envio diario'!$B:$J,12,0)&gt;100,TEXT(VLOOKUP($A62,'Envio diario'!$B:$J,12,0),"0.000,00"),TEXT(VLOOKUP($A62,'Envio diario'!$B:$J,12,0),"0,00")))</f>
        <v>#REF!</v>
      </c>
      <c r="D62" t="str">
        <f>IF(IFERROR(VLOOKUP(A62,'E-mails'!A:H,8,FALSE),"PROBLEMA!")=0,"",IFERROR(VLOOKUP(A62,'E-mails'!A:H,8,FALSE),"PROBLEMA!"))</f>
        <v>willerwm@minasmaquinas.com.br; enilson@minasmaquinas.com.br; adriano.magalhaes@minasmaquinas.com.br; wesley.rodrigues@minasmaquinas.com.br; aiana.santos@minasmaquinas.com.br; thalles.vilela@minasmaquinas.com.br; daiana.santos@minasmaquinas.com.br;</v>
      </c>
      <c r="E62" t="str">
        <f>IF(VLOOKUP(A62,'E-mails'!A:G,7,FALSE)=0,"",VLOOKUP(A62,'E-mails'!A:G,7,FALSE))</f>
        <v/>
      </c>
      <c r="F62" s="4" t="str">
        <f t="shared" si="1"/>
        <v>Sim</v>
      </c>
    </row>
    <row r="63" spans="1:6">
      <c r="A63" s="4">
        <v>40020190</v>
      </c>
      <c r="B63" t="str">
        <f>CONCATENATE("Faturamento de Peças Vans Agosto 2024 - ",A63," - ",TEXT('Envio diario'!$D$1,"dd/mmm/aaaa"))</f>
        <v>Faturamento de Peças Vans Agosto 2024 - 40020190 - 09/mar/2026</v>
      </c>
      <c r="C63" t="e">
        <f xml:space="preserve">
SUBSTITUTE(SUBSTITUTE(SUBSTITUTE(SUBSTITUTE(SUBSTITUTE(SUBSTITUTE(SUBSTITUTE(SUBSTITUTE(SUBSTITUTE(SUBSTITUTE(SUBSTITUTE(
Corpo!$A$1,  "@data", TEXT('Envio diario'!$D$1,"dd/mmm/aaaa") ),
   "@conta", $A63 ),
   "@razao", VLOOKUP($A63,'Envio diario'!$B:$J,2,0) ),
   "@cidade", VLOOKUP($A63,'Envio diario'!$B:$J,3,0) ),
   "@uf", IF(VLOOKUP($A63,'Envio diario'!$B:$J,4,0)&gt;100,TEXT(VLOOKUP($A63,'Envio diario'!$B:$J,4,0),"0.000,00"),TEXT(VLOOKUP($A63,'Envio diario'!$B:$J,4,0),"0,00"))),
   "@objetivo", IF(VLOOKUP($A63,'Envio diario'!$B:$J,7,0)&gt;100,TEXT(VLOOKUP($A63,'Envio diario'!$B:$J,7,0),"0.000,00"),TEXT(VLOOKUP($A63,'Envio diario'!$B:$J,7,0),"0,00"))),
   "@realfat", IF(VLOOKUP($A63,'Envio diario'!$B:$J,8,0)&gt;100,TEXT(VLOOKUP($A63,'Envio diario'!$B:$J,8,0),"0.000,00"),TEXT(VLOOKUP($A63,'Envio diario'!$B:$J,8,0),"0,00"))),
   "@realgar", IF(VLOOKUP($A63,'Envio diario'!$B:$J,9,0)&gt;100,TEXT(VLOOKUP($A63,'Envio diario'!$B:$J,9,0),"0.000,00"),TEXT(VLOOKUP($A63,'Envio diario'!$B:$J,9,0),"0,00"))),
   "@realobj", IF(VLOOKUP($A63,'Envio diario'!$B:$J,10,0)&gt;100,TEXT(VLOOKUP($A63,'Envio diario'!$B:$J,10,0),"0.000,00"),TEXT(VLOOKUP($A63,'Envio diario'!$B:$J,10,0),"0,00"))),
   "@perf", TEXT(VLOOKUP($A63,'Envio diario'!$B:$J,11,0),"0,00%") ),
   "@falta", IF(VLOOKUP($A63,'Envio diario'!$B:$J,12,0)&gt;100,TEXT(VLOOKUP($A63,'Envio diario'!$B:$J,12,0),"0.000,00"),TEXT(VLOOKUP($A63,'Envio diario'!$B:$J,12,0),"0,00")))</f>
        <v>#REF!</v>
      </c>
      <c r="D63" t="str">
        <f>IF(IFERROR(VLOOKUP(A63,'E-mails'!A:H,8,FALSE),"PROBLEMA!")=0,"",IFERROR(VLOOKUP(A63,'E-mails'!A:H,8,FALSE),"PROBLEMA!"))</f>
        <v> roberto.pereira@enzocaminhoes.com.br;  alexandro.zuconelli@grupoenzo.com.br; walcy.silva@grupoenzo.com.br;mauro.rios@enzocaminhoes.com.br;</v>
      </c>
      <c r="E63" t="str">
        <f>IF(VLOOKUP(A63,'E-mails'!A:G,7,FALSE)=0,"",VLOOKUP(A63,'E-mails'!A:G,7,FALSE))</f>
        <v/>
      </c>
      <c r="F63" s="4" t="str">
        <f t="shared" si="1"/>
        <v>Sim</v>
      </c>
    </row>
    <row r="64" spans="1:6">
      <c r="A64" s="4">
        <v>40002980</v>
      </c>
      <c r="B64" t="str">
        <f>CONCATENATE("Faturamento de Peças Vans Agosto 2024 - ",A64," - ",TEXT('Envio diario'!$D$1,"dd/mmm/aaaa"))</f>
        <v>Faturamento de Peças Vans Agosto 2024 - 40002980 - 09/mar/2026</v>
      </c>
      <c r="C64" t="e">
        <f xml:space="preserve">
SUBSTITUTE(SUBSTITUTE(SUBSTITUTE(SUBSTITUTE(SUBSTITUTE(SUBSTITUTE(SUBSTITUTE(SUBSTITUTE(SUBSTITUTE(SUBSTITUTE(SUBSTITUTE(
Corpo!$A$1,  "@data", TEXT('Envio diario'!$D$1,"dd/mmm/aaaa") ),
   "@conta", $A64 ),
   "@razao", VLOOKUP($A64,'Envio diario'!$B:$J,2,0) ),
   "@cidade", VLOOKUP($A64,'Envio diario'!$B:$J,3,0) ),
   "@uf", IF(VLOOKUP($A64,'Envio diario'!$B:$J,4,0)&gt;100,TEXT(VLOOKUP($A64,'Envio diario'!$B:$J,4,0),"0.000,00"),TEXT(VLOOKUP($A64,'Envio diario'!$B:$J,4,0),"0,00"))),
   "@objetivo", IF(VLOOKUP($A64,'Envio diario'!$B:$J,7,0)&gt;100,TEXT(VLOOKUP($A64,'Envio diario'!$B:$J,7,0),"0.000,00"),TEXT(VLOOKUP($A64,'Envio diario'!$B:$J,7,0),"0,00"))),
   "@realfat", IF(VLOOKUP($A64,'Envio diario'!$B:$J,8,0)&gt;100,TEXT(VLOOKUP($A64,'Envio diario'!$B:$J,8,0),"0.000,00"),TEXT(VLOOKUP($A64,'Envio diario'!$B:$J,8,0),"0,00"))),
   "@realgar", IF(VLOOKUP($A64,'Envio diario'!$B:$J,9,0)&gt;100,TEXT(VLOOKUP($A64,'Envio diario'!$B:$J,9,0),"0.000,00"),TEXT(VLOOKUP($A64,'Envio diario'!$B:$J,9,0),"0,00"))),
   "@realobj", IF(VLOOKUP($A64,'Envio diario'!$B:$J,10,0)&gt;100,TEXT(VLOOKUP($A64,'Envio diario'!$B:$J,10,0),"0.000,00"),TEXT(VLOOKUP($A64,'Envio diario'!$B:$J,10,0),"0,00"))),
   "@perf", TEXT(VLOOKUP($A64,'Envio diario'!$B:$J,11,0),"0,00%") ),
   "@falta", IF(VLOOKUP($A64,'Envio diario'!$B:$J,12,0)&gt;100,TEXT(VLOOKUP($A64,'Envio diario'!$B:$J,12,0),"0.000,00"),TEXT(VLOOKUP($A64,'Envio diario'!$B:$J,12,0),"0,00")))</f>
        <v>#REF!</v>
      </c>
      <c r="D64" t="str">
        <f>IF(IFERROR(VLOOKUP(A64,'E-mails'!A:H,8,FALSE),"PROBLEMA!")=0,"",IFERROR(VLOOKUP(A64,'E-mails'!A:H,8,FALSE),"PROBLEMA!"))</f>
        <v>tiago@blustar.com.br;</v>
      </c>
      <c r="E64" t="str">
        <f>IF(VLOOKUP(A64,'E-mails'!A:G,7,FALSE)=0,"",VLOOKUP(A64,'E-mails'!A:G,7,FALSE))</f>
        <v/>
      </c>
      <c r="F64" s="4" t="str">
        <f t="shared" si="1"/>
        <v>Sim</v>
      </c>
    </row>
    <row r="65" spans="1:6">
      <c r="A65" s="4">
        <v>40006162</v>
      </c>
      <c r="B65" t="str">
        <f>CONCATENATE("Faturamento de Peças Vans Agosto 2024 - ",A65," - ",TEXT('Envio diario'!$D$1,"dd/mmm/aaaa"))</f>
        <v>Faturamento de Peças Vans Agosto 2024 - 40006162 - 09/mar/2026</v>
      </c>
      <c r="C65" t="e">
        <f xml:space="preserve">
SUBSTITUTE(SUBSTITUTE(SUBSTITUTE(SUBSTITUTE(SUBSTITUTE(SUBSTITUTE(SUBSTITUTE(SUBSTITUTE(SUBSTITUTE(SUBSTITUTE(SUBSTITUTE(
Corpo!$A$1,  "@data", TEXT('Envio diario'!$D$1,"dd/mmm/aaaa") ),
   "@conta", $A65 ),
   "@razao", VLOOKUP($A65,'Envio diario'!$B:$J,2,0) ),
   "@cidade", VLOOKUP($A65,'Envio diario'!$B:$J,3,0) ),
   "@uf", IF(VLOOKUP($A65,'Envio diario'!$B:$J,4,0)&gt;100,TEXT(VLOOKUP($A65,'Envio diario'!$B:$J,4,0),"0.000,00"),TEXT(VLOOKUP($A65,'Envio diario'!$B:$J,4,0),"0,00"))),
   "@objetivo", IF(VLOOKUP($A65,'Envio diario'!$B:$J,7,0)&gt;100,TEXT(VLOOKUP($A65,'Envio diario'!$B:$J,7,0),"0.000,00"),TEXT(VLOOKUP($A65,'Envio diario'!$B:$J,7,0),"0,00"))),
   "@realfat", IF(VLOOKUP($A65,'Envio diario'!$B:$J,8,0)&gt;100,TEXT(VLOOKUP($A65,'Envio diario'!$B:$J,8,0),"0.000,00"),TEXT(VLOOKUP($A65,'Envio diario'!$B:$J,8,0),"0,00"))),
   "@realgar", IF(VLOOKUP($A65,'Envio diario'!$B:$J,9,0)&gt;100,TEXT(VLOOKUP($A65,'Envio diario'!$B:$J,9,0),"0.000,00"),TEXT(VLOOKUP($A65,'Envio diario'!$B:$J,9,0),"0,00"))),
   "@realobj", IF(VLOOKUP($A65,'Envio diario'!$B:$J,10,0)&gt;100,TEXT(VLOOKUP($A65,'Envio diario'!$B:$J,10,0),"0.000,00"),TEXT(VLOOKUP($A65,'Envio diario'!$B:$J,10,0),"0,00"))),
   "@perf", TEXT(VLOOKUP($A65,'Envio diario'!$B:$J,11,0),"0,00%") ),
   "@falta", IF(VLOOKUP($A65,'Envio diario'!$B:$J,12,0)&gt;100,TEXT(VLOOKUP($A65,'Envio diario'!$B:$J,12,0),"0.000,00"),TEXT(VLOOKUP($A65,'Envio diario'!$B:$J,12,0),"0,00")))</f>
        <v>#REF!</v>
      </c>
      <c r="D65" t="str">
        <f>IF(IFERROR(VLOOKUP(A65,'E-mails'!A:H,8,FALSE),"PROBLEMA!")=0,"",IFERROR(VLOOKUP(A65,'E-mails'!A:H,8,FALSE),"PROBLEMA!"))</f>
        <v>vladimir.miolaro@riodiesel.com.br; anderson.castilho@riodiesel.com.br; conrado.nascimento@riodiesel.com.br; felipe.xavier@riodiesel.com.br;</v>
      </c>
      <c r="E65" t="str">
        <f>IF(VLOOKUP(A65,'E-mails'!A:G,7,FALSE)=0,"",VLOOKUP(A65,'E-mails'!A:G,7,FALSE))</f>
        <v/>
      </c>
      <c r="F65" s="4" t="str">
        <f t="shared" si="1"/>
        <v>Sim</v>
      </c>
    </row>
    <row r="66" spans="1:6">
      <c r="A66" s="4">
        <v>40007564</v>
      </c>
      <c r="B66" t="str">
        <f>CONCATENATE("Faturamento de Peças Vans Agosto 2024 - ",A66," - ",TEXT('Envio diario'!$D$1,"dd/mmm/aaaa"))</f>
        <v>Faturamento de Peças Vans Agosto 2024 - 40007564 - 09/mar/2026</v>
      </c>
      <c r="C66" t="e">
        <f xml:space="preserve">
SUBSTITUTE(SUBSTITUTE(SUBSTITUTE(SUBSTITUTE(SUBSTITUTE(SUBSTITUTE(SUBSTITUTE(SUBSTITUTE(SUBSTITUTE(SUBSTITUTE(SUBSTITUTE(
Corpo!$A$1,  "@data", TEXT('Envio diario'!$D$1,"dd/mmm/aaaa") ),
   "@conta", $A66 ),
   "@razao", VLOOKUP($A66,'Envio diario'!$B:$J,2,0) ),
   "@cidade", VLOOKUP($A66,'Envio diario'!$B:$J,3,0) ),
   "@uf", IF(VLOOKUP($A66,'Envio diario'!$B:$J,4,0)&gt;100,TEXT(VLOOKUP($A66,'Envio diario'!$B:$J,4,0),"0.000,00"),TEXT(VLOOKUP($A66,'Envio diario'!$B:$J,4,0),"0,00"))),
   "@objetivo", IF(VLOOKUP($A66,'Envio diario'!$B:$J,7,0)&gt;100,TEXT(VLOOKUP($A66,'Envio diario'!$B:$J,7,0),"0.000,00"),TEXT(VLOOKUP($A66,'Envio diario'!$B:$J,7,0),"0,00"))),
   "@realfat", IF(VLOOKUP($A66,'Envio diario'!$B:$J,8,0)&gt;100,TEXT(VLOOKUP($A66,'Envio diario'!$B:$J,8,0),"0.000,00"),TEXT(VLOOKUP($A66,'Envio diario'!$B:$J,8,0),"0,00"))),
   "@realgar", IF(VLOOKUP($A66,'Envio diario'!$B:$J,9,0)&gt;100,TEXT(VLOOKUP($A66,'Envio diario'!$B:$J,9,0),"0.000,00"),TEXT(VLOOKUP($A66,'Envio diario'!$B:$J,9,0),"0,00"))),
   "@realobj", IF(VLOOKUP($A66,'Envio diario'!$B:$J,10,0)&gt;100,TEXT(VLOOKUP($A66,'Envio diario'!$B:$J,10,0),"0.000,00"),TEXT(VLOOKUP($A66,'Envio diario'!$B:$J,10,0),"0,00"))),
   "@perf", TEXT(VLOOKUP($A66,'Envio diario'!$B:$J,11,0),"0,00%") ),
   "@falta", IF(VLOOKUP($A66,'Envio diario'!$B:$J,12,0)&gt;100,TEXT(VLOOKUP($A66,'Envio diario'!$B:$J,12,0),"0.000,00"),TEXT(VLOOKUP($A66,'Envio diario'!$B:$J,12,0),"0,00")))</f>
        <v>#REF!</v>
      </c>
      <c r="D66" t="str">
        <f>IF(IFERROR(VLOOKUP(A66,'E-mails'!A:H,8,FALSE),"PROBLEMA!")=0,"",IFERROR(VLOOKUP(A66,'E-mails'!A:H,8,FALSE),"PROBLEMA!"))</f>
        <v>francisco@miriam.com.br; posvenda@miriam.com.br; gabriela@miriam.com.br; jrv@miriam.com.br;milton@miriam.com.br;</v>
      </c>
      <c r="E66" t="str">
        <f>IF(VLOOKUP(A66,'E-mails'!A:G,7,FALSE)=0,"",VLOOKUP(A66,'E-mails'!A:G,7,FALSE))</f>
        <v/>
      </c>
      <c r="F66" s="4" t="str">
        <f t="shared" ref="F66:F97" si="2">IF(D66&lt;&gt;"","Sim","Não")</f>
        <v>Sim</v>
      </c>
    </row>
    <row r="67" spans="1:6">
      <c r="A67" s="4">
        <v>40017533</v>
      </c>
      <c r="B67" t="str">
        <f>CONCATENATE("Faturamento de Peças Vans Agosto 2024 - ",A67," - ",TEXT('Envio diario'!$D$1,"dd/mmm/aaaa"))</f>
        <v>Faturamento de Peças Vans Agosto 2024 - 40017533 - 09/mar/2026</v>
      </c>
      <c r="C67" t="e">
        <f xml:space="preserve">
SUBSTITUTE(SUBSTITUTE(SUBSTITUTE(SUBSTITUTE(SUBSTITUTE(SUBSTITUTE(SUBSTITUTE(SUBSTITUTE(SUBSTITUTE(SUBSTITUTE(SUBSTITUTE(
Corpo!$A$1,  "@data", TEXT('Envio diario'!$D$1,"dd/mmm/aaaa") ),
   "@conta", $A67 ),
   "@razao", VLOOKUP($A67,'Envio diario'!$B:$J,2,0) ),
   "@cidade", VLOOKUP($A67,'Envio diario'!$B:$J,3,0) ),
   "@uf", IF(VLOOKUP($A67,'Envio diario'!$B:$J,4,0)&gt;100,TEXT(VLOOKUP($A67,'Envio diario'!$B:$J,4,0),"0.000,00"),TEXT(VLOOKUP($A67,'Envio diario'!$B:$J,4,0),"0,00"))),
   "@objetivo", IF(VLOOKUP($A67,'Envio diario'!$B:$J,7,0)&gt;100,TEXT(VLOOKUP($A67,'Envio diario'!$B:$J,7,0),"0.000,00"),TEXT(VLOOKUP($A67,'Envio diario'!$B:$J,7,0),"0,00"))),
   "@realfat", IF(VLOOKUP($A67,'Envio diario'!$B:$J,8,0)&gt;100,TEXT(VLOOKUP($A67,'Envio diario'!$B:$J,8,0),"0.000,00"),TEXT(VLOOKUP($A67,'Envio diario'!$B:$J,8,0),"0,00"))),
   "@realgar", IF(VLOOKUP($A67,'Envio diario'!$B:$J,9,0)&gt;100,TEXT(VLOOKUP($A67,'Envio diario'!$B:$J,9,0),"0.000,00"),TEXT(VLOOKUP($A67,'Envio diario'!$B:$J,9,0),"0,00"))),
   "@realobj", IF(VLOOKUP($A67,'Envio diario'!$B:$J,10,0)&gt;100,TEXT(VLOOKUP($A67,'Envio diario'!$B:$J,10,0),"0.000,00"),TEXT(VLOOKUP($A67,'Envio diario'!$B:$J,10,0),"0,00"))),
   "@perf", TEXT(VLOOKUP($A67,'Envio diario'!$B:$J,11,0),"0,00%") ),
   "@falta", IF(VLOOKUP($A67,'Envio diario'!$B:$J,12,0)&gt;100,TEXT(VLOOKUP($A67,'Envio diario'!$B:$J,12,0),"0.000,00"),TEXT(VLOOKUP($A67,'Envio diario'!$B:$J,12,0),"0,00")))</f>
        <v>#REF!</v>
      </c>
      <c r="D67" t="str">
        <f>IF(IFERROR(VLOOKUP(A67,'E-mails'!A:H,8,FALSE),"PROBLEMA!")=0,"",IFERROR(VLOOKUP(A67,'E-mails'!A:H,8,FALSE),"PROBLEMA!"))</f>
        <v>juliano@cosmar.com.br; weverton@cosmar.com.br;</v>
      </c>
      <c r="E67" t="str">
        <f>IF(VLOOKUP(A67,'E-mails'!A:G,7,FALSE)=0,"",VLOOKUP(A67,'E-mails'!A:G,7,FALSE))</f>
        <v/>
      </c>
      <c r="F67" s="4" t="str">
        <f t="shared" si="2"/>
        <v>Sim</v>
      </c>
    </row>
    <row r="68" spans="1:6">
      <c r="A68" s="4">
        <v>40023803</v>
      </c>
      <c r="B68" t="str">
        <f>CONCATENATE("Faturamento de Peças Vans Agosto 2024 - ",A68," - ",TEXT('Envio diario'!$D$1,"dd/mmm/aaaa"))</f>
        <v>Faturamento de Peças Vans Agosto 2024 - 40023803 - 09/mar/2026</v>
      </c>
      <c r="C68" t="e">
        <f xml:space="preserve">
SUBSTITUTE(SUBSTITUTE(SUBSTITUTE(SUBSTITUTE(SUBSTITUTE(SUBSTITUTE(SUBSTITUTE(SUBSTITUTE(SUBSTITUTE(SUBSTITUTE(SUBSTITUTE(
Corpo!$A$1,  "@data", TEXT('Envio diario'!$D$1,"dd/mmm/aaaa") ),
   "@conta", $A68 ),
   "@razao", VLOOKUP($A68,'Envio diario'!$B:$J,2,0) ),
   "@cidade", VLOOKUP($A68,'Envio diario'!$B:$J,3,0) ),
   "@uf", IF(VLOOKUP($A68,'Envio diario'!$B:$J,4,0)&gt;100,TEXT(VLOOKUP($A68,'Envio diario'!$B:$J,4,0),"0.000,00"),TEXT(VLOOKUP($A68,'Envio diario'!$B:$J,4,0),"0,00"))),
   "@objetivo", IF(VLOOKUP($A68,'Envio diario'!$B:$J,7,0)&gt;100,TEXT(VLOOKUP($A68,'Envio diario'!$B:$J,7,0),"0.000,00"),TEXT(VLOOKUP($A68,'Envio diario'!$B:$J,7,0),"0,00"))),
   "@realfat", IF(VLOOKUP($A68,'Envio diario'!$B:$J,8,0)&gt;100,TEXT(VLOOKUP($A68,'Envio diario'!$B:$J,8,0),"0.000,00"),TEXT(VLOOKUP($A68,'Envio diario'!$B:$J,8,0),"0,00"))),
   "@realgar", IF(VLOOKUP($A68,'Envio diario'!$B:$J,9,0)&gt;100,TEXT(VLOOKUP($A68,'Envio diario'!$B:$J,9,0),"0.000,00"),TEXT(VLOOKUP($A68,'Envio diario'!$B:$J,9,0),"0,00"))),
   "@realobj", IF(VLOOKUP($A68,'Envio diario'!$B:$J,10,0)&gt;100,TEXT(VLOOKUP($A68,'Envio diario'!$B:$J,10,0),"0.000,00"),TEXT(VLOOKUP($A68,'Envio diario'!$B:$J,10,0),"0,00"))),
   "@perf", TEXT(VLOOKUP($A68,'Envio diario'!$B:$J,11,0),"0,00%") ),
   "@falta", IF(VLOOKUP($A68,'Envio diario'!$B:$J,12,0)&gt;100,TEXT(VLOOKUP($A68,'Envio diario'!$B:$J,12,0),"0.000,00"),TEXT(VLOOKUP($A68,'Envio diario'!$B:$J,12,0),"0,00")))</f>
        <v>#REF!</v>
      </c>
      <c r="D68" t="str">
        <f>IF(IFERROR(VLOOKUP(A68,'E-mails'!A:H,8,FALSE),"PROBLEMA!")=0,"",IFERROR(VLOOKUP(A68,'E-mails'!A:H,8,FALSE),"PROBLEMA!"))</f>
        <v>abnerdiogenes@jaguardiesel.com.br; jeiverpinheiro@jaguardiesel.com.br; antoniaemilia@jaguardiesel.com.br;</v>
      </c>
      <c r="E68" t="str">
        <f>IF(VLOOKUP(A68,'E-mails'!A:G,7,FALSE)=0,"",VLOOKUP(A68,'E-mails'!A:G,7,FALSE))</f>
        <v/>
      </c>
      <c r="F68" s="4" t="str">
        <f t="shared" si="2"/>
        <v>Sim</v>
      </c>
    </row>
    <row r="69" spans="1:6">
      <c r="A69" s="4">
        <v>40011003</v>
      </c>
      <c r="B69" t="str">
        <f>CONCATENATE("Faturamento de Peças Vans Agosto 2024 - ",A69," - ",TEXT('Envio diario'!$D$1,"dd/mmm/aaaa"))</f>
        <v>Faturamento de Peças Vans Agosto 2024 - 40011003 - 09/mar/2026</v>
      </c>
      <c r="C69" t="e">
        <f xml:space="preserve">
SUBSTITUTE(SUBSTITUTE(SUBSTITUTE(SUBSTITUTE(SUBSTITUTE(SUBSTITUTE(SUBSTITUTE(SUBSTITUTE(SUBSTITUTE(SUBSTITUTE(SUBSTITUTE(
Corpo!$A$1,  "@data", TEXT('Envio diario'!$D$1,"dd/mmm/aaaa") ),
   "@conta", $A69 ),
   "@razao", VLOOKUP($A69,'Envio diario'!$B:$J,2,0) ),
   "@cidade", VLOOKUP($A69,'Envio diario'!$B:$J,3,0) ),
   "@uf", IF(VLOOKUP($A69,'Envio diario'!$B:$J,4,0)&gt;100,TEXT(VLOOKUP($A69,'Envio diario'!$B:$J,4,0),"0.000,00"),TEXT(VLOOKUP($A69,'Envio diario'!$B:$J,4,0),"0,00"))),
   "@objetivo", IF(VLOOKUP($A69,'Envio diario'!$B:$J,7,0)&gt;100,TEXT(VLOOKUP($A69,'Envio diario'!$B:$J,7,0),"0.000,00"),TEXT(VLOOKUP($A69,'Envio diario'!$B:$J,7,0),"0,00"))),
   "@realfat", IF(VLOOKUP($A69,'Envio diario'!$B:$J,8,0)&gt;100,TEXT(VLOOKUP($A69,'Envio diario'!$B:$J,8,0),"0.000,00"),TEXT(VLOOKUP($A69,'Envio diario'!$B:$J,8,0),"0,00"))),
   "@realgar", IF(VLOOKUP($A69,'Envio diario'!$B:$J,9,0)&gt;100,TEXT(VLOOKUP($A69,'Envio diario'!$B:$J,9,0),"0.000,00"),TEXT(VLOOKUP($A69,'Envio diario'!$B:$J,9,0),"0,00"))),
   "@realobj", IF(VLOOKUP($A69,'Envio diario'!$B:$J,10,0)&gt;100,TEXT(VLOOKUP($A69,'Envio diario'!$B:$J,10,0),"0.000,00"),TEXT(VLOOKUP($A69,'Envio diario'!$B:$J,10,0),"0,00"))),
   "@perf", TEXT(VLOOKUP($A69,'Envio diario'!$B:$J,11,0),"0,00%") ),
   "@falta", IF(VLOOKUP($A69,'Envio diario'!$B:$J,12,0)&gt;100,TEXT(VLOOKUP($A69,'Envio diario'!$B:$J,12,0),"0.000,00"),TEXT(VLOOKUP($A69,'Envio diario'!$B:$J,12,0),"0,00")))</f>
        <v>#REF!</v>
      </c>
      <c r="D69" t="str">
        <f>IF(IFERROR(VLOOKUP(A69,'E-mails'!A:H,8,FALSE),"PROBLEMA!")=0,"",IFERROR(VLOOKUP(A69,'E-mails'!A:H,8,FALSE),"PROBLEMA!"))</f>
        <v>rafael@agricol.com.br; claudiosilva@agricol.com.br;</v>
      </c>
      <c r="E69" t="str">
        <f>IF(VLOOKUP(A69,'E-mails'!A:G,7,FALSE)=0,"",VLOOKUP(A69,'E-mails'!A:G,7,FALSE))</f>
        <v/>
      </c>
      <c r="F69" s="4" t="str">
        <f t="shared" si="2"/>
        <v>Sim</v>
      </c>
    </row>
    <row r="70" spans="1:6">
      <c r="A70" s="4">
        <v>40025031</v>
      </c>
      <c r="B70" t="str">
        <f>CONCATENATE("Faturamento de Peças Vans Agosto 2024 - ",A70," - ",TEXT('Envio diario'!$D$1,"dd/mmm/aaaa"))</f>
        <v>Faturamento de Peças Vans Agosto 2024 - 40025031 - 09/mar/2026</v>
      </c>
      <c r="C70" t="e">
        <f xml:space="preserve">
SUBSTITUTE(SUBSTITUTE(SUBSTITUTE(SUBSTITUTE(SUBSTITUTE(SUBSTITUTE(SUBSTITUTE(SUBSTITUTE(SUBSTITUTE(SUBSTITUTE(SUBSTITUTE(
Corpo!$A$1,  "@data", TEXT('Envio diario'!$D$1,"dd/mmm/aaaa") ),
   "@conta", $A70 ),
   "@razao", VLOOKUP($A70,'Envio diario'!$B:$J,2,0) ),
   "@cidade", VLOOKUP($A70,'Envio diario'!$B:$J,3,0) ),
   "@uf", IF(VLOOKUP($A70,'Envio diario'!$B:$J,4,0)&gt;100,TEXT(VLOOKUP($A70,'Envio diario'!$B:$J,4,0),"0.000,00"),TEXT(VLOOKUP($A70,'Envio diario'!$B:$J,4,0),"0,00"))),
   "@objetivo", IF(VLOOKUP($A70,'Envio diario'!$B:$J,7,0)&gt;100,TEXT(VLOOKUP($A70,'Envio diario'!$B:$J,7,0),"0.000,00"),TEXT(VLOOKUP($A70,'Envio diario'!$B:$J,7,0),"0,00"))),
   "@realfat", IF(VLOOKUP($A70,'Envio diario'!$B:$J,8,0)&gt;100,TEXT(VLOOKUP($A70,'Envio diario'!$B:$J,8,0),"0.000,00"),TEXT(VLOOKUP($A70,'Envio diario'!$B:$J,8,0),"0,00"))),
   "@realgar", IF(VLOOKUP($A70,'Envio diario'!$B:$J,9,0)&gt;100,TEXT(VLOOKUP($A70,'Envio diario'!$B:$J,9,0),"0.000,00"),TEXT(VLOOKUP($A70,'Envio diario'!$B:$J,9,0),"0,00"))),
   "@realobj", IF(VLOOKUP($A70,'Envio diario'!$B:$J,10,0)&gt;100,TEXT(VLOOKUP($A70,'Envio diario'!$B:$J,10,0),"0.000,00"),TEXT(VLOOKUP($A70,'Envio diario'!$B:$J,10,0),"0,00"))),
   "@perf", TEXT(VLOOKUP($A70,'Envio diario'!$B:$J,11,0),"0,00%") ),
   "@falta", IF(VLOOKUP($A70,'Envio diario'!$B:$J,12,0)&gt;100,TEXT(VLOOKUP($A70,'Envio diario'!$B:$J,12,0),"0.000,00"),TEXT(VLOOKUP($A70,'Envio diario'!$B:$J,12,0),"0,00")))</f>
        <v>#REF!</v>
      </c>
      <c r="D70" t="str">
        <f>IF(IFERROR(VLOOKUP(A70,'E-mails'!A:H,8,FALSE),"PROBLEMA!")=0,"",IFERROR(VLOOKUP(A70,'E-mails'!A:H,8,FALSE),"PROBLEMA!"))</f>
        <v>marciano.galvao@ingaveiculos.com.br;paulo.clausen@ingaveiculos.com.br;</v>
      </c>
      <c r="E70" t="str">
        <f>IF(VLOOKUP(A70,'E-mails'!A:G,7,FALSE)=0,"",VLOOKUP(A70,'E-mails'!A:G,7,FALSE))</f>
        <v/>
      </c>
      <c r="F70" s="4" t="str">
        <f t="shared" si="2"/>
        <v>Sim</v>
      </c>
    </row>
    <row r="71" spans="1:6">
      <c r="A71" s="4">
        <v>40522972</v>
      </c>
      <c r="B71" t="str">
        <f>CONCATENATE("Faturamento de Peças Vans Agosto 2024 - ",A71," - ",TEXT('Envio diario'!$D$1,"dd/mmm/aaaa"))</f>
        <v>Faturamento de Peças Vans Agosto 2024 - 40522972 - 09/mar/2026</v>
      </c>
      <c r="C71" t="e">
        <f xml:space="preserve">
SUBSTITUTE(SUBSTITUTE(SUBSTITUTE(SUBSTITUTE(SUBSTITUTE(SUBSTITUTE(SUBSTITUTE(SUBSTITUTE(SUBSTITUTE(SUBSTITUTE(SUBSTITUTE(
Corpo!$A$1,  "@data", TEXT('Envio diario'!$D$1,"dd/mmm/aaaa") ),
   "@conta", $A71 ),
   "@razao", VLOOKUP($A71,'Envio diario'!$B:$J,2,0) ),
   "@cidade", VLOOKUP($A71,'Envio diario'!$B:$J,3,0) ),
   "@uf", IF(VLOOKUP($A71,'Envio diario'!$B:$J,4,0)&gt;100,TEXT(VLOOKUP($A71,'Envio diario'!$B:$J,4,0),"0.000,00"),TEXT(VLOOKUP($A71,'Envio diario'!$B:$J,4,0),"0,00"))),
   "@objetivo", IF(VLOOKUP($A71,'Envio diario'!$B:$J,7,0)&gt;100,TEXT(VLOOKUP($A71,'Envio diario'!$B:$J,7,0),"0.000,00"),TEXT(VLOOKUP($A71,'Envio diario'!$B:$J,7,0),"0,00"))),
   "@realfat", IF(VLOOKUP($A71,'Envio diario'!$B:$J,8,0)&gt;100,TEXT(VLOOKUP($A71,'Envio diario'!$B:$J,8,0),"0.000,00"),TEXT(VLOOKUP($A71,'Envio diario'!$B:$J,8,0),"0,00"))),
   "@realgar", IF(VLOOKUP($A71,'Envio diario'!$B:$J,9,0)&gt;100,TEXT(VLOOKUP($A71,'Envio diario'!$B:$J,9,0),"0.000,00"),TEXT(VLOOKUP($A71,'Envio diario'!$B:$J,9,0),"0,00"))),
   "@realobj", IF(VLOOKUP($A71,'Envio diario'!$B:$J,10,0)&gt;100,TEXT(VLOOKUP($A71,'Envio diario'!$B:$J,10,0),"0.000,00"),TEXT(VLOOKUP($A71,'Envio diario'!$B:$J,10,0),"0,00"))),
   "@perf", TEXT(VLOOKUP($A71,'Envio diario'!$B:$J,11,0),"0,00%") ),
   "@falta", IF(VLOOKUP($A71,'Envio diario'!$B:$J,12,0)&gt;100,TEXT(VLOOKUP($A71,'Envio diario'!$B:$J,12,0),"0.000,00"),TEXT(VLOOKUP($A71,'Envio diario'!$B:$J,12,0),"0,00")))</f>
        <v>#REF!</v>
      </c>
      <c r="D71" t="str">
        <f>IF(IFERROR(VLOOKUP(A71,'E-mails'!A:H,8,FALSE),"PROBLEMA!")=0,"",IFERROR(VLOOKUP(A71,'E-mails'!A:H,8,FALSE),"PROBLEMA!"))</f>
        <v>david.borges@ingaveiculos.com.br; osvaldo.cristofoli@ingaveiculos.com.br;paulo.clausen@ingaveiculos.com.br;</v>
      </c>
      <c r="E71" t="str">
        <f>IF(VLOOKUP(A71,'E-mails'!A:G,7,FALSE)=0,"",VLOOKUP(A71,'E-mails'!A:G,7,FALSE))</f>
        <v/>
      </c>
      <c r="F71" s="4" t="str">
        <f t="shared" si="2"/>
        <v>Sim</v>
      </c>
    </row>
    <row r="72" spans="1:6">
      <c r="A72" s="4">
        <v>40023993</v>
      </c>
      <c r="B72" t="str">
        <f>CONCATENATE("Faturamento de Peças Vans Agosto 2024 - ",A72," - ",TEXT('Envio diario'!$D$1,"dd/mmm/aaaa"))</f>
        <v>Faturamento de Peças Vans Agosto 2024 - 40023993 - 09/mar/2026</v>
      </c>
      <c r="C72" t="e">
        <f xml:space="preserve">
SUBSTITUTE(SUBSTITUTE(SUBSTITUTE(SUBSTITUTE(SUBSTITUTE(SUBSTITUTE(SUBSTITUTE(SUBSTITUTE(SUBSTITUTE(SUBSTITUTE(SUBSTITUTE(
Corpo!$A$1,  "@data", TEXT('Envio diario'!$D$1,"dd/mmm/aaaa") ),
   "@conta", $A72 ),
   "@razao", VLOOKUP($A72,'Envio diario'!$B:$J,2,0) ),
   "@cidade", VLOOKUP($A72,'Envio diario'!$B:$J,3,0) ),
   "@uf", IF(VLOOKUP($A72,'Envio diario'!$B:$J,4,0)&gt;100,TEXT(VLOOKUP($A72,'Envio diario'!$B:$J,4,0),"0.000,00"),TEXT(VLOOKUP($A72,'Envio diario'!$B:$J,4,0),"0,00"))),
   "@objetivo", IF(VLOOKUP($A72,'Envio diario'!$B:$J,7,0)&gt;100,TEXT(VLOOKUP($A72,'Envio diario'!$B:$J,7,0),"0.000,00"),TEXT(VLOOKUP($A72,'Envio diario'!$B:$J,7,0),"0,00"))),
   "@realfat", IF(VLOOKUP($A72,'Envio diario'!$B:$J,8,0)&gt;100,TEXT(VLOOKUP($A72,'Envio diario'!$B:$J,8,0),"0.000,00"),TEXT(VLOOKUP($A72,'Envio diario'!$B:$J,8,0),"0,00"))),
   "@realgar", IF(VLOOKUP($A72,'Envio diario'!$B:$J,9,0)&gt;100,TEXT(VLOOKUP($A72,'Envio diario'!$B:$J,9,0),"0.000,00"),TEXT(VLOOKUP($A72,'Envio diario'!$B:$J,9,0),"0,00"))),
   "@realobj", IF(VLOOKUP($A72,'Envio diario'!$B:$J,10,0)&gt;100,TEXT(VLOOKUP($A72,'Envio diario'!$B:$J,10,0),"0.000,00"),TEXT(VLOOKUP($A72,'Envio diario'!$B:$J,10,0),"0,00"))),
   "@perf", TEXT(VLOOKUP($A72,'Envio diario'!$B:$J,11,0),"0,00%") ),
   "@falta", IF(VLOOKUP($A72,'Envio diario'!$B:$J,12,0)&gt;100,TEXT(VLOOKUP($A72,'Envio diario'!$B:$J,12,0),"0.000,00"),TEXT(VLOOKUP($A72,'Envio diario'!$B:$J,12,0),"0,00")))</f>
        <v>#REF!</v>
      </c>
      <c r="D72" t="str">
        <f>IF(IFERROR(VLOOKUP(A72,'E-mails'!A:H,8,FALSE),"PROBLEMA!")=0,"",IFERROR(VLOOKUP(A72,'E-mails'!A:H,8,FALSE),"PROBLEMA!"))</f>
        <v>adriana.lemmers@ingaveiculos.com.br;juliana.aparecida@ingaveiculos.com.br;anna.santos@ingaveiculos.com.br;anderson.aureliano@ingaveiculos.com.br;paulo.clausen@ingaveiculos.com.br;</v>
      </c>
      <c r="E72" t="str">
        <f>IF(VLOOKUP(A72,'E-mails'!A:G,7,FALSE)=0,"",VLOOKUP(A72,'E-mails'!A:G,7,FALSE))</f>
        <v/>
      </c>
      <c r="F72" s="4" t="str">
        <f t="shared" si="2"/>
        <v>Sim</v>
      </c>
    </row>
    <row r="73" spans="1:6">
      <c r="A73" s="4">
        <v>40030121</v>
      </c>
      <c r="B73" t="str">
        <f>CONCATENATE("Faturamento de Peças Vans Agosto 2024 - ",A73," - ",TEXT('Envio diario'!$D$1,"dd/mmm/aaaa"))</f>
        <v>Faturamento de Peças Vans Agosto 2024 - 40030121 - 09/mar/2026</v>
      </c>
      <c r="C73" t="e">
        <f xml:space="preserve">
SUBSTITUTE(SUBSTITUTE(SUBSTITUTE(SUBSTITUTE(SUBSTITUTE(SUBSTITUTE(SUBSTITUTE(SUBSTITUTE(SUBSTITUTE(SUBSTITUTE(SUBSTITUTE(
Corpo!$A$1,  "@data", TEXT('Envio diario'!$D$1,"dd/mmm/aaaa") ),
   "@conta", $A73 ),
   "@razao", VLOOKUP($A73,'Envio diario'!$B:$J,2,0) ),
   "@cidade", VLOOKUP($A73,'Envio diario'!$B:$J,3,0) ),
   "@uf", IF(VLOOKUP($A73,'Envio diario'!$B:$J,4,0)&gt;100,TEXT(VLOOKUP($A73,'Envio diario'!$B:$J,4,0),"0.000,00"),TEXT(VLOOKUP($A73,'Envio diario'!$B:$J,4,0),"0,00"))),
   "@objetivo", IF(VLOOKUP($A73,'Envio diario'!$B:$J,7,0)&gt;100,TEXT(VLOOKUP($A73,'Envio diario'!$B:$J,7,0),"0.000,00"),TEXT(VLOOKUP($A73,'Envio diario'!$B:$J,7,0),"0,00"))),
   "@realfat", IF(VLOOKUP($A73,'Envio diario'!$B:$J,8,0)&gt;100,TEXT(VLOOKUP($A73,'Envio diario'!$B:$J,8,0),"0.000,00"),TEXT(VLOOKUP($A73,'Envio diario'!$B:$J,8,0),"0,00"))),
   "@realgar", IF(VLOOKUP($A73,'Envio diario'!$B:$J,9,0)&gt;100,TEXT(VLOOKUP($A73,'Envio diario'!$B:$J,9,0),"0.000,00"),TEXT(VLOOKUP($A73,'Envio diario'!$B:$J,9,0),"0,00"))),
   "@realobj", IF(VLOOKUP($A73,'Envio diario'!$B:$J,10,0)&gt;100,TEXT(VLOOKUP($A73,'Envio diario'!$B:$J,10,0),"0.000,00"),TEXT(VLOOKUP($A73,'Envio diario'!$B:$J,10,0),"0,00"))),
   "@perf", TEXT(VLOOKUP($A73,'Envio diario'!$B:$J,11,0),"0,00%") ),
   "@falta", IF(VLOOKUP($A73,'Envio diario'!$B:$J,12,0)&gt;100,TEXT(VLOOKUP($A73,'Envio diario'!$B:$J,12,0),"0.000,00"),TEXT(VLOOKUP($A73,'Envio diario'!$B:$J,12,0),"0,00")))</f>
        <v>#REF!</v>
      </c>
      <c r="D73" t="str">
        <f>IF(IFERROR(VLOOKUP(A73,'E-mails'!A:H,8,FALSE),"PROBLEMA!")=0,"",IFERROR(VLOOKUP(A73,'E-mails'!A:H,8,FALSE),"PROBLEMA!"))</f>
        <v> carlos.bini@ingaveiculos.com.br; paulo.clausen@ingaveiculos.com.br;</v>
      </c>
      <c r="E73" t="str">
        <f>IF(VLOOKUP(A73,'E-mails'!A:G,7,FALSE)=0,"",VLOOKUP(A73,'E-mails'!A:G,7,FALSE))</f>
        <v/>
      </c>
      <c r="F73" s="4" t="str">
        <f t="shared" si="2"/>
        <v>Sim</v>
      </c>
    </row>
    <row r="74" spans="1:6">
      <c r="A74" s="4">
        <v>40543338</v>
      </c>
      <c r="B74" t="str">
        <f>CONCATENATE("Faturamento de Peças Vans Agosto 2024 - ",A74," - ",TEXT('Envio diario'!$D$1,"dd/mmm/aaaa"))</f>
        <v>Faturamento de Peças Vans Agosto 2024 - 40543338 - 09/mar/2026</v>
      </c>
      <c r="C74" t="e">
        <f xml:space="preserve">
SUBSTITUTE(SUBSTITUTE(SUBSTITUTE(SUBSTITUTE(SUBSTITUTE(SUBSTITUTE(SUBSTITUTE(SUBSTITUTE(SUBSTITUTE(SUBSTITUTE(SUBSTITUTE(
Corpo!$A$1,  "@data", TEXT('Envio diario'!$D$1,"dd/mmm/aaaa") ),
   "@conta", $A74 ),
   "@razao", VLOOKUP($A74,'Envio diario'!$B:$J,2,0) ),
   "@cidade", VLOOKUP($A74,'Envio diario'!$B:$J,3,0) ),
   "@uf", IF(VLOOKUP($A74,'Envio diario'!$B:$J,4,0)&gt;100,TEXT(VLOOKUP($A74,'Envio diario'!$B:$J,4,0),"0.000,00"),TEXT(VLOOKUP($A74,'Envio diario'!$B:$J,4,0),"0,00"))),
   "@objetivo", IF(VLOOKUP($A74,'Envio diario'!$B:$J,7,0)&gt;100,TEXT(VLOOKUP($A74,'Envio diario'!$B:$J,7,0),"0.000,00"),TEXT(VLOOKUP($A74,'Envio diario'!$B:$J,7,0),"0,00"))),
   "@realfat", IF(VLOOKUP($A74,'Envio diario'!$B:$J,8,0)&gt;100,TEXT(VLOOKUP($A74,'Envio diario'!$B:$J,8,0),"0.000,00"),TEXT(VLOOKUP($A74,'Envio diario'!$B:$J,8,0),"0,00"))),
   "@realgar", IF(VLOOKUP($A74,'Envio diario'!$B:$J,9,0)&gt;100,TEXT(VLOOKUP($A74,'Envio diario'!$B:$J,9,0),"0.000,00"),TEXT(VLOOKUP($A74,'Envio diario'!$B:$J,9,0),"0,00"))),
   "@realobj", IF(VLOOKUP($A74,'Envio diario'!$B:$J,10,0)&gt;100,TEXT(VLOOKUP($A74,'Envio diario'!$B:$J,10,0),"0.000,00"),TEXT(VLOOKUP($A74,'Envio diario'!$B:$J,10,0),"0,00"))),
   "@perf", TEXT(VLOOKUP($A74,'Envio diario'!$B:$J,11,0),"0,00%") ),
   "@falta", IF(VLOOKUP($A74,'Envio diario'!$B:$J,12,0)&gt;100,TEXT(VLOOKUP($A74,'Envio diario'!$B:$J,12,0),"0.000,00"),TEXT(VLOOKUP($A74,'Envio diario'!$B:$J,12,0),"0,00")))</f>
        <v>#REF!</v>
      </c>
      <c r="D74" t="str">
        <f>IF(IFERROR(VLOOKUP(A74,'E-mails'!A:H,8,FALSE),"PROBLEMA!")=0,"",IFERROR(VLOOKUP(A74,'E-mails'!A:H,8,FALSE),"PROBLEMA!"))</f>
        <v>bruno.cardoso@ingaveiculos.com.br; divonei.silva@ingaveiculos.com.br; paulo.clausen@ingaveiculos.com.br;</v>
      </c>
      <c r="E74" t="str">
        <f>IF(VLOOKUP(A74,'E-mails'!A:G,7,FALSE)=0,"",VLOOKUP(A74,'E-mails'!A:G,7,FALSE))</f>
        <v/>
      </c>
      <c r="F74" s="4" t="str">
        <f t="shared" si="2"/>
        <v>Sim</v>
      </c>
    </row>
    <row r="75" spans="1:6">
      <c r="A75" s="4">
        <v>40031962</v>
      </c>
      <c r="B75" t="str">
        <f>CONCATENATE("Faturamento de Peças Vans Agosto 2024 - ",A75," - ",TEXT('Envio diario'!$D$1,"dd/mmm/aaaa"))</f>
        <v>Faturamento de Peças Vans Agosto 2024 - 40031962 - 09/mar/2026</v>
      </c>
      <c r="C75" t="e">
        <f xml:space="preserve">
SUBSTITUTE(SUBSTITUTE(SUBSTITUTE(SUBSTITUTE(SUBSTITUTE(SUBSTITUTE(SUBSTITUTE(SUBSTITUTE(SUBSTITUTE(SUBSTITUTE(SUBSTITUTE(
Corpo!$A$1,  "@data", TEXT('Envio diario'!$D$1,"dd/mmm/aaaa") ),
   "@conta", $A75 ),
   "@razao", VLOOKUP($A75,'Envio diario'!$B:$J,2,0) ),
   "@cidade", VLOOKUP($A75,'Envio diario'!$B:$J,3,0) ),
   "@uf", IF(VLOOKUP($A75,'Envio diario'!$B:$J,4,0)&gt;100,TEXT(VLOOKUP($A75,'Envio diario'!$B:$J,4,0),"0.000,00"),TEXT(VLOOKUP($A75,'Envio diario'!$B:$J,4,0),"0,00"))),
   "@objetivo", IF(VLOOKUP($A75,'Envio diario'!$B:$J,7,0)&gt;100,TEXT(VLOOKUP($A75,'Envio diario'!$B:$J,7,0),"0.000,00"),TEXT(VLOOKUP($A75,'Envio diario'!$B:$J,7,0),"0,00"))),
   "@realfat", IF(VLOOKUP($A75,'Envio diario'!$B:$J,8,0)&gt;100,TEXT(VLOOKUP($A75,'Envio diario'!$B:$J,8,0),"0.000,00"),TEXT(VLOOKUP($A75,'Envio diario'!$B:$J,8,0),"0,00"))),
   "@realgar", IF(VLOOKUP($A75,'Envio diario'!$B:$J,9,0)&gt;100,TEXT(VLOOKUP($A75,'Envio diario'!$B:$J,9,0),"0.000,00"),TEXT(VLOOKUP($A75,'Envio diario'!$B:$J,9,0),"0,00"))),
   "@realobj", IF(VLOOKUP($A75,'Envio diario'!$B:$J,10,0)&gt;100,TEXT(VLOOKUP($A75,'Envio diario'!$B:$J,10,0),"0.000,00"),TEXT(VLOOKUP($A75,'Envio diario'!$B:$J,10,0),"0,00"))),
   "@perf", TEXT(VLOOKUP($A75,'Envio diario'!$B:$J,11,0),"0,00%") ),
   "@falta", IF(VLOOKUP($A75,'Envio diario'!$B:$J,12,0)&gt;100,TEXT(VLOOKUP($A75,'Envio diario'!$B:$J,12,0),"0.000,00"),TEXT(VLOOKUP($A75,'Envio diario'!$B:$J,12,0),"0,00")))</f>
        <v>#REF!</v>
      </c>
      <c r="D75" t="str">
        <f>IF(IFERROR(VLOOKUP(A75,'E-mails'!A:H,8,FALSE),"PROBLEMA!")=0,"",IFERROR(VLOOKUP(A75,'E-mails'!A:H,8,FALSE),"PROBLEMA!"))</f>
        <v>alessandro@mecatlas.com.br; paulo.clausen@ingaveiculos.com.br;</v>
      </c>
      <c r="E75" t="str">
        <f>IF(VLOOKUP(A75,'E-mails'!A:G,7,FALSE)=0,"",VLOOKUP(A75,'E-mails'!A:G,7,FALSE))</f>
        <v/>
      </c>
      <c r="F75" s="4" t="str">
        <f t="shared" si="2"/>
        <v>Sim</v>
      </c>
    </row>
    <row r="76" spans="1:6">
      <c r="A76" s="4">
        <v>40018271</v>
      </c>
      <c r="B76" t="str">
        <f>CONCATENATE("Faturamento de Peças Vans Agosto 2024 - ",A76," - ",TEXT('Envio diario'!$D$1,"dd/mmm/aaaa"))</f>
        <v>Faturamento de Peças Vans Agosto 2024 - 40018271 - 09/mar/2026</v>
      </c>
      <c r="C76" t="e">
        <f xml:space="preserve">
SUBSTITUTE(SUBSTITUTE(SUBSTITUTE(SUBSTITUTE(SUBSTITUTE(SUBSTITUTE(SUBSTITUTE(SUBSTITUTE(SUBSTITUTE(SUBSTITUTE(SUBSTITUTE(
Corpo!$A$1,  "@data", TEXT('Envio diario'!$D$1,"dd/mmm/aaaa") ),
   "@conta", $A76 ),
   "@razao", VLOOKUP($A76,'Envio diario'!$B:$J,2,0) ),
   "@cidade", VLOOKUP($A76,'Envio diario'!$B:$J,3,0) ),
   "@uf", IF(VLOOKUP($A76,'Envio diario'!$B:$J,4,0)&gt;100,TEXT(VLOOKUP($A76,'Envio diario'!$B:$J,4,0),"0.000,00"),TEXT(VLOOKUP($A76,'Envio diario'!$B:$J,4,0),"0,00"))),
   "@objetivo", IF(VLOOKUP($A76,'Envio diario'!$B:$J,7,0)&gt;100,TEXT(VLOOKUP($A76,'Envio diario'!$B:$J,7,0),"0.000,00"),TEXT(VLOOKUP($A76,'Envio diario'!$B:$J,7,0),"0,00"))),
   "@realfat", IF(VLOOKUP($A76,'Envio diario'!$B:$J,8,0)&gt;100,TEXT(VLOOKUP($A76,'Envio diario'!$B:$J,8,0),"0.000,00"),TEXT(VLOOKUP($A76,'Envio diario'!$B:$J,8,0),"0,00"))),
   "@realgar", IF(VLOOKUP($A76,'Envio diario'!$B:$J,9,0)&gt;100,TEXT(VLOOKUP($A76,'Envio diario'!$B:$J,9,0),"0.000,00"),TEXT(VLOOKUP($A76,'Envio diario'!$B:$J,9,0),"0,00"))),
   "@realobj", IF(VLOOKUP($A76,'Envio diario'!$B:$J,10,0)&gt;100,TEXT(VLOOKUP($A76,'Envio diario'!$B:$J,10,0),"0.000,00"),TEXT(VLOOKUP($A76,'Envio diario'!$B:$J,10,0),"0,00"))),
   "@perf", TEXT(VLOOKUP($A76,'Envio diario'!$B:$J,11,0),"0,00%") ),
   "@falta", IF(VLOOKUP($A76,'Envio diario'!$B:$J,12,0)&gt;100,TEXT(VLOOKUP($A76,'Envio diario'!$B:$J,12,0),"0.000,00"),TEXT(VLOOKUP($A76,'Envio diario'!$B:$J,12,0),"0,00")))</f>
        <v>#REF!</v>
      </c>
      <c r="D76" t="str">
        <f>IF(IFERROR(VLOOKUP(A76,'E-mails'!A:H,8,FALSE),"PROBLEMA!")=0,"",IFERROR(VLOOKUP(A76,'E-mails'!A:H,8,FALSE),"PROBLEMA!"))</f>
        <v>centralcompras@ingaveiculos.com.br;jeferson.lima@ingaveiculos.com.br;paulo.clausen@ingaveiculos.com.br;</v>
      </c>
      <c r="E76" t="str">
        <f>IF(VLOOKUP(A76,'E-mails'!A:G,7,FALSE)=0,"",VLOOKUP(A76,'E-mails'!A:G,7,FALSE))</f>
        <v/>
      </c>
      <c r="F76" s="4" t="str">
        <f t="shared" si="2"/>
        <v>Sim</v>
      </c>
    </row>
    <row r="77" spans="1:6">
      <c r="A77" s="4">
        <v>40542634</v>
      </c>
      <c r="B77" t="str">
        <f>CONCATENATE("Faturamento de Peças Vans Agosto 2024 - ",A77," - ",TEXT('Envio diario'!$D$1,"dd/mmm/aaaa"))</f>
        <v>Faturamento de Peças Vans Agosto 2024 - 40542634 - 09/mar/2026</v>
      </c>
      <c r="C77" t="e">
        <f xml:space="preserve">
SUBSTITUTE(SUBSTITUTE(SUBSTITUTE(SUBSTITUTE(SUBSTITUTE(SUBSTITUTE(SUBSTITUTE(SUBSTITUTE(SUBSTITUTE(SUBSTITUTE(SUBSTITUTE(
Corpo!$A$1,  "@data", TEXT('Envio diario'!$D$1,"dd/mmm/aaaa") ),
   "@conta", $A77 ),
   "@razao", VLOOKUP($A77,'Envio diario'!$B:$J,2,0) ),
   "@cidade", VLOOKUP($A77,'Envio diario'!$B:$J,3,0) ),
   "@uf", IF(VLOOKUP($A77,'Envio diario'!$B:$J,4,0)&gt;100,TEXT(VLOOKUP($A77,'Envio diario'!$B:$J,4,0),"0.000,00"),TEXT(VLOOKUP($A77,'Envio diario'!$B:$J,4,0),"0,00"))),
   "@objetivo", IF(VLOOKUP($A77,'Envio diario'!$B:$J,7,0)&gt;100,TEXT(VLOOKUP($A77,'Envio diario'!$B:$J,7,0),"0.000,00"),TEXT(VLOOKUP($A77,'Envio diario'!$B:$J,7,0),"0,00"))),
   "@realfat", IF(VLOOKUP($A77,'Envio diario'!$B:$J,8,0)&gt;100,TEXT(VLOOKUP($A77,'Envio diario'!$B:$J,8,0),"0.000,00"),TEXT(VLOOKUP($A77,'Envio diario'!$B:$J,8,0),"0,00"))),
   "@realgar", IF(VLOOKUP($A77,'Envio diario'!$B:$J,9,0)&gt;100,TEXT(VLOOKUP($A77,'Envio diario'!$B:$J,9,0),"0.000,00"),TEXT(VLOOKUP($A77,'Envio diario'!$B:$J,9,0),"0,00"))),
   "@realobj", IF(VLOOKUP($A77,'Envio diario'!$B:$J,10,0)&gt;100,TEXT(VLOOKUP($A77,'Envio diario'!$B:$J,10,0),"0.000,00"),TEXT(VLOOKUP($A77,'Envio diario'!$B:$J,10,0),"0,00"))),
   "@perf", TEXT(VLOOKUP($A77,'Envio diario'!$B:$J,11,0),"0,00%") ),
   "@falta", IF(VLOOKUP($A77,'Envio diario'!$B:$J,12,0)&gt;100,TEXT(VLOOKUP($A77,'Envio diario'!$B:$J,12,0),"0.000,00"),TEXT(VLOOKUP($A77,'Envio diario'!$B:$J,12,0),"0,00")))</f>
        <v>#REF!</v>
      </c>
      <c r="D77" t="str">
        <f>IF(IFERROR(VLOOKUP(A77,'E-mails'!A:H,8,FALSE),"PROBLEMA!")=0,"",IFERROR(VLOOKUP(A77,'E-mails'!A:H,8,FALSE),"PROBLEMA!"))</f>
        <v>jones.babugia@ingaveiculos.com.br ;diego.kerber@ingaveiculos.com.br;paulo.clausen@ingaveiculos.com.br;</v>
      </c>
      <c r="E77" t="str">
        <f>IF(VLOOKUP(A77,'E-mails'!A:G,7,FALSE)=0,"",VLOOKUP(A77,'E-mails'!A:G,7,FALSE))</f>
        <v/>
      </c>
      <c r="F77" s="4" t="str">
        <f t="shared" si="2"/>
        <v>Sim</v>
      </c>
    </row>
    <row r="78" spans="1:6">
      <c r="A78" s="4">
        <v>40500889</v>
      </c>
      <c r="B78" t="str">
        <f>CONCATENATE("Faturamento de Peças Vans Agosto 2024 - ",A78," - ",TEXT('Envio diario'!$D$1,"dd/mmm/aaaa"))</f>
        <v>Faturamento de Peças Vans Agosto 2024 - 40500889 - 09/mar/2026</v>
      </c>
      <c r="C78" t="e">
        <f xml:space="preserve">
SUBSTITUTE(SUBSTITUTE(SUBSTITUTE(SUBSTITUTE(SUBSTITUTE(SUBSTITUTE(SUBSTITUTE(SUBSTITUTE(SUBSTITUTE(SUBSTITUTE(SUBSTITUTE(
Corpo!$A$1,  "@data", TEXT('Envio diario'!$D$1,"dd/mmm/aaaa") ),
   "@conta", $A78 ),
   "@razao", VLOOKUP($A78,'Envio diario'!$B:$J,2,0) ),
   "@cidade", VLOOKUP($A78,'Envio diario'!$B:$J,3,0) ),
   "@uf", IF(VLOOKUP($A78,'Envio diario'!$B:$J,4,0)&gt;100,TEXT(VLOOKUP($A78,'Envio diario'!$B:$J,4,0),"0.000,00"),TEXT(VLOOKUP($A78,'Envio diario'!$B:$J,4,0),"0,00"))),
   "@objetivo", IF(VLOOKUP($A78,'Envio diario'!$B:$J,7,0)&gt;100,TEXT(VLOOKUP($A78,'Envio diario'!$B:$J,7,0),"0.000,00"),TEXT(VLOOKUP($A78,'Envio diario'!$B:$J,7,0),"0,00"))),
   "@realfat", IF(VLOOKUP($A78,'Envio diario'!$B:$J,8,0)&gt;100,TEXT(VLOOKUP($A78,'Envio diario'!$B:$J,8,0),"0.000,00"),TEXT(VLOOKUP($A78,'Envio diario'!$B:$J,8,0),"0,00"))),
   "@realgar", IF(VLOOKUP($A78,'Envio diario'!$B:$J,9,0)&gt;100,TEXT(VLOOKUP($A78,'Envio diario'!$B:$J,9,0),"0.000,00"),TEXT(VLOOKUP($A78,'Envio diario'!$B:$J,9,0),"0,00"))),
   "@realobj", IF(VLOOKUP($A78,'Envio diario'!$B:$J,10,0)&gt;100,TEXT(VLOOKUP($A78,'Envio diario'!$B:$J,10,0),"0.000,00"),TEXT(VLOOKUP($A78,'Envio diario'!$B:$J,10,0),"0,00"))),
   "@perf", TEXT(VLOOKUP($A78,'Envio diario'!$B:$J,11,0),"0,00%") ),
   "@falta", IF(VLOOKUP($A78,'Envio diario'!$B:$J,12,0)&gt;100,TEXT(VLOOKUP($A78,'Envio diario'!$B:$J,12,0),"0.000,00"),TEXT(VLOOKUP($A78,'Envio diario'!$B:$J,12,0),"0,00")))</f>
        <v>#REF!</v>
      </c>
      <c r="D78" t="str">
        <f>IF(IFERROR(VLOOKUP(A78,'E-mails'!A:H,8,FALSE),"PROBLEMA!")=0,"",IFERROR(VLOOKUP(A78,'E-mails'!A:H,8,FALSE),"PROBLEMA!"))</f>
        <v>junior.leonidas@ingaveiculos.com.br; paulo.clausen@ingaveiculos.com.br;</v>
      </c>
      <c r="E78" t="str">
        <f>IF(VLOOKUP(A78,'E-mails'!A:G,7,FALSE)=0,"",VLOOKUP(A78,'E-mails'!A:G,7,FALSE))</f>
        <v/>
      </c>
      <c r="F78" s="4" t="str">
        <f t="shared" si="2"/>
        <v>Sim</v>
      </c>
    </row>
    <row r="79" spans="1:6">
      <c r="A79" s="4">
        <v>40024708</v>
      </c>
      <c r="B79" t="str">
        <f>CONCATENATE("Faturamento de Peças Vans Agosto 2024 - ",A79," - ",TEXT('Envio diario'!$D$1,"dd/mmm/aaaa"))</f>
        <v>Faturamento de Peças Vans Agosto 2024 - 40024708 - 09/mar/2026</v>
      </c>
      <c r="C79" t="e">
        <f xml:space="preserve">
SUBSTITUTE(SUBSTITUTE(SUBSTITUTE(SUBSTITUTE(SUBSTITUTE(SUBSTITUTE(SUBSTITUTE(SUBSTITUTE(SUBSTITUTE(SUBSTITUTE(SUBSTITUTE(
Corpo!$A$1,  "@data", TEXT('Envio diario'!$D$1,"dd/mmm/aaaa") ),
   "@conta", $A79 ),
   "@razao", VLOOKUP($A79,'Envio diario'!$B:$J,2,0) ),
   "@cidade", VLOOKUP($A79,'Envio diario'!$B:$J,3,0) ),
   "@uf", IF(VLOOKUP($A79,'Envio diario'!$B:$J,4,0)&gt;100,TEXT(VLOOKUP($A79,'Envio diario'!$B:$J,4,0),"0.000,00"),TEXT(VLOOKUP($A79,'Envio diario'!$B:$J,4,0),"0,00"))),
   "@objetivo", IF(VLOOKUP($A79,'Envio diario'!$B:$J,7,0)&gt;100,TEXT(VLOOKUP($A79,'Envio diario'!$B:$J,7,0),"0.000,00"),TEXT(VLOOKUP($A79,'Envio diario'!$B:$J,7,0),"0,00"))),
   "@realfat", IF(VLOOKUP($A79,'Envio diario'!$B:$J,8,0)&gt;100,TEXT(VLOOKUP($A79,'Envio diario'!$B:$J,8,0),"0.000,00"),TEXT(VLOOKUP($A79,'Envio diario'!$B:$J,8,0),"0,00"))),
   "@realgar", IF(VLOOKUP($A79,'Envio diario'!$B:$J,9,0)&gt;100,TEXT(VLOOKUP($A79,'Envio diario'!$B:$J,9,0),"0.000,00"),TEXT(VLOOKUP($A79,'Envio diario'!$B:$J,9,0),"0,00"))),
   "@realobj", IF(VLOOKUP($A79,'Envio diario'!$B:$J,10,0)&gt;100,TEXT(VLOOKUP($A79,'Envio diario'!$B:$J,10,0),"0.000,00"),TEXT(VLOOKUP($A79,'Envio diario'!$B:$J,10,0),"0,00"))),
   "@perf", TEXT(VLOOKUP($A79,'Envio diario'!$B:$J,11,0),"0,00%") ),
   "@falta", IF(VLOOKUP($A79,'Envio diario'!$B:$J,12,0)&gt;100,TEXT(VLOOKUP($A79,'Envio diario'!$B:$J,12,0),"0.000,00"),TEXT(VLOOKUP($A79,'Envio diario'!$B:$J,12,0),"0,00")))</f>
        <v>#REF!</v>
      </c>
      <c r="D79" t="str">
        <f>IF(IFERROR(VLOOKUP(A79,'E-mails'!A:H,8,FALSE),"PROBLEMA!")=0,"",IFERROR(VLOOKUP(A79,'E-mails'!A:H,8,FALSE),"PROBLEMA!"))</f>
        <v>douglas.caus@ingaveiculos.com.br; ellen.pereira@ingaveiculos.com.br; paulo.clausen@ingaveiculos.com.br;</v>
      </c>
      <c r="E79" t="str">
        <f>IF(VLOOKUP(A79,'E-mails'!A:G,7,FALSE)=0,"",VLOOKUP(A79,'E-mails'!A:G,7,FALSE))</f>
        <v/>
      </c>
      <c r="F79" s="4" t="str">
        <f t="shared" si="2"/>
        <v>Sim</v>
      </c>
    </row>
    <row r="80" spans="1:6">
      <c r="A80" s="4">
        <v>40536223</v>
      </c>
      <c r="B80" t="str">
        <f>CONCATENATE("Faturamento de Peças Vans Agosto 2024 - ",A80," - ",TEXT('Envio diario'!$D$1,"dd/mmm/aaaa"))</f>
        <v>Faturamento de Peças Vans Agosto 2024 - 40536223 - 09/mar/2026</v>
      </c>
      <c r="C80" t="e">
        <f xml:space="preserve">
SUBSTITUTE(SUBSTITUTE(SUBSTITUTE(SUBSTITUTE(SUBSTITUTE(SUBSTITUTE(SUBSTITUTE(SUBSTITUTE(SUBSTITUTE(SUBSTITUTE(SUBSTITUTE(
Corpo!$A$1,  "@data", TEXT('Envio diario'!$D$1,"dd/mmm/aaaa") ),
   "@conta", $A80 ),
   "@razao", VLOOKUP($A80,'Envio diario'!$B:$J,2,0) ),
   "@cidade", VLOOKUP($A80,'Envio diario'!$B:$J,3,0) ),
   "@uf", IF(VLOOKUP($A80,'Envio diario'!$B:$J,4,0)&gt;100,TEXT(VLOOKUP($A80,'Envio diario'!$B:$J,4,0),"0.000,00"),TEXT(VLOOKUP($A80,'Envio diario'!$B:$J,4,0),"0,00"))),
   "@objetivo", IF(VLOOKUP($A80,'Envio diario'!$B:$J,7,0)&gt;100,TEXT(VLOOKUP($A80,'Envio diario'!$B:$J,7,0),"0.000,00"),TEXT(VLOOKUP($A80,'Envio diario'!$B:$J,7,0),"0,00"))),
   "@realfat", IF(VLOOKUP($A80,'Envio diario'!$B:$J,8,0)&gt;100,TEXT(VLOOKUP($A80,'Envio diario'!$B:$J,8,0),"0.000,00"),TEXT(VLOOKUP($A80,'Envio diario'!$B:$J,8,0),"0,00"))),
   "@realgar", IF(VLOOKUP($A80,'Envio diario'!$B:$J,9,0)&gt;100,TEXT(VLOOKUP($A80,'Envio diario'!$B:$J,9,0),"0.000,00"),TEXT(VLOOKUP($A80,'Envio diario'!$B:$J,9,0),"0,00"))),
   "@realobj", IF(VLOOKUP($A80,'Envio diario'!$B:$J,10,0)&gt;100,TEXT(VLOOKUP($A80,'Envio diario'!$B:$J,10,0),"0.000,00"),TEXT(VLOOKUP($A80,'Envio diario'!$B:$J,10,0),"0,00"))),
   "@perf", TEXT(VLOOKUP($A80,'Envio diario'!$B:$J,11,0),"0,00%") ),
   "@falta", IF(VLOOKUP($A80,'Envio diario'!$B:$J,12,0)&gt;100,TEXT(VLOOKUP($A80,'Envio diario'!$B:$J,12,0),"0.000,00"),TEXT(VLOOKUP($A80,'Envio diario'!$B:$J,12,0),"0,00")))</f>
        <v>#REF!</v>
      </c>
      <c r="D80" t="str">
        <f>IF(IFERROR(VLOOKUP(A80,'E-mails'!A:H,8,FALSE),"PROBLEMA!")=0,"",IFERROR(VLOOKUP(A80,'E-mails'!A:H,8,FALSE),"PROBLEMA!"))</f>
        <v> johny.augusto@ingaveiculos.com.br; paulo.clausen@ingaveiculos.com.br;</v>
      </c>
      <c r="E80" t="str">
        <f>IF(VLOOKUP(A80,'E-mails'!A:G,7,FALSE)=0,"",VLOOKUP(A80,'E-mails'!A:G,7,FALSE))</f>
        <v/>
      </c>
      <c r="F80" s="4" t="str">
        <f t="shared" si="2"/>
        <v>Sim</v>
      </c>
    </row>
    <row r="81" spans="1:6">
      <c r="A81" s="4">
        <v>40022457</v>
      </c>
      <c r="B81" t="str">
        <f>CONCATENATE("Faturamento de Peças Vans Agosto 2024 - ",A81," - ",TEXT('Envio diario'!$D$1,"dd/mmm/aaaa"))</f>
        <v>Faturamento de Peças Vans Agosto 2024 - 40022457 - 09/mar/2026</v>
      </c>
      <c r="C81" t="e">
        <f xml:space="preserve">
SUBSTITUTE(SUBSTITUTE(SUBSTITUTE(SUBSTITUTE(SUBSTITUTE(SUBSTITUTE(SUBSTITUTE(SUBSTITUTE(SUBSTITUTE(SUBSTITUTE(SUBSTITUTE(
Corpo!$A$1,  "@data", TEXT('Envio diario'!$D$1,"dd/mmm/aaaa") ),
   "@conta", $A81 ),
   "@razao", VLOOKUP($A81,'Envio diario'!$B:$J,2,0) ),
   "@cidade", VLOOKUP($A81,'Envio diario'!$B:$J,3,0) ),
   "@uf", IF(VLOOKUP($A81,'Envio diario'!$B:$J,4,0)&gt;100,TEXT(VLOOKUP($A81,'Envio diario'!$B:$J,4,0),"0.000,00"),TEXT(VLOOKUP($A81,'Envio diario'!$B:$J,4,0),"0,00"))),
   "@objetivo", IF(VLOOKUP($A81,'Envio diario'!$B:$J,7,0)&gt;100,TEXT(VLOOKUP($A81,'Envio diario'!$B:$J,7,0),"0.000,00"),TEXT(VLOOKUP($A81,'Envio diario'!$B:$J,7,0),"0,00"))),
   "@realfat", IF(VLOOKUP($A81,'Envio diario'!$B:$J,8,0)&gt;100,TEXT(VLOOKUP($A81,'Envio diario'!$B:$J,8,0),"0.000,00"),TEXT(VLOOKUP($A81,'Envio diario'!$B:$J,8,0),"0,00"))),
   "@realgar", IF(VLOOKUP($A81,'Envio diario'!$B:$J,9,0)&gt;100,TEXT(VLOOKUP($A81,'Envio diario'!$B:$J,9,0),"0.000,00"),TEXT(VLOOKUP($A81,'Envio diario'!$B:$J,9,0),"0,00"))),
   "@realobj", IF(VLOOKUP($A81,'Envio diario'!$B:$J,10,0)&gt;100,TEXT(VLOOKUP($A81,'Envio diario'!$B:$J,10,0),"0.000,00"),TEXT(VLOOKUP($A81,'Envio diario'!$B:$J,10,0),"0,00"))),
   "@perf", TEXT(VLOOKUP($A81,'Envio diario'!$B:$J,11,0),"0,00%") ),
   "@falta", IF(VLOOKUP($A81,'Envio diario'!$B:$J,12,0)&gt;100,TEXT(VLOOKUP($A81,'Envio diario'!$B:$J,12,0),"0.000,00"),TEXT(VLOOKUP($A81,'Envio diario'!$B:$J,12,0),"0,00")))</f>
        <v>#REF!</v>
      </c>
      <c r="D81" t="str">
        <f>IF(IFERROR(VLOOKUP(A81,'E-mails'!A:H,8,FALSE),"PROBLEMA!")=0,"",IFERROR(VLOOKUP(A81,'E-mails'!A:H,8,FALSE),"PROBLEMA!"))</f>
        <v>david.borges@ingaveiculos.com.br;paulo.clausen@ingaveiculos.com.br;</v>
      </c>
      <c r="E81" t="str">
        <f>IF(VLOOKUP(A81,'E-mails'!A:G,7,FALSE)=0,"",VLOOKUP(A81,'E-mails'!A:G,7,FALSE))</f>
        <v/>
      </c>
      <c r="F81" s="4" t="str">
        <f t="shared" si="2"/>
        <v>Sim</v>
      </c>
    </row>
    <row r="82" spans="1:6">
      <c r="A82" s="4">
        <v>40507472</v>
      </c>
      <c r="B82" t="str">
        <f>CONCATENATE("Faturamento de Peças Vans Agosto 2024 - ",A82," - ",TEXT('Envio diario'!$D$1,"dd/mmm/aaaa"))</f>
        <v>Faturamento de Peças Vans Agosto 2024 - 40507472 - 09/mar/2026</v>
      </c>
      <c r="C82" t="e">
        <f xml:space="preserve">
SUBSTITUTE(SUBSTITUTE(SUBSTITUTE(SUBSTITUTE(SUBSTITUTE(SUBSTITUTE(SUBSTITUTE(SUBSTITUTE(SUBSTITUTE(SUBSTITUTE(SUBSTITUTE(
Corpo!$A$1,  "@data", TEXT('Envio diario'!$D$1,"dd/mmm/aaaa") ),
   "@conta", $A82 ),
   "@razao", VLOOKUP($A82,'Envio diario'!$B:$J,2,0) ),
   "@cidade", VLOOKUP($A82,'Envio diario'!$B:$J,3,0) ),
   "@uf", IF(VLOOKUP($A82,'Envio diario'!$B:$J,4,0)&gt;100,TEXT(VLOOKUP($A82,'Envio diario'!$B:$J,4,0),"0.000,00"),TEXT(VLOOKUP($A82,'Envio diario'!$B:$J,4,0),"0,00"))),
   "@objetivo", IF(VLOOKUP($A82,'Envio diario'!$B:$J,7,0)&gt;100,TEXT(VLOOKUP($A82,'Envio diario'!$B:$J,7,0),"0.000,00"),TEXT(VLOOKUP($A82,'Envio diario'!$B:$J,7,0),"0,00"))),
   "@realfat", IF(VLOOKUP($A82,'Envio diario'!$B:$J,8,0)&gt;100,TEXT(VLOOKUP($A82,'Envio diario'!$B:$J,8,0),"0.000,00"),TEXT(VLOOKUP($A82,'Envio diario'!$B:$J,8,0),"0,00"))),
   "@realgar", IF(VLOOKUP($A82,'Envio diario'!$B:$J,9,0)&gt;100,TEXT(VLOOKUP($A82,'Envio diario'!$B:$J,9,0),"0.000,00"),TEXT(VLOOKUP($A82,'Envio diario'!$B:$J,9,0),"0,00"))),
   "@realobj", IF(VLOOKUP($A82,'Envio diario'!$B:$J,10,0)&gt;100,TEXT(VLOOKUP($A82,'Envio diario'!$B:$J,10,0),"0.000,00"),TEXT(VLOOKUP($A82,'Envio diario'!$B:$J,10,0),"0,00"))),
   "@perf", TEXT(VLOOKUP($A82,'Envio diario'!$B:$J,11,0),"0,00%") ),
   "@falta", IF(VLOOKUP($A82,'Envio diario'!$B:$J,12,0)&gt;100,TEXT(VLOOKUP($A82,'Envio diario'!$B:$J,12,0),"0.000,00"),TEXT(VLOOKUP($A82,'Envio diario'!$B:$J,12,0),"0,00")))</f>
        <v>#REF!</v>
      </c>
      <c r="D82" t="str">
        <f>IF(IFERROR(VLOOKUP(A82,'E-mails'!A:H,8,FALSE),"PROBLEMA!")=0,"",IFERROR(VLOOKUP(A82,'E-mails'!A:H,8,FALSE),"PROBLEMA!"))</f>
        <v>gilmar.alves@ingaveiculos.com.br;paulo.clausen@ingaveiculos.com.br;</v>
      </c>
      <c r="E82" t="str">
        <f>IF(VLOOKUP(A82,'E-mails'!A:G,7,FALSE)=0,"",VLOOKUP(A82,'E-mails'!A:G,7,FALSE))</f>
        <v/>
      </c>
      <c r="F82" s="4" t="str">
        <f t="shared" si="2"/>
        <v>Sim</v>
      </c>
    </row>
    <row r="83" spans="1:6">
      <c r="A83" s="4">
        <v>40512916</v>
      </c>
      <c r="B83" t="str">
        <f>CONCATENATE("Faturamento de Peças Vans Agosto 2024 - ",A83," - ",TEXT('Envio diario'!$D$1,"dd/mmm/aaaa"))</f>
        <v>Faturamento de Peças Vans Agosto 2024 - 40512916 - 09/mar/2026</v>
      </c>
      <c r="C83" t="e">
        <f xml:space="preserve">
SUBSTITUTE(SUBSTITUTE(SUBSTITUTE(SUBSTITUTE(SUBSTITUTE(SUBSTITUTE(SUBSTITUTE(SUBSTITUTE(SUBSTITUTE(SUBSTITUTE(SUBSTITUTE(
Corpo!$A$1,  "@data", TEXT('Envio diario'!$D$1,"dd/mmm/aaaa") ),
   "@conta", $A83 ),
   "@razao", VLOOKUP($A83,'Envio diario'!$B:$J,2,0) ),
   "@cidade", VLOOKUP($A83,'Envio diario'!$B:$J,3,0) ),
   "@uf", IF(VLOOKUP($A83,'Envio diario'!$B:$J,4,0)&gt;100,TEXT(VLOOKUP($A83,'Envio diario'!$B:$J,4,0),"0.000,00"),TEXT(VLOOKUP($A83,'Envio diario'!$B:$J,4,0),"0,00"))),
   "@objetivo", IF(VLOOKUP($A83,'Envio diario'!$B:$J,7,0)&gt;100,TEXT(VLOOKUP($A83,'Envio diario'!$B:$J,7,0),"0.000,00"),TEXT(VLOOKUP($A83,'Envio diario'!$B:$J,7,0),"0,00"))),
   "@realfat", IF(VLOOKUP($A83,'Envio diario'!$B:$J,8,0)&gt;100,TEXT(VLOOKUP($A83,'Envio diario'!$B:$J,8,0),"0.000,00"),TEXT(VLOOKUP($A83,'Envio diario'!$B:$J,8,0),"0,00"))),
   "@realgar", IF(VLOOKUP($A83,'Envio diario'!$B:$J,9,0)&gt;100,TEXT(VLOOKUP($A83,'Envio diario'!$B:$J,9,0),"0.000,00"),TEXT(VLOOKUP($A83,'Envio diario'!$B:$J,9,0),"0,00"))),
   "@realobj", IF(VLOOKUP($A83,'Envio diario'!$B:$J,10,0)&gt;100,TEXT(VLOOKUP($A83,'Envio diario'!$B:$J,10,0),"0.000,00"),TEXT(VLOOKUP($A83,'Envio diario'!$B:$J,10,0),"0,00"))),
   "@perf", TEXT(VLOOKUP($A83,'Envio diario'!$B:$J,11,0),"0,00%") ),
   "@falta", IF(VLOOKUP($A83,'Envio diario'!$B:$J,12,0)&gt;100,TEXT(VLOOKUP($A83,'Envio diario'!$B:$J,12,0),"0.000,00"),TEXT(VLOOKUP($A83,'Envio diario'!$B:$J,12,0),"0,00")))</f>
        <v>#REF!</v>
      </c>
      <c r="D83" t="str">
        <f>IF(IFERROR(VLOOKUP(A83,'E-mails'!A:H,8,FALSE),"PROBLEMA!")=0,"",IFERROR(VLOOKUP(A83,'E-mails'!A:H,8,FALSE),"PROBLEMA!"))</f>
        <v xml:space="preserve"> alisson.jordelino@ingaveiculos.com.br;paulo.clausen@ingaveiculos.com.br;</v>
      </c>
      <c r="E83" t="str">
        <f>IF(VLOOKUP(A83,'E-mails'!A:G,7,FALSE)=0,"",VLOOKUP(A83,'E-mails'!A:G,7,FALSE))</f>
        <v/>
      </c>
      <c r="F83" s="4" t="str">
        <f t="shared" si="2"/>
        <v>Sim</v>
      </c>
    </row>
    <row r="84" spans="1:6">
      <c r="A84" s="4">
        <v>40024550</v>
      </c>
      <c r="B84" t="str">
        <f>CONCATENATE("Faturamento de Peças Vans Agosto 2024 - ",A84," - ",TEXT('Envio diario'!$D$1,"dd/mmm/aaaa"))</f>
        <v>Faturamento de Peças Vans Agosto 2024 - 40024550 - 09/mar/2026</v>
      </c>
      <c r="C84" t="e">
        <f xml:space="preserve">
SUBSTITUTE(SUBSTITUTE(SUBSTITUTE(SUBSTITUTE(SUBSTITUTE(SUBSTITUTE(SUBSTITUTE(SUBSTITUTE(SUBSTITUTE(SUBSTITUTE(SUBSTITUTE(
Corpo!$A$1,  "@data", TEXT('Envio diario'!$D$1,"dd/mmm/aaaa") ),
   "@conta", $A84 ),
   "@razao", VLOOKUP($A84,'Envio diario'!$B:$J,2,0) ),
   "@cidade", VLOOKUP($A84,'Envio diario'!$B:$J,3,0) ),
   "@uf", IF(VLOOKUP($A84,'Envio diario'!$B:$J,4,0)&gt;100,TEXT(VLOOKUP($A84,'Envio diario'!$B:$J,4,0),"0.000,00"),TEXT(VLOOKUP($A84,'Envio diario'!$B:$J,4,0),"0,00"))),
   "@objetivo", IF(VLOOKUP($A84,'Envio diario'!$B:$J,7,0)&gt;100,TEXT(VLOOKUP($A84,'Envio diario'!$B:$J,7,0),"0.000,00"),TEXT(VLOOKUP($A84,'Envio diario'!$B:$J,7,0),"0,00"))),
   "@realfat", IF(VLOOKUP($A84,'Envio diario'!$B:$J,8,0)&gt;100,TEXT(VLOOKUP($A84,'Envio diario'!$B:$J,8,0),"0.000,00"),TEXT(VLOOKUP($A84,'Envio diario'!$B:$J,8,0),"0,00"))),
   "@realgar", IF(VLOOKUP($A84,'Envio diario'!$B:$J,9,0)&gt;100,TEXT(VLOOKUP($A84,'Envio diario'!$B:$J,9,0),"0.000,00"),TEXT(VLOOKUP($A84,'Envio diario'!$B:$J,9,0),"0,00"))),
   "@realobj", IF(VLOOKUP($A84,'Envio diario'!$B:$J,10,0)&gt;100,TEXT(VLOOKUP($A84,'Envio diario'!$B:$J,10,0),"0.000,00"),TEXT(VLOOKUP($A84,'Envio diario'!$B:$J,10,0),"0,00"))),
   "@perf", TEXT(VLOOKUP($A84,'Envio diario'!$B:$J,11,0),"0,00%") ),
   "@falta", IF(VLOOKUP($A84,'Envio diario'!$B:$J,12,0)&gt;100,TEXT(VLOOKUP($A84,'Envio diario'!$B:$J,12,0),"0.000,00"),TEXT(VLOOKUP($A84,'Envio diario'!$B:$J,12,0),"0,00")))</f>
        <v>#REF!</v>
      </c>
      <c r="D84" t="str">
        <f>IF(IFERROR(VLOOKUP(A84,'E-mails'!A:H,8,FALSE),"PROBLEMA!")=0,"",IFERROR(VLOOKUP(A84,'E-mails'!A:H,8,FALSE),"PROBLEMA!"))</f>
        <v>maryellen@idavoli.com.br; amanda.souza@idavoli.com.br;</v>
      </c>
      <c r="E84" t="str">
        <f>IF(VLOOKUP(A84,'E-mails'!A:G,7,FALSE)=0,"",VLOOKUP(A84,'E-mails'!A:G,7,FALSE))</f>
        <v/>
      </c>
      <c r="F84" s="4" t="str">
        <f t="shared" si="2"/>
        <v>Sim</v>
      </c>
    </row>
    <row r="85" spans="1:6">
      <c r="A85" s="4">
        <v>40007808</v>
      </c>
      <c r="B85" t="str">
        <f>CONCATENATE("Faturamento de Peças Vans Agosto 2024 - ",A85," - ",TEXT('Envio diario'!$D$1,"dd/mmm/aaaa"))</f>
        <v>Faturamento de Peças Vans Agosto 2024 - 40007808 - 09/mar/2026</v>
      </c>
      <c r="C85" t="e">
        <f xml:space="preserve">
SUBSTITUTE(SUBSTITUTE(SUBSTITUTE(SUBSTITUTE(SUBSTITUTE(SUBSTITUTE(SUBSTITUTE(SUBSTITUTE(SUBSTITUTE(SUBSTITUTE(SUBSTITUTE(
Corpo!$A$1,  "@data", TEXT('Envio diario'!$D$1,"dd/mmm/aaaa") ),
   "@conta", $A85 ),
   "@razao", VLOOKUP($A85,'Envio diario'!$B:$J,2,0) ),
   "@cidade", VLOOKUP($A85,'Envio diario'!$B:$J,3,0) ),
   "@uf", IF(VLOOKUP($A85,'Envio diario'!$B:$J,4,0)&gt;100,TEXT(VLOOKUP($A85,'Envio diario'!$B:$J,4,0),"0.000,00"),TEXT(VLOOKUP($A85,'Envio diario'!$B:$J,4,0),"0,00"))),
   "@objetivo", IF(VLOOKUP($A85,'Envio diario'!$B:$J,7,0)&gt;100,TEXT(VLOOKUP($A85,'Envio diario'!$B:$J,7,0),"0.000,00"),TEXT(VLOOKUP($A85,'Envio diario'!$B:$J,7,0),"0,00"))),
   "@realfat", IF(VLOOKUP($A85,'Envio diario'!$B:$J,8,0)&gt;100,TEXT(VLOOKUP($A85,'Envio diario'!$B:$J,8,0),"0.000,00"),TEXT(VLOOKUP($A85,'Envio diario'!$B:$J,8,0),"0,00"))),
   "@realgar", IF(VLOOKUP($A85,'Envio diario'!$B:$J,9,0)&gt;100,TEXT(VLOOKUP($A85,'Envio diario'!$B:$J,9,0),"0.000,00"),TEXT(VLOOKUP($A85,'Envio diario'!$B:$J,9,0),"0,00"))),
   "@realobj", IF(VLOOKUP($A85,'Envio diario'!$B:$J,10,0)&gt;100,TEXT(VLOOKUP($A85,'Envio diario'!$B:$J,10,0),"0.000,00"),TEXT(VLOOKUP($A85,'Envio diario'!$B:$J,10,0),"0,00"))),
   "@perf", TEXT(VLOOKUP($A85,'Envio diario'!$B:$J,11,0),"0,00%") ),
   "@falta", IF(VLOOKUP($A85,'Envio diario'!$B:$J,12,0)&gt;100,TEXT(VLOOKUP($A85,'Envio diario'!$B:$J,12,0),"0.000,00"),TEXT(VLOOKUP($A85,'Envio diario'!$B:$J,12,0),"0,00")))</f>
        <v>#REF!</v>
      </c>
      <c r="D85" t="str">
        <f>IF(IFERROR(VLOOKUP(A85,'E-mails'!A:H,8,FALSE),"PROBLEMA!")=0,"",IFERROR(VLOOKUP(A85,'E-mails'!A:H,8,FALSE),"PROBLEMA!"))</f>
        <v>carlos.alves@idavoli.com.br; ester@idavoli.com.br; noeli@idavoli.com.br;pedroneto@idavoli.com.br;eder.paioletti@idavoli.com.br;</v>
      </c>
      <c r="E85" t="str">
        <f>IF(VLOOKUP(A85,'E-mails'!A:G,7,FALSE)=0,"",VLOOKUP(A85,'E-mails'!A:G,7,FALSE))</f>
        <v/>
      </c>
      <c r="F85" s="4" t="str">
        <f t="shared" si="2"/>
        <v>Sim</v>
      </c>
    </row>
    <row r="86" spans="1:6">
      <c r="A86" s="4">
        <v>40027458</v>
      </c>
      <c r="B86" t="str">
        <f>CONCATENATE("Faturamento de Peças Vans Agosto 2024 - ",A86," - ",TEXT('Envio diario'!$D$1,"dd/mmm/aaaa"))</f>
        <v>Faturamento de Peças Vans Agosto 2024 - 40027458 - 09/mar/2026</v>
      </c>
      <c r="C86" t="e">
        <f xml:space="preserve">
SUBSTITUTE(SUBSTITUTE(SUBSTITUTE(SUBSTITUTE(SUBSTITUTE(SUBSTITUTE(SUBSTITUTE(SUBSTITUTE(SUBSTITUTE(SUBSTITUTE(SUBSTITUTE(
Corpo!$A$1,  "@data", TEXT('Envio diario'!$D$1,"dd/mmm/aaaa") ),
   "@conta", $A86 ),
   "@razao", VLOOKUP($A86,'Envio diario'!$B:$J,2,0) ),
   "@cidade", VLOOKUP($A86,'Envio diario'!$B:$J,3,0) ),
   "@uf", IF(VLOOKUP($A86,'Envio diario'!$B:$J,4,0)&gt;100,TEXT(VLOOKUP($A86,'Envio diario'!$B:$J,4,0),"0.000,00"),TEXT(VLOOKUP($A86,'Envio diario'!$B:$J,4,0),"0,00"))),
   "@objetivo", IF(VLOOKUP($A86,'Envio diario'!$B:$J,7,0)&gt;100,TEXT(VLOOKUP($A86,'Envio diario'!$B:$J,7,0),"0.000,00"),TEXT(VLOOKUP($A86,'Envio diario'!$B:$J,7,0),"0,00"))),
   "@realfat", IF(VLOOKUP($A86,'Envio diario'!$B:$J,8,0)&gt;100,TEXT(VLOOKUP($A86,'Envio diario'!$B:$J,8,0),"0.000,00"),TEXT(VLOOKUP($A86,'Envio diario'!$B:$J,8,0),"0,00"))),
   "@realgar", IF(VLOOKUP($A86,'Envio diario'!$B:$J,9,0)&gt;100,TEXT(VLOOKUP($A86,'Envio diario'!$B:$J,9,0),"0.000,00"),TEXT(VLOOKUP($A86,'Envio diario'!$B:$J,9,0),"0,00"))),
   "@realobj", IF(VLOOKUP($A86,'Envio diario'!$B:$J,10,0)&gt;100,TEXT(VLOOKUP($A86,'Envio diario'!$B:$J,10,0),"0.000,00"),TEXT(VLOOKUP($A86,'Envio diario'!$B:$J,10,0),"0,00"))),
   "@perf", TEXT(VLOOKUP($A86,'Envio diario'!$B:$J,11,0),"0,00%") ),
   "@falta", IF(VLOOKUP($A86,'Envio diario'!$B:$J,12,0)&gt;100,TEXT(VLOOKUP($A86,'Envio diario'!$B:$J,12,0),"0.000,00"),TEXT(VLOOKUP($A86,'Envio diario'!$B:$J,12,0),"0,00")))</f>
        <v>#REF!</v>
      </c>
      <c r="D86" t="str">
        <f>IF(IFERROR(VLOOKUP(A86,'E-mails'!A:H,8,FALSE),"PROBLEMA!")=0,"",IFERROR(VLOOKUP(A86,'E-mails'!A:H,8,FALSE),"PROBLEMA!"))</f>
        <v>marcelo.oliveira@cearadiesel.com.br; wagner.calca@cearadiesel.com.br; eduardo.evangelista@cearadiesel.com.br; gilberto@cearadiesel.com.br; damiao@cearadiesel.com.br; Breno.Siqueira@cearadiesel.com.br;</v>
      </c>
      <c r="E86" t="str">
        <f>IF(VLOOKUP(A86,'E-mails'!A:G,7,FALSE)=0,"",VLOOKUP(A86,'E-mails'!A:G,7,FALSE))</f>
        <v/>
      </c>
      <c r="F86" s="4" t="str">
        <f t="shared" si="2"/>
        <v>Sim</v>
      </c>
    </row>
    <row r="87" spans="1:6">
      <c r="A87" s="4">
        <v>40005212</v>
      </c>
      <c r="B87" t="str">
        <f>CONCATENATE("Faturamento de Peças Vans Agosto 2024 - ",A87," - ",TEXT('Envio diario'!$D$1,"dd/mmm/aaaa"))</f>
        <v>Faturamento de Peças Vans Agosto 2024 - 40005212 - 09/mar/2026</v>
      </c>
      <c r="C87" t="e">
        <f xml:space="preserve">
SUBSTITUTE(SUBSTITUTE(SUBSTITUTE(SUBSTITUTE(SUBSTITUTE(SUBSTITUTE(SUBSTITUTE(SUBSTITUTE(SUBSTITUTE(SUBSTITUTE(SUBSTITUTE(
Corpo!$A$1,  "@data", TEXT('Envio diario'!$D$1,"dd/mmm/aaaa") ),
   "@conta", $A87 ),
   "@razao", VLOOKUP($A87,'Envio diario'!$B:$J,2,0) ),
   "@cidade", VLOOKUP($A87,'Envio diario'!$B:$J,3,0) ),
   "@uf", IF(VLOOKUP($A87,'Envio diario'!$B:$J,4,0)&gt;100,TEXT(VLOOKUP($A87,'Envio diario'!$B:$J,4,0),"0.000,00"),TEXT(VLOOKUP($A87,'Envio diario'!$B:$J,4,0),"0,00"))),
   "@objetivo", IF(VLOOKUP($A87,'Envio diario'!$B:$J,7,0)&gt;100,TEXT(VLOOKUP($A87,'Envio diario'!$B:$J,7,0),"0.000,00"),TEXT(VLOOKUP($A87,'Envio diario'!$B:$J,7,0),"0,00"))),
   "@realfat", IF(VLOOKUP($A87,'Envio diario'!$B:$J,8,0)&gt;100,TEXT(VLOOKUP($A87,'Envio diario'!$B:$J,8,0),"0.000,00"),TEXT(VLOOKUP($A87,'Envio diario'!$B:$J,8,0),"0,00"))),
   "@realgar", IF(VLOOKUP($A87,'Envio diario'!$B:$J,9,0)&gt;100,TEXT(VLOOKUP($A87,'Envio diario'!$B:$J,9,0),"0.000,00"),TEXT(VLOOKUP($A87,'Envio diario'!$B:$J,9,0),"0,00"))),
   "@realobj", IF(VLOOKUP($A87,'Envio diario'!$B:$J,10,0)&gt;100,TEXT(VLOOKUP($A87,'Envio diario'!$B:$J,10,0),"0.000,00"),TEXT(VLOOKUP($A87,'Envio diario'!$B:$J,10,0),"0,00"))),
   "@perf", TEXT(VLOOKUP($A87,'Envio diario'!$B:$J,11,0),"0,00%") ),
   "@falta", IF(VLOOKUP($A87,'Envio diario'!$B:$J,12,0)&gt;100,TEXT(VLOOKUP($A87,'Envio diario'!$B:$J,12,0),"0.000,00"),TEXT(VLOOKUP($A87,'Envio diario'!$B:$J,12,0),"0,00")))</f>
        <v>#REF!</v>
      </c>
      <c r="D87" t="str">
        <f>IF(IFERROR(VLOOKUP(A87,'E-mails'!A:H,8,FALSE),"PROBLEMA!")=0,"",IFERROR(VLOOKUP(A87,'E-mails'!A:H,8,FALSE),"PROBLEMA!"))</f>
        <v>marcelo.oliveira@cearadiesel.com.br;wagner.calca@cearadiesel.com.br;eduardo.evangelista@cearadiesel.com.br;gilberto@cearadiesel.com.br;Breno.Siqueira@cearadiesel.com.br;damiao@cearadiesel.com.br;</v>
      </c>
      <c r="E87" t="str">
        <f>IF(VLOOKUP(A87,'E-mails'!A:G,7,FALSE)=0,"",VLOOKUP(A87,'E-mails'!A:G,7,FALSE))</f>
        <v/>
      </c>
      <c r="F87" s="4" t="str">
        <f t="shared" si="2"/>
        <v>Sim</v>
      </c>
    </row>
    <row r="88" spans="1:6">
      <c r="A88" s="4">
        <v>40018392</v>
      </c>
      <c r="B88" t="str">
        <f>CONCATENATE("Faturamento de Peças Vans Agosto 2024 - ",A88," - ",TEXT('Envio diario'!$D$1,"dd/mmm/aaaa"))</f>
        <v>Faturamento de Peças Vans Agosto 2024 - 40018392 - 09/mar/2026</v>
      </c>
      <c r="C88" t="e">
        <f xml:space="preserve">
SUBSTITUTE(SUBSTITUTE(SUBSTITUTE(SUBSTITUTE(SUBSTITUTE(SUBSTITUTE(SUBSTITUTE(SUBSTITUTE(SUBSTITUTE(SUBSTITUTE(SUBSTITUTE(
Corpo!$A$1,  "@data", TEXT('Envio diario'!$D$1,"dd/mmm/aaaa") ),
   "@conta", $A88 ),
   "@razao", VLOOKUP($A88,'Envio diario'!$B:$J,2,0) ),
   "@cidade", VLOOKUP($A88,'Envio diario'!$B:$J,3,0) ),
   "@uf", IF(VLOOKUP($A88,'Envio diario'!$B:$J,4,0)&gt;100,TEXT(VLOOKUP($A88,'Envio diario'!$B:$J,4,0),"0.000,00"),TEXT(VLOOKUP($A88,'Envio diario'!$B:$J,4,0),"0,00"))),
   "@objetivo", IF(VLOOKUP($A88,'Envio diario'!$B:$J,7,0)&gt;100,TEXT(VLOOKUP($A88,'Envio diario'!$B:$J,7,0),"0.000,00"),TEXT(VLOOKUP($A88,'Envio diario'!$B:$J,7,0),"0,00"))),
   "@realfat", IF(VLOOKUP($A88,'Envio diario'!$B:$J,8,0)&gt;100,TEXT(VLOOKUP($A88,'Envio diario'!$B:$J,8,0),"0.000,00"),TEXT(VLOOKUP($A88,'Envio diario'!$B:$J,8,0),"0,00"))),
   "@realgar", IF(VLOOKUP($A88,'Envio diario'!$B:$J,9,0)&gt;100,TEXT(VLOOKUP($A88,'Envio diario'!$B:$J,9,0),"0.000,00"),TEXT(VLOOKUP($A88,'Envio diario'!$B:$J,9,0),"0,00"))),
   "@realobj", IF(VLOOKUP($A88,'Envio diario'!$B:$J,10,0)&gt;100,TEXT(VLOOKUP($A88,'Envio diario'!$B:$J,10,0),"0.000,00"),TEXT(VLOOKUP($A88,'Envio diario'!$B:$J,10,0),"0,00"))),
   "@perf", TEXT(VLOOKUP($A88,'Envio diario'!$B:$J,11,0),"0,00%") ),
   "@falta", IF(VLOOKUP($A88,'Envio diario'!$B:$J,12,0)&gt;100,TEXT(VLOOKUP($A88,'Envio diario'!$B:$J,12,0),"0.000,00"),TEXT(VLOOKUP($A88,'Envio diario'!$B:$J,12,0),"0,00")))</f>
        <v>#REF!</v>
      </c>
      <c r="D88" t="str">
        <f>IF(IFERROR(VLOOKUP(A88,'E-mails'!A:H,8,FALSE),"PROBLEMA!")=0,"",IFERROR(VLOOKUP(A88,'E-mails'!A:H,8,FALSE),"PROBLEMA!"))</f>
        <v>marcelo.oliveira@cearadiesel.com.br; wagner.calca@cearadiesel.com.br; eduardo.evangelista@cearadiesel.com.br; gilberto@cearadiesel.com.br; damiao@cearadiesel.com.br; Breno.Siqueira@cearadiesel.com.br;</v>
      </c>
      <c r="E88" t="str">
        <f>IF(VLOOKUP(A88,'E-mails'!A:G,7,FALSE)=0,"",VLOOKUP(A88,'E-mails'!A:G,7,FALSE))</f>
        <v/>
      </c>
      <c r="F88" s="4" t="str">
        <f t="shared" si="2"/>
        <v>Sim</v>
      </c>
    </row>
    <row r="89" spans="1:6">
      <c r="A89" s="4">
        <v>40007412</v>
      </c>
      <c r="B89" t="str">
        <f>CONCATENATE("Faturamento de Peças Vans Agosto 2024 - ",A89," - ",TEXT('Envio diario'!$D$1,"dd/mmm/aaaa"))</f>
        <v>Faturamento de Peças Vans Agosto 2024 - 40007412 - 09/mar/2026</v>
      </c>
      <c r="C89" t="e">
        <f xml:space="preserve">
SUBSTITUTE(SUBSTITUTE(SUBSTITUTE(SUBSTITUTE(SUBSTITUTE(SUBSTITUTE(SUBSTITUTE(SUBSTITUTE(SUBSTITUTE(SUBSTITUTE(SUBSTITUTE(
Corpo!$A$1,  "@data", TEXT('Envio diario'!$D$1,"dd/mmm/aaaa") ),
   "@conta", $A89 ),
   "@razao", VLOOKUP($A89,'Envio diario'!$B:$J,2,0) ),
   "@cidade", VLOOKUP($A89,'Envio diario'!$B:$J,3,0) ),
   "@uf", IF(VLOOKUP($A89,'Envio diario'!$B:$J,4,0)&gt;100,TEXT(VLOOKUP($A89,'Envio diario'!$B:$J,4,0),"0.000,00"),TEXT(VLOOKUP($A89,'Envio diario'!$B:$J,4,0),"0,00"))),
   "@objetivo", IF(VLOOKUP($A89,'Envio diario'!$B:$J,7,0)&gt;100,TEXT(VLOOKUP($A89,'Envio diario'!$B:$J,7,0),"0.000,00"),TEXT(VLOOKUP($A89,'Envio diario'!$B:$J,7,0),"0,00"))),
   "@realfat", IF(VLOOKUP($A89,'Envio diario'!$B:$J,8,0)&gt;100,TEXT(VLOOKUP($A89,'Envio diario'!$B:$J,8,0),"0.000,00"),TEXT(VLOOKUP($A89,'Envio diario'!$B:$J,8,0),"0,00"))),
   "@realgar", IF(VLOOKUP($A89,'Envio diario'!$B:$J,9,0)&gt;100,TEXT(VLOOKUP($A89,'Envio diario'!$B:$J,9,0),"0.000,00"),TEXT(VLOOKUP($A89,'Envio diario'!$B:$J,9,0),"0,00"))),
   "@realobj", IF(VLOOKUP($A89,'Envio diario'!$B:$J,10,0)&gt;100,TEXT(VLOOKUP($A89,'Envio diario'!$B:$J,10,0),"0.000,00"),TEXT(VLOOKUP($A89,'Envio diario'!$B:$J,10,0),"0,00"))),
   "@perf", TEXT(VLOOKUP($A89,'Envio diario'!$B:$J,11,0),"0,00%") ),
   "@falta", IF(VLOOKUP($A89,'Envio diario'!$B:$J,12,0)&gt;100,TEXT(VLOOKUP($A89,'Envio diario'!$B:$J,12,0),"0.000,00"),TEXT(VLOOKUP($A89,'Envio diario'!$B:$J,12,0),"0,00")))</f>
        <v>#REF!</v>
      </c>
      <c r="D89" t="str">
        <f>IF(IFERROR(VLOOKUP(A89,'E-mails'!A:H,8,FALSE),"PROBLEMA!")=0,"",IFERROR(VLOOKUP(A89,'E-mails'!A:H,8,FALSE),"PROBLEMA!"))</f>
        <v>marcio.moraes@gbdiesel.com.br; Sidney.cardoso@gbdiesel.com.br; alexandre.silva@gbdiesel.com.br;</v>
      </c>
      <c r="E89" t="str">
        <f>IF(VLOOKUP(A89,'E-mails'!A:G,7,FALSE)=0,"",VLOOKUP(A89,'E-mails'!A:G,7,FALSE))</f>
        <v/>
      </c>
      <c r="F89" s="4" t="str">
        <f t="shared" si="2"/>
        <v>Sim</v>
      </c>
    </row>
    <row r="90" spans="1:6">
      <c r="A90" s="4">
        <v>40024969</v>
      </c>
      <c r="B90" t="str">
        <f>CONCATENATE("Faturamento de Peças Vans Agosto 2024 - ",A90," - ",TEXT('Envio diario'!$D$1,"dd/mmm/aaaa"))</f>
        <v>Faturamento de Peças Vans Agosto 2024 - 40024969 - 09/mar/2026</v>
      </c>
      <c r="C90" t="e">
        <f xml:space="preserve">
SUBSTITUTE(SUBSTITUTE(SUBSTITUTE(SUBSTITUTE(SUBSTITUTE(SUBSTITUTE(SUBSTITUTE(SUBSTITUTE(SUBSTITUTE(SUBSTITUTE(SUBSTITUTE(
Corpo!$A$1,  "@data", TEXT('Envio diario'!$D$1,"dd/mmm/aaaa") ),
   "@conta", $A90 ),
   "@razao", VLOOKUP($A90,'Envio diario'!$B:$J,2,0) ),
   "@cidade", VLOOKUP($A90,'Envio diario'!$B:$J,3,0) ),
   "@uf", IF(VLOOKUP($A90,'Envio diario'!$B:$J,4,0)&gt;100,TEXT(VLOOKUP($A90,'Envio diario'!$B:$J,4,0),"0.000,00"),TEXT(VLOOKUP($A90,'Envio diario'!$B:$J,4,0),"0,00"))),
   "@objetivo", IF(VLOOKUP($A90,'Envio diario'!$B:$J,7,0)&gt;100,TEXT(VLOOKUP($A90,'Envio diario'!$B:$J,7,0),"0.000,00"),TEXT(VLOOKUP($A90,'Envio diario'!$B:$J,7,0),"0,00"))),
   "@realfat", IF(VLOOKUP($A90,'Envio diario'!$B:$J,8,0)&gt;100,TEXT(VLOOKUP($A90,'Envio diario'!$B:$J,8,0),"0.000,00"),TEXT(VLOOKUP($A90,'Envio diario'!$B:$J,8,0),"0,00"))),
   "@realgar", IF(VLOOKUP($A90,'Envio diario'!$B:$J,9,0)&gt;100,TEXT(VLOOKUP($A90,'Envio diario'!$B:$J,9,0),"0.000,00"),TEXT(VLOOKUP($A90,'Envio diario'!$B:$J,9,0),"0,00"))),
   "@realobj", IF(VLOOKUP($A90,'Envio diario'!$B:$J,10,0)&gt;100,TEXT(VLOOKUP($A90,'Envio diario'!$B:$J,10,0),"0.000,00"),TEXT(VLOOKUP($A90,'Envio diario'!$B:$J,10,0),"0,00"))),
   "@perf", TEXT(VLOOKUP($A90,'Envio diario'!$B:$J,11,0),"0,00%") ),
   "@falta", IF(VLOOKUP($A90,'Envio diario'!$B:$J,12,0)&gt;100,TEXT(VLOOKUP($A90,'Envio diario'!$B:$J,12,0),"0.000,00"),TEXT(VLOOKUP($A90,'Envio diario'!$B:$J,12,0),"0,00")))</f>
        <v>#REF!</v>
      </c>
      <c r="D90" t="str">
        <f>IF(IFERROR(VLOOKUP(A90,'E-mails'!A:H,8,FALSE),"PROBLEMA!")=0,"",IFERROR(VLOOKUP(A90,'E-mails'!A:H,8,FALSE),"PROBLEMA!"))</f>
        <v> bertoldo@aradisa.com.br;izaura@alagoasdiesel.com.br;diogo.holanda@alagoasdiesel.com.br;joao.barros@alagoasdiesel.com.br;cristiano.nunes@aradisa.com.br;</v>
      </c>
      <c r="E90" t="str">
        <f>IF(VLOOKUP(A90,'E-mails'!A:G,7,FALSE)=0,"",VLOOKUP(A90,'E-mails'!A:G,7,FALSE))</f>
        <v/>
      </c>
      <c r="F90" s="4" t="str">
        <f t="shared" si="2"/>
        <v>Sim</v>
      </c>
    </row>
    <row r="91" spans="1:6">
      <c r="A91" s="4">
        <v>40003371</v>
      </c>
      <c r="B91" t="str">
        <f>CONCATENATE("Faturamento de Peças Vans Agosto 2024 - ",A91," - ",TEXT('Envio diario'!$D$1,"dd/mmm/aaaa"))</f>
        <v>Faturamento de Peças Vans Agosto 2024 - 40003371 - 09/mar/2026</v>
      </c>
      <c r="C91" t="e">
        <f xml:space="preserve">
SUBSTITUTE(SUBSTITUTE(SUBSTITUTE(SUBSTITUTE(SUBSTITUTE(SUBSTITUTE(SUBSTITUTE(SUBSTITUTE(SUBSTITUTE(SUBSTITUTE(SUBSTITUTE(
Corpo!$A$1,  "@data", TEXT('Envio diario'!$D$1,"dd/mmm/aaaa") ),
   "@conta", $A91 ),
   "@razao", VLOOKUP($A91,'Envio diario'!$B:$J,2,0) ),
   "@cidade", VLOOKUP($A91,'Envio diario'!$B:$J,3,0) ),
   "@uf", IF(VLOOKUP($A91,'Envio diario'!$B:$J,4,0)&gt;100,TEXT(VLOOKUP($A91,'Envio diario'!$B:$J,4,0),"0.000,00"),TEXT(VLOOKUP($A91,'Envio diario'!$B:$J,4,0),"0,00"))),
   "@objetivo", IF(VLOOKUP($A91,'Envio diario'!$B:$J,7,0)&gt;100,TEXT(VLOOKUP($A91,'Envio diario'!$B:$J,7,0),"0.000,00"),TEXT(VLOOKUP($A91,'Envio diario'!$B:$J,7,0),"0,00"))),
   "@realfat", IF(VLOOKUP($A91,'Envio diario'!$B:$J,8,0)&gt;100,TEXT(VLOOKUP($A91,'Envio diario'!$B:$J,8,0),"0.000,00"),TEXT(VLOOKUP($A91,'Envio diario'!$B:$J,8,0),"0,00"))),
   "@realgar", IF(VLOOKUP($A91,'Envio diario'!$B:$J,9,0)&gt;100,TEXT(VLOOKUP($A91,'Envio diario'!$B:$J,9,0),"0.000,00"),TEXT(VLOOKUP($A91,'Envio diario'!$B:$J,9,0),"0,00"))),
   "@realobj", IF(VLOOKUP($A91,'Envio diario'!$B:$J,10,0)&gt;100,TEXT(VLOOKUP($A91,'Envio diario'!$B:$J,10,0),"0.000,00"),TEXT(VLOOKUP($A91,'Envio diario'!$B:$J,10,0),"0,00"))),
   "@perf", TEXT(VLOOKUP($A91,'Envio diario'!$B:$J,11,0),"0,00%") ),
   "@falta", IF(VLOOKUP($A91,'Envio diario'!$B:$J,12,0)&gt;100,TEXT(VLOOKUP($A91,'Envio diario'!$B:$J,12,0),"0.000,00"),TEXT(VLOOKUP($A91,'Envio diario'!$B:$J,12,0),"0,00")))</f>
        <v>#REF!</v>
      </c>
      <c r="D91" t="str">
        <f>IF(IFERROR(VLOOKUP(A91,'E-mails'!A:H,8,FALSE),"PROBLEMA!")=0,"",IFERROR(VLOOKUP(A91,'E-mails'!A:H,8,FALSE),"PROBLEMA!"))</f>
        <v>bertoldo@aradisa.com.br;diogo.holanda@alagoasdiesel.com.br;joao.barros@alagoasdiesel.com.br;cleviton.araujo@alagoasdiesel.com.br;emerson.silva@alagoasdiesel.com.br;</v>
      </c>
      <c r="E91" t="str">
        <f>IF(VLOOKUP(A91,'E-mails'!A:G,7,FALSE)=0,"",VLOOKUP(A91,'E-mails'!A:G,7,FALSE))</f>
        <v/>
      </c>
      <c r="F91" s="4" t="str">
        <f t="shared" si="2"/>
        <v>Sim</v>
      </c>
    </row>
    <row r="92" spans="1:6">
      <c r="A92" s="4">
        <v>40022452</v>
      </c>
      <c r="B92" t="str">
        <f>CONCATENATE("Faturamento de Peças Vans Agosto 2024 - ",A92," - ",TEXT('Envio diario'!$D$1,"dd/mmm/aaaa"))</f>
        <v>Faturamento de Peças Vans Agosto 2024 - 40022452 - 09/mar/2026</v>
      </c>
      <c r="C92" t="e">
        <f xml:space="preserve">
SUBSTITUTE(SUBSTITUTE(SUBSTITUTE(SUBSTITUTE(SUBSTITUTE(SUBSTITUTE(SUBSTITUTE(SUBSTITUTE(SUBSTITUTE(SUBSTITUTE(SUBSTITUTE(
Corpo!$A$1,  "@data", TEXT('Envio diario'!$D$1,"dd/mmm/aaaa") ),
   "@conta", $A92 ),
   "@razao", VLOOKUP($A92,'Envio diario'!$B:$J,2,0) ),
   "@cidade", VLOOKUP($A92,'Envio diario'!$B:$J,3,0) ),
   "@uf", IF(VLOOKUP($A92,'Envio diario'!$B:$J,4,0)&gt;100,TEXT(VLOOKUP($A92,'Envio diario'!$B:$J,4,0),"0.000,00"),TEXT(VLOOKUP($A92,'Envio diario'!$B:$J,4,0),"0,00"))),
   "@objetivo", IF(VLOOKUP($A92,'Envio diario'!$B:$J,7,0)&gt;100,TEXT(VLOOKUP($A92,'Envio diario'!$B:$J,7,0),"0.000,00"),TEXT(VLOOKUP($A92,'Envio diario'!$B:$J,7,0),"0,00"))),
   "@realfat", IF(VLOOKUP($A92,'Envio diario'!$B:$J,8,0)&gt;100,TEXT(VLOOKUP($A92,'Envio diario'!$B:$J,8,0),"0.000,00"),TEXT(VLOOKUP($A92,'Envio diario'!$B:$J,8,0),"0,00"))),
   "@realgar", IF(VLOOKUP($A92,'Envio diario'!$B:$J,9,0)&gt;100,TEXT(VLOOKUP($A92,'Envio diario'!$B:$J,9,0),"0.000,00"),TEXT(VLOOKUP($A92,'Envio diario'!$B:$J,9,0),"0,00"))),
   "@realobj", IF(VLOOKUP($A92,'Envio diario'!$B:$J,10,0)&gt;100,TEXT(VLOOKUP($A92,'Envio diario'!$B:$J,10,0),"0.000,00"),TEXT(VLOOKUP($A92,'Envio diario'!$B:$J,10,0),"0,00"))),
   "@perf", TEXT(VLOOKUP($A92,'Envio diario'!$B:$J,11,0),"0,00%") ),
   "@falta", IF(VLOOKUP($A92,'Envio diario'!$B:$J,12,0)&gt;100,TEXT(VLOOKUP($A92,'Envio diario'!$B:$J,12,0),"0.000,00"),TEXT(VLOOKUP($A92,'Envio diario'!$B:$J,12,0),"0,00")))</f>
        <v>#REF!</v>
      </c>
      <c r="D92" t="str">
        <f>IF(IFERROR(VLOOKUP(A92,'E-mails'!A:H,8,FALSE),"PROBLEMA!")=0,"",IFERROR(VLOOKUP(A92,'E-mails'!A:H,8,FALSE),"PROBLEMA!"))</f>
        <v>fabio.rezende@minasmaquinas.com.br; enilson@minasmaquinas.com.br; adriano.magalhaes@minasmaquinas.com.br; daiana.santos@minasmaquinas.com.br;</v>
      </c>
      <c r="E92" t="str">
        <f>IF(VLOOKUP(A92,'E-mails'!A:G,7,FALSE)=0,"",VLOOKUP(A92,'E-mails'!A:G,7,FALSE))</f>
        <v/>
      </c>
      <c r="F92" s="4" t="str">
        <f t="shared" si="2"/>
        <v>Sim</v>
      </c>
    </row>
    <row r="93" spans="1:6">
      <c r="A93" s="4">
        <v>40018528</v>
      </c>
      <c r="B93" t="str">
        <f>CONCATENATE("Faturamento de Peças Vans Agosto 2024 - ",A93," - ",TEXT('Envio diario'!$D$1,"dd/mmm/aaaa"))</f>
        <v>Faturamento de Peças Vans Agosto 2024 - 40018528 - 09/mar/2026</v>
      </c>
      <c r="C93" t="e">
        <f xml:space="preserve">
SUBSTITUTE(SUBSTITUTE(SUBSTITUTE(SUBSTITUTE(SUBSTITUTE(SUBSTITUTE(SUBSTITUTE(SUBSTITUTE(SUBSTITUTE(SUBSTITUTE(SUBSTITUTE(
Corpo!$A$1,  "@data", TEXT('Envio diario'!$D$1,"dd/mmm/aaaa") ),
   "@conta", $A93 ),
   "@razao", VLOOKUP($A93,'Envio diario'!$B:$J,2,0) ),
   "@cidade", VLOOKUP($A93,'Envio diario'!$B:$J,3,0) ),
   "@uf", IF(VLOOKUP($A93,'Envio diario'!$B:$J,4,0)&gt;100,TEXT(VLOOKUP($A93,'Envio diario'!$B:$J,4,0),"0.000,00"),TEXT(VLOOKUP($A93,'Envio diario'!$B:$J,4,0),"0,00"))),
   "@objetivo", IF(VLOOKUP($A93,'Envio diario'!$B:$J,7,0)&gt;100,TEXT(VLOOKUP($A93,'Envio diario'!$B:$J,7,0),"0.000,00"),TEXT(VLOOKUP($A93,'Envio diario'!$B:$J,7,0),"0,00"))),
   "@realfat", IF(VLOOKUP($A93,'Envio diario'!$B:$J,8,0)&gt;100,TEXT(VLOOKUP($A93,'Envio diario'!$B:$J,8,0),"0.000,00"),TEXT(VLOOKUP($A93,'Envio diario'!$B:$J,8,0),"0,00"))),
   "@realgar", IF(VLOOKUP($A93,'Envio diario'!$B:$J,9,0)&gt;100,TEXT(VLOOKUP($A93,'Envio diario'!$B:$J,9,0),"0.000,00"),TEXT(VLOOKUP($A93,'Envio diario'!$B:$J,9,0),"0,00"))),
   "@realobj", IF(VLOOKUP($A93,'Envio diario'!$B:$J,10,0)&gt;100,TEXT(VLOOKUP($A93,'Envio diario'!$B:$J,10,0),"0.000,00"),TEXT(VLOOKUP($A93,'Envio diario'!$B:$J,10,0),"0,00"))),
   "@perf", TEXT(VLOOKUP($A93,'Envio diario'!$B:$J,11,0),"0,00%") ),
   "@falta", IF(VLOOKUP($A93,'Envio diario'!$B:$J,12,0)&gt;100,TEXT(VLOOKUP($A93,'Envio diario'!$B:$J,12,0),"0.000,00"),TEXT(VLOOKUP($A93,'Envio diario'!$B:$J,12,0),"0,00")))</f>
        <v>#REF!</v>
      </c>
      <c r="D93" t="str">
        <f>IF(IFERROR(VLOOKUP(A93,'E-mails'!A:H,8,FALSE),"PROBLEMA!")=0,"",IFERROR(VLOOKUP(A93,'E-mails'!A:H,8,FALSE),"PROBLEMA!"))</f>
        <v>willerwm@minasmaquinas.com.br; enilson@minasmaquinas.com.br; adriano.magalhaes@minasmaquinas.com.br; daiana.santos@minasmaquinas.com.br; alexpecas@minasmaquinas.com.br;daiana.santos@minasmaquinas.com.br;</v>
      </c>
      <c r="E93" t="str">
        <f>IF(VLOOKUP(A93,'E-mails'!A:G,7,FALSE)=0,"",VLOOKUP(A93,'E-mails'!A:G,7,FALSE))</f>
        <v/>
      </c>
      <c r="F93" s="4" t="str">
        <f t="shared" si="2"/>
        <v>Sim</v>
      </c>
    </row>
    <row r="94" spans="1:6">
      <c r="A94" s="4">
        <v>40016234</v>
      </c>
      <c r="B94" t="str">
        <f>CONCATENATE("Faturamento de Peças Vans Agosto 2024 - ",A94," - ",TEXT('Envio diario'!$D$1,"dd/mmm/aaaa"))</f>
        <v>Faturamento de Peças Vans Agosto 2024 - 40016234 - 09/mar/2026</v>
      </c>
      <c r="C94" t="e">
        <f xml:space="preserve">
SUBSTITUTE(SUBSTITUTE(SUBSTITUTE(SUBSTITUTE(SUBSTITUTE(SUBSTITUTE(SUBSTITUTE(SUBSTITUTE(SUBSTITUTE(SUBSTITUTE(SUBSTITUTE(
Corpo!$A$1,  "@data", TEXT('Envio diario'!$D$1,"dd/mmm/aaaa") ),
   "@conta", $A94 ),
   "@razao", VLOOKUP($A94,'Envio diario'!$B:$J,2,0) ),
   "@cidade", VLOOKUP($A94,'Envio diario'!$B:$J,3,0) ),
   "@uf", IF(VLOOKUP($A94,'Envio diario'!$B:$J,4,0)&gt;100,TEXT(VLOOKUP($A94,'Envio diario'!$B:$J,4,0),"0.000,00"),TEXT(VLOOKUP($A94,'Envio diario'!$B:$J,4,0),"0,00"))),
   "@objetivo", IF(VLOOKUP($A94,'Envio diario'!$B:$J,7,0)&gt;100,TEXT(VLOOKUP($A94,'Envio diario'!$B:$J,7,0),"0.000,00"),TEXT(VLOOKUP($A94,'Envio diario'!$B:$J,7,0),"0,00"))),
   "@realfat", IF(VLOOKUP($A94,'Envio diario'!$B:$J,8,0)&gt;100,TEXT(VLOOKUP($A94,'Envio diario'!$B:$J,8,0),"0.000,00"),TEXT(VLOOKUP($A94,'Envio diario'!$B:$J,8,0),"0,00"))),
   "@realgar", IF(VLOOKUP($A94,'Envio diario'!$B:$J,9,0)&gt;100,TEXT(VLOOKUP($A94,'Envio diario'!$B:$J,9,0),"0.000,00"),TEXT(VLOOKUP($A94,'Envio diario'!$B:$J,9,0),"0,00"))),
   "@realobj", IF(VLOOKUP($A94,'Envio diario'!$B:$J,10,0)&gt;100,TEXT(VLOOKUP($A94,'Envio diario'!$B:$J,10,0),"0.000,00"),TEXT(VLOOKUP($A94,'Envio diario'!$B:$J,10,0),"0,00"))),
   "@perf", TEXT(VLOOKUP($A94,'Envio diario'!$B:$J,11,0),"0,00%") ),
   "@falta", IF(VLOOKUP($A94,'Envio diario'!$B:$J,12,0)&gt;100,TEXT(VLOOKUP($A94,'Envio diario'!$B:$J,12,0),"0.000,00"),TEXT(VLOOKUP($A94,'Envio diario'!$B:$J,12,0),"0,00")))</f>
        <v>#REF!</v>
      </c>
      <c r="D94" t="str">
        <f>IF(IFERROR(VLOOKUP(A94,'E-mails'!A:H,8,FALSE),"PROBLEMA!")=0,"",IFERROR(VLOOKUP(A94,'E-mails'!A:H,8,FALSE),"PROBLEMA!"))</f>
        <v>carlos.benfica@minasmaquinas.com.br;enilson@minasmaquinas.com.br;daiana.santos@minasmaquinas.com.br;adriano.magalhaes@minasmaquinas.com.br;daiana.santos@minasmaquinas.com.br; daiana.santos@minasmaquinas.com.br;adilson.antenor@minasmaquinas.com.br;</v>
      </c>
      <c r="E94" t="str">
        <f>IF(VLOOKUP(A94,'E-mails'!A:G,7,FALSE)=0,"",VLOOKUP(A94,'E-mails'!A:G,7,FALSE))</f>
        <v/>
      </c>
      <c r="F94" s="4" t="str">
        <f t="shared" si="2"/>
        <v>Sim</v>
      </c>
    </row>
    <row r="95" spans="1:6">
      <c r="A95" s="4">
        <v>40544125</v>
      </c>
      <c r="B95" t="str">
        <f>CONCATENATE("Faturamento de Peças Vans Agosto 2024 - ",A95," - ",TEXT('Envio diario'!$D$1,"dd/mmm/aaaa"))</f>
        <v>Faturamento de Peças Vans Agosto 2024 - 40544125 - 09/mar/2026</v>
      </c>
      <c r="C95" t="e">
        <f xml:space="preserve">
SUBSTITUTE(SUBSTITUTE(SUBSTITUTE(SUBSTITUTE(SUBSTITUTE(SUBSTITUTE(SUBSTITUTE(SUBSTITUTE(SUBSTITUTE(SUBSTITUTE(SUBSTITUTE(
Corpo!$A$1,  "@data", TEXT('Envio diario'!$D$1,"dd/mmm/aaaa") ),
   "@conta", $A95 ),
   "@razao", VLOOKUP($A95,'Envio diario'!$B:$J,2,0) ),
   "@cidade", VLOOKUP($A95,'Envio diario'!$B:$J,3,0) ),
   "@uf", IF(VLOOKUP($A95,'Envio diario'!$B:$J,4,0)&gt;100,TEXT(VLOOKUP($A95,'Envio diario'!$B:$J,4,0),"0.000,00"),TEXT(VLOOKUP($A95,'Envio diario'!$B:$J,4,0),"0,00"))),
   "@objetivo", IF(VLOOKUP($A95,'Envio diario'!$B:$J,7,0)&gt;100,TEXT(VLOOKUP($A95,'Envio diario'!$B:$J,7,0),"0.000,00"),TEXT(VLOOKUP($A95,'Envio diario'!$B:$J,7,0),"0,00"))),
   "@realfat", IF(VLOOKUP($A95,'Envio diario'!$B:$J,8,0)&gt;100,TEXT(VLOOKUP($A95,'Envio diario'!$B:$J,8,0),"0.000,00"),TEXT(VLOOKUP($A95,'Envio diario'!$B:$J,8,0),"0,00"))),
   "@realgar", IF(VLOOKUP($A95,'Envio diario'!$B:$J,9,0)&gt;100,TEXT(VLOOKUP($A95,'Envio diario'!$B:$J,9,0),"0.000,00"),TEXT(VLOOKUP($A95,'Envio diario'!$B:$J,9,0),"0,00"))),
   "@realobj", IF(VLOOKUP($A95,'Envio diario'!$B:$J,10,0)&gt;100,TEXT(VLOOKUP($A95,'Envio diario'!$B:$J,10,0),"0.000,00"),TEXT(VLOOKUP($A95,'Envio diario'!$B:$J,10,0),"0,00"))),
   "@perf", TEXT(VLOOKUP($A95,'Envio diario'!$B:$J,11,0),"0,00%") ),
   "@falta", IF(VLOOKUP($A95,'Envio diario'!$B:$J,12,0)&gt;100,TEXT(VLOOKUP($A95,'Envio diario'!$B:$J,12,0),"0.000,00"),TEXT(VLOOKUP($A95,'Envio diario'!$B:$J,12,0),"0,00")))</f>
        <v>#REF!</v>
      </c>
      <c r="D95" t="str">
        <f>IF(IFERROR(VLOOKUP(A95,'E-mails'!A:H,8,FALSE),"PROBLEMA!")=0,"",IFERROR(VLOOKUP(A95,'E-mails'!A:H,8,FALSE),"PROBLEMA!"))</f>
        <v>cassio.pereira@minasmaquinas.com.br;enilson@minasmaquinas.com.br;aiana.santos@minasmaquinas.com.br; adriano.magalhaes@minasmaquinas.com.br;daiana.santos@minasmaquinas.com.br;</v>
      </c>
      <c r="E95" t="str">
        <f>IF(VLOOKUP(A95,'E-mails'!A:G,7,FALSE)=0,"",VLOOKUP(A95,'E-mails'!A:G,7,FALSE))</f>
        <v/>
      </c>
      <c r="F95" s="4" t="str">
        <f t="shared" si="2"/>
        <v>Sim</v>
      </c>
    </row>
    <row r="96" spans="1:6">
      <c r="A96" s="4">
        <v>40020185</v>
      </c>
      <c r="B96" t="str">
        <f>CONCATENATE("Faturamento de Peças Vans Agosto 2024 - ",A96," - ",TEXT('Envio diario'!$D$1,"dd/mmm/aaaa"))</f>
        <v>Faturamento de Peças Vans Agosto 2024 - 40020185 - 09/mar/2026</v>
      </c>
      <c r="C96" t="e">
        <f xml:space="preserve">
SUBSTITUTE(SUBSTITUTE(SUBSTITUTE(SUBSTITUTE(SUBSTITUTE(SUBSTITUTE(SUBSTITUTE(SUBSTITUTE(SUBSTITUTE(SUBSTITUTE(SUBSTITUTE(
Corpo!$A$1,  "@data", TEXT('Envio diario'!$D$1,"dd/mmm/aaaa") ),
   "@conta", $A96 ),
   "@razao", VLOOKUP($A96,'Envio diario'!$B:$J,2,0) ),
   "@cidade", VLOOKUP($A96,'Envio diario'!$B:$J,3,0) ),
   "@uf", IF(VLOOKUP($A96,'Envio diario'!$B:$J,4,0)&gt;100,TEXT(VLOOKUP($A96,'Envio diario'!$B:$J,4,0),"0.000,00"),TEXT(VLOOKUP($A96,'Envio diario'!$B:$J,4,0),"0,00"))),
   "@objetivo", IF(VLOOKUP($A96,'Envio diario'!$B:$J,7,0)&gt;100,TEXT(VLOOKUP($A96,'Envio diario'!$B:$J,7,0),"0.000,00"),TEXT(VLOOKUP($A96,'Envio diario'!$B:$J,7,0),"0,00"))),
   "@realfat", IF(VLOOKUP($A96,'Envio diario'!$B:$J,8,0)&gt;100,TEXT(VLOOKUP($A96,'Envio diario'!$B:$J,8,0),"0.000,00"),TEXT(VLOOKUP($A96,'Envio diario'!$B:$J,8,0),"0,00"))),
   "@realgar", IF(VLOOKUP($A96,'Envio diario'!$B:$J,9,0)&gt;100,TEXT(VLOOKUP($A96,'Envio diario'!$B:$J,9,0),"0.000,00"),TEXT(VLOOKUP($A96,'Envio diario'!$B:$J,9,0),"0,00"))),
   "@realobj", IF(VLOOKUP($A96,'Envio diario'!$B:$J,10,0)&gt;100,TEXT(VLOOKUP($A96,'Envio diario'!$B:$J,10,0),"0.000,00"),TEXT(VLOOKUP($A96,'Envio diario'!$B:$J,10,0),"0,00"))),
   "@perf", TEXT(VLOOKUP($A96,'Envio diario'!$B:$J,11,0),"0,00%") ),
   "@falta", IF(VLOOKUP($A96,'Envio diario'!$B:$J,12,0)&gt;100,TEXT(VLOOKUP($A96,'Envio diario'!$B:$J,12,0),"0.000,00"),TEXT(VLOOKUP($A96,'Envio diario'!$B:$J,12,0),"0,00")))</f>
        <v>#REF!</v>
      </c>
      <c r="D96" t="str">
        <f>IF(IFERROR(VLOOKUP(A96,'E-mails'!A:H,8,FALSE),"PROBLEMA!")=0,"",IFERROR(VLOOKUP(A96,'E-mails'!A:H,8,FALSE),"PROBLEMA!"))</f>
        <v>gpv@monteleone.com.br;</v>
      </c>
      <c r="E96" t="str">
        <f>IF(VLOOKUP(A96,'E-mails'!A:G,7,FALSE)=0,"",VLOOKUP(A96,'E-mails'!A:G,7,FALSE))</f>
        <v/>
      </c>
      <c r="F96" s="4" t="str">
        <f t="shared" si="2"/>
        <v>Sim</v>
      </c>
    </row>
    <row r="97" spans="1:6">
      <c r="A97" s="4">
        <v>40002185</v>
      </c>
      <c r="B97" t="str">
        <f>CONCATENATE("Faturamento de Peças Vans Agosto 2024 - ",A97," - ",TEXT('Envio diario'!$D$1,"dd/mmm/aaaa"))</f>
        <v>Faturamento de Peças Vans Agosto 2024 - 40002185 - 09/mar/2026</v>
      </c>
      <c r="C97" t="e">
        <f xml:space="preserve">
SUBSTITUTE(SUBSTITUTE(SUBSTITUTE(SUBSTITUTE(SUBSTITUTE(SUBSTITUTE(SUBSTITUTE(SUBSTITUTE(SUBSTITUTE(SUBSTITUTE(SUBSTITUTE(
Corpo!$A$1,  "@data", TEXT('Envio diario'!$D$1,"dd/mmm/aaaa") ),
   "@conta", $A97 ),
   "@razao", VLOOKUP($A97,'Envio diario'!$B:$J,2,0) ),
   "@cidade", VLOOKUP($A97,'Envio diario'!$B:$J,3,0) ),
   "@uf", IF(VLOOKUP($A97,'Envio diario'!$B:$J,4,0)&gt;100,TEXT(VLOOKUP($A97,'Envio diario'!$B:$J,4,0),"0.000,00"),TEXT(VLOOKUP($A97,'Envio diario'!$B:$J,4,0),"0,00"))),
   "@objetivo", IF(VLOOKUP($A97,'Envio diario'!$B:$J,7,0)&gt;100,TEXT(VLOOKUP($A97,'Envio diario'!$B:$J,7,0),"0.000,00"),TEXT(VLOOKUP($A97,'Envio diario'!$B:$J,7,0),"0,00"))),
   "@realfat", IF(VLOOKUP($A97,'Envio diario'!$B:$J,8,0)&gt;100,TEXT(VLOOKUP($A97,'Envio diario'!$B:$J,8,0),"0.000,00"),TEXT(VLOOKUP($A97,'Envio diario'!$B:$J,8,0),"0,00"))),
   "@realgar", IF(VLOOKUP($A97,'Envio diario'!$B:$J,9,0)&gt;100,TEXT(VLOOKUP($A97,'Envio diario'!$B:$J,9,0),"0.000,00"),TEXT(VLOOKUP($A97,'Envio diario'!$B:$J,9,0),"0,00"))),
   "@realobj", IF(VLOOKUP($A97,'Envio diario'!$B:$J,10,0)&gt;100,TEXT(VLOOKUP($A97,'Envio diario'!$B:$J,10,0),"0.000,00"),TEXT(VLOOKUP($A97,'Envio diario'!$B:$J,10,0),"0,00"))),
   "@perf", TEXT(VLOOKUP($A97,'Envio diario'!$B:$J,11,0),"0,00%") ),
   "@falta", IF(VLOOKUP($A97,'Envio diario'!$B:$J,12,0)&gt;100,TEXT(VLOOKUP($A97,'Envio diario'!$B:$J,12,0),"0.000,00"),TEXT(VLOOKUP($A97,'Envio diario'!$B:$J,12,0),"0,00")))</f>
        <v>#REF!</v>
      </c>
      <c r="D97" t="str">
        <f>IF(IFERROR(VLOOKUP(A97,'E-mails'!A:H,8,FALSE),"PROBLEMA!")=0,"",IFERROR(VLOOKUP(A97,'E-mails'!A:H,8,FALSE),"PROBLEMA!"))</f>
        <v>gpv@monteleone.com.br;</v>
      </c>
      <c r="E97" t="str">
        <f>IF(VLOOKUP(A97,'E-mails'!A:G,7,FALSE)=0,"",VLOOKUP(A97,'E-mails'!A:G,7,FALSE))</f>
        <v/>
      </c>
      <c r="F97" s="4" t="str">
        <f t="shared" si="2"/>
        <v>Sim</v>
      </c>
    </row>
    <row r="98" spans="1:6">
      <c r="A98" s="4">
        <v>40018339</v>
      </c>
      <c r="B98" t="str">
        <f>CONCATENATE("Faturamento de Peças Vans Agosto 2024 - ",A98," - ",TEXT('Envio diario'!$D$1,"dd/mmm/aaaa"))</f>
        <v>Faturamento de Peças Vans Agosto 2024 - 40018339 - 09/mar/2026</v>
      </c>
      <c r="C98" t="e">
        <f xml:space="preserve">
SUBSTITUTE(SUBSTITUTE(SUBSTITUTE(SUBSTITUTE(SUBSTITUTE(SUBSTITUTE(SUBSTITUTE(SUBSTITUTE(SUBSTITUTE(SUBSTITUTE(SUBSTITUTE(
Corpo!$A$1,  "@data", TEXT('Envio diario'!$D$1,"dd/mmm/aaaa") ),
   "@conta", $A98 ),
   "@razao", VLOOKUP($A98,'Envio diario'!$B:$J,2,0) ),
   "@cidade", VLOOKUP($A98,'Envio diario'!$B:$J,3,0) ),
   "@uf", IF(VLOOKUP($A98,'Envio diario'!$B:$J,4,0)&gt;100,TEXT(VLOOKUP($A98,'Envio diario'!$B:$J,4,0),"0.000,00"),TEXT(VLOOKUP($A98,'Envio diario'!$B:$J,4,0),"0,00"))),
   "@objetivo", IF(VLOOKUP($A98,'Envio diario'!$B:$J,7,0)&gt;100,TEXT(VLOOKUP($A98,'Envio diario'!$B:$J,7,0),"0.000,00"),TEXT(VLOOKUP($A98,'Envio diario'!$B:$J,7,0),"0,00"))),
   "@realfat", IF(VLOOKUP($A98,'Envio diario'!$B:$J,8,0)&gt;100,TEXT(VLOOKUP($A98,'Envio diario'!$B:$J,8,0),"0.000,00"),TEXT(VLOOKUP($A98,'Envio diario'!$B:$J,8,0),"0,00"))),
   "@realgar", IF(VLOOKUP($A98,'Envio diario'!$B:$J,9,0)&gt;100,TEXT(VLOOKUP($A98,'Envio diario'!$B:$J,9,0),"0.000,00"),TEXT(VLOOKUP($A98,'Envio diario'!$B:$J,9,0),"0,00"))),
   "@realobj", IF(VLOOKUP($A98,'Envio diario'!$B:$J,10,0)&gt;100,TEXT(VLOOKUP($A98,'Envio diario'!$B:$J,10,0),"0.000,00"),TEXT(VLOOKUP($A98,'Envio diario'!$B:$J,10,0),"0,00"))),
   "@perf", TEXT(VLOOKUP($A98,'Envio diario'!$B:$J,11,0),"0,00%") ),
   "@falta", IF(VLOOKUP($A98,'Envio diario'!$B:$J,12,0)&gt;100,TEXT(VLOOKUP($A98,'Envio diario'!$B:$J,12,0),"0.000,00"),TEXT(VLOOKUP($A98,'Envio diario'!$B:$J,12,0),"0,00")))</f>
        <v>#N/A</v>
      </c>
      <c r="D98" t="str">
        <f>IF(IFERROR(VLOOKUP(A98,'E-mails'!A:H,8,FALSE),"PROBLEMA!")=0,"",IFERROR(VLOOKUP(A98,'E-mails'!A:H,8,FALSE),"PROBLEMA!"))</f>
        <v>rafaela.rocha@mardisa.com.br; bruno.moreira@mardisa.com.br; lara.silva@mardisa.com.br; sabrina.lima@parvi.com.br; gleyber.araujo@parvi.com.br; neemias.albuquerque@parvi.com.br</v>
      </c>
      <c r="E98" t="str">
        <f>IF(VLOOKUP(A98,'E-mails'!A:G,7,FALSE)=0,"",VLOOKUP(A98,'E-mails'!A:G,7,FALSE))</f>
        <v/>
      </c>
      <c r="F98" s="4" t="str">
        <f t="shared" ref="F98:F129" si="3">IF(D98&lt;&gt;"","Sim","Não")</f>
        <v>Sim</v>
      </c>
    </row>
    <row r="99" spans="1:6">
      <c r="A99" s="4">
        <v>40512774</v>
      </c>
      <c r="B99" t="str">
        <f>CONCATENATE("Faturamento de Peças Vans Agosto 2024 - ",A99," - ",TEXT('Envio diario'!$D$1,"dd/mmm/aaaa"))</f>
        <v>Faturamento de Peças Vans Agosto 2024 - 40512774 - 09/mar/2026</v>
      </c>
      <c r="C99" t="e">
        <f xml:space="preserve">
SUBSTITUTE(SUBSTITUTE(SUBSTITUTE(SUBSTITUTE(SUBSTITUTE(SUBSTITUTE(SUBSTITUTE(SUBSTITUTE(SUBSTITUTE(SUBSTITUTE(SUBSTITUTE(
Corpo!$A$1,  "@data", TEXT('Envio diario'!$D$1,"dd/mmm/aaaa") ),
   "@conta", $A99 ),
   "@razao", VLOOKUP($A99,'Envio diario'!$B:$J,2,0) ),
   "@cidade", VLOOKUP($A99,'Envio diario'!$B:$J,3,0) ),
   "@uf", IF(VLOOKUP($A99,'Envio diario'!$B:$J,4,0)&gt;100,TEXT(VLOOKUP($A99,'Envio diario'!$B:$J,4,0),"0.000,00"),TEXT(VLOOKUP($A99,'Envio diario'!$B:$J,4,0),"0,00"))),
   "@objetivo", IF(VLOOKUP($A99,'Envio diario'!$B:$J,7,0)&gt;100,TEXT(VLOOKUP($A99,'Envio diario'!$B:$J,7,0),"0.000,00"),TEXT(VLOOKUP($A99,'Envio diario'!$B:$J,7,0),"0,00"))),
   "@realfat", IF(VLOOKUP($A99,'Envio diario'!$B:$J,8,0)&gt;100,TEXT(VLOOKUP($A99,'Envio diario'!$B:$J,8,0),"0.000,00"),TEXT(VLOOKUP($A99,'Envio diario'!$B:$J,8,0),"0,00"))),
   "@realgar", IF(VLOOKUP($A99,'Envio diario'!$B:$J,9,0)&gt;100,TEXT(VLOOKUP($A99,'Envio diario'!$B:$J,9,0),"0.000,00"),TEXT(VLOOKUP($A99,'Envio diario'!$B:$J,9,0),"0,00"))),
   "@realobj", IF(VLOOKUP($A99,'Envio diario'!$B:$J,10,0)&gt;100,TEXT(VLOOKUP($A99,'Envio diario'!$B:$J,10,0),"0.000,00"),TEXT(VLOOKUP($A99,'Envio diario'!$B:$J,10,0),"0,00"))),
   "@perf", TEXT(VLOOKUP($A99,'Envio diario'!$B:$J,11,0),"0,00%") ),
   "@falta", IF(VLOOKUP($A99,'Envio diario'!$B:$J,12,0)&gt;100,TEXT(VLOOKUP($A99,'Envio diario'!$B:$J,12,0),"0.000,00"),TEXT(VLOOKUP($A99,'Envio diario'!$B:$J,12,0),"0,00")))</f>
        <v>#REF!</v>
      </c>
      <c r="D99" t="str">
        <f>IF(IFERROR(VLOOKUP(A99,'E-mails'!A:H,8,FALSE),"PROBLEMA!")=0,"",IFERROR(VLOOKUP(A99,'E-mails'!A:H,8,FALSE),"PROBLEMA!"))</f>
        <v>vicente.neto@parvi.com.b;vanessa.carvalho@parvi.com.br; lucelia.lopes@mardisa.com.br;</v>
      </c>
      <c r="E99" t="str">
        <f>IF(VLOOKUP(A99,'E-mails'!A:G,7,FALSE)=0,"",VLOOKUP(A99,'E-mails'!A:G,7,FALSE))</f>
        <v/>
      </c>
      <c r="F99" s="4" t="str">
        <f t="shared" si="3"/>
        <v>Sim</v>
      </c>
    </row>
    <row r="100" spans="1:6">
      <c r="A100" s="4">
        <v>40024553</v>
      </c>
      <c r="B100" t="str">
        <f>CONCATENATE("Faturamento de Peças Vans Agosto 2024 - ",A100," - ",TEXT('Envio diario'!$D$1,"dd/mmm/aaaa"))</f>
        <v>Faturamento de Peças Vans Agosto 2024 - 40024553 - 09/mar/2026</v>
      </c>
      <c r="C100" t="e">
        <f xml:space="preserve">
SUBSTITUTE(SUBSTITUTE(SUBSTITUTE(SUBSTITUTE(SUBSTITUTE(SUBSTITUTE(SUBSTITUTE(SUBSTITUTE(SUBSTITUTE(SUBSTITUTE(SUBSTITUTE(
Corpo!$A$1,  "@data", TEXT('Envio diario'!$D$1,"dd/mmm/aaaa") ),
   "@conta", $A100 ),
   "@razao", VLOOKUP($A100,'Envio diario'!$B:$J,2,0) ),
   "@cidade", VLOOKUP($A100,'Envio diario'!$B:$J,3,0) ),
   "@uf", IF(VLOOKUP($A100,'Envio diario'!$B:$J,4,0)&gt;100,TEXT(VLOOKUP($A100,'Envio diario'!$B:$J,4,0),"0.000,00"),TEXT(VLOOKUP($A100,'Envio diario'!$B:$J,4,0),"0,00"))),
   "@objetivo", IF(VLOOKUP($A100,'Envio diario'!$B:$J,7,0)&gt;100,TEXT(VLOOKUP($A100,'Envio diario'!$B:$J,7,0),"0.000,00"),TEXT(VLOOKUP($A100,'Envio diario'!$B:$J,7,0),"0,00"))),
   "@realfat", IF(VLOOKUP($A100,'Envio diario'!$B:$J,8,0)&gt;100,TEXT(VLOOKUP($A100,'Envio diario'!$B:$J,8,0),"0.000,00"),TEXT(VLOOKUP($A100,'Envio diario'!$B:$J,8,0),"0,00"))),
   "@realgar", IF(VLOOKUP($A100,'Envio diario'!$B:$J,9,0)&gt;100,TEXT(VLOOKUP($A100,'Envio diario'!$B:$J,9,0),"0.000,00"),TEXT(VLOOKUP($A100,'Envio diario'!$B:$J,9,0),"0,00"))),
   "@realobj", IF(VLOOKUP($A100,'Envio diario'!$B:$J,10,0)&gt;100,TEXT(VLOOKUP($A100,'Envio diario'!$B:$J,10,0),"0.000,00"),TEXT(VLOOKUP($A100,'Envio diario'!$B:$J,10,0),"0,00"))),
   "@perf", TEXT(VLOOKUP($A100,'Envio diario'!$B:$J,11,0),"0,00%") ),
   "@falta", IF(VLOOKUP($A100,'Envio diario'!$B:$J,12,0)&gt;100,TEXT(VLOOKUP($A100,'Envio diario'!$B:$J,12,0),"0.000,00"),TEXT(VLOOKUP($A100,'Envio diario'!$B:$J,12,0),"0,00")))</f>
        <v>#REF!</v>
      </c>
      <c r="D100" t="str">
        <f>IF(IFERROR(VLOOKUP(A100,'E-mails'!A:H,8,FALSE),"PROBLEMA!")=0,"",IFERROR(VLOOKUP(A100,'E-mails'!A:H,8,FALSE),"PROBLEMA!"))</f>
        <v>airton.araujo@mardisa.com.br; francisco.costa@mardisa.com.br; vicente.neto@parvi.com.b; vanessa.carvalho@parvi.com.br; lucelia.lopes@mardisa.com.br; sandra.ferreira@mardisa.com.br; ROBSONSERRA@MARDISA.COM.BR</v>
      </c>
      <c r="E100" t="str">
        <f>IF(VLOOKUP(A100,'E-mails'!A:G,7,FALSE)=0,"",VLOOKUP(A100,'E-mails'!A:G,7,FALSE))</f>
        <v/>
      </c>
      <c r="F100" s="4" t="str">
        <f t="shared" si="3"/>
        <v>Sim</v>
      </c>
    </row>
    <row r="101" spans="1:6">
      <c r="A101" s="4">
        <v>40535074</v>
      </c>
      <c r="B101" t="str">
        <f>CONCATENATE("Faturamento de Peças Vans Agosto 2024 - ",A101," - ",TEXT('Envio diario'!$D$1,"dd/mmm/aaaa"))</f>
        <v>Faturamento de Peças Vans Agosto 2024 - 40535074 - 09/mar/2026</v>
      </c>
      <c r="C101" t="e">
        <f xml:space="preserve">
SUBSTITUTE(SUBSTITUTE(SUBSTITUTE(SUBSTITUTE(SUBSTITUTE(SUBSTITUTE(SUBSTITUTE(SUBSTITUTE(SUBSTITUTE(SUBSTITUTE(SUBSTITUTE(
Corpo!$A$1,  "@data", TEXT('Envio diario'!$D$1,"dd/mmm/aaaa") ),
   "@conta", $A101 ),
   "@razao", VLOOKUP($A101,'Envio diario'!$B:$J,2,0) ),
   "@cidade", VLOOKUP($A101,'Envio diario'!$B:$J,3,0) ),
   "@uf", IF(VLOOKUP($A101,'Envio diario'!$B:$J,4,0)&gt;100,TEXT(VLOOKUP($A101,'Envio diario'!$B:$J,4,0),"0.000,00"),TEXT(VLOOKUP($A101,'Envio diario'!$B:$J,4,0),"0,00"))),
   "@objetivo", IF(VLOOKUP($A101,'Envio diario'!$B:$J,7,0)&gt;100,TEXT(VLOOKUP($A101,'Envio diario'!$B:$J,7,0),"0.000,00"),TEXT(VLOOKUP($A101,'Envio diario'!$B:$J,7,0),"0,00"))),
   "@realfat", IF(VLOOKUP($A101,'Envio diario'!$B:$J,8,0)&gt;100,TEXT(VLOOKUP($A101,'Envio diario'!$B:$J,8,0),"0.000,00"),TEXT(VLOOKUP($A101,'Envio diario'!$B:$J,8,0),"0,00"))),
   "@realgar", IF(VLOOKUP($A101,'Envio diario'!$B:$J,9,0)&gt;100,TEXT(VLOOKUP($A101,'Envio diario'!$B:$J,9,0),"0.000,00"),TEXT(VLOOKUP($A101,'Envio diario'!$B:$J,9,0),"0,00"))),
   "@realobj", IF(VLOOKUP($A101,'Envio diario'!$B:$J,10,0)&gt;100,TEXT(VLOOKUP($A101,'Envio diario'!$B:$J,10,0),"0.000,00"),TEXT(VLOOKUP($A101,'Envio diario'!$B:$J,10,0),"0,00"))),
   "@perf", TEXT(VLOOKUP($A101,'Envio diario'!$B:$J,11,0),"0,00%") ),
   "@falta", IF(VLOOKUP($A101,'Envio diario'!$B:$J,12,0)&gt;100,TEXT(VLOOKUP($A101,'Envio diario'!$B:$J,12,0),"0.000,00"),TEXT(VLOOKUP($A101,'Envio diario'!$B:$J,12,0),"0,00")))</f>
        <v>#N/A</v>
      </c>
      <c r="D101" t="str">
        <f>IF(IFERROR(VLOOKUP(A101,'E-mails'!A:H,8,FALSE),"PROBLEMA!")=0,"",IFERROR(VLOOKUP(A101,'E-mails'!A:H,8,FALSE),"PROBLEMA!"))</f>
        <v>winter.guedes@mardisa.com.br;vanessa.carvalho@parvi.com.br;</v>
      </c>
      <c r="E101" t="str">
        <f>IF(VLOOKUP(A101,'E-mails'!A:G,7,FALSE)=0,"",VLOOKUP(A101,'E-mails'!A:G,7,FALSE))</f>
        <v/>
      </c>
      <c r="F101" s="4" t="str">
        <f t="shared" si="3"/>
        <v>Sim</v>
      </c>
    </row>
    <row r="102" spans="1:6">
      <c r="A102" s="4">
        <v>40024552</v>
      </c>
      <c r="B102" t="str">
        <f>CONCATENATE("Faturamento de Peças Vans Agosto 2024 - ",A102," - ",TEXT('Envio diario'!$D$1,"dd/mmm/aaaa"))</f>
        <v>Faturamento de Peças Vans Agosto 2024 - 40024552 - 09/mar/2026</v>
      </c>
      <c r="C102" t="e">
        <f xml:space="preserve">
SUBSTITUTE(SUBSTITUTE(SUBSTITUTE(SUBSTITUTE(SUBSTITUTE(SUBSTITUTE(SUBSTITUTE(SUBSTITUTE(SUBSTITUTE(SUBSTITUTE(SUBSTITUTE(
Corpo!$A$1,  "@data", TEXT('Envio diario'!$D$1,"dd/mmm/aaaa") ),
   "@conta", $A102 ),
   "@razao", VLOOKUP($A102,'Envio diario'!$B:$J,2,0) ),
   "@cidade", VLOOKUP($A102,'Envio diario'!$B:$J,3,0) ),
   "@uf", IF(VLOOKUP($A102,'Envio diario'!$B:$J,4,0)&gt;100,TEXT(VLOOKUP($A102,'Envio diario'!$B:$J,4,0),"0.000,00"),TEXT(VLOOKUP($A102,'Envio diario'!$B:$J,4,0),"0,00"))),
   "@objetivo", IF(VLOOKUP($A102,'Envio diario'!$B:$J,7,0)&gt;100,TEXT(VLOOKUP($A102,'Envio diario'!$B:$J,7,0),"0.000,00"),TEXT(VLOOKUP($A102,'Envio diario'!$B:$J,7,0),"0,00"))),
   "@realfat", IF(VLOOKUP($A102,'Envio diario'!$B:$J,8,0)&gt;100,TEXT(VLOOKUP($A102,'Envio diario'!$B:$J,8,0),"0.000,00"),TEXT(VLOOKUP($A102,'Envio diario'!$B:$J,8,0),"0,00"))),
   "@realgar", IF(VLOOKUP($A102,'Envio diario'!$B:$J,9,0)&gt;100,TEXT(VLOOKUP($A102,'Envio diario'!$B:$J,9,0),"0.000,00"),TEXT(VLOOKUP($A102,'Envio diario'!$B:$J,9,0),"0,00"))),
   "@realobj", IF(VLOOKUP($A102,'Envio diario'!$B:$J,10,0)&gt;100,TEXT(VLOOKUP($A102,'Envio diario'!$B:$J,10,0),"0.000,00"),TEXT(VLOOKUP($A102,'Envio diario'!$B:$J,10,0),"0,00"))),
   "@perf", TEXT(VLOOKUP($A102,'Envio diario'!$B:$J,11,0),"0,00%") ),
   "@falta", IF(VLOOKUP($A102,'Envio diario'!$B:$J,12,0)&gt;100,TEXT(VLOOKUP($A102,'Envio diario'!$B:$J,12,0),"0.000,00"),TEXT(VLOOKUP($A102,'Envio diario'!$B:$J,12,0),"0,00")))</f>
        <v>#REF!</v>
      </c>
      <c r="D102" t="str">
        <f>IF(IFERROR(VLOOKUP(A102,'E-mails'!A:H,8,FALSE),"PROBLEMA!")=0,"",IFERROR(VLOOKUP(A102,'E-mails'!A:H,8,FALSE),"PROBLEMA!"))</f>
        <v>rafaela.rocha@mardisa.com.br; bruno.moreira@mardisa.com.br; lara.silva@mardisa.com.br; vicente.neto@parvi.com.b; vanessa.carvalho@parvi.com.br; sabrina.lima@parvi.com.br; gleyber.araujo@parvi.com.br; neemias.albuquerque@parvi.com.br; lucelia.lopes@mardisa.com.br</v>
      </c>
      <c r="E102" t="str">
        <f>IF(VLOOKUP(A102,'E-mails'!A:G,7,FALSE)=0,"",VLOOKUP(A102,'E-mails'!A:G,7,FALSE))</f>
        <v/>
      </c>
      <c r="F102" s="4" t="str">
        <f t="shared" si="3"/>
        <v>Sim</v>
      </c>
    </row>
    <row r="103" spans="1:6">
      <c r="A103" s="4">
        <v>40023995</v>
      </c>
      <c r="B103" t="str">
        <f>CONCATENATE("Faturamento de Peças Vans Agosto 2024 - ",A103," - ",TEXT('Envio diario'!$D$1,"dd/mmm/aaaa"))</f>
        <v>Faturamento de Peças Vans Agosto 2024 - 40023995 - 09/mar/2026</v>
      </c>
      <c r="C103" t="e">
        <f xml:space="preserve">
SUBSTITUTE(SUBSTITUTE(SUBSTITUTE(SUBSTITUTE(SUBSTITUTE(SUBSTITUTE(SUBSTITUTE(SUBSTITUTE(SUBSTITUTE(SUBSTITUTE(SUBSTITUTE(
Corpo!$A$1,  "@data", TEXT('Envio diario'!$D$1,"dd/mmm/aaaa") ),
   "@conta", $A103 ),
   "@razao", VLOOKUP($A103,'Envio diario'!$B:$J,2,0) ),
   "@cidade", VLOOKUP($A103,'Envio diario'!$B:$J,3,0) ),
   "@uf", IF(VLOOKUP($A103,'Envio diario'!$B:$J,4,0)&gt;100,TEXT(VLOOKUP($A103,'Envio diario'!$B:$J,4,0),"0.000,00"),TEXT(VLOOKUP($A103,'Envio diario'!$B:$J,4,0),"0,00"))),
   "@objetivo", IF(VLOOKUP($A103,'Envio diario'!$B:$J,7,0)&gt;100,TEXT(VLOOKUP($A103,'Envio diario'!$B:$J,7,0),"0.000,00"),TEXT(VLOOKUP($A103,'Envio diario'!$B:$J,7,0),"0,00"))),
   "@realfat", IF(VLOOKUP($A103,'Envio diario'!$B:$J,8,0)&gt;100,TEXT(VLOOKUP($A103,'Envio diario'!$B:$J,8,0),"0.000,00"),TEXT(VLOOKUP($A103,'Envio diario'!$B:$J,8,0),"0,00"))),
   "@realgar", IF(VLOOKUP($A103,'Envio diario'!$B:$J,9,0)&gt;100,TEXT(VLOOKUP($A103,'Envio diario'!$B:$J,9,0),"0.000,00"),TEXT(VLOOKUP($A103,'Envio diario'!$B:$J,9,0),"0,00"))),
   "@realobj", IF(VLOOKUP($A103,'Envio diario'!$B:$J,10,0)&gt;100,TEXT(VLOOKUP($A103,'Envio diario'!$B:$J,10,0),"0.000,00"),TEXT(VLOOKUP($A103,'Envio diario'!$B:$J,10,0),"0,00"))),
   "@perf", TEXT(VLOOKUP($A103,'Envio diario'!$B:$J,11,0),"0,00%") ),
   "@falta", IF(VLOOKUP($A103,'Envio diario'!$B:$J,12,0)&gt;100,TEXT(VLOOKUP($A103,'Envio diario'!$B:$J,12,0),"0.000,00"),TEXT(VLOOKUP($A103,'Envio diario'!$B:$J,12,0),"0,00")))</f>
        <v>#REF!</v>
      </c>
      <c r="D103" t="str">
        <f>IF(IFERROR(VLOOKUP(A103,'E-mails'!A:H,8,FALSE),"PROBLEMA!")=0,"",IFERROR(VLOOKUP(A103,'E-mails'!A:H,8,FALSE),"PROBLEMA!"))</f>
        <v>vicente.neto@parvi.com.br; vanessa.carvalho@parvi.com.br</v>
      </c>
      <c r="E103" t="str">
        <f>IF(VLOOKUP(A103,'E-mails'!A:G,7,FALSE)=0,"",VLOOKUP(A103,'E-mails'!A:G,7,FALSE))</f>
        <v/>
      </c>
      <c r="F103" s="4" t="str">
        <f t="shared" si="3"/>
        <v>Sim</v>
      </c>
    </row>
    <row r="104" spans="1:6">
      <c r="A104" s="4">
        <v>40536989</v>
      </c>
      <c r="B104" t="str">
        <f>CONCATENATE("Faturamento de Peças Vans Agosto 2024 - ",A104," - ",TEXT('Envio diario'!$D$1,"dd/mmm/aaaa"))</f>
        <v>Faturamento de Peças Vans Agosto 2024 - 40536989 - 09/mar/2026</v>
      </c>
      <c r="C104" t="e">
        <f xml:space="preserve">
SUBSTITUTE(SUBSTITUTE(SUBSTITUTE(SUBSTITUTE(SUBSTITUTE(SUBSTITUTE(SUBSTITUTE(SUBSTITUTE(SUBSTITUTE(SUBSTITUTE(SUBSTITUTE(
Corpo!$A$1,  "@data", TEXT('Envio diario'!$D$1,"dd/mmm/aaaa") ),
   "@conta", $A104 ),
   "@razao", VLOOKUP($A104,'Envio diario'!$B:$J,2,0) ),
   "@cidade", VLOOKUP($A104,'Envio diario'!$B:$J,3,0) ),
   "@uf", IF(VLOOKUP($A104,'Envio diario'!$B:$J,4,0)&gt;100,TEXT(VLOOKUP($A104,'Envio diario'!$B:$J,4,0),"0.000,00"),TEXT(VLOOKUP($A104,'Envio diario'!$B:$J,4,0),"0,00"))),
   "@objetivo", IF(VLOOKUP($A104,'Envio diario'!$B:$J,7,0)&gt;100,TEXT(VLOOKUP($A104,'Envio diario'!$B:$J,7,0),"0.000,00"),TEXT(VLOOKUP($A104,'Envio diario'!$B:$J,7,0),"0,00"))),
   "@realfat", IF(VLOOKUP($A104,'Envio diario'!$B:$J,8,0)&gt;100,TEXT(VLOOKUP($A104,'Envio diario'!$B:$J,8,0),"0.000,00"),TEXT(VLOOKUP($A104,'Envio diario'!$B:$J,8,0),"0,00"))),
   "@realgar", IF(VLOOKUP($A104,'Envio diario'!$B:$J,9,0)&gt;100,TEXT(VLOOKUP($A104,'Envio diario'!$B:$J,9,0),"0.000,00"),TEXT(VLOOKUP($A104,'Envio diario'!$B:$J,9,0),"0,00"))),
   "@realobj", IF(VLOOKUP($A104,'Envio diario'!$B:$J,10,0)&gt;100,TEXT(VLOOKUP($A104,'Envio diario'!$B:$J,10,0),"0.000,00"),TEXT(VLOOKUP($A104,'Envio diario'!$B:$J,10,0),"0,00"))),
   "@perf", TEXT(VLOOKUP($A104,'Envio diario'!$B:$J,11,0),"0,00%") ),
   "@falta", IF(VLOOKUP($A104,'Envio diario'!$B:$J,12,0)&gt;100,TEXT(VLOOKUP($A104,'Envio diario'!$B:$J,12,0),"0.000,00"),TEXT(VLOOKUP($A104,'Envio diario'!$B:$J,12,0),"0,00")))</f>
        <v>#REF!</v>
      </c>
      <c r="D104" t="str">
        <f>IF(IFERROR(VLOOKUP(A104,'E-mails'!A:H,8,FALSE),"PROBLEMA!")=0,"",IFERROR(VLOOKUP(A104,'E-mails'!A:H,8,FALSE),"PROBLEMA!"))</f>
        <v>gilvan.oliveira@mardisa.com.br; osvaldo.garutti@mardisa.com.br; vicente.neto@parvi.com.b; vanessa.carvalho@parvi.com.br; lucelia.lopes@mardisa.com.br</v>
      </c>
      <c r="E104" t="str">
        <f>IF(VLOOKUP(A104,'E-mails'!A:G,7,FALSE)=0,"",VLOOKUP(A104,'E-mails'!A:G,7,FALSE))</f>
        <v/>
      </c>
      <c r="F104" s="4" t="str">
        <f t="shared" si="3"/>
        <v>Sim</v>
      </c>
    </row>
    <row r="105" spans="1:6">
      <c r="A105" s="4">
        <v>40541522</v>
      </c>
      <c r="B105" t="str">
        <f>CONCATENATE("Faturamento de Peças Vans Agosto 2024 - ",A105," - ",TEXT('Envio diario'!$D$1,"dd/mmm/aaaa"))</f>
        <v>Faturamento de Peças Vans Agosto 2024 - 40541522 - 09/mar/2026</v>
      </c>
      <c r="C105" t="e">
        <f xml:space="preserve">
SUBSTITUTE(SUBSTITUTE(SUBSTITUTE(SUBSTITUTE(SUBSTITUTE(SUBSTITUTE(SUBSTITUTE(SUBSTITUTE(SUBSTITUTE(SUBSTITUTE(SUBSTITUTE(
Corpo!$A$1,  "@data", TEXT('Envio diario'!$D$1,"dd/mmm/aaaa") ),
   "@conta", $A105 ),
   "@razao", VLOOKUP($A105,'Envio diario'!$B:$J,2,0) ),
   "@cidade", VLOOKUP($A105,'Envio diario'!$B:$J,3,0) ),
   "@uf", IF(VLOOKUP($A105,'Envio diario'!$B:$J,4,0)&gt;100,TEXT(VLOOKUP($A105,'Envio diario'!$B:$J,4,0),"0.000,00"),TEXT(VLOOKUP($A105,'Envio diario'!$B:$J,4,0),"0,00"))),
   "@objetivo", IF(VLOOKUP($A105,'Envio diario'!$B:$J,7,0)&gt;100,TEXT(VLOOKUP($A105,'Envio diario'!$B:$J,7,0),"0.000,00"),TEXT(VLOOKUP($A105,'Envio diario'!$B:$J,7,0),"0,00"))),
   "@realfat", IF(VLOOKUP($A105,'Envio diario'!$B:$J,8,0)&gt;100,TEXT(VLOOKUP($A105,'Envio diario'!$B:$J,8,0),"0.000,00"),TEXT(VLOOKUP($A105,'Envio diario'!$B:$J,8,0),"0,00"))),
   "@realgar", IF(VLOOKUP($A105,'Envio diario'!$B:$J,9,0)&gt;100,TEXT(VLOOKUP($A105,'Envio diario'!$B:$J,9,0),"0.000,00"),TEXT(VLOOKUP($A105,'Envio diario'!$B:$J,9,0),"0,00"))),
   "@realobj", IF(VLOOKUP($A105,'Envio diario'!$B:$J,10,0)&gt;100,TEXT(VLOOKUP($A105,'Envio diario'!$B:$J,10,0),"0.000,00"),TEXT(VLOOKUP($A105,'Envio diario'!$B:$J,10,0),"0,00"))),
   "@perf", TEXT(VLOOKUP($A105,'Envio diario'!$B:$J,11,0),"0,00%") ),
   "@falta", IF(VLOOKUP($A105,'Envio diario'!$B:$J,12,0)&gt;100,TEXT(VLOOKUP($A105,'Envio diario'!$B:$J,12,0),"0.000,00"),TEXT(VLOOKUP($A105,'Envio diario'!$B:$J,12,0),"0,00")))</f>
        <v>#N/A</v>
      </c>
      <c r="D105" t="str">
        <f>IF(IFERROR(VLOOKUP(A105,'E-mails'!A:H,8,FALSE),"PROBLEMA!")=0,"",IFERROR(VLOOKUP(A105,'E-mails'!A:H,8,FALSE),"PROBLEMA!"))</f>
        <v>adilson.silva@mardisa.com.br; santos.sardinha@mardisa.com.br; michel.rebelo@mardisa.com.br; vicente.neto@parvi.com.b; vanessa.carvalho@parvi.com.br; lucelia.lopes@mardisa.com.br; sandra.martins@mardisa.com.br</v>
      </c>
      <c r="E105" t="str">
        <f>IF(VLOOKUP(A105,'E-mails'!A:G,7,FALSE)=0,"",VLOOKUP(A105,'E-mails'!A:G,7,FALSE))</f>
        <v/>
      </c>
      <c r="F105" s="4" t="str">
        <f t="shared" si="3"/>
        <v>Sim</v>
      </c>
    </row>
    <row r="106" spans="1:6">
      <c r="A106" s="4">
        <v>40020199</v>
      </c>
      <c r="B106" t="str">
        <f>CONCATENATE("Faturamento de Peças Vans Agosto 2024 - ",A106," - ",TEXT('Envio diario'!$D$1,"dd/mmm/aaaa"))</f>
        <v>Faturamento de Peças Vans Agosto 2024 - 40020199 - 09/mar/2026</v>
      </c>
      <c r="C106" t="e">
        <f xml:space="preserve">
SUBSTITUTE(SUBSTITUTE(SUBSTITUTE(SUBSTITUTE(SUBSTITUTE(SUBSTITUTE(SUBSTITUTE(SUBSTITUTE(SUBSTITUTE(SUBSTITUTE(SUBSTITUTE(
Corpo!$A$1,  "@data", TEXT('Envio diario'!$D$1,"dd/mmm/aaaa") ),
   "@conta", $A106 ),
   "@razao", VLOOKUP($A106,'Envio diario'!$B:$J,2,0) ),
   "@cidade", VLOOKUP($A106,'Envio diario'!$B:$J,3,0) ),
   "@uf", IF(VLOOKUP($A106,'Envio diario'!$B:$J,4,0)&gt;100,TEXT(VLOOKUP($A106,'Envio diario'!$B:$J,4,0),"0.000,00"),TEXT(VLOOKUP($A106,'Envio diario'!$B:$J,4,0),"0,00"))),
   "@objetivo", IF(VLOOKUP($A106,'Envio diario'!$B:$J,7,0)&gt;100,TEXT(VLOOKUP($A106,'Envio diario'!$B:$J,7,0),"0.000,00"),TEXT(VLOOKUP($A106,'Envio diario'!$B:$J,7,0),"0,00"))),
   "@realfat", IF(VLOOKUP($A106,'Envio diario'!$B:$J,8,0)&gt;100,TEXT(VLOOKUP($A106,'Envio diario'!$B:$J,8,0),"0.000,00"),TEXT(VLOOKUP($A106,'Envio diario'!$B:$J,8,0),"0,00"))),
   "@realgar", IF(VLOOKUP($A106,'Envio diario'!$B:$J,9,0)&gt;100,TEXT(VLOOKUP($A106,'Envio diario'!$B:$J,9,0),"0.000,00"),TEXT(VLOOKUP($A106,'Envio diario'!$B:$J,9,0),"0,00"))),
   "@realobj", IF(VLOOKUP($A106,'Envio diario'!$B:$J,10,0)&gt;100,TEXT(VLOOKUP($A106,'Envio diario'!$B:$J,10,0),"0.000,00"),TEXT(VLOOKUP($A106,'Envio diario'!$B:$J,10,0),"0,00"))),
   "@perf", TEXT(VLOOKUP($A106,'Envio diario'!$B:$J,11,0),"0,00%") ),
   "@falta", IF(VLOOKUP($A106,'Envio diario'!$B:$J,12,0)&gt;100,TEXT(VLOOKUP($A106,'Envio diario'!$B:$J,12,0),"0.000,00"),TEXT(VLOOKUP($A106,'Envio diario'!$B:$J,12,0),"0,00")))</f>
        <v>#REF!</v>
      </c>
      <c r="D106" t="str">
        <f>IF(IFERROR(VLOOKUP(A106,'E-mails'!A:H,8,FALSE),"PROBLEMA!")=0,"",IFERROR(VLOOKUP(A106,'E-mails'!A:H,8,FALSE),"PROBLEMA!"))</f>
        <v>Sandra.martins@mardisa.com.br;santos.sardinha@mardisa.com.br;michel.rebelo@mardisa.com.br; rvi.com.br;vicente.neto@parvi.com.b;vanessa.carvalho@parvi.com.br; lucelia.lopes@mardisa.com.br;</v>
      </c>
      <c r="E106" t="str">
        <f>IF(VLOOKUP(A106,'E-mails'!A:G,7,FALSE)=0,"",VLOOKUP(A106,'E-mails'!A:G,7,FALSE))</f>
        <v/>
      </c>
      <c r="F106" s="4" t="str">
        <f t="shared" si="3"/>
        <v>Sim</v>
      </c>
    </row>
    <row r="107" spans="1:6">
      <c r="A107" s="4">
        <v>40022478</v>
      </c>
      <c r="B107" t="str">
        <f>CONCATENATE("Faturamento de Peças Vans Agosto 2024 - ",A107," - ",TEXT('Envio diario'!$D$1,"dd/mmm/aaaa"))</f>
        <v>Faturamento de Peças Vans Agosto 2024 - 40022478 - 09/mar/2026</v>
      </c>
      <c r="C107" t="e">
        <f xml:space="preserve">
SUBSTITUTE(SUBSTITUTE(SUBSTITUTE(SUBSTITUTE(SUBSTITUTE(SUBSTITUTE(SUBSTITUTE(SUBSTITUTE(SUBSTITUTE(SUBSTITUTE(SUBSTITUTE(
Corpo!$A$1,  "@data", TEXT('Envio diario'!$D$1,"dd/mmm/aaaa") ),
   "@conta", $A107 ),
   "@razao", VLOOKUP($A107,'Envio diario'!$B:$J,2,0) ),
   "@cidade", VLOOKUP($A107,'Envio diario'!$B:$J,3,0) ),
   "@uf", IF(VLOOKUP($A107,'Envio diario'!$B:$J,4,0)&gt;100,TEXT(VLOOKUP($A107,'Envio diario'!$B:$J,4,0),"0.000,00"),TEXT(VLOOKUP($A107,'Envio diario'!$B:$J,4,0),"0,00"))),
   "@objetivo", IF(VLOOKUP($A107,'Envio diario'!$B:$J,7,0)&gt;100,TEXT(VLOOKUP($A107,'Envio diario'!$B:$J,7,0),"0.000,00"),TEXT(VLOOKUP($A107,'Envio diario'!$B:$J,7,0),"0,00"))),
   "@realfat", IF(VLOOKUP($A107,'Envio diario'!$B:$J,8,0)&gt;100,TEXT(VLOOKUP($A107,'Envio diario'!$B:$J,8,0),"0.000,00"),TEXT(VLOOKUP($A107,'Envio diario'!$B:$J,8,0),"0,00"))),
   "@realgar", IF(VLOOKUP($A107,'Envio diario'!$B:$J,9,0)&gt;100,TEXT(VLOOKUP($A107,'Envio diario'!$B:$J,9,0),"0.000,00"),TEXT(VLOOKUP($A107,'Envio diario'!$B:$J,9,0),"0,00"))),
   "@realobj", IF(VLOOKUP($A107,'Envio diario'!$B:$J,10,0)&gt;100,TEXT(VLOOKUP($A107,'Envio diario'!$B:$J,10,0),"0.000,00"),TEXT(VLOOKUP($A107,'Envio diario'!$B:$J,10,0),"0,00"))),
   "@perf", TEXT(VLOOKUP($A107,'Envio diario'!$B:$J,11,0),"0,00%") ),
   "@falta", IF(VLOOKUP($A107,'Envio diario'!$B:$J,12,0)&gt;100,TEXT(VLOOKUP($A107,'Envio diario'!$B:$J,12,0),"0.000,00"),TEXT(VLOOKUP($A107,'Envio diario'!$B:$J,12,0),"0,00")))</f>
        <v>#REF!</v>
      </c>
      <c r="D107" t="str">
        <f>IF(IFERROR(VLOOKUP(A107,'E-mails'!A:H,8,FALSE),"PROBLEMA!")=0,"",IFERROR(VLOOKUP(A107,'E-mails'!A:H,8,FALSE),"PROBLEMA!"))</f>
        <v>priscila.alves@mardisa.com.br;vicente.neto@parvi.com.b;vanessa.carvalho@parvi.com.br; lucelia.lopes@mardisa.com.br;</v>
      </c>
      <c r="E107" t="str">
        <f>IF(VLOOKUP(A107,'E-mails'!A:G,7,FALSE)=0,"",VLOOKUP(A107,'E-mails'!A:G,7,FALSE))</f>
        <v/>
      </c>
      <c r="F107" s="4" t="str">
        <f t="shared" si="3"/>
        <v>Sim</v>
      </c>
    </row>
    <row r="108" spans="1:6">
      <c r="A108" s="4">
        <v>40024630</v>
      </c>
      <c r="B108" t="str">
        <f>CONCATENATE("Faturamento de Peças Vans Agosto 2024 - ",A108," - ",TEXT('Envio diario'!$D$1,"dd/mmm/aaaa"))</f>
        <v>Faturamento de Peças Vans Agosto 2024 - 40024630 - 09/mar/2026</v>
      </c>
      <c r="C108" t="e">
        <f xml:space="preserve">
SUBSTITUTE(SUBSTITUTE(SUBSTITUTE(SUBSTITUTE(SUBSTITUTE(SUBSTITUTE(SUBSTITUTE(SUBSTITUTE(SUBSTITUTE(SUBSTITUTE(SUBSTITUTE(
Corpo!$A$1,  "@data", TEXT('Envio diario'!$D$1,"dd/mmm/aaaa") ),
   "@conta", $A108 ),
   "@razao", VLOOKUP($A108,'Envio diario'!$B:$J,2,0) ),
   "@cidade", VLOOKUP($A108,'Envio diario'!$B:$J,3,0) ),
   "@uf", IF(VLOOKUP($A108,'Envio diario'!$B:$J,4,0)&gt;100,TEXT(VLOOKUP($A108,'Envio diario'!$B:$J,4,0),"0.000,00"),TEXT(VLOOKUP($A108,'Envio diario'!$B:$J,4,0),"0,00"))),
   "@objetivo", IF(VLOOKUP($A108,'Envio diario'!$B:$J,7,0)&gt;100,TEXT(VLOOKUP($A108,'Envio diario'!$B:$J,7,0),"0.000,00"),TEXT(VLOOKUP($A108,'Envio diario'!$B:$J,7,0),"0,00"))),
   "@realfat", IF(VLOOKUP($A108,'Envio diario'!$B:$J,8,0)&gt;100,TEXT(VLOOKUP($A108,'Envio diario'!$B:$J,8,0),"0.000,00"),TEXT(VLOOKUP($A108,'Envio diario'!$B:$J,8,0),"0,00"))),
   "@realgar", IF(VLOOKUP($A108,'Envio diario'!$B:$J,9,0)&gt;100,TEXT(VLOOKUP($A108,'Envio diario'!$B:$J,9,0),"0.000,00"),TEXT(VLOOKUP($A108,'Envio diario'!$B:$J,9,0),"0,00"))),
   "@realobj", IF(VLOOKUP($A108,'Envio diario'!$B:$J,10,0)&gt;100,TEXT(VLOOKUP($A108,'Envio diario'!$B:$J,10,0),"0.000,00"),TEXT(VLOOKUP($A108,'Envio diario'!$B:$J,10,0),"0,00"))),
   "@perf", TEXT(VLOOKUP($A108,'Envio diario'!$B:$J,11,0),"0,00%") ),
   "@falta", IF(VLOOKUP($A108,'Envio diario'!$B:$J,12,0)&gt;100,TEXT(VLOOKUP($A108,'Envio diario'!$B:$J,12,0),"0.000,00"),TEXT(VLOOKUP($A108,'Envio diario'!$B:$J,12,0),"0,00")))</f>
        <v>#REF!</v>
      </c>
      <c r="D108" t="str">
        <f>IF(IFERROR(VLOOKUP(A108,'E-mails'!A:H,8,FALSE),"PROBLEMA!")=0,"",IFERROR(VLOOKUP(A108,'E-mails'!A:H,8,FALSE),"PROBLEMA!"))</f>
        <v>vicente.neto@parvi.com.b; vanessa.carvalho@parvi.com.br; lucelia.lopes@mardisa.com.br</v>
      </c>
      <c r="E108" t="str">
        <f>IF(VLOOKUP(A108,'E-mails'!A:G,7,FALSE)=0,"",VLOOKUP(A108,'E-mails'!A:G,7,FALSE))</f>
        <v/>
      </c>
      <c r="F108" s="4" t="str">
        <f t="shared" si="3"/>
        <v>Sim</v>
      </c>
    </row>
    <row r="109" spans="1:6">
      <c r="A109" s="4">
        <v>40538855</v>
      </c>
      <c r="B109" t="str">
        <f>CONCATENATE("Faturamento de Peças Vans Agosto 2024 - ",A109," - ",TEXT('Envio diario'!$D$1,"dd/mmm/aaaa"))</f>
        <v>Faturamento de Peças Vans Agosto 2024 - 40538855 - 09/mar/2026</v>
      </c>
      <c r="C109" t="e">
        <f xml:space="preserve">
SUBSTITUTE(SUBSTITUTE(SUBSTITUTE(SUBSTITUTE(SUBSTITUTE(SUBSTITUTE(SUBSTITUTE(SUBSTITUTE(SUBSTITUTE(SUBSTITUTE(SUBSTITUTE(
Corpo!$A$1,  "@data", TEXT('Envio diario'!$D$1,"dd/mmm/aaaa") ),
   "@conta", $A109 ),
   "@razao", VLOOKUP($A109,'Envio diario'!$B:$J,2,0) ),
   "@cidade", VLOOKUP($A109,'Envio diario'!$B:$J,3,0) ),
   "@uf", IF(VLOOKUP($A109,'Envio diario'!$B:$J,4,0)&gt;100,TEXT(VLOOKUP($A109,'Envio diario'!$B:$J,4,0),"0.000,00"),TEXT(VLOOKUP($A109,'Envio diario'!$B:$J,4,0),"0,00"))),
   "@objetivo", IF(VLOOKUP($A109,'Envio diario'!$B:$J,7,0)&gt;100,TEXT(VLOOKUP($A109,'Envio diario'!$B:$J,7,0),"0.000,00"),TEXT(VLOOKUP($A109,'Envio diario'!$B:$J,7,0),"0,00"))),
   "@realfat", IF(VLOOKUP($A109,'Envio diario'!$B:$J,8,0)&gt;100,TEXT(VLOOKUP($A109,'Envio diario'!$B:$J,8,0),"0.000,00"),TEXT(VLOOKUP($A109,'Envio diario'!$B:$J,8,0),"0,00"))),
   "@realgar", IF(VLOOKUP($A109,'Envio diario'!$B:$J,9,0)&gt;100,TEXT(VLOOKUP($A109,'Envio diario'!$B:$J,9,0),"0.000,00"),TEXT(VLOOKUP($A109,'Envio diario'!$B:$J,9,0),"0,00"))),
   "@realobj", IF(VLOOKUP($A109,'Envio diario'!$B:$J,10,0)&gt;100,TEXT(VLOOKUP($A109,'Envio diario'!$B:$J,10,0),"0.000,00"),TEXT(VLOOKUP($A109,'Envio diario'!$B:$J,10,0),"0,00"))),
   "@perf", TEXT(VLOOKUP($A109,'Envio diario'!$B:$J,11,0),"0,00%") ),
   "@falta", IF(VLOOKUP($A109,'Envio diario'!$B:$J,12,0)&gt;100,TEXT(VLOOKUP($A109,'Envio diario'!$B:$J,12,0),"0.000,00"),TEXT(VLOOKUP($A109,'Envio diario'!$B:$J,12,0),"0,00")))</f>
        <v>#REF!</v>
      </c>
      <c r="D109" t="str">
        <f>IF(IFERROR(VLOOKUP(A109,'E-mails'!A:H,8,FALSE),"PROBLEMA!")=0,"",IFERROR(VLOOKUP(A109,'E-mails'!A:H,8,FALSE),"PROBLEMA!"))</f>
        <v>michel.rebelo@mardisa.com.br; raul.araujo@mardisa.com.br;vicente.neto@parvi.com.b;vanessa.carvalho@parvi.com.br; lucelia.lopes@mardisa.com.br; santos.sardinha@mardisa.com.br;rafael.barros@parvi.com.br;</v>
      </c>
      <c r="E109" t="str">
        <f>IF(VLOOKUP(A109,'E-mails'!A:G,7,FALSE)=0,"",VLOOKUP(A109,'E-mails'!A:G,7,FALSE))</f>
        <v/>
      </c>
      <c r="F109" s="4" t="str">
        <f t="shared" si="3"/>
        <v>Sim</v>
      </c>
    </row>
    <row r="110" spans="1:6">
      <c r="A110" s="4">
        <v>40025437</v>
      </c>
      <c r="B110" t="str">
        <f>CONCATENATE("Faturamento de Peças Vans Agosto 2024 - ",A110," - ",TEXT('Envio diario'!$D$1,"dd/mmm/aaaa"))</f>
        <v>Faturamento de Peças Vans Agosto 2024 - 40025437 - 09/mar/2026</v>
      </c>
      <c r="C110" t="e">
        <f xml:space="preserve">
SUBSTITUTE(SUBSTITUTE(SUBSTITUTE(SUBSTITUTE(SUBSTITUTE(SUBSTITUTE(SUBSTITUTE(SUBSTITUTE(SUBSTITUTE(SUBSTITUTE(SUBSTITUTE(
Corpo!$A$1,  "@data", TEXT('Envio diario'!$D$1,"dd/mmm/aaaa") ),
   "@conta", $A110 ),
   "@razao", VLOOKUP($A110,'Envio diario'!$B:$J,2,0) ),
   "@cidade", VLOOKUP($A110,'Envio diario'!$B:$J,3,0) ),
   "@uf", IF(VLOOKUP($A110,'Envio diario'!$B:$J,4,0)&gt;100,TEXT(VLOOKUP($A110,'Envio diario'!$B:$J,4,0),"0.000,00"),TEXT(VLOOKUP($A110,'Envio diario'!$B:$J,4,0),"0,00"))),
   "@objetivo", IF(VLOOKUP($A110,'Envio diario'!$B:$J,7,0)&gt;100,TEXT(VLOOKUP($A110,'Envio diario'!$B:$J,7,0),"0.000,00"),TEXT(VLOOKUP($A110,'Envio diario'!$B:$J,7,0),"0,00"))),
   "@realfat", IF(VLOOKUP($A110,'Envio diario'!$B:$J,8,0)&gt;100,TEXT(VLOOKUP($A110,'Envio diario'!$B:$J,8,0),"0.000,00"),TEXT(VLOOKUP($A110,'Envio diario'!$B:$J,8,0),"0,00"))),
   "@realgar", IF(VLOOKUP($A110,'Envio diario'!$B:$J,9,0)&gt;100,TEXT(VLOOKUP($A110,'Envio diario'!$B:$J,9,0),"0.000,00"),TEXT(VLOOKUP($A110,'Envio diario'!$B:$J,9,0),"0,00"))),
   "@realobj", IF(VLOOKUP($A110,'Envio diario'!$B:$J,10,0)&gt;100,TEXT(VLOOKUP($A110,'Envio diario'!$B:$J,10,0),"0.000,00"),TEXT(VLOOKUP($A110,'Envio diario'!$B:$J,10,0),"0,00"))),
   "@perf", TEXT(VLOOKUP($A110,'Envio diario'!$B:$J,11,0),"0,00%") ),
   "@falta", IF(VLOOKUP($A110,'Envio diario'!$B:$J,12,0)&gt;100,TEXT(VLOOKUP($A110,'Envio diario'!$B:$J,12,0),"0.000,00"),TEXT(VLOOKUP($A110,'Envio diario'!$B:$J,12,0),"0,00")))</f>
        <v>#REF!</v>
      </c>
      <c r="D110" t="str">
        <f>IF(IFERROR(VLOOKUP(A110,'E-mails'!A:H,8,FALSE),"PROBLEMA!")=0,"",IFERROR(VLOOKUP(A110,'E-mails'!A:H,8,FALSE),"PROBLEMA!"))</f>
        <v>compras@peres.com.br; compraspc@peres.com.br; perespc@peres.com.br;</v>
      </c>
      <c r="E110" t="str">
        <f>IF(VLOOKUP(A110,'E-mails'!A:G,7,FALSE)=0,"",VLOOKUP(A110,'E-mails'!A:G,7,FALSE))</f>
        <v/>
      </c>
      <c r="F110" s="4" t="str">
        <f t="shared" si="3"/>
        <v>Sim</v>
      </c>
    </row>
    <row r="111" spans="1:6">
      <c r="A111" s="4">
        <v>40018444</v>
      </c>
      <c r="B111" t="str">
        <f>CONCATENATE("Faturamento de Peças Vans Agosto 2024 - ",A111," - ",TEXT('Envio diario'!$D$1,"dd/mmm/aaaa"))</f>
        <v>Faturamento de Peças Vans Agosto 2024 - 40018444 - 09/mar/2026</v>
      </c>
      <c r="C111" t="e">
        <f xml:space="preserve">
SUBSTITUTE(SUBSTITUTE(SUBSTITUTE(SUBSTITUTE(SUBSTITUTE(SUBSTITUTE(SUBSTITUTE(SUBSTITUTE(SUBSTITUTE(SUBSTITUTE(SUBSTITUTE(
Corpo!$A$1,  "@data", TEXT('Envio diario'!$D$1,"dd/mmm/aaaa") ),
   "@conta", $A111 ),
   "@razao", VLOOKUP($A111,'Envio diario'!$B:$J,2,0) ),
   "@cidade", VLOOKUP($A111,'Envio diario'!$B:$J,3,0) ),
   "@uf", IF(VLOOKUP($A111,'Envio diario'!$B:$J,4,0)&gt;100,TEXT(VLOOKUP($A111,'Envio diario'!$B:$J,4,0),"0.000,00"),TEXT(VLOOKUP($A111,'Envio diario'!$B:$J,4,0),"0,00"))),
   "@objetivo", IF(VLOOKUP($A111,'Envio diario'!$B:$J,7,0)&gt;100,TEXT(VLOOKUP($A111,'Envio diario'!$B:$J,7,0),"0.000,00"),TEXT(VLOOKUP($A111,'Envio diario'!$B:$J,7,0),"0,00"))),
   "@realfat", IF(VLOOKUP($A111,'Envio diario'!$B:$J,8,0)&gt;100,TEXT(VLOOKUP($A111,'Envio diario'!$B:$J,8,0),"0.000,00"),TEXT(VLOOKUP($A111,'Envio diario'!$B:$J,8,0),"0,00"))),
   "@realgar", IF(VLOOKUP($A111,'Envio diario'!$B:$J,9,0)&gt;100,TEXT(VLOOKUP($A111,'Envio diario'!$B:$J,9,0),"0.000,00"),TEXT(VLOOKUP($A111,'Envio diario'!$B:$J,9,0),"0,00"))),
   "@realobj", IF(VLOOKUP($A111,'Envio diario'!$B:$J,10,0)&gt;100,TEXT(VLOOKUP($A111,'Envio diario'!$B:$J,10,0),"0.000,00"),TEXT(VLOOKUP($A111,'Envio diario'!$B:$J,10,0),"0,00"))),
   "@perf", TEXT(VLOOKUP($A111,'Envio diario'!$B:$J,11,0),"0,00%") ),
   "@falta", IF(VLOOKUP($A111,'Envio diario'!$B:$J,12,0)&gt;100,TEXT(VLOOKUP($A111,'Envio diario'!$B:$J,12,0),"0.000,00"),TEXT(VLOOKUP($A111,'Envio diario'!$B:$J,12,0),"0,00")))</f>
        <v>#REF!</v>
      </c>
      <c r="D111" t="str">
        <f>IF(IFERROR(VLOOKUP(A111,'E-mails'!A:H,8,FALSE),"PROBLEMA!")=0,"",IFERROR(VLOOKUP(A111,'E-mails'!A:H,8,FALSE),"PROBLEMA!"))</f>
        <v>posvenda@peres.com.br;compras@peres.com.br;peresmb@peres.com.br;</v>
      </c>
      <c r="E111" t="str">
        <f>IF(VLOOKUP(A111,'E-mails'!A:G,7,FALSE)=0,"",VLOOKUP(A111,'E-mails'!A:G,7,FALSE))</f>
        <v/>
      </c>
      <c r="F111" s="4" t="str">
        <f t="shared" si="3"/>
        <v>Sim</v>
      </c>
    </row>
    <row r="112" spans="1:6">
      <c r="A112" s="4">
        <v>40543233</v>
      </c>
      <c r="B112" t="str">
        <f>CONCATENATE("Faturamento de Peças Vans Agosto 2024 - ",A112," - ",TEXT('Envio diario'!$D$1,"dd/mmm/aaaa"))</f>
        <v>Faturamento de Peças Vans Agosto 2024 - 40543233 - 09/mar/2026</v>
      </c>
      <c r="C112" t="e">
        <f xml:space="preserve">
SUBSTITUTE(SUBSTITUTE(SUBSTITUTE(SUBSTITUTE(SUBSTITUTE(SUBSTITUTE(SUBSTITUTE(SUBSTITUTE(SUBSTITUTE(SUBSTITUTE(SUBSTITUTE(
Corpo!$A$1,  "@data", TEXT('Envio diario'!$D$1,"dd/mmm/aaaa") ),
   "@conta", $A112 ),
   "@razao", VLOOKUP($A112,'Envio diario'!$B:$J,2,0) ),
   "@cidade", VLOOKUP($A112,'Envio diario'!$B:$J,3,0) ),
   "@uf", IF(VLOOKUP($A112,'Envio diario'!$B:$J,4,0)&gt;100,TEXT(VLOOKUP($A112,'Envio diario'!$B:$J,4,0),"0.000,00"),TEXT(VLOOKUP($A112,'Envio diario'!$B:$J,4,0),"0,00"))),
   "@objetivo", IF(VLOOKUP($A112,'Envio diario'!$B:$J,7,0)&gt;100,TEXT(VLOOKUP($A112,'Envio diario'!$B:$J,7,0),"0.000,00"),TEXT(VLOOKUP($A112,'Envio diario'!$B:$J,7,0),"0,00"))),
   "@realfat", IF(VLOOKUP($A112,'Envio diario'!$B:$J,8,0)&gt;100,TEXT(VLOOKUP($A112,'Envio diario'!$B:$J,8,0),"0.000,00"),TEXT(VLOOKUP($A112,'Envio diario'!$B:$J,8,0),"0,00"))),
   "@realgar", IF(VLOOKUP($A112,'Envio diario'!$B:$J,9,0)&gt;100,TEXT(VLOOKUP($A112,'Envio diario'!$B:$J,9,0),"0.000,00"),TEXT(VLOOKUP($A112,'Envio diario'!$B:$J,9,0),"0,00"))),
   "@realobj", IF(VLOOKUP($A112,'Envio diario'!$B:$J,10,0)&gt;100,TEXT(VLOOKUP($A112,'Envio diario'!$B:$J,10,0),"0.000,00"),TEXT(VLOOKUP($A112,'Envio diario'!$B:$J,10,0),"0,00"))),
   "@perf", TEXT(VLOOKUP($A112,'Envio diario'!$B:$J,11,0),"0,00%") ),
   "@falta", IF(VLOOKUP($A112,'Envio diario'!$B:$J,12,0)&gt;100,TEXT(VLOOKUP($A112,'Envio diario'!$B:$J,12,0),"0.000,00"),TEXT(VLOOKUP($A112,'Envio diario'!$B:$J,12,0),"0,00")))</f>
        <v>#REF!</v>
      </c>
      <c r="D112" t="str">
        <f>IF(IFERROR(VLOOKUP(A112,'E-mails'!A:H,8,FALSE),"PROBLEMA!")=0,"",IFERROR(VLOOKUP(A112,'E-mails'!A:H,8,FALSE),"PROBLEMA!"))</f>
        <v>posvenda1@peres.com.br; caixa.mb4@peres.com.br;Pecas.mb4@peres.com.br;compras@peres.com.br;</v>
      </c>
      <c r="E112" t="str">
        <f>IF(VLOOKUP(A112,'E-mails'!A:G,7,FALSE)=0,"",VLOOKUP(A112,'E-mails'!A:G,7,FALSE))</f>
        <v/>
      </c>
      <c r="F112" s="4" t="str">
        <f t="shared" si="3"/>
        <v>Sim</v>
      </c>
    </row>
    <row r="113" spans="1:6">
      <c r="A113" s="4">
        <v>40022491</v>
      </c>
      <c r="B113" t="str">
        <f>CONCATENATE("Faturamento de Peças Vans Agosto 2024 - ",A113," - ",TEXT('Envio diario'!$D$1,"dd/mmm/aaaa"))</f>
        <v>Faturamento de Peças Vans Agosto 2024 - 40022491 - 09/mar/2026</v>
      </c>
      <c r="C113" t="e">
        <f xml:space="preserve">
SUBSTITUTE(SUBSTITUTE(SUBSTITUTE(SUBSTITUTE(SUBSTITUTE(SUBSTITUTE(SUBSTITUTE(SUBSTITUTE(SUBSTITUTE(SUBSTITUTE(SUBSTITUTE(
Corpo!$A$1,  "@data", TEXT('Envio diario'!$D$1,"dd/mmm/aaaa") ),
   "@conta", $A113 ),
   "@razao", VLOOKUP($A113,'Envio diario'!$B:$J,2,0) ),
   "@cidade", VLOOKUP($A113,'Envio diario'!$B:$J,3,0) ),
   "@uf", IF(VLOOKUP($A113,'Envio diario'!$B:$J,4,0)&gt;100,TEXT(VLOOKUP($A113,'Envio diario'!$B:$J,4,0),"0.000,00"),TEXT(VLOOKUP($A113,'Envio diario'!$B:$J,4,0),"0,00"))),
   "@objetivo", IF(VLOOKUP($A113,'Envio diario'!$B:$J,7,0)&gt;100,TEXT(VLOOKUP($A113,'Envio diario'!$B:$J,7,0),"0.000,00"),TEXT(VLOOKUP($A113,'Envio diario'!$B:$J,7,0),"0,00"))),
   "@realfat", IF(VLOOKUP($A113,'Envio diario'!$B:$J,8,0)&gt;100,TEXT(VLOOKUP($A113,'Envio diario'!$B:$J,8,0),"0.000,00"),TEXT(VLOOKUP($A113,'Envio diario'!$B:$J,8,0),"0,00"))),
   "@realgar", IF(VLOOKUP($A113,'Envio diario'!$B:$J,9,0)&gt;100,TEXT(VLOOKUP($A113,'Envio diario'!$B:$J,9,0),"0.000,00"),TEXT(VLOOKUP($A113,'Envio diario'!$B:$J,9,0),"0,00"))),
   "@realobj", IF(VLOOKUP($A113,'Envio diario'!$B:$J,10,0)&gt;100,TEXT(VLOOKUP($A113,'Envio diario'!$B:$J,10,0),"0.000,00"),TEXT(VLOOKUP($A113,'Envio diario'!$B:$J,10,0),"0,00"))),
   "@perf", TEXT(VLOOKUP($A113,'Envio diario'!$B:$J,11,0),"0,00%") ),
   "@falta", IF(VLOOKUP($A113,'Envio diario'!$B:$J,12,0)&gt;100,TEXT(VLOOKUP($A113,'Envio diario'!$B:$J,12,0),"0.000,00"),TEXT(VLOOKUP($A113,'Envio diario'!$B:$J,12,0),"0,00")))</f>
        <v>#REF!</v>
      </c>
      <c r="D113" t="str">
        <f>IF(IFERROR(VLOOKUP(A113,'E-mails'!A:H,8,FALSE),"PROBLEMA!")=0,"",IFERROR(VLOOKUP(A113,'E-mails'!A:H,8,FALSE),"PROBLEMA!"))</f>
        <v>peresmb@peres.com.br ; posvenda.ara@peres.com.br ; compras.ara@peres.com.br ; compras@peres.com.br;</v>
      </c>
      <c r="E113" t="str">
        <f>IF(VLOOKUP(A113,'E-mails'!A:G,7,FALSE)=0,"",VLOOKUP(A113,'E-mails'!A:G,7,FALSE))</f>
        <v/>
      </c>
      <c r="F113" s="4" t="str">
        <f t="shared" si="3"/>
        <v>Sim</v>
      </c>
    </row>
    <row r="114" spans="1:6">
      <c r="A114" s="4">
        <v>40018681</v>
      </c>
      <c r="B114" t="str">
        <f>CONCATENATE("Faturamento de Peças Vans Agosto 2024 - ",A114," - ",TEXT('Envio diario'!$D$1,"dd/mmm/aaaa"))</f>
        <v>Faturamento de Peças Vans Agosto 2024 - 40018681 - 09/mar/2026</v>
      </c>
      <c r="C114" t="e">
        <f xml:space="preserve">
SUBSTITUTE(SUBSTITUTE(SUBSTITUTE(SUBSTITUTE(SUBSTITUTE(SUBSTITUTE(SUBSTITUTE(SUBSTITUTE(SUBSTITUTE(SUBSTITUTE(SUBSTITUTE(
Corpo!$A$1,  "@data", TEXT('Envio diario'!$D$1,"dd/mmm/aaaa") ),
   "@conta", $A114 ),
   "@razao", VLOOKUP($A114,'Envio diario'!$B:$J,2,0) ),
   "@cidade", VLOOKUP($A114,'Envio diario'!$B:$J,3,0) ),
   "@uf", IF(VLOOKUP($A114,'Envio diario'!$B:$J,4,0)&gt;100,TEXT(VLOOKUP($A114,'Envio diario'!$B:$J,4,0),"0.000,00"),TEXT(VLOOKUP($A114,'Envio diario'!$B:$J,4,0),"0,00"))),
   "@objetivo", IF(VLOOKUP($A114,'Envio diario'!$B:$J,7,0)&gt;100,TEXT(VLOOKUP($A114,'Envio diario'!$B:$J,7,0),"0.000,00"),TEXT(VLOOKUP($A114,'Envio diario'!$B:$J,7,0),"0,00"))),
   "@realfat", IF(VLOOKUP($A114,'Envio diario'!$B:$J,8,0)&gt;100,TEXT(VLOOKUP($A114,'Envio diario'!$B:$J,8,0),"0.000,00"),TEXT(VLOOKUP($A114,'Envio diario'!$B:$J,8,0),"0,00"))),
   "@realgar", IF(VLOOKUP($A114,'Envio diario'!$B:$J,9,0)&gt;100,TEXT(VLOOKUP($A114,'Envio diario'!$B:$J,9,0),"0.000,00"),TEXT(VLOOKUP($A114,'Envio diario'!$B:$J,9,0),"0,00"))),
   "@realobj", IF(VLOOKUP($A114,'Envio diario'!$B:$J,10,0)&gt;100,TEXT(VLOOKUP($A114,'Envio diario'!$B:$J,10,0),"0.000,00"),TEXT(VLOOKUP($A114,'Envio diario'!$B:$J,10,0),"0,00"))),
   "@perf", TEXT(VLOOKUP($A114,'Envio diario'!$B:$J,11,0),"0,00%") ),
   "@falta", IF(VLOOKUP($A114,'Envio diario'!$B:$J,12,0)&gt;100,TEXT(VLOOKUP($A114,'Envio diario'!$B:$J,12,0),"0.000,00"),TEXT(VLOOKUP($A114,'Envio diario'!$B:$J,12,0),"0,00")))</f>
        <v>#REF!</v>
      </c>
      <c r="D114" t="str">
        <f>IF(IFERROR(VLOOKUP(A114,'E-mails'!A:H,8,FALSE),"PROBLEMA!")=0,"",IFERROR(VLOOKUP(A114,'E-mails'!A:H,8,FALSE),"PROBLEMA!"))</f>
        <v>dcosta@grupopirasa.com.br; paico@grupopirasa.com.br; dasilva@grupopirasa.com.br;jbferreira@grupopirasa.com.br;thmoreira@grupopirasa.com.br;</v>
      </c>
      <c r="E114" t="str">
        <f>IF(VLOOKUP(A114,'E-mails'!A:G,7,FALSE)=0,"",VLOOKUP(A114,'E-mails'!A:G,7,FALSE))</f>
        <v/>
      </c>
      <c r="F114" s="4" t="str">
        <f t="shared" si="3"/>
        <v>Sim</v>
      </c>
    </row>
    <row r="115" spans="1:6">
      <c r="A115" s="4">
        <v>40018354</v>
      </c>
      <c r="B115" t="str">
        <f>CONCATENATE("Faturamento de Peças Vans Agosto 2024 - ",A115," - ",TEXT('Envio diario'!$D$1,"dd/mmm/aaaa"))</f>
        <v>Faturamento de Peças Vans Agosto 2024 - 40018354 - 09/mar/2026</v>
      </c>
      <c r="C115" t="e">
        <f xml:space="preserve">
SUBSTITUTE(SUBSTITUTE(SUBSTITUTE(SUBSTITUTE(SUBSTITUTE(SUBSTITUTE(SUBSTITUTE(SUBSTITUTE(SUBSTITUTE(SUBSTITUTE(SUBSTITUTE(
Corpo!$A$1,  "@data", TEXT('Envio diario'!$D$1,"dd/mmm/aaaa") ),
   "@conta", $A115 ),
   "@razao", VLOOKUP($A115,'Envio diario'!$B:$J,2,0) ),
   "@cidade", VLOOKUP($A115,'Envio diario'!$B:$J,3,0) ),
   "@uf", IF(VLOOKUP($A115,'Envio diario'!$B:$J,4,0)&gt;100,TEXT(VLOOKUP($A115,'Envio diario'!$B:$J,4,0),"0.000,00"),TEXT(VLOOKUP($A115,'Envio diario'!$B:$J,4,0),"0,00"))),
   "@objetivo", IF(VLOOKUP($A115,'Envio diario'!$B:$J,7,0)&gt;100,TEXT(VLOOKUP($A115,'Envio diario'!$B:$J,7,0),"0.000,00"),TEXT(VLOOKUP($A115,'Envio diario'!$B:$J,7,0),"0,00"))),
   "@realfat", IF(VLOOKUP($A115,'Envio diario'!$B:$J,8,0)&gt;100,TEXT(VLOOKUP($A115,'Envio diario'!$B:$J,8,0),"0.000,00"),TEXT(VLOOKUP($A115,'Envio diario'!$B:$J,8,0),"0,00"))),
   "@realgar", IF(VLOOKUP($A115,'Envio diario'!$B:$J,9,0)&gt;100,TEXT(VLOOKUP($A115,'Envio diario'!$B:$J,9,0),"0.000,00"),TEXT(VLOOKUP($A115,'Envio diario'!$B:$J,9,0),"0,00"))),
   "@realobj", IF(VLOOKUP($A115,'Envio diario'!$B:$J,10,0)&gt;100,TEXT(VLOOKUP($A115,'Envio diario'!$B:$J,10,0),"0.000,00"),TEXT(VLOOKUP($A115,'Envio diario'!$B:$J,10,0),"0,00"))),
   "@perf", TEXT(VLOOKUP($A115,'Envio diario'!$B:$J,11,0),"0,00%") ),
   "@falta", IF(VLOOKUP($A115,'Envio diario'!$B:$J,12,0)&gt;100,TEXT(VLOOKUP($A115,'Envio diario'!$B:$J,12,0),"0.000,00"),TEXT(VLOOKUP($A115,'Envio diario'!$B:$J,12,0),"0,00")))</f>
        <v>#REF!</v>
      </c>
      <c r="D115" t="str">
        <f>IF(IFERROR(VLOOKUP(A115,'E-mails'!A:H,8,FALSE),"PROBLEMA!")=0,"",IFERROR(VLOOKUP(A115,'E-mails'!A:H,8,FALSE),"PROBLEMA!"))</f>
        <v>fguide@grupopirasa.com.br; tconceicao@grupopirasa.com.br; paico@grupopirasa.com.br;jbferreira@grupopirasa.com.br;dasilva@grupopirasa.com.br;</v>
      </c>
      <c r="E115" t="str">
        <f>IF(VLOOKUP(A115,'E-mails'!A:G,7,FALSE)=0,"",VLOOKUP(A115,'E-mails'!A:G,7,FALSE))</f>
        <v/>
      </c>
      <c r="F115" s="4" t="str">
        <f t="shared" si="3"/>
        <v>Sim</v>
      </c>
    </row>
    <row r="116" spans="1:6">
      <c r="A116" s="4">
        <v>40017642</v>
      </c>
      <c r="B116" t="str">
        <f>CONCATENATE("Faturamento de Peças Vans Agosto 2024 - ",A116," - ",TEXT('Envio diario'!$D$1,"dd/mmm/aaaa"))</f>
        <v>Faturamento de Peças Vans Agosto 2024 - 40017642 - 09/mar/2026</v>
      </c>
      <c r="C116" t="e">
        <f xml:space="preserve">
SUBSTITUTE(SUBSTITUTE(SUBSTITUTE(SUBSTITUTE(SUBSTITUTE(SUBSTITUTE(SUBSTITUTE(SUBSTITUTE(SUBSTITUTE(SUBSTITUTE(SUBSTITUTE(
Corpo!$A$1,  "@data", TEXT('Envio diario'!$D$1,"dd/mmm/aaaa") ),
   "@conta", $A116 ),
   "@razao", VLOOKUP($A116,'Envio diario'!$B:$J,2,0) ),
   "@cidade", VLOOKUP($A116,'Envio diario'!$B:$J,3,0) ),
   "@uf", IF(VLOOKUP($A116,'Envio diario'!$B:$J,4,0)&gt;100,TEXT(VLOOKUP($A116,'Envio diario'!$B:$J,4,0),"0.000,00"),TEXT(VLOOKUP($A116,'Envio diario'!$B:$J,4,0),"0,00"))),
   "@objetivo", IF(VLOOKUP($A116,'Envio diario'!$B:$J,7,0)&gt;100,TEXT(VLOOKUP($A116,'Envio diario'!$B:$J,7,0),"0.000,00"),TEXT(VLOOKUP($A116,'Envio diario'!$B:$J,7,0),"0,00"))),
   "@realfat", IF(VLOOKUP($A116,'Envio diario'!$B:$J,8,0)&gt;100,TEXT(VLOOKUP($A116,'Envio diario'!$B:$J,8,0),"0.000,00"),TEXT(VLOOKUP($A116,'Envio diario'!$B:$J,8,0),"0,00"))),
   "@realgar", IF(VLOOKUP($A116,'Envio diario'!$B:$J,9,0)&gt;100,TEXT(VLOOKUP($A116,'Envio diario'!$B:$J,9,0),"0.000,00"),TEXT(VLOOKUP($A116,'Envio diario'!$B:$J,9,0),"0,00"))),
   "@realobj", IF(VLOOKUP($A116,'Envio diario'!$B:$J,10,0)&gt;100,TEXT(VLOOKUP($A116,'Envio diario'!$B:$J,10,0),"0.000,00"),TEXT(VLOOKUP($A116,'Envio diario'!$B:$J,10,0),"0,00"))),
   "@perf", TEXT(VLOOKUP($A116,'Envio diario'!$B:$J,11,0),"0,00%") ),
   "@falta", IF(VLOOKUP($A116,'Envio diario'!$B:$J,12,0)&gt;100,TEXT(VLOOKUP($A116,'Envio diario'!$B:$J,12,0),"0.000,00"),TEXT(VLOOKUP($A116,'Envio diario'!$B:$J,12,0),"0,00")))</f>
        <v>#REF!</v>
      </c>
      <c r="D116" t="str">
        <f>IF(IFERROR(VLOOKUP(A116,'E-mails'!A:H,8,FALSE),"PROBLEMA!")=0,"",IFERROR(VLOOKUP(A116,'E-mails'!A:H,8,FALSE),"PROBLEMA!"))</f>
        <v>palbuquerque@grupopirasa.com.br; paico@grupopirasa.com.br;jbferreira@grupopirasa.com.br; dasilva@grupopirasa.com.br;</v>
      </c>
      <c r="E116" t="str">
        <f>IF(VLOOKUP(A116,'E-mails'!A:G,7,FALSE)=0,"",VLOOKUP(A116,'E-mails'!A:G,7,FALSE))</f>
        <v/>
      </c>
      <c r="F116" s="4" t="str">
        <f t="shared" si="3"/>
        <v>Sim</v>
      </c>
    </row>
    <row r="117" spans="1:6">
      <c r="A117" s="4">
        <v>40020202</v>
      </c>
      <c r="B117" t="str">
        <f>CONCATENATE("Faturamento de Peças Vans Agosto 2024 - ",A117," - ",TEXT('Envio diario'!$D$1,"dd/mmm/aaaa"))</f>
        <v>Faturamento de Peças Vans Agosto 2024 - 40020202 - 09/mar/2026</v>
      </c>
      <c r="C117" t="e">
        <f xml:space="preserve">
SUBSTITUTE(SUBSTITUTE(SUBSTITUTE(SUBSTITUTE(SUBSTITUTE(SUBSTITUTE(SUBSTITUTE(SUBSTITUTE(SUBSTITUTE(SUBSTITUTE(SUBSTITUTE(
Corpo!$A$1,  "@data", TEXT('Envio diario'!$D$1,"dd/mmm/aaaa") ),
   "@conta", $A117 ),
   "@razao", VLOOKUP($A117,'Envio diario'!$B:$J,2,0) ),
   "@cidade", VLOOKUP($A117,'Envio diario'!$B:$J,3,0) ),
   "@uf", IF(VLOOKUP($A117,'Envio diario'!$B:$J,4,0)&gt;100,TEXT(VLOOKUP($A117,'Envio diario'!$B:$J,4,0),"0.000,00"),TEXT(VLOOKUP($A117,'Envio diario'!$B:$J,4,0),"0,00"))),
   "@objetivo", IF(VLOOKUP($A117,'Envio diario'!$B:$J,7,0)&gt;100,TEXT(VLOOKUP($A117,'Envio diario'!$B:$J,7,0),"0.000,00"),TEXT(VLOOKUP($A117,'Envio diario'!$B:$J,7,0),"0,00"))),
   "@realfat", IF(VLOOKUP($A117,'Envio diario'!$B:$J,8,0)&gt;100,TEXT(VLOOKUP($A117,'Envio diario'!$B:$J,8,0),"0.000,00"),TEXT(VLOOKUP($A117,'Envio diario'!$B:$J,8,0),"0,00"))),
   "@realgar", IF(VLOOKUP($A117,'Envio diario'!$B:$J,9,0)&gt;100,TEXT(VLOOKUP($A117,'Envio diario'!$B:$J,9,0),"0.000,00"),TEXT(VLOOKUP($A117,'Envio diario'!$B:$J,9,0),"0,00"))),
   "@realobj", IF(VLOOKUP($A117,'Envio diario'!$B:$J,10,0)&gt;100,TEXT(VLOOKUP($A117,'Envio diario'!$B:$J,10,0),"0.000,00"),TEXT(VLOOKUP($A117,'Envio diario'!$B:$J,10,0),"0,00"))),
   "@perf", TEXT(VLOOKUP($A117,'Envio diario'!$B:$J,11,0),"0,00%") ),
   "@falta", IF(VLOOKUP($A117,'Envio diario'!$B:$J,12,0)&gt;100,TEXT(VLOOKUP($A117,'Envio diario'!$B:$J,12,0),"0.000,00"),TEXT(VLOOKUP($A117,'Envio diario'!$B:$J,12,0),"0,00")))</f>
        <v>#REF!</v>
      </c>
      <c r="D117" t="str">
        <f>IF(IFERROR(VLOOKUP(A117,'E-mails'!A:H,8,FALSE),"PROBLEMA!")=0,"",IFERROR(VLOOKUP(A117,'E-mails'!A:H,8,FALSE),"PROBLEMA!"))</f>
        <v>eugenio.almeida@rodobens.com.br;</v>
      </c>
      <c r="E117" t="str">
        <f>IF(VLOOKUP(A117,'E-mails'!A:G,7,FALSE)=0,"",VLOOKUP(A117,'E-mails'!A:G,7,FALSE))</f>
        <v/>
      </c>
      <c r="F117" s="4" t="str">
        <f t="shared" si="3"/>
        <v>Sim</v>
      </c>
    </row>
    <row r="118" spans="1:6">
      <c r="A118" s="4">
        <v>40030114</v>
      </c>
      <c r="B118" t="str">
        <f>CONCATENATE("Faturamento de Peças Vans Agosto 2024 - ",A118," - ",TEXT('Envio diario'!$D$1,"dd/mmm/aaaa"))</f>
        <v>Faturamento de Peças Vans Agosto 2024 - 40030114 - 09/mar/2026</v>
      </c>
      <c r="C118" t="e">
        <f xml:space="preserve">
SUBSTITUTE(SUBSTITUTE(SUBSTITUTE(SUBSTITUTE(SUBSTITUTE(SUBSTITUTE(SUBSTITUTE(SUBSTITUTE(SUBSTITUTE(SUBSTITUTE(SUBSTITUTE(
Corpo!$A$1,  "@data", TEXT('Envio diario'!$D$1,"dd/mmm/aaaa") ),
   "@conta", $A118 ),
   "@razao", VLOOKUP($A118,'Envio diario'!$B:$J,2,0) ),
   "@cidade", VLOOKUP($A118,'Envio diario'!$B:$J,3,0) ),
   "@uf", IF(VLOOKUP($A118,'Envio diario'!$B:$J,4,0)&gt;100,TEXT(VLOOKUP($A118,'Envio diario'!$B:$J,4,0),"0.000,00"),TEXT(VLOOKUP($A118,'Envio diario'!$B:$J,4,0),"0,00"))),
   "@objetivo", IF(VLOOKUP($A118,'Envio diario'!$B:$J,7,0)&gt;100,TEXT(VLOOKUP($A118,'Envio diario'!$B:$J,7,0),"0.000,00"),TEXT(VLOOKUP($A118,'Envio diario'!$B:$J,7,0),"0,00"))),
   "@realfat", IF(VLOOKUP($A118,'Envio diario'!$B:$J,8,0)&gt;100,TEXT(VLOOKUP($A118,'Envio diario'!$B:$J,8,0),"0.000,00"),TEXT(VLOOKUP($A118,'Envio diario'!$B:$J,8,0),"0,00"))),
   "@realgar", IF(VLOOKUP($A118,'Envio diario'!$B:$J,9,0)&gt;100,TEXT(VLOOKUP($A118,'Envio diario'!$B:$J,9,0),"0.000,00"),TEXT(VLOOKUP($A118,'Envio diario'!$B:$J,9,0),"0,00"))),
   "@realobj", IF(VLOOKUP($A118,'Envio diario'!$B:$J,10,0)&gt;100,TEXT(VLOOKUP($A118,'Envio diario'!$B:$J,10,0),"0.000,00"),TEXT(VLOOKUP($A118,'Envio diario'!$B:$J,10,0),"0,00"))),
   "@perf", TEXT(VLOOKUP($A118,'Envio diario'!$B:$J,11,0),"0,00%") ),
   "@falta", IF(VLOOKUP($A118,'Envio diario'!$B:$J,12,0)&gt;100,TEXT(VLOOKUP($A118,'Envio diario'!$B:$J,12,0),"0.000,00"),TEXT(VLOOKUP($A118,'Envio diario'!$B:$J,12,0),"0,00")))</f>
        <v>#REF!</v>
      </c>
      <c r="D118" t="str">
        <f>IF(IFERROR(VLOOKUP(A118,'E-mails'!A:H,8,FALSE),"PROBLEMA!")=0,"",IFERROR(VLOOKUP(A118,'E-mails'!A:H,8,FALSE),"PROBLEMA!"))</f>
        <v>ronaldo.junior@rodobens.com.br; wadson.cassimiro@rodobens.com.br;</v>
      </c>
      <c r="E118" t="str">
        <f>IF(VLOOKUP(A118,'E-mails'!A:G,7,FALSE)=0,"",VLOOKUP(A118,'E-mails'!A:G,7,FALSE))</f>
        <v/>
      </c>
      <c r="F118" s="4" t="str">
        <f t="shared" si="3"/>
        <v>Sim</v>
      </c>
    </row>
    <row r="119" spans="1:6">
      <c r="A119" s="4">
        <v>40018256</v>
      </c>
      <c r="B119" t="str">
        <f>CONCATENATE("Faturamento de Peças Vans Agosto 2024 - ",A119," - ",TEXT('Envio diario'!$D$1,"dd/mmm/aaaa"))</f>
        <v>Faturamento de Peças Vans Agosto 2024 - 40018256 - 09/mar/2026</v>
      </c>
      <c r="C119" t="e">
        <f xml:space="preserve">
SUBSTITUTE(SUBSTITUTE(SUBSTITUTE(SUBSTITUTE(SUBSTITUTE(SUBSTITUTE(SUBSTITUTE(SUBSTITUTE(SUBSTITUTE(SUBSTITUTE(SUBSTITUTE(
Corpo!$A$1,  "@data", TEXT('Envio diario'!$D$1,"dd/mmm/aaaa") ),
   "@conta", $A119 ),
   "@razao", VLOOKUP($A119,'Envio diario'!$B:$J,2,0) ),
   "@cidade", VLOOKUP($A119,'Envio diario'!$B:$J,3,0) ),
   "@uf", IF(VLOOKUP($A119,'Envio diario'!$B:$J,4,0)&gt;100,TEXT(VLOOKUP($A119,'Envio diario'!$B:$J,4,0),"0.000,00"),TEXT(VLOOKUP($A119,'Envio diario'!$B:$J,4,0),"0,00"))),
   "@objetivo", IF(VLOOKUP($A119,'Envio diario'!$B:$J,7,0)&gt;100,TEXT(VLOOKUP($A119,'Envio diario'!$B:$J,7,0),"0.000,00"),TEXT(VLOOKUP($A119,'Envio diario'!$B:$J,7,0),"0,00"))),
   "@realfat", IF(VLOOKUP($A119,'Envio diario'!$B:$J,8,0)&gt;100,TEXT(VLOOKUP($A119,'Envio diario'!$B:$J,8,0),"0.000,00"),TEXT(VLOOKUP($A119,'Envio diario'!$B:$J,8,0),"0,00"))),
   "@realgar", IF(VLOOKUP($A119,'Envio diario'!$B:$J,9,0)&gt;100,TEXT(VLOOKUP($A119,'Envio diario'!$B:$J,9,0),"0.000,00"),TEXT(VLOOKUP($A119,'Envio diario'!$B:$J,9,0),"0,00"))),
   "@realobj", IF(VLOOKUP($A119,'Envio diario'!$B:$J,10,0)&gt;100,TEXT(VLOOKUP($A119,'Envio diario'!$B:$J,10,0),"0.000,00"),TEXT(VLOOKUP($A119,'Envio diario'!$B:$J,10,0),"0,00"))),
   "@perf", TEXT(VLOOKUP($A119,'Envio diario'!$B:$J,11,0),"0,00%") ),
   "@falta", IF(VLOOKUP($A119,'Envio diario'!$B:$J,12,0)&gt;100,TEXT(VLOOKUP($A119,'Envio diario'!$B:$J,12,0),"0.000,00"),TEXT(VLOOKUP($A119,'Envio diario'!$B:$J,12,0),"0,00")))</f>
        <v>#REF!</v>
      </c>
      <c r="D119" t="str">
        <f>IF(IFERROR(VLOOKUP(A119,'E-mails'!A:H,8,FALSE),"PROBLEMA!")=0,"",IFERROR(VLOOKUP(A119,'E-mails'!A:H,8,FALSE),"PROBLEMA!"))</f>
        <v>mauro.catanoze@rodobens.com.br; andrei.soares@rodobens.com.br; jose.matos@rodobens.com.br;odair.camatta@rodobens.com.br;marcos.fabeni@rodobens.com.br;</v>
      </c>
      <c r="E119" t="str">
        <f>IF(VLOOKUP(A119,'E-mails'!A:G,7,FALSE)=0,"",VLOOKUP(A119,'E-mails'!A:G,7,FALSE))</f>
        <v/>
      </c>
      <c r="F119" s="4" t="str">
        <f t="shared" si="3"/>
        <v>Sim</v>
      </c>
    </row>
    <row r="120" spans="1:6">
      <c r="A120" s="4">
        <v>40027608</v>
      </c>
      <c r="B120" t="str">
        <f>CONCATENATE("Faturamento de Peças Vans Agosto 2024 - ",A120," - ",TEXT('Envio diario'!$D$1,"dd/mmm/aaaa"))</f>
        <v>Faturamento de Peças Vans Agosto 2024 - 40027608 - 09/mar/2026</v>
      </c>
      <c r="C120" t="e">
        <f xml:space="preserve">
SUBSTITUTE(SUBSTITUTE(SUBSTITUTE(SUBSTITUTE(SUBSTITUTE(SUBSTITUTE(SUBSTITUTE(SUBSTITUTE(SUBSTITUTE(SUBSTITUTE(SUBSTITUTE(
Corpo!$A$1,  "@data", TEXT('Envio diario'!$D$1,"dd/mmm/aaaa") ),
   "@conta", $A120 ),
   "@razao", VLOOKUP($A120,'Envio diario'!$B:$J,2,0) ),
   "@cidade", VLOOKUP($A120,'Envio diario'!$B:$J,3,0) ),
   "@uf", IF(VLOOKUP($A120,'Envio diario'!$B:$J,4,0)&gt;100,TEXT(VLOOKUP($A120,'Envio diario'!$B:$J,4,0),"0.000,00"),TEXT(VLOOKUP($A120,'Envio diario'!$B:$J,4,0),"0,00"))),
   "@objetivo", IF(VLOOKUP($A120,'Envio diario'!$B:$J,7,0)&gt;100,TEXT(VLOOKUP($A120,'Envio diario'!$B:$J,7,0),"0.000,00"),TEXT(VLOOKUP($A120,'Envio diario'!$B:$J,7,0),"0,00"))),
   "@realfat", IF(VLOOKUP($A120,'Envio diario'!$B:$J,8,0)&gt;100,TEXT(VLOOKUP($A120,'Envio diario'!$B:$J,8,0),"0.000,00"),TEXT(VLOOKUP($A120,'Envio diario'!$B:$J,8,0),"0,00"))),
   "@realgar", IF(VLOOKUP($A120,'Envio diario'!$B:$J,9,0)&gt;100,TEXT(VLOOKUP($A120,'Envio diario'!$B:$J,9,0),"0.000,00"),TEXT(VLOOKUP($A120,'Envio diario'!$B:$J,9,0),"0,00"))),
   "@realobj", IF(VLOOKUP($A120,'Envio diario'!$B:$J,10,0)&gt;100,TEXT(VLOOKUP($A120,'Envio diario'!$B:$J,10,0),"0.000,00"),TEXT(VLOOKUP($A120,'Envio diario'!$B:$J,10,0),"0,00"))),
   "@perf", TEXT(VLOOKUP($A120,'Envio diario'!$B:$J,11,0),"0,00%") ),
   "@falta", IF(VLOOKUP($A120,'Envio diario'!$B:$J,12,0)&gt;100,TEXT(VLOOKUP($A120,'Envio diario'!$B:$J,12,0),"0.000,00"),TEXT(VLOOKUP($A120,'Envio diario'!$B:$J,12,0),"0,00")))</f>
        <v>#REF!</v>
      </c>
      <c r="D120" t="str">
        <f>IF(IFERROR(VLOOKUP(A120,'E-mails'!A:H,8,FALSE),"PROBLEMA!")=0,"",IFERROR(VLOOKUP(A120,'E-mails'!A:H,8,FALSE),"PROBLEMA!"))</f>
        <v>mauro.catanoze@rodobens.com.br; helton.vitorino@rodobens.com.br; fabio.renato@rodobens.com.br;odair.camatta@rodobens.com.br; marcos.fabeni@rodobens.com.br</v>
      </c>
      <c r="E120" t="str">
        <f>IF(VLOOKUP(A120,'E-mails'!A:G,7,FALSE)=0,"",VLOOKUP(A120,'E-mails'!A:G,7,FALSE))</f>
        <v/>
      </c>
      <c r="F120" s="4" t="str">
        <f t="shared" si="3"/>
        <v>Sim</v>
      </c>
    </row>
    <row r="121" spans="1:6">
      <c r="A121" s="4">
        <v>40020201</v>
      </c>
      <c r="B121" t="str">
        <f>CONCATENATE("Faturamento de Peças Vans Agosto 2024 - ",A121," - ",TEXT('Envio diario'!$D$1,"dd/mmm/aaaa"))</f>
        <v>Faturamento de Peças Vans Agosto 2024 - 40020201 - 09/mar/2026</v>
      </c>
      <c r="C121" t="e">
        <f xml:space="preserve">
SUBSTITUTE(SUBSTITUTE(SUBSTITUTE(SUBSTITUTE(SUBSTITUTE(SUBSTITUTE(SUBSTITUTE(SUBSTITUTE(SUBSTITUTE(SUBSTITUTE(SUBSTITUTE(
Corpo!$A$1,  "@data", TEXT('Envio diario'!$D$1,"dd/mmm/aaaa") ),
   "@conta", $A121 ),
   "@razao", VLOOKUP($A121,'Envio diario'!$B:$J,2,0) ),
   "@cidade", VLOOKUP($A121,'Envio diario'!$B:$J,3,0) ),
   "@uf", IF(VLOOKUP($A121,'Envio diario'!$B:$J,4,0)&gt;100,TEXT(VLOOKUP($A121,'Envio diario'!$B:$J,4,0),"0.000,00"),TEXT(VLOOKUP($A121,'Envio diario'!$B:$J,4,0),"0,00"))),
   "@objetivo", IF(VLOOKUP($A121,'Envio diario'!$B:$J,7,0)&gt;100,TEXT(VLOOKUP($A121,'Envio diario'!$B:$J,7,0),"0.000,00"),TEXT(VLOOKUP($A121,'Envio diario'!$B:$J,7,0),"0,00"))),
   "@realfat", IF(VLOOKUP($A121,'Envio diario'!$B:$J,8,0)&gt;100,TEXT(VLOOKUP($A121,'Envio diario'!$B:$J,8,0),"0.000,00"),TEXT(VLOOKUP($A121,'Envio diario'!$B:$J,8,0),"0,00"))),
   "@realgar", IF(VLOOKUP($A121,'Envio diario'!$B:$J,9,0)&gt;100,TEXT(VLOOKUP($A121,'Envio diario'!$B:$J,9,0),"0.000,00"),TEXT(VLOOKUP($A121,'Envio diario'!$B:$J,9,0),"0,00"))),
   "@realobj", IF(VLOOKUP($A121,'Envio diario'!$B:$J,10,0)&gt;100,TEXT(VLOOKUP($A121,'Envio diario'!$B:$J,10,0),"0.000,00"),TEXT(VLOOKUP($A121,'Envio diario'!$B:$J,10,0),"0,00"))),
   "@perf", TEXT(VLOOKUP($A121,'Envio diario'!$B:$J,11,0),"0,00%") ),
   "@falta", IF(VLOOKUP($A121,'Envio diario'!$B:$J,12,0)&gt;100,TEXT(VLOOKUP($A121,'Envio diario'!$B:$J,12,0),"0.000,00"),TEXT(VLOOKUP($A121,'Envio diario'!$B:$J,12,0),"0,00")))</f>
        <v>#REF!</v>
      </c>
      <c r="D121" t="str">
        <f>IF(IFERROR(VLOOKUP(A121,'E-mails'!A:H,8,FALSE),"PROBLEMA!")=0,"",IFERROR(VLOOKUP(A121,'E-mails'!A:H,8,FALSE),"PROBLEMA!"))</f>
        <v>ricardo.souza@rodobens.com.br;illan.holanda@rodobens.com.br;lucas.mendonca@rodobens.com.br;marcosvinicius.sousa@rodobens.com.br;camsouza@rodobens.com.br;fabio.murcia@rodobens.com.br;juliane.silva@rodobens.com.br;caroline.ferareis@rodobens.com.br;</v>
      </c>
      <c r="E121" t="str">
        <f>IF(VLOOKUP(A121,'E-mails'!A:G,7,FALSE)=0,"",VLOOKUP(A121,'E-mails'!A:G,7,FALSE))</f>
        <v/>
      </c>
      <c r="F121" s="4" t="str">
        <f t="shared" si="3"/>
        <v>Sim</v>
      </c>
    </row>
    <row r="122" spans="1:6">
      <c r="A122" s="4">
        <v>40030117</v>
      </c>
      <c r="B122" t="str">
        <f>CONCATENATE("Faturamento de Peças Vans Agosto 2024 - ",A122," - ",TEXT('Envio diario'!$D$1,"dd/mmm/aaaa"))</f>
        <v>Faturamento de Peças Vans Agosto 2024 - 40030117 - 09/mar/2026</v>
      </c>
      <c r="C122" t="e">
        <f xml:space="preserve">
SUBSTITUTE(SUBSTITUTE(SUBSTITUTE(SUBSTITUTE(SUBSTITUTE(SUBSTITUTE(SUBSTITUTE(SUBSTITUTE(SUBSTITUTE(SUBSTITUTE(SUBSTITUTE(
Corpo!$A$1,  "@data", TEXT('Envio diario'!$D$1,"dd/mmm/aaaa") ),
   "@conta", $A122 ),
   "@razao", VLOOKUP($A122,'Envio diario'!$B:$J,2,0) ),
   "@cidade", VLOOKUP($A122,'Envio diario'!$B:$J,3,0) ),
   "@uf", IF(VLOOKUP($A122,'Envio diario'!$B:$J,4,0)&gt;100,TEXT(VLOOKUP($A122,'Envio diario'!$B:$J,4,0),"0.000,00"),TEXT(VLOOKUP($A122,'Envio diario'!$B:$J,4,0),"0,00"))),
   "@objetivo", IF(VLOOKUP($A122,'Envio diario'!$B:$J,7,0)&gt;100,TEXT(VLOOKUP($A122,'Envio diario'!$B:$J,7,0),"0.000,00"),TEXT(VLOOKUP($A122,'Envio diario'!$B:$J,7,0),"0,00"))),
   "@realfat", IF(VLOOKUP($A122,'Envio diario'!$B:$J,8,0)&gt;100,TEXT(VLOOKUP($A122,'Envio diario'!$B:$J,8,0),"0.000,00"),TEXT(VLOOKUP($A122,'Envio diario'!$B:$J,8,0),"0,00"))),
   "@realgar", IF(VLOOKUP($A122,'Envio diario'!$B:$J,9,0)&gt;100,TEXT(VLOOKUP($A122,'Envio diario'!$B:$J,9,0),"0.000,00"),TEXT(VLOOKUP($A122,'Envio diario'!$B:$J,9,0),"0,00"))),
   "@realobj", IF(VLOOKUP($A122,'Envio diario'!$B:$J,10,0)&gt;100,TEXT(VLOOKUP($A122,'Envio diario'!$B:$J,10,0),"0.000,00"),TEXT(VLOOKUP($A122,'Envio diario'!$B:$J,10,0),"0,00"))),
   "@perf", TEXT(VLOOKUP($A122,'Envio diario'!$B:$J,11,0),"0,00%") ),
   "@falta", IF(VLOOKUP($A122,'Envio diario'!$B:$J,12,0)&gt;100,TEXT(VLOOKUP($A122,'Envio diario'!$B:$J,12,0),"0.000,00"),TEXT(VLOOKUP($A122,'Envio diario'!$B:$J,12,0),"0,00")))</f>
        <v>#REF!</v>
      </c>
      <c r="D122" t="str">
        <f>IF(IFERROR(VLOOKUP(A122,'E-mails'!A:H,8,FALSE),"PROBLEMA!")=0,"",IFERROR(VLOOKUP(A122,'E-mails'!A:H,8,FALSE),"PROBLEMA!"))</f>
        <v>daiani.cid@rodobens.com.br;tiago.nogueira@rodobens.com.br;</v>
      </c>
      <c r="E122" t="str">
        <f>IF(VLOOKUP(A122,'E-mails'!A:G,7,FALSE)=0,"",VLOOKUP(A122,'E-mails'!A:G,7,FALSE))</f>
        <v/>
      </c>
      <c r="F122" s="4" t="str">
        <f t="shared" si="3"/>
        <v>Sim</v>
      </c>
    </row>
    <row r="123" spans="1:6">
      <c r="A123" s="4">
        <v>40018255</v>
      </c>
      <c r="B123" t="str">
        <f>CONCATENATE("Faturamento de Peças Vans Agosto 2024 - ",A123," - ",TEXT('Envio diario'!$D$1,"dd/mmm/aaaa"))</f>
        <v>Faturamento de Peças Vans Agosto 2024 - 40018255 - 09/mar/2026</v>
      </c>
      <c r="C123" t="e">
        <f xml:space="preserve">
SUBSTITUTE(SUBSTITUTE(SUBSTITUTE(SUBSTITUTE(SUBSTITUTE(SUBSTITUTE(SUBSTITUTE(SUBSTITUTE(SUBSTITUTE(SUBSTITUTE(SUBSTITUTE(
Corpo!$A$1,  "@data", TEXT('Envio diario'!$D$1,"dd/mmm/aaaa") ),
   "@conta", $A123 ),
   "@razao", VLOOKUP($A123,'Envio diario'!$B:$J,2,0) ),
   "@cidade", VLOOKUP($A123,'Envio diario'!$B:$J,3,0) ),
   "@uf", IF(VLOOKUP($A123,'Envio diario'!$B:$J,4,0)&gt;100,TEXT(VLOOKUP($A123,'Envio diario'!$B:$J,4,0),"0.000,00"),TEXT(VLOOKUP($A123,'Envio diario'!$B:$J,4,0),"0,00"))),
   "@objetivo", IF(VLOOKUP($A123,'Envio diario'!$B:$J,7,0)&gt;100,TEXT(VLOOKUP($A123,'Envio diario'!$B:$J,7,0),"0.000,00"),TEXT(VLOOKUP($A123,'Envio diario'!$B:$J,7,0),"0,00"))),
   "@realfat", IF(VLOOKUP($A123,'Envio diario'!$B:$J,8,0)&gt;100,TEXT(VLOOKUP($A123,'Envio diario'!$B:$J,8,0),"0.000,00"),TEXT(VLOOKUP($A123,'Envio diario'!$B:$J,8,0),"0,00"))),
   "@realgar", IF(VLOOKUP($A123,'Envio diario'!$B:$J,9,0)&gt;100,TEXT(VLOOKUP($A123,'Envio diario'!$B:$J,9,0),"0.000,00"),TEXT(VLOOKUP($A123,'Envio diario'!$B:$J,9,0),"0,00"))),
   "@realobj", IF(VLOOKUP($A123,'Envio diario'!$B:$J,10,0)&gt;100,TEXT(VLOOKUP($A123,'Envio diario'!$B:$J,10,0),"0.000,00"),TEXT(VLOOKUP($A123,'Envio diario'!$B:$J,10,0),"0,00"))),
   "@perf", TEXT(VLOOKUP($A123,'Envio diario'!$B:$J,11,0),"0,00%") ),
   "@falta", IF(VLOOKUP($A123,'Envio diario'!$B:$J,12,0)&gt;100,TEXT(VLOOKUP($A123,'Envio diario'!$B:$J,12,0),"0.000,00"),TEXT(VLOOKUP($A123,'Envio diario'!$B:$J,12,0),"0,00")))</f>
        <v>#REF!</v>
      </c>
      <c r="D123" t="str">
        <f>IF(IFERROR(VLOOKUP(A123,'E-mails'!A:H,8,FALSE),"PROBLEMA!")=0,"",IFERROR(VLOOKUP(A123,'E-mails'!A:H,8,FALSE),"PROBLEMA!"))</f>
        <v>Joao.antunes@rodobens.com.br; Wellerson.martins@rodobens.com.br; nilton.borges@rodobens.com.br; wagner.plaza@rodobens.com.br;</v>
      </c>
      <c r="E123" t="str">
        <f>IF(VLOOKUP(A123,'E-mails'!A:G,7,FALSE)=0,"",VLOOKUP(A123,'E-mails'!A:G,7,FALSE))</f>
        <v/>
      </c>
      <c r="F123" s="4" t="str">
        <f t="shared" si="3"/>
        <v>Sim</v>
      </c>
    </row>
    <row r="124" spans="1:6">
      <c r="A124" s="4">
        <v>40544124</v>
      </c>
      <c r="B124" t="str">
        <f>CONCATENATE("Faturamento de Peças Vans Agosto 2024 - ",A124," - ",TEXT('Envio diario'!$D$1,"dd/mmm/aaaa"))</f>
        <v>Faturamento de Peças Vans Agosto 2024 - 40544124 - 09/mar/2026</v>
      </c>
      <c r="C124" t="e">
        <f xml:space="preserve">
SUBSTITUTE(SUBSTITUTE(SUBSTITUTE(SUBSTITUTE(SUBSTITUTE(SUBSTITUTE(SUBSTITUTE(SUBSTITUTE(SUBSTITUTE(SUBSTITUTE(SUBSTITUTE(
Corpo!$A$1,  "@data", TEXT('Envio diario'!$D$1,"dd/mmm/aaaa") ),
   "@conta", $A124 ),
   "@razao", VLOOKUP($A124,'Envio diario'!$B:$J,2,0) ),
   "@cidade", VLOOKUP($A124,'Envio diario'!$B:$J,3,0) ),
   "@uf", IF(VLOOKUP($A124,'Envio diario'!$B:$J,4,0)&gt;100,TEXT(VLOOKUP($A124,'Envio diario'!$B:$J,4,0),"0.000,00"),TEXT(VLOOKUP($A124,'Envio diario'!$B:$J,4,0),"0,00"))),
   "@objetivo", IF(VLOOKUP($A124,'Envio diario'!$B:$J,7,0)&gt;100,TEXT(VLOOKUP($A124,'Envio diario'!$B:$J,7,0),"0.000,00"),TEXT(VLOOKUP($A124,'Envio diario'!$B:$J,7,0),"0,00"))),
   "@realfat", IF(VLOOKUP($A124,'Envio diario'!$B:$J,8,0)&gt;100,TEXT(VLOOKUP($A124,'Envio diario'!$B:$J,8,0),"0.000,00"),TEXT(VLOOKUP($A124,'Envio diario'!$B:$J,8,0),"0,00"))),
   "@realgar", IF(VLOOKUP($A124,'Envio diario'!$B:$J,9,0)&gt;100,TEXT(VLOOKUP($A124,'Envio diario'!$B:$J,9,0),"0.000,00"),TEXT(VLOOKUP($A124,'Envio diario'!$B:$J,9,0),"0,00"))),
   "@realobj", IF(VLOOKUP($A124,'Envio diario'!$B:$J,10,0)&gt;100,TEXT(VLOOKUP($A124,'Envio diario'!$B:$J,10,0),"0.000,00"),TEXT(VLOOKUP($A124,'Envio diario'!$B:$J,10,0),"0,00"))),
   "@perf", TEXT(VLOOKUP($A124,'Envio diario'!$B:$J,11,0),"0,00%") ),
   "@falta", IF(VLOOKUP($A124,'Envio diario'!$B:$J,12,0)&gt;100,TEXT(VLOOKUP($A124,'Envio diario'!$B:$J,12,0),"0.000,00"),TEXT(VLOOKUP($A124,'Envio diario'!$B:$J,12,0),"0,00")))</f>
        <v>#REF!</v>
      </c>
      <c r="D124" t="str">
        <f>IF(IFERROR(VLOOKUP(A124,'E-mails'!A:H,8,FALSE),"PROBLEMA!")=0,"",IFERROR(VLOOKUP(A124,'E-mails'!A:H,8,FALSE),"PROBLEMA!"))</f>
        <v>josiane.assuncao@rodobens.com.br;jonatam.arruda@rodobens.com.br;jessica.santos@rodobens.com.br;marcelo.scaranaro@rodobens.com.br;andre.barbosa@rodobens.com.br;francisco.santos@rodobens.com.br;wellyton.santos@rodobens.com.br;</v>
      </c>
      <c r="E124" t="str">
        <f>IF(VLOOKUP(A124,'E-mails'!A:G,7,FALSE)=0,"",VLOOKUP(A124,'E-mails'!A:G,7,FALSE))</f>
        <v/>
      </c>
      <c r="F124" s="4" t="str">
        <f t="shared" si="3"/>
        <v>Sim</v>
      </c>
    </row>
    <row r="125" spans="1:6">
      <c r="A125" s="4">
        <v>40030113</v>
      </c>
      <c r="B125" t="str">
        <f>CONCATENATE("Faturamento de Peças Vans Agosto 2024 - ",A125," - ",TEXT('Envio diario'!$D$1,"dd/mmm/aaaa"))</f>
        <v>Faturamento de Peças Vans Agosto 2024 - 40030113 - 09/mar/2026</v>
      </c>
      <c r="C125" t="e">
        <f xml:space="preserve">
SUBSTITUTE(SUBSTITUTE(SUBSTITUTE(SUBSTITUTE(SUBSTITUTE(SUBSTITUTE(SUBSTITUTE(SUBSTITUTE(SUBSTITUTE(SUBSTITUTE(SUBSTITUTE(
Corpo!$A$1,  "@data", TEXT('Envio diario'!$D$1,"dd/mmm/aaaa") ),
   "@conta", $A125 ),
   "@razao", VLOOKUP($A125,'Envio diario'!$B:$J,2,0) ),
   "@cidade", VLOOKUP($A125,'Envio diario'!$B:$J,3,0) ),
   "@uf", IF(VLOOKUP($A125,'Envio diario'!$B:$J,4,0)&gt;100,TEXT(VLOOKUP($A125,'Envio diario'!$B:$J,4,0),"0.000,00"),TEXT(VLOOKUP($A125,'Envio diario'!$B:$J,4,0),"0,00"))),
   "@objetivo", IF(VLOOKUP($A125,'Envio diario'!$B:$J,7,0)&gt;100,TEXT(VLOOKUP($A125,'Envio diario'!$B:$J,7,0),"0.000,00"),TEXT(VLOOKUP($A125,'Envio diario'!$B:$J,7,0),"0,00"))),
   "@realfat", IF(VLOOKUP($A125,'Envio diario'!$B:$J,8,0)&gt;100,TEXT(VLOOKUP($A125,'Envio diario'!$B:$J,8,0),"0.000,00"),TEXT(VLOOKUP($A125,'Envio diario'!$B:$J,8,0),"0,00"))),
   "@realgar", IF(VLOOKUP($A125,'Envio diario'!$B:$J,9,0)&gt;100,TEXT(VLOOKUP($A125,'Envio diario'!$B:$J,9,0),"0.000,00"),TEXT(VLOOKUP($A125,'Envio diario'!$B:$J,9,0),"0,00"))),
   "@realobj", IF(VLOOKUP($A125,'Envio diario'!$B:$J,10,0)&gt;100,TEXT(VLOOKUP($A125,'Envio diario'!$B:$J,10,0),"0.000,00"),TEXT(VLOOKUP($A125,'Envio diario'!$B:$J,10,0),"0,00"))),
   "@perf", TEXT(VLOOKUP($A125,'Envio diario'!$B:$J,11,0),"0,00%") ),
   "@falta", IF(VLOOKUP($A125,'Envio diario'!$B:$J,12,0)&gt;100,TEXT(VLOOKUP($A125,'Envio diario'!$B:$J,12,0),"0.000,00"),TEXT(VLOOKUP($A125,'Envio diario'!$B:$J,12,0),"0,00")))</f>
        <v>#REF!</v>
      </c>
      <c r="D125" t="str">
        <f>IF(IFERROR(VLOOKUP(A125,'E-mails'!A:H,8,FALSE),"PROBLEMA!")=0,"",IFERROR(VLOOKUP(A125,'E-mails'!A:H,8,FALSE),"PROBLEMA!"))</f>
        <v>wadson.cassimiro@rodobens.com.br; ronaldo.junior@rodobens.com.br;</v>
      </c>
      <c r="E125" t="str">
        <f>IF(VLOOKUP(A125,'E-mails'!A:G,7,FALSE)=0,"",VLOOKUP(A125,'E-mails'!A:G,7,FALSE))</f>
        <v/>
      </c>
      <c r="F125" s="4" t="str">
        <f t="shared" si="3"/>
        <v>Sim</v>
      </c>
    </row>
    <row r="126" spans="1:6">
      <c r="A126" s="4">
        <v>40025485</v>
      </c>
      <c r="B126" t="str">
        <f>CONCATENATE("Faturamento de Peças Vans Agosto 2024 - ",A126," - ",TEXT('Envio diario'!$D$1,"dd/mmm/aaaa"))</f>
        <v>Faturamento de Peças Vans Agosto 2024 - 40025485 - 09/mar/2026</v>
      </c>
      <c r="C126" t="e">
        <f xml:space="preserve">
SUBSTITUTE(SUBSTITUTE(SUBSTITUTE(SUBSTITUTE(SUBSTITUTE(SUBSTITUTE(SUBSTITUTE(SUBSTITUTE(SUBSTITUTE(SUBSTITUTE(SUBSTITUTE(
Corpo!$A$1,  "@data", TEXT('Envio diario'!$D$1,"dd/mmm/aaaa") ),
   "@conta", $A126 ),
   "@razao", VLOOKUP($A126,'Envio diario'!$B:$J,2,0) ),
   "@cidade", VLOOKUP($A126,'Envio diario'!$B:$J,3,0) ),
   "@uf", IF(VLOOKUP($A126,'Envio diario'!$B:$J,4,0)&gt;100,TEXT(VLOOKUP($A126,'Envio diario'!$B:$J,4,0),"0.000,00"),TEXT(VLOOKUP($A126,'Envio diario'!$B:$J,4,0),"0,00"))),
   "@objetivo", IF(VLOOKUP($A126,'Envio diario'!$B:$J,7,0)&gt;100,TEXT(VLOOKUP($A126,'Envio diario'!$B:$J,7,0),"0.000,00"),TEXT(VLOOKUP($A126,'Envio diario'!$B:$J,7,0),"0,00"))),
   "@realfat", IF(VLOOKUP($A126,'Envio diario'!$B:$J,8,0)&gt;100,TEXT(VLOOKUP($A126,'Envio diario'!$B:$J,8,0),"0.000,00"),TEXT(VLOOKUP($A126,'Envio diario'!$B:$J,8,0),"0,00"))),
   "@realgar", IF(VLOOKUP($A126,'Envio diario'!$B:$J,9,0)&gt;100,TEXT(VLOOKUP($A126,'Envio diario'!$B:$J,9,0),"0.000,00"),TEXT(VLOOKUP($A126,'Envio diario'!$B:$J,9,0),"0,00"))),
   "@realobj", IF(VLOOKUP($A126,'Envio diario'!$B:$J,10,0)&gt;100,TEXT(VLOOKUP($A126,'Envio diario'!$B:$J,10,0),"0.000,00"),TEXT(VLOOKUP($A126,'Envio diario'!$B:$J,10,0),"0,00"))),
   "@perf", TEXT(VLOOKUP($A126,'Envio diario'!$B:$J,11,0),"0,00%") ),
   "@falta", IF(VLOOKUP($A126,'Envio diario'!$B:$J,12,0)&gt;100,TEXT(VLOOKUP($A126,'Envio diario'!$B:$J,12,0),"0.000,00"),TEXT(VLOOKUP($A126,'Envio diario'!$B:$J,12,0),"0,00")))</f>
        <v>#REF!</v>
      </c>
      <c r="D126" t="str">
        <f>IF(IFERROR(VLOOKUP(A126,'E-mails'!A:H,8,FALSE),"PROBLEMA!")=0,"",IFERROR(VLOOKUP(A126,'E-mails'!A:H,8,FALSE),"PROBLEMA!"))</f>
        <v>Leomir.arruda@rodobens.com.br;</v>
      </c>
      <c r="E126" t="str">
        <f>IF(VLOOKUP(A126,'E-mails'!A:G,7,FALSE)=0,"",VLOOKUP(A126,'E-mails'!A:G,7,FALSE))</f>
        <v/>
      </c>
      <c r="F126" s="4" t="str">
        <f t="shared" si="3"/>
        <v>Sim</v>
      </c>
    </row>
    <row r="127" spans="1:6">
      <c r="A127" s="4">
        <v>40511367</v>
      </c>
      <c r="B127" t="str">
        <f>CONCATENATE("Faturamento de Peças Vans Agosto 2024 - ",A127," - ",TEXT('Envio diario'!$D$1,"dd/mmm/aaaa"))</f>
        <v>Faturamento de Peças Vans Agosto 2024 - 40511367 - 09/mar/2026</v>
      </c>
      <c r="C127" t="e">
        <f xml:space="preserve">
SUBSTITUTE(SUBSTITUTE(SUBSTITUTE(SUBSTITUTE(SUBSTITUTE(SUBSTITUTE(SUBSTITUTE(SUBSTITUTE(SUBSTITUTE(SUBSTITUTE(SUBSTITUTE(
Corpo!$A$1,  "@data", TEXT('Envio diario'!$D$1,"dd/mmm/aaaa") ),
   "@conta", $A127 ),
   "@razao", VLOOKUP($A127,'Envio diario'!$B:$J,2,0) ),
   "@cidade", VLOOKUP($A127,'Envio diario'!$B:$J,3,0) ),
   "@uf", IF(VLOOKUP($A127,'Envio diario'!$B:$J,4,0)&gt;100,TEXT(VLOOKUP($A127,'Envio diario'!$B:$J,4,0),"0.000,00"),TEXT(VLOOKUP($A127,'Envio diario'!$B:$J,4,0),"0,00"))),
   "@objetivo", IF(VLOOKUP($A127,'Envio diario'!$B:$J,7,0)&gt;100,TEXT(VLOOKUP($A127,'Envio diario'!$B:$J,7,0),"0.000,00"),TEXT(VLOOKUP($A127,'Envio diario'!$B:$J,7,0),"0,00"))),
   "@realfat", IF(VLOOKUP($A127,'Envio diario'!$B:$J,8,0)&gt;100,TEXT(VLOOKUP($A127,'Envio diario'!$B:$J,8,0),"0.000,00"),TEXT(VLOOKUP($A127,'Envio diario'!$B:$J,8,0),"0,00"))),
   "@realgar", IF(VLOOKUP($A127,'Envio diario'!$B:$J,9,0)&gt;100,TEXT(VLOOKUP($A127,'Envio diario'!$B:$J,9,0),"0.000,00"),TEXT(VLOOKUP($A127,'Envio diario'!$B:$J,9,0),"0,00"))),
   "@realobj", IF(VLOOKUP($A127,'Envio diario'!$B:$J,10,0)&gt;100,TEXT(VLOOKUP($A127,'Envio diario'!$B:$J,10,0),"0.000,00"),TEXT(VLOOKUP($A127,'Envio diario'!$B:$J,10,0),"0,00"))),
   "@perf", TEXT(VLOOKUP($A127,'Envio diario'!$B:$J,11,0),"0,00%") ),
   "@falta", IF(VLOOKUP($A127,'Envio diario'!$B:$J,12,0)&gt;100,TEXT(VLOOKUP($A127,'Envio diario'!$B:$J,12,0),"0.000,00"),TEXT(VLOOKUP($A127,'Envio diario'!$B:$J,12,0),"0,00")))</f>
        <v>#REF!</v>
      </c>
      <c r="D127" t="str">
        <f>IF(IFERROR(VLOOKUP(A127,'E-mails'!A:H,8,FALSE),"PROBLEMA!")=0,"",IFERROR(VLOOKUP(A127,'E-mails'!A:H,8,FALSE),"PROBLEMA!"))</f>
        <v>danilo.antonio@rodobens.com.br; gregor.abreu@rodobens.com.br; odair.camatta@rodobens.com.br; marcos.fabeni@rodobens.com.br;</v>
      </c>
      <c r="E127" t="str">
        <f>IF(VLOOKUP(A127,'E-mails'!A:G,7,FALSE)=0,"",VLOOKUP(A127,'E-mails'!A:G,7,FALSE))</f>
        <v/>
      </c>
      <c r="F127" s="4" t="str">
        <f t="shared" si="3"/>
        <v>Sim</v>
      </c>
    </row>
    <row r="128" spans="1:6">
      <c r="A128" s="4">
        <v>40023997</v>
      </c>
      <c r="B128" t="str">
        <f>CONCATENATE("Faturamento de Peças Vans Agosto 2024 - ",A128," - ",TEXT('Envio diario'!$D$1,"dd/mmm/aaaa"))</f>
        <v>Faturamento de Peças Vans Agosto 2024 - 40023997 - 09/mar/2026</v>
      </c>
      <c r="C128" t="e">
        <f xml:space="preserve">
SUBSTITUTE(SUBSTITUTE(SUBSTITUTE(SUBSTITUTE(SUBSTITUTE(SUBSTITUTE(SUBSTITUTE(SUBSTITUTE(SUBSTITUTE(SUBSTITUTE(SUBSTITUTE(
Corpo!$A$1,  "@data", TEXT('Envio diario'!$D$1,"dd/mmm/aaaa") ),
   "@conta", $A128 ),
   "@razao", VLOOKUP($A128,'Envio diario'!$B:$J,2,0) ),
   "@cidade", VLOOKUP($A128,'Envio diario'!$B:$J,3,0) ),
   "@uf", IF(VLOOKUP($A128,'Envio diario'!$B:$J,4,0)&gt;100,TEXT(VLOOKUP($A128,'Envio diario'!$B:$J,4,0),"0.000,00"),TEXT(VLOOKUP($A128,'Envio diario'!$B:$J,4,0),"0,00"))),
   "@objetivo", IF(VLOOKUP($A128,'Envio diario'!$B:$J,7,0)&gt;100,TEXT(VLOOKUP($A128,'Envio diario'!$B:$J,7,0),"0.000,00"),TEXT(VLOOKUP($A128,'Envio diario'!$B:$J,7,0),"0,00"))),
   "@realfat", IF(VLOOKUP($A128,'Envio diario'!$B:$J,8,0)&gt;100,TEXT(VLOOKUP($A128,'Envio diario'!$B:$J,8,0),"0.000,00"),TEXT(VLOOKUP($A128,'Envio diario'!$B:$J,8,0),"0,00"))),
   "@realgar", IF(VLOOKUP($A128,'Envio diario'!$B:$J,9,0)&gt;100,TEXT(VLOOKUP($A128,'Envio diario'!$B:$J,9,0),"0.000,00"),TEXT(VLOOKUP($A128,'Envio diario'!$B:$J,9,0),"0,00"))),
   "@realobj", IF(VLOOKUP($A128,'Envio diario'!$B:$J,10,0)&gt;100,TEXT(VLOOKUP($A128,'Envio diario'!$B:$J,10,0),"0.000,00"),TEXT(VLOOKUP($A128,'Envio diario'!$B:$J,10,0),"0,00"))),
   "@perf", TEXT(VLOOKUP($A128,'Envio diario'!$B:$J,11,0),"0,00%") ),
   "@falta", IF(VLOOKUP($A128,'Envio diario'!$B:$J,12,0)&gt;100,TEXT(VLOOKUP($A128,'Envio diario'!$B:$J,12,0),"0.000,00"),TEXT(VLOOKUP($A128,'Envio diario'!$B:$J,12,0),"0,00")))</f>
        <v>#REF!</v>
      </c>
      <c r="D128" t="str">
        <f>IF(IFERROR(VLOOKUP(A128,'E-mails'!A:H,8,FALSE),"PROBLEMA!")=0,"",IFERROR(VLOOKUP(A128,'E-mails'!A:H,8,FALSE),"PROBLEMA!"))</f>
        <v>daiani.cid@rodobens.com.br;tiago.nogueira@rodobens.com.br;</v>
      </c>
      <c r="E128" t="str">
        <f>IF(VLOOKUP(A128,'E-mails'!A:G,7,FALSE)=0,"",VLOOKUP(A128,'E-mails'!A:G,7,FALSE))</f>
        <v/>
      </c>
      <c r="F128" s="4" t="str">
        <f t="shared" si="3"/>
        <v>Sim</v>
      </c>
    </row>
    <row r="129" spans="1:6">
      <c r="A129" s="4">
        <v>40024030</v>
      </c>
      <c r="B129" t="str">
        <f>CONCATENATE("Faturamento de Peças Vans Agosto 2024 - ",A129," - ",TEXT('Envio diario'!$D$1,"dd/mmm/aaaa"))</f>
        <v>Faturamento de Peças Vans Agosto 2024 - 40024030 - 09/mar/2026</v>
      </c>
      <c r="C129" t="e">
        <f xml:space="preserve">
SUBSTITUTE(SUBSTITUTE(SUBSTITUTE(SUBSTITUTE(SUBSTITUTE(SUBSTITUTE(SUBSTITUTE(SUBSTITUTE(SUBSTITUTE(SUBSTITUTE(SUBSTITUTE(
Corpo!$A$1,  "@data", TEXT('Envio diario'!$D$1,"dd/mmm/aaaa") ),
   "@conta", $A129 ),
   "@razao", VLOOKUP($A129,'Envio diario'!$B:$J,2,0) ),
   "@cidade", VLOOKUP($A129,'Envio diario'!$B:$J,3,0) ),
   "@uf", IF(VLOOKUP($A129,'Envio diario'!$B:$J,4,0)&gt;100,TEXT(VLOOKUP($A129,'Envio diario'!$B:$J,4,0),"0.000,00"),TEXT(VLOOKUP($A129,'Envio diario'!$B:$J,4,0),"0,00"))),
   "@objetivo", IF(VLOOKUP($A129,'Envio diario'!$B:$J,7,0)&gt;100,TEXT(VLOOKUP($A129,'Envio diario'!$B:$J,7,0),"0.000,00"),TEXT(VLOOKUP($A129,'Envio diario'!$B:$J,7,0),"0,00"))),
   "@realfat", IF(VLOOKUP($A129,'Envio diario'!$B:$J,8,0)&gt;100,TEXT(VLOOKUP($A129,'Envio diario'!$B:$J,8,0),"0.000,00"),TEXT(VLOOKUP($A129,'Envio diario'!$B:$J,8,0),"0,00"))),
   "@realgar", IF(VLOOKUP($A129,'Envio diario'!$B:$J,9,0)&gt;100,TEXT(VLOOKUP($A129,'Envio diario'!$B:$J,9,0),"0.000,00"),TEXT(VLOOKUP($A129,'Envio diario'!$B:$J,9,0),"0,00"))),
   "@realobj", IF(VLOOKUP($A129,'Envio diario'!$B:$J,10,0)&gt;100,TEXT(VLOOKUP($A129,'Envio diario'!$B:$J,10,0),"0.000,00"),TEXT(VLOOKUP($A129,'Envio diario'!$B:$J,10,0),"0,00"))),
   "@perf", TEXT(VLOOKUP($A129,'Envio diario'!$B:$J,11,0),"0,00%") ),
   "@falta", IF(VLOOKUP($A129,'Envio diario'!$B:$J,12,0)&gt;100,TEXT(VLOOKUP($A129,'Envio diario'!$B:$J,12,0),"0.000,00"),TEXT(VLOOKUP($A129,'Envio diario'!$B:$J,12,0),"0,00")))</f>
        <v>#REF!</v>
      </c>
      <c r="D129" t="str">
        <f>IF(IFERROR(VLOOKUP(A129,'E-mails'!A:H,8,FALSE),"PROBLEMA!")=0,"",IFERROR(VLOOKUP(A129,'E-mails'!A:H,8,FALSE),"PROBLEMA!"))</f>
        <v xml:space="preserve">vivien.borges@rodobens.com.br; livia.santos@rodobens.com.br; neilton.cunha@rodobens.com.br; heric.santos@rodobens.com.br; victor.souza@rodobens.com.br
</v>
      </c>
      <c r="E129" t="str">
        <f>IF(VLOOKUP(A129,'E-mails'!A:G,7,FALSE)=0,"",VLOOKUP(A129,'E-mails'!A:G,7,FALSE))</f>
        <v/>
      </c>
      <c r="F129" s="4" t="str">
        <f t="shared" si="3"/>
        <v>Sim</v>
      </c>
    </row>
    <row r="130" spans="1:6">
      <c r="A130" s="4">
        <v>40020203</v>
      </c>
      <c r="B130" t="str">
        <f>CONCATENATE("Faturamento de Peças Vans Agosto 2024 - ",A130," - ",TEXT('Envio diario'!$D$1,"dd/mmm/aaaa"))</f>
        <v>Faturamento de Peças Vans Agosto 2024 - 40020203 - 09/mar/2026</v>
      </c>
      <c r="C130" t="e">
        <f xml:space="preserve">
SUBSTITUTE(SUBSTITUTE(SUBSTITUTE(SUBSTITUTE(SUBSTITUTE(SUBSTITUTE(SUBSTITUTE(SUBSTITUTE(SUBSTITUTE(SUBSTITUTE(SUBSTITUTE(
Corpo!$A$1,  "@data", TEXT('Envio diario'!$D$1,"dd/mmm/aaaa") ),
   "@conta", $A130 ),
   "@razao", VLOOKUP($A130,'Envio diario'!$B:$J,2,0) ),
   "@cidade", VLOOKUP($A130,'Envio diario'!$B:$J,3,0) ),
   "@uf", IF(VLOOKUP($A130,'Envio diario'!$B:$J,4,0)&gt;100,TEXT(VLOOKUP($A130,'Envio diario'!$B:$J,4,0),"0.000,00"),TEXT(VLOOKUP($A130,'Envio diario'!$B:$J,4,0),"0,00"))),
   "@objetivo", IF(VLOOKUP($A130,'Envio diario'!$B:$J,7,0)&gt;100,TEXT(VLOOKUP($A130,'Envio diario'!$B:$J,7,0),"0.000,00"),TEXT(VLOOKUP($A130,'Envio diario'!$B:$J,7,0),"0,00"))),
   "@realfat", IF(VLOOKUP($A130,'Envio diario'!$B:$J,8,0)&gt;100,TEXT(VLOOKUP($A130,'Envio diario'!$B:$J,8,0),"0.000,00"),TEXT(VLOOKUP($A130,'Envio diario'!$B:$J,8,0),"0,00"))),
   "@realgar", IF(VLOOKUP($A130,'Envio diario'!$B:$J,9,0)&gt;100,TEXT(VLOOKUP($A130,'Envio diario'!$B:$J,9,0),"0.000,00"),TEXT(VLOOKUP($A130,'Envio diario'!$B:$J,9,0),"0,00"))),
   "@realobj", IF(VLOOKUP($A130,'Envio diario'!$B:$J,10,0)&gt;100,TEXT(VLOOKUP($A130,'Envio diario'!$B:$J,10,0),"0.000,00"),TEXT(VLOOKUP($A130,'Envio diario'!$B:$J,10,0),"0,00"))),
   "@perf", TEXT(VLOOKUP($A130,'Envio diario'!$B:$J,11,0),"0,00%") ),
   "@falta", IF(VLOOKUP($A130,'Envio diario'!$B:$J,12,0)&gt;100,TEXT(VLOOKUP($A130,'Envio diario'!$B:$J,12,0),"0.000,00"),TEXT(VLOOKUP($A130,'Envio diario'!$B:$J,12,0),"0,00")))</f>
        <v>#REF!</v>
      </c>
      <c r="D130" t="str">
        <f>IF(IFERROR(VLOOKUP(A130,'E-mails'!A:H,8,FALSE),"PROBLEMA!")=0,"",IFERROR(VLOOKUP(A130,'E-mails'!A:H,8,FALSE),"PROBLEMA!"))</f>
        <v>daiani.cid@rodobens.com.br;tiago.nogueira@rodobens.com.br;</v>
      </c>
      <c r="E130" t="str">
        <f>IF(VLOOKUP(A130,'E-mails'!A:G,7,FALSE)=0,"",VLOOKUP(A130,'E-mails'!A:G,7,FALSE))</f>
        <v/>
      </c>
      <c r="F130" s="4" t="str">
        <f t="shared" ref="F130:F161" si="4">IF(D130&lt;&gt;"","Sim","Não")</f>
        <v>Sim</v>
      </c>
    </row>
    <row r="131" spans="1:6">
      <c r="A131" s="4">
        <v>40024031</v>
      </c>
      <c r="B131" t="str">
        <f>CONCATENATE("Faturamento de Peças Vans Agosto 2024 - ",A131," - ",TEXT('Envio diario'!$D$1,"dd/mmm/aaaa"))</f>
        <v>Faturamento de Peças Vans Agosto 2024 - 40024031 - 09/mar/2026</v>
      </c>
      <c r="C131" t="e">
        <f xml:space="preserve">
SUBSTITUTE(SUBSTITUTE(SUBSTITUTE(SUBSTITUTE(SUBSTITUTE(SUBSTITUTE(SUBSTITUTE(SUBSTITUTE(SUBSTITUTE(SUBSTITUTE(SUBSTITUTE(
Corpo!$A$1,  "@data", TEXT('Envio diario'!$D$1,"dd/mmm/aaaa") ),
   "@conta", $A131 ),
   "@razao", VLOOKUP($A131,'Envio diario'!$B:$J,2,0) ),
   "@cidade", VLOOKUP($A131,'Envio diario'!$B:$J,3,0) ),
   "@uf", IF(VLOOKUP($A131,'Envio diario'!$B:$J,4,0)&gt;100,TEXT(VLOOKUP($A131,'Envio diario'!$B:$J,4,0),"0.000,00"),TEXT(VLOOKUP($A131,'Envio diario'!$B:$J,4,0),"0,00"))),
   "@objetivo", IF(VLOOKUP($A131,'Envio diario'!$B:$J,7,0)&gt;100,TEXT(VLOOKUP($A131,'Envio diario'!$B:$J,7,0),"0.000,00"),TEXT(VLOOKUP($A131,'Envio diario'!$B:$J,7,0),"0,00"))),
   "@realfat", IF(VLOOKUP($A131,'Envio diario'!$B:$J,8,0)&gt;100,TEXT(VLOOKUP($A131,'Envio diario'!$B:$J,8,0),"0.000,00"),TEXT(VLOOKUP($A131,'Envio diario'!$B:$J,8,0),"0,00"))),
   "@realgar", IF(VLOOKUP($A131,'Envio diario'!$B:$J,9,0)&gt;100,TEXT(VLOOKUP($A131,'Envio diario'!$B:$J,9,0),"0.000,00"),TEXT(VLOOKUP($A131,'Envio diario'!$B:$J,9,0),"0,00"))),
   "@realobj", IF(VLOOKUP($A131,'Envio diario'!$B:$J,10,0)&gt;100,TEXT(VLOOKUP($A131,'Envio diario'!$B:$J,10,0),"0.000,00"),TEXT(VLOOKUP($A131,'Envio diario'!$B:$J,10,0),"0,00"))),
   "@perf", TEXT(VLOOKUP($A131,'Envio diario'!$B:$J,11,0),"0,00%") ),
   "@falta", IF(VLOOKUP($A131,'Envio diario'!$B:$J,12,0)&gt;100,TEXT(VLOOKUP($A131,'Envio diario'!$B:$J,12,0),"0.000,00"),TEXT(VLOOKUP($A131,'Envio diario'!$B:$J,12,0),"0,00")))</f>
        <v>#REF!</v>
      </c>
      <c r="D131" t="str">
        <f>IF(IFERROR(VLOOKUP(A131,'E-mails'!A:H,8,FALSE),"PROBLEMA!")=0,"",IFERROR(VLOOKUP(A131,'E-mails'!A:H,8,FALSE),"PROBLEMA!"))</f>
        <v>ubaldo.souza@rodobens.com.br;</v>
      </c>
      <c r="E131" t="str">
        <f>IF(VLOOKUP(A131,'E-mails'!A:G,7,FALSE)=0,"",VLOOKUP(A131,'E-mails'!A:G,7,FALSE))</f>
        <v/>
      </c>
      <c r="F131" s="4" t="str">
        <f t="shared" si="4"/>
        <v>Sim</v>
      </c>
    </row>
    <row r="132" spans="1:6">
      <c r="A132" s="4">
        <v>40030115</v>
      </c>
      <c r="B132" t="str">
        <f>CONCATENATE("Faturamento de Peças Vans Agosto 2024 - ",A132," - ",TEXT('Envio diario'!$D$1,"dd/mmm/aaaa"))</f>
        <v>Faturamento de Peças Vans Agosto 2024 - 40030115 - 09/mar/2026</v>
      </c>
      <c r="C132" t="e">
        <f xml:space="preserve">
SUBSTITUTE(SUBSTITUTE(SUBSTITUTE(SUBSTITUTE(SUBSTITUTE(SUBSTITUTE(SUBSTITUTE(SUBSTITUTE(SUBSTITUTE(SUBSTITUTE(SUBSTITUTE(
Corpo!$A$1,  "@data", TEXT('Envio diario'!$D$1,"dd/mmm/aaaa") ),
   "@conta", $A132 ),
   "@razao", VLOOKUP($A132,'Envio diario'!$B:$J,2,0) ),
   "@cidade", VLOOKUP($A132,'Envio diario'!$B:$J,3,0) ),
   "@uf", IF(VLOOKUP($A132,'Envio diario'!$B:$J,4,0)&gt;100,TEXT(VLOOKUP($A132,'Envio diario'!$B:$J,4,0),"0.000,00"),TEXT(VLOOKUP($A132,'Envio diario'!$B:$J,4,0),"0,00"))),
   "@objetivo", IF(VLOOKUP($A132,'Envio diario'!$B:$J,7,0)&gt;100,TEXT(VLOOKUP($A132,'Envio diario'!$B:$J,7,0),"0.000,00"),TEXT(VLOOKUP($A132,'Envio diario'!$B:$J,7,0),"0,00"))),
   "@realfat", IF(VLOOKUP($A132,'Envio diario'!$B:$J,8,0)&gt;100,TEXT(VLOOKUP($A132,'Envio diario'!$B:$J,8,0),"0.000,00"),TEXT(VLOOKUP($A132,'Envio diario'!$B:$J,8,0),"0,00"))),
   "@realgar", IF(VLOOKUP($A132,'Envio diario'!$B:$J,9,0)&gt;100,TEXT(VLOOKUP($A132,'Envio diario'!$B:$J,9,0),"0.000,00"),TEXT(VLOOKUP($A132,'Envio diario'!$B:$J,9,0),"0,00"))),
   "@realobj", IF(VLOOKUP($A132,'Envio diario'!$B:$J,10,0)&gt;100,TEXT(VLOOKUP($A132,'Envio diario'!$B:$J,10,0),"0.000,00"),TEXT(VLOOKUP($A132,'Envio diario'!$B:$J,10,0),"0,00"))),
   "@perf", TEXT(VLOOKUP($A132,'Envio diario'!$B:$J,11,0),"0,00%") ),
   "@falta", IF(VLOOKUP($A132,'Envio diario'!$B:$J,12,0)&gt;100,TEXT(VLOOKUP($A132,'Envio diario'!$B:$J,12,0),"0.000,00"),TEXT(VLOOKUP($A132,'Envio diario'!$B:$J,12,0),"0,00")))</f>
        <v>#REF!</v>
      </c>
      <c r="D132" t="str">
        <f>IF(IFERROR(VLOOKUP(A132,'E-mails'!A:H,8,FALSE),"PROBLEMA!")=0,"",IFERROR(VLOOKUP(A132,'E-mails'!A:H,8,FALSE),"PROBLEMA!"))</f>
        <v>daiani.cid@rodobens.com.br;tiago.nogueira@rodobens.com.br;silas.araujo@rodobens.com.br;</v>
      </c>
      <c r="E132" t="str">
        <f>IF(VLOOKUP(A132,'E-mails'!A:G,7,FALSE)=0,"",VLOOKUP(A132,'E-mails'!A:G,7,FALSE))</f>
        <v/>
      </c>
      <c r="F132" s="4" t="str">
        <f t="shared" si="4"/>
        <v>Sim</v>
      </c>
    </row>
    <row r="133" spans="1:6">
      <c r="A133" s="4">
        <v>40544122</v>
      </c>
      <c r="B133" t="str">
        <f>CONCATENATE("Faturamento de Peças Vans Agosto 2024 - ",A133," - ",TEXT('Envio diario'!$D$1,"dd/mmm/aaaa"))</f>
        <v>Faturamento de Peças Vans Agosto 2024 - 40544122 - 09/mar/2026</v>
      </c>
      <c r="C133" t="e">
        <f xml:space="preserve">
SUBSTITUTE(SUBSTITUTE(SUBSTITUTE(SUBSTITUTE(SUBSTITUTE(SUBSTITUTE(SUBSTITUTE(SUBSTITUTE(SUBSTITUTE(SUBSTITUTE(SUBSTITUTE(
Corpo!$A$1,  "@data", TEXT('Envio diario'!$D$1,"dd/mmm/aaaa") ),
   "@conta", $A133 ),
   "@razao", VLOOKUP($A133,'Envio diario'!$B:$J,2,0) ),
   "@cidade", VLOOKUP($A133,'Envio diario'!$B:$J,3,0) ),
   "@uf", IF(VLOOKUP($A133,'Envio diario'!$B:$J,4,0)&gt;100,TEXT(VLOOKUP($A133,'Envio diario'!$B:$J,4,0),"0.000,00"),TEXT(VLOOKUP($A133,'Envio diario'!$B:$J,4,0),"0,00"))),
   "@objetivo", IF(VLOOKUP($A133,'Envio diario'!$B:$J,7,0)&gt;100,TEXT(VLOOKUP($A133,'Envio diario'!$B:$J,7,0),"0.000,00"),TEXT(VLOOKUP($A133,'Envio diario'!$B:$J,7,0),"0,00"))),
   "@realfat", IF(VLOOKUP($A133,'Envio diario'!$B:$J,8,0)&gt;100,TEXT(VLOOKUP($A133,'Envio diario'!$B:$J,8,0),"0.000,00"),TEXT(VLOOKUP($A133,'Envio diario'!$B:$J,8,0),"0,00"))),
   "@realgar", IF(VLOOKUP($A133,'Envio diario'!$B:$J,9,0)&gt;100,TEXT(VLOOKUP($A133,'Envio diario'!$B:$J,9,0),"0.000,00"),TEXT(VLOOKUP($A133,'Envio diario'!$B:$J,9,0),"0,00"))),
   "@realobj", IF(VLOOKUP($A133,'Envio diario'!$B:$J,10,0)&gt;100,TEXT(VLOOKUP($A133,'Envio diario'!$B:$J,10,0),"0.000,00"),TEXT(VLOOKUP($A133,'Envio diario'!$B:$J,10,0),"0,00"))),
   "@perf", TEXT(VLOOKUP($A133,'Envio diario'!$B:$J,11,0),"0,00%") ),
   "@falta", IF(VLOOKUP($A133,'Envio diario'!$B:$J,12,0)&gt;100,TEXT(VLOOKUP($A133,'Envio diario'!$B:$J,12,0),"0.000,00"),TEXT(VLOOKUP($A133,'Envio diario'!$B:$J,12,0),"0,00")))</f>
        <v>#REF!</v>
      </c>
      <c r="D133" t="str">
        <f>IF(IFERROR(VLOOKUP(A133,'E-mails'!A:H,8,FALSE),"PROBLEMA!")=0,"",IFERROR(VLOOKUP(A133,'E-mails'!A:H,8,FALSE),"PROBLEMA!"))</f>
        <v>essena@rodobens.com.br; rodrigo.stecanela@rodobens.com.br; gabriely.silva@rodobens.com.br; magdalena.siqueira@rodobens.com.br;dayane.tonieto@rodobens.com.br; ederson.costa@rodobens.com.br; angelo.lima@rodobens.com.br;karollayne.cruz@rodobens.com.br; claudio.pereira@rodobens.com.br; antonio.sousa@rodobens.com.br;</v>
      </c>
      <c r="E133" t="str">
        <f>IF(VLOOKUP(A133,'E-mails'!A:G,7,FALSE)=0,"",VLOOKUP(A133,'E-mails'!A:G,7,FALSE))</f>
        <v/>
      </c>
      <c r="F133" s="4" t="str">
        <f t="shared" si="4"/>
        <v>Sim</v>
      </c>
    </row>
    <row r="134" spans="1:6">
      <c r="A134" s="4">
        <v>40506492</v>
      </c>
      <c r="B134" t="str">
        <f>CONCATENATE("Faturamento de Peças Vans Agosto 2024 - ",A134," - ",TEXT('Envio diario'!$D$1,"dd/mmm/aaaa"))</f>
        <v>Faturamento de Peças Vans Agosto 2024 - 40506492 - 09/mar/2026</v>
      </c>
      <c r="C134" t="e">
        <f xml:space="preserve">
SUBSTITUTE(SUBSTITUTE(SUBSTITUTE(SUBSTITUTE(SUBSTITUTE(SUBSTITUTE(SUBSTITUTE(SUBSTITUTE(SUBSTITUTE(SUBSTITUTE(SUBSTITUTE(
Corpo!$A$1,  "@data", TEXT('Envio diario'!$D$1,"dd/mmm/aaaa") ),
   "@conta", $A134 ),
   "@razao", VLOOKUP($A134,'Envio diario'!$B:$J,2,0) ),
   "@cidade", VLOOKUP($A134,'Envio diario'!$B:$J,3,0) ),
   "@uf", IF(VLOOKUP($A134,'Envio diario'!$B:$J,4,0)&gt;100,TEXT(VLOOKUP($A134,'Envio diario'!$B:$J,4,0),"0.000,00"),TEXT(VLOOKUP($A134,'Envio diario'!$B:$J,4,0),"0,00"))),
   "@objetivo", IF(VLOOKUP($A134,'Envio diario'!$B:$J,7,0)&gt;100,TEXT(VLOOKUP($A134,'Envio diario'!$B:$J,7,0),"0.000,00"),TEXT(VLOOKUP($A134,'Envio diario'!$B:$J,7,0),"0,00"))),
   "@realfat", IF(VLOOKUP($A134,'Envio diario'!$B:$J,8,0)&gt;100,TEXT(VLOOKUP($A134,'Envio diario'!$B:$J,8,0),"0.000,00"),TEXT(VLOOKUP($A134,'Envio diario'!$B:$J,8,0),"0,00"))),
   "@realgar", IF(VLOOKUP($A134,'Envio diario'!$B:$J,9,0)&gt;100,TEXT(VLOOKUP($A134,'Envio diario'!$B:$J,9,0),"0.000,00"),TEXT(VLOOKUP($A134,'Envio diario'!$B:$J,9,0),"0,00"))),
   "@realobj", IF(VLOOKUP($A134,'Envio diario'!$B:$J,10,0)&gt;100,TEXT(VLOOKUP($A134,'Envio diario'!$B:$J,10,0),"0.000,00"),TEXT(VLOOKUP($A134,'Envio diario'!$B:$J,10,0),"0,00"))),
   "@perf", TEXT(VLOOKUP($A134,'Envio diario'!$B:$J,11,0),"0,00%") ),
   "@falta", IF(VLOOKUP($A134,'Envio diario'!$B:$J,12,0)&gt;100,TEXT(VLOOKUP($A134,'Envio diario'!$B:$J,12,0),"0.000,00"),TEXT(VLOOKUP($A134,'Envio diario'!$B:$J,12,0),"0,00")))</f>
        <v>#REF!</v>
      </c>
      <c r="D134" t="str">
        <f>IF(IFERROR(VLOOKUP(A134,'E-mails'!A:H,8,FALSE),"PROBLEMA!")=0,"",IFERROR(VLOOKUP(A134,'E-mails'!A:H,8,FALSE),"PROBLEMA!"))</f>
        <v>danilo.antonio@rodobens.com.br; gregor.abreu@rodobens.com.br; odair.camatta@rodobens.com.br; marcos.fabeni@rodobens.com.br;</v>
      </c>
      <c r="E134" t="str">
        <f>IF(VLOOKUP(A134,'E-mails'!A:G,7,FALSE)=0,"",VLOOKUP(A134,'E-mails'!A:G,7,FALSE))</f>
        <v/>
      </c>
      <c r="F134" s="4" t="str">
        <f t="shared" si="4"/>
        <v>Sim</v>
      </c>
    </row>
    <row r="135" spans="1:6">
      <c r="A135" s="4">
        <v>40544123</v>
      </c>
      <c r="B135" t="str">
        <f>CONCATENATE("Faturamento de Peças Vans Agosto 2024 - ",A135," - ",TEXT('Envio diario'!$D$1,"dd/mmm/aaaa"))</f>
        <v>Faturamento de Peças Vans Agosto 2024 - 40544123 - 09/mar/2026</v>
      </c>
      <c r="C135" t="e">
        <f xml:space="preserve">
SUBSTITUTE(SUBSTITUTE(SUBSTITUTE(SUBSTITUTE(SUBSTITUTE(SUBSTITUTE(SUBSTITUTE(SUBSTITUTE(SUBSTITUTE(SUBSTITUTE(SUBSTITUTE(
Corpo!$A$1,  "@data", TEXT('Envio diario'!$D$1,"dd/mmm/aaaa") ),
   "@conta", $A135 ),
   "@razao", VLOOKUP($A135,'Envio diario'!$B:$J,2,0) ),
   "@cidade", VLOOKUP($A135,'Envio diario'!$B:$J,3,0) ),
   "@uf", IF(VLOOKUP($A135,'Envio diario'!$B:$J,4,0)&gt;100,TEXT(VLOOKUP($A135,'Envio diario'!$B:$J,4,0),"0.000,00"),TEXT(VLOOKUP($A135,'Envio diario'!$B:$J,4,0),"0,00"))),
   "@objetivo", IF(VLOOKUP($A135,'Envio diario'!$B:$J,7,0)&gt;100,TEXT(VLOOKUP($A135,'Envio diario'!$B:$J,7,0),"0.000,00"),TEXT(VLOOKUP($A135,'Envio diario'!$B:$J,7,0),"0,00"))),
   "@realfat", IF(VLOOKUP($A135,'Envio diario'!$B:$J,8,0)&gt;100,TEXT(VLOOKUP($A135,'Envio diario'!$B:$J,8,0),"0.000,00"),TEXT(VLOOKUP($A135,'Envio diario'!$B:$J,8,0),"0,00"))),
   "@realgar", IF(VLOOKUP($A135,'Envio diario'!$B:$J,9,0)&gt;100,TEXT(VLOOKUP($A135,'Envio diario'!$B:$J,9,0),"0.000,00"),TEXT(VLOOKUP($A135,'Envio diario'!$B:$J,9,0),"0,00"))),
   "@realobj", IF(VLOOKUP($A135,'Envio diario'!$B:$J,10,0)&gt;100,TEXT(VLOOKUP($A135,'Envio diario'!$B:$J,10,0),"0.000,00"),TEXT(VLOOKUP($A135,'Envio diario'!$B:$J,10,0),"0,00"))),
   "@perf", TEXT(VLOOKUP($A135,'Envio diario'!$B:$J,11,0),"0,00%") ),
   "@falta", IF(VLOOKUP($A135,'Envio diario'!$B:$J,12,0)&gt;100,TEXT(VLOOKUP($A135,'Envio diario'!$B:$J,12,0),"0.000,00"),TEXT(VLOOKUP($A135,'Envio diario'!$B:$J,12,0),"0,00")))</f>
        <v>#REF!</v>
      </c>
      <c r="D135" t="str">
        <f>IF(IFERROR(VLOOKUP(A135,'E-mails'!A:H,8,FALSE),"PROBLEMA!")=0,"",IFERROR(VLOOKUP(A135,'E-mails'!A:H,8,FALSE),"PROBLEMA!"))</f>
        <v>rodrigo.souza@rodobens.com.br; julio.silva@rodobens.com.br; anderson.belle@rodobens.com.br; glezia.assuncao@rodobens.com.br; stefany.aguiar@rodobens.com.br; karina.goncalves@rodobens.com.br; beatriz.campos@rodobens.com.br; leandro.nunes@rodobens.com.br</v>
      </c>
      <c r="E135" t="str">
        <f>IF(VLOOKUP(A135,'E-mails'!A:G,7,FALSE)=0,"",VLOOKUP(A135,'E-mails'!A:G,7,FALSE))</f>
        <v/>
      </c>
      <c r="F135" s="4" t="str">
        <f t="shared" si="4"/>
        <v>Sim</v>
      </c>
    </row>
    <row r="136" spans="1:6">
      <c r="A136" s="4">
        <v>40018254</v>
      </c>
      <c r="B136" t="str">
        <f>CONCATENATE("Faturamento de Peças Vans Agosto 2024 - ",A136," - ",TEXT('Envio diario'!$D$1,"dd/mmm/aaaa"))</f>
        <v>Faturamento de Peças Vans Agosto 2024 - 40018254 - 09/mar/2026</v>
      </c>
      <c r="C136" t="e">
        <f xml:space="preserve">
SUBSTITUTE(SUBSTITUTE(SUBSTITUTE(SUBSTITUTE(SUBSTITUTE(SUBSTITUTE(SUBSTITUTE(SUBSTITUTE(SUBSTITUTE(SUBSTITUTE(SUBSTITUTE(
Corpo!$A$1,  "@data", TEXT('Envio diario'!$D$1,"dd/mmm/aaaa") ),
   "@conta", $A136 ),
   "@razao", VLOOKUP($A136,'Envio diario'!$B:$J,2,0) ),
   "@cidade", VLOOKUP($A136,'Envio diario'!$B:$J,3,0) ),
   "@uf", IF(VLOOKUP($A136,'Envio diario'!$B:$J,4,0)&gt;100,TEXT(VLOOKUP($A136,'Envio diario'!$B:$J,4,0),"0.000,00"),TEXT(VLOOKUP($A136,'Envio diario'!$B:$J,4,0),"0,00"))),
   "@objetivo", IF(VLOOKUP($A136,'Envio diario'!$B:$J,7,0)&gt;100,TEXT(VLOOKUP($A136,'Envio diario'!$B:$J,7,0),"0.000,00"),TEXT(VLOOKUP($A136,'Envio diario'!$B:$J,7,0),"0,00"))),
   "@realfat", IF(VLOOKUP($A136,'Envio diario'!$B:$J,8,0)&gt;100,TEXT(VLOOKUP($A136,'Envio diario'!$B:$J,8,0),"0.000,00"),TEXT(VLOOKUP($A136,'Envio diario'!$B:$J,8,0),"0,00"))),
   "@realgar", IF(VLOOKUP($A136,'Envio diario'!$B:$J,9,0)&gt;100,TEXT(VLOOKUP($A136,'Envio diario'!$B:$J,9,0),"0.000,00"),TEXT(VLOOKUP($A136,'Envio diario'!$B:$J,9,0),"0,00"))),
   "@realobj", IF(VLOOKUP($A136,'Envio diario'!$B:$J,10,0)&gt;100,TEXT(VLOOKUP($A136,'Envio diario'!$B:$J,10,0),"0.000,00"),TEXT(VLOOKUP($A136,'Envio diario'!$B:$J,10,0),"0,00"))),
   "@perf", TEXT(VLOOKUP($A136,'Envio diario'!$B:$J,11,0),"0,00%") ),
   "@falta", IF(VLOOKUP($A136,'Envio diario'!$B:$J,12,0)&gt;100,TEXT(VLOOKUP($A136,'Envio diario'!$B:$J,12,0),"0.000,00"),TEXT(VLOOKUP($A136,'Envio diario'!$B:$J,12,0),"0,00")))</f>
        <v>#REF!</v>
      </c>
      <c r="D136" t="str">
        <f>IF(IFERROR(VLOOKUP(A136,'E-mails'!A:H,8,FALSE),"PROBLEMA!")=0,"",IFERROR(VLOOKUP(A136,'E-mails'!A:H,8,FALSE),"PROBLEMA!"))</f>
        <v>daiani.cid@rodobens.com.br;tiago.nogueira@rodobens.com.br;</v>
      </c>
      <c r="E136" t="str">
        <f>IF(VLOOKUP(A136,'E-mails'!A:G,7,FALSE)=0,"",VLOOKUP(A136,'E-mails'!A:G,7,FALSE))</f>
        <v/>
      </c>
      <c r="F136" s="4" t="str">
        <f t="shared" si="4"/>
        <v>Sim</v>
      </c>
    </row>
    <row r="137" spans="1:6">
      <c r="A137" s="4">
        <v>40030118</v>
      </c>
      <c r="B137" t="str">
        <f>CONCATENATE("Faturamento de Peças Vans Agosto 2024 - ",A137," - ",TEXT('Envio diario'!$D$1,"dd/mmm/aaaa"))</f>
        <v>Faturamento de Peças Vans Agosto 2024 - 40030118 - 09/mar/2026</v>
      </c>
      <c r="C137" t="e">
        <f xml:space="preserve">
SUBSTITUTE(SUBSTITUTE(SUBSTITUTE(SUBSTITUTE(SUBSTITUTE(SUBSTITUTE(SUBSTITUTE(SUBSTITUTE(SUBSTITUTE(SUBSTITUTE(SUBSTITUTE(
Corpo!$A$1,  "@data", TEXT('Envio diario'!$D$1,"dd/mmm/aaaa") ),
   "@conta", $A137 ),
   "@razao", VLOOKUP($A137,'Envio diario'!$B:$J,2,0) ),
   "@cidade", VLOOKUP($A137,'Envio diario'!$B:$J,3,0) ),
   "@uf", IF(VLOOKUP($A137,'Envio diario'!$B:$J,4,0)&gt;100,TEXT(VLOOKUP($A137,'Envio diario'!$B:$J,4,0),"0.000,00"),TEXT(VLOOKUP($A137,'Envio diario'!$B:$J,4,0),"0,00"))),
   "@objetivo", IF(VLOOKUP($A137,'Envio diario'!$B:$J,7,0)&gt;100,TEXT(VLOOKUP($A137,'Envio diario'!$B:$J,7,0),"0.000,00"),TEXT(VLOOKUP($A137,'Envio diario'!$B:$J,7,0),"0,00"))),
   "@realfat", IF(VLOOKUP($A137,'Envio diario'!$B:$J,8,0)&gt;100,TEXT(VLOOKUP($A137,'Envio diario'!$B:$J,8,0),"0.000,00"),TEXT(VLOOKUP($A137,'Envio diario'!$B:$J,8,0),"0,00"))),
   "@realgar", IF(VLOOKUP($A137,'Envio diario'!$B:$J,9,0)&gt;100,TEXT(VLOOKUP($A137,'Envio diario'!$B:$J,9,0),"0.000,00"),TEXT(VLOOKUP($A137,'Envio diario'!$B:$J,9,0),"0,00"))),
   "@realobj", IF(VLOOKUP($A137,'Envio diario'!$B:$J,10,0)&gt;100,TEXT(VLOOKUP($A137,'Envio diario'!$B:$J,10,0),"0.000,00"),TEXT(VLOOKUP($A137,'Envio diario'!$B:$J,10,0),"0,00"))),
   "@perf", TEXT(VLOOKUP($A137,'Envio diario'!$B:$J,11,0),"0,00%") ),
   "@falta", IF(VLOOKUP($A137,'Envio diario'!$B:$J,12,0)&gt;100,TEXT(VLOOKUP($A137,'Envio diario'!$B:$J,12,0),"0.000,00"),TEXT(VLOOKUP($A137,'Envio diario'!$B:$J,12,0),"0,00")))</f>
        <v>#REF!</v>
      </c>
      <c r="D137" t="str">
        <f>IF(IFERROR(VLOOKUP(A137,'E-mails'!A:H,8,FALSE),"PROBLEMA!")=0,"",IFERROR(VLOOKUP(A137,'E-mails'!A:H,8,FALSE),"PROBLEMA!"))</f>
        <v>daiani.cid@rodobens.com.br;tiago.nogueira@rodobens.com.br;</v>
      </c>
      <c r="E137" t="str">
        <f>IF(VLOOKUP(A137,'E-mails'!A:G,7,FALSE)=0,"",VLOOKUP(A137,'E-mails'!A:G,7,FALSE))</f>
        <v/>
      </c>
      <c r="F137" s="4" t="str">
        <f t="shared" si="4"/>
        <v>Sim</v>
      </c>
    </row>
    <row r="138" spans="1:6">
      <c r="A138" s="4">
        <v>40544121</v>
      </c>
      <c r="B138" t="str">
        <f>CONCATENATE("Faturamento de Peças Vans Agosto 2024 - ",A138," - ",TEXT('Envio diario'!$D$1,"dd/mmm/aaaa"))</f>
        <v>Faturamento de Peças Vans Agosto 2024 - 40544121 - 09/mar/2026</v>
      </c>
      <c r="C138" t="e">
        <f xml:space="preserve">
SUBSTITUTE(SUBSTITUTE(SUBSTITUTE(SUBSTITUTE(SUBSTITUTE(SUBSTITUTE(SUBSTITUTE(SUBSTITUTE(SUBSTITUTE(SUBSTITUTE(SUBSTITUTE(
Corpo!$A$1,  "@data", TEXT('Envio diario'!$D$1,"dd/mmm/aaaa") ),
   "@conta", $A138 ),
   "@razao", VLOOKUP($A138,'Envio diario'!$B:$J,2,0) ),
   "@cidade", VLOOKUP($A138,'Envio diario'!$B:$J,3,0) ),
   "@uf", IF(VLOOKUP($A138,'Envio diario'!$B:$J,4,0)&gt;100,TEXT(VLOOKUP($A138,'Envio diario'!$B:$J,4,0),"0.000,00"),TEXT(VLOOKUP($A138,'Envio diario'!$B:$J,4,0),"0,00"))),
   "@objetivo", IF(VLOOKUP($A138,'Envio diario'!$B:$J,7,0)&gt;100,TEXT(VLOOKUP($A138,'Envio diario'!$B:$J,7,0),"0.000,00"),TEXT(VLOOKUP($A138,'Envio diario'!$B:$J,7,0),"0,00"))),
   "@realfat", IF(VLOOKUP($A138,'Envio diario'!$B:$J,8,0)&gt;100,TEXT(VLOOKUP($A138,'Envio diario'!$B:$J,8,0),"0.000,00"),TEXT(VLOOKUP($A138,'Envio diario'!$B:$J,8,0),"0,00"))),
   "@realgar", IF(VLOOKUP($A138,'Envio diario'!$B:$J,9,0)&gt;100,TEXT(VLOOKUP($A138,'Envio diario'!$B:$J,9,0),"0.000,00"),TEXT(VLOOKUP($A138,'Envio diario'!$B:$J,9,0),"0,00"))),
   "@realobj", IF(VLOOKUP($A138,'Envio diario'!$B:$J,10,0)&gt;100,TEXT(VLOOKUP($A138,'Envio diario'!$B:$J,10,0),"0.000,00"),TEXT(VLOOKUP($A138,'Envio diario'!$B:$J,10,0),"0,00"))),
   "@perf", TEXT(VLOOKUP($A138,'Envio diario'!$B:$J,11,0),"0,00%") ),
   "@falta", IF(VLOOKUP($A138,'Envio diario'!$B:$J,12,0)&gt;100,TEXT(VLOOKUP($A138,'Envio diario'!$B:$J,12,0),"0.000,00"),TEXT(VLOOKUP($A138,'Envio diario'!$B:$J,12,0),"0,00")))</f>
        <v>#REF!</v>
      </c>
      <c r="D138" t="str">
        <f>IF(IFERROR(VLOOKUP(A138,'E-mails'!A:H,8,FALSE),"PROBLEMA!")=0,"",IFERROR(VLOOKUP(A138,'E-mails'!A:H,8,FALSE),"PROBLEMA!"))</f>
        <v>Reginaldo.freitas@rodobens.com.br; Clodoaldo.perreira@rodobens.com.br;</v>
      </c>
      <c r="E138" t="str">
        <f>IF(VLOOKUP(A138,'E-mails'!A:G,7,FALSE)=0,"",VLOOKUP(A138,'E-mails'!A:G,7,FALSE))</f>
        <v/>
      </c>
      <c r="F138" s="4" t="str">
        <f t="shared" si="4"/>
        <v>Sim</v>
      </c>
    </row>
    <row r="139" spans="1:6">
      <c r="A139" s="4">
        <v>40020188</v>
      </c>
      <c r="B139" t="str">
        <f>CONCATENATE("Faturamento de Peças Vans Agosto 2024 - ",A139," - ",TEXT('Envio diario'!$D$1,"dd/mmm/aaaa"))</f>
        <v>Faturamento de Peças Vans Agosto 2024 - 40020188 - 09/mar/2026</v>
      </c>
      <c r="C139" t="e">
        <f xml:space="preserve">
SUBSTITUTE(SUBSTITUTE(SUBSTITUTE(SUBSTITUTE(SUBSTITUTE(SUBSTITUTE(SUBSTITUTE(SUBSTITUTE(SUBSTITUTE(SUBSTITUTE(SUBSTITUTE(
Corpo!$A$1,  "@data", TEXT('Envio diario'!$D$1,"dd/mmm/aaaa") ),
   "@conta", $A139 ),
   "@razao", VLOOKUP($A139,'Envio diario'!$B:$J,2,0) ),
   "@cidade", VLOOKUP($A139,'Envio diario'!$B:$J,3,0) ),
   "@uf", IF(VLOOKUP($A139,'Envio diario'!$B:$J,4,0)&gt;100,TEXT(VLOOKUP($A139,'Envio diario'!$B:$J,4,0),"0.000,00"),TEXT(VLOOKUP($A139,'Envio diario'!$B:$J,4,0),"0,00"))),
   "@objetivo", IF(VLOOKUP($A139,'Envio diario'!$B:$J,7,0)&gt;100,TEXT(VLOOKUP($A139,'Envio diario'!$B:$J,7,0),"0.000,00"),TEXT(VLOOKUP($A139,'Envio diario'!$B:$J,7,0),"0,00"))),
   "@realfat", IF(VLOOKUP($A139,'Envio diario'!$B:$J,8,0)&gt;100,TEXT(VLOOKUP($A139,'Envio diario'!$B:$J,8,0),"0.000,00"),TEXT(VLOOKUP($A139,'Envio diario'!$B:$J,8,0),"0,00"))),
   "@realgar", IF(VLOOKUP($A139,'Envio diario'!$B:$J,9,0)&gt;100,TEXT(VLOOKUP($A139,'Envio diario'!$B:$J,9,0),"0.000,00"),TEXT(VLOOKUP($A139,'Envio diario'!$B:$J,9,0),"0,00"))),
   "@realobj", IF(VLOOKUP($A139,'Envio diario'!$B:$J,10,0)&gt;100,TEXT(VLOOKUP($A139,'Envio diario'!$B:$J,10,0),"0.000,00"),TEXT(VLOOKUP($A139,'Envio diario'!$B:$J,10,0),"0,00"))),
   "@perf", TEXT(VLOOKUP($A139,'Envio diario'!$B:$J,11,0),"0,00%") ),
   "@falta", IF(VLOOKUP($A139,'Envio diario'!$B:$J,12,0)&gt;100,TEXT(VLOOKUP($A139,'Envio diario'!$B:$J,12,0),"0.000,00"),TEXT(VLOOKUP($A139,'Envio diario'!$B:$J,12,0),"0,00")))</f>
        <v>#REF!</v>
      </c>
      <c r="D139" t="str">
        <f>IF(IFERROR(VLOOKUP(A139,'E-mails'!A:H,8,FALSE),"PROBLEMA!")=0,"",IFERROR(VLOOKUP(A139,'E-mails'!A:H,8,FALSE),"PROBLEMA!"))</f>
        <v>daiani.cid@rodobens.com.br;tiago.nogueira@rodobens.com.br;</v>
      </c>
      <c r="E139" t="str">
        <f>IF(VLOOKUP(A139,'E-mails'!A:G,7,FALSE)=0,"",VLOOKUP(A139,'E-mails'!A:G,7,FALSE))</f>
        <v/>
      </c>
      <c r="F139" s="4" t="str">
        <f t="shared" si="4"/>
        <v>Sim</v>
      </c>
    </row>
    <row r="140" spans="1:6">
      <c r="A140" s="4">
        <v>40030116</v>
      </c>
      <c r="B140" t="str">
        <f>CONCATENATE("Faturamento de Peças Vans Agosto 2024 - ",A140," - ",TEXT('Envio diario'!$D$1,"dd/mmm/aaaa"))</f>
        <v>Faturamento de Peças Vans Agosto 2024 - 40030116 - 09/mar/2026</v>
      </c>
      <c r="C140" t="e">
        <f xml:space="preserve">
SUBSTITUTE(SUBSTITUTE(SUBSTITUTE(SUBSTITUTE(SUBSTITUTE(SUBSTITUTE(SUBSTITUTE(SUBSTITUTE(SUBSTITUTE(SUBSTITUTE(SUBSTITUTE(
Corpo!$A$1,  "@data", TEXT('Envio diario'!$D$1,"dd/mmm/aaaa") ),
   "@conta", $A140 ),
   "@razao", VLOOKUP($A140,'Envio diario'!$B:$J,2,0) ),
   "@cidade", VLOOKUP($A140,'Envio diario'!$B:$J,3,0) ),
   "@uf", IF(VLOOKUP($A140,'Envio diario'!$B:$J,4,0)&gt;100,TEXT(VLOOKUP($A140,'Envio diario'!$B:$J,4,0),"0.000,00"),TEXT(VLOOKUP($A140,'Envio diario'!$B:$J,4,0),"0,00"))),
   "@objetivo", IF(VLOOKUP($A140,'Envio diario'!$B:$J,7,0)&gt;100,TEXT(VLOOKUP($A140,'Envio diario'!$B:$J,7,0),"0.000,00"),TEXT(VLOOKUP($A140,'Envio diario'!$B:$J,7,0),"0,00"))),
   "@realfat", IF(VLOOKUP($A140,'Envio diario'!$B:$J,8,0)&gt;100,TEXT(VLOOKUP($A140,'Envio diario'!$B:$J,8,0),"0.000,00"),TEXT(VLOOKUP($A140,'Envio diario'!$B:$J,8,0),"0,00"))),
   "@realgar", IF(VLOOKUP($A140,'Envio diario'!$B:$J,9,0)&gt;100,TEXT(VLOOKUP($A140,'Envio diario'!$B:$J,9,0),"0.000,00"),TEXT(VLOOKUP($A140,'Envio diario'!$B:$J,9,0),"0,00"))),
   "@realobj", IF(VLOOKUP($A140,'Envio diario'!$B:$J,10,0)&gt;100,TEXT(VLOOKUP($A140,'Envio diario'!$B:$J,10,0),"0.000,00"),TEXT(VLOOKUP($A140,'Envio diario'!$B:$J,10,0),"0,00"))),
   "@perf", TEXT(VLOOKUP($A140,'Envio diario'!$B:$J,11,0),"0,00%") ),
   "@falta", IF(VLOOKUP($A140,'Envio diario'!$B:$J,12,0)&gt;100,TEXT(VLOOKUP($A140,'Envio diario'!$B:$J,12,0),"0.000,00"),TEXT(VLOOKUP($A140,'Envio diario'!$B:$J,12,0),"0,00")))</f>
        <v>#REF!</v>
      </c>
      <c r="D140" t="str">
        <f>IF(IFERROR(VLOOKUP(A140,'E-mails'!A:H,8,FALSE),"PROBLEMA!")=0,"",IFERROR(VLOOKUP(A140,'E-mails'!A:H,8,FALSE),"PROBLEMA!"))</f>
        <v>joban.nascimento@rodobens.com.br; fernanda.pacheco@rodobens.com.br;</v>
      </c>
      <c r="E140" t="str">
        <f>IF(VLOOKUP(A140,'E-mails'!A:G,7,FALSE)=0,"",VLOOKUP(A140,'E-mails'!A:G,7,FALSE))</f>
        <v/>
      </c>
      <c r="F140" s="4" t="str">
        <f t="shared" si="4"/>
        <v>Sim</v>
      </c>
    </row>
    <row r="141" spans="1:6">
      <c r="A141" s="4">
        <v>40525894</v>
      </c>
      <c r="B141" t="str">
        <f>CONCATENATE("Faturamento de Peças Vans Agosto 2024 - ",A141," - ",TEXT('Envio diario'!$D$1,"dd/mmm/aaaa"))</f>
        <v>Faturamento de Peças Vans Agosto 2024 - 40525894 - 09/mar/2026</v>
      </c>
      <c r="C141" t="e">
        <f xml:space="preserve">
SUBSTITUTE(SUBSTITUTE(SUBSTITUTE(SUBSTITUTE(SUBSTITUTE(SUBSTITUTE(SUBSTITUTE(SUBSTITUTE(SUBSTITUTE(SUBSTITUTE(SUBSTITUTE(
Corpo!$A$1,  "@data", TEXT('Envio diario'!$D$1,"dd/mmm/aaaa") ),
   "@conta", $A141 ),
   "@razao", VLOOKUP($A141,'Envio diario'!$B:$J,2,0) ),
   "@cidade", VLOOKUP($A141,'Envio diario'!$B:$J,3,0) ),
   "@uf", IF(VLOOKUP($A141,'Envio diario'!$B:$J,4,0)&gt;100,TEXT(VLOOKUP($A141,'Envio diario'!$B:$J,4,0),"0.000,00"),TEXT(VLOOKUP($A141,'Envio diario'!$B:$J,4,0),"0,00"))),
   "@objetivo", IF(VLOOKUP($A141,'Envio diario'!$B:$J,7,0)&gt;100,TEXT(VLOOKUP($A141,'Envio diario'!$B:$J,7,0),"0.000,00"),TEXT(VLOOKUP($A141,'Envio diario'!$B:$J,7,0),"0,00"))),
   "@realfat", IF(VLOOKUP($A141,'Envio diario'!$B:$J,8,0)&gt;100,TEXT(VLOOKUP($A141,'Envio diario'!$B:$J,8,0),"0.000,00"),TEXT(VLOOKUP($A141,'Envio diario'!$B:$J,8,0),"0,00"))),
   "@realgar", IF(VLOOKUP($A141,'Envio diario'!$B:$J,9,0)&gt;100,TEXT(VLOOKUP($A141,'Envio diario'!$B:$J,9,0),"0.000,00"),TEXT(VLOOKUP($A141,'Envio diario'!$B:$J,9,0),"0,00"))),
   "@realobj", IF(VLOOKUP($A141,'Envio diario'!$B:$J,10,0)&gt;100,TEXT(VLOOKUP($A141,'Envio diario'!$B:$J,10,0),"0.000,00"),TEXT(VLOOKUP($A141,'Envio diario'!$B:$J,10,0),"0,00"))),
   "@perf", TEXT(VLOOKUP($A141,'Envio diario'!$B:$J,11,0),"0,00%") ),
   "@falta", IF(VLOOKUP($A141,'Envio diario'!$B:$J,12,0)&gt;100,TEXT(VLOOKUP($A141,'Envio diario'!$B:$J,12,0),"0.000,00"),TEXT(VLOOKUP($A141,'Envio diario'!$B:$J,12,0),"0,00")))</f>
        <v>#REF!</v>
      </c>
      <c r="D141" t="str">
        <f>IF(IFERROR(VLOOKUP(A141,'E-mails'!A:H,8,FALSE),"PROBLEMA!")=0,"",IFERROR(VLOOKUP(A141,'E-mails'!A:H,8,FALSE),"PROBLEMA!"))</f>
        <v>daiani.cid@rodobens.com.br;tiago.nogueira@rodobens.com.br;</v>
      </c>
      <c r="E141" t="str">
        <f>IF(VLOOKUP(A141,'E-mails'!A:G,7,FALSE)=0,"",VLOOKUP(A141,'E-mails'!A:G,7,FALSE))</f>
        <v/>
      </c>
      <c r="F141" s="4" t="str">
        <f t="shared" si="4"/>
        <v>Sim</v>
      </c>
    </row>
    <row r="142" spans="1:6">
      <c r="A142" s="4">
        <v>40522250</v>
      </c>
      <c r="B142" t="str">
        <f>CONCATENATE("Faturamento de Peças Vans Agosto 2024 - ",A142," - ",TEXT('Envio diario'!$D$1,"dd/mmm/aaaa"))</f>
        <v>Faturamento de Peças Vans Agosto 2024 - 40522250 - 09/mar/2026</v>
      </c>
      <c r="C142" t="e">
        <f xml:space="preserve">
SUBSTITUTE(SUBSTITUTE(SUBSTITUTE(SUBSTITUTE(SUBSTITUTE(SUBSTITUTE(SUBSTITUTE(SUBSTITUTE(SUBSTITUTE(SUBSTITUTE(SUBSTITUTE(
Corpo!$A$1,  "@data", TEXT('Envio diario'!$D$1,"dd/mmm/aaaa") ),
   "@conta", $A142 ),
   "@razao", VLOOKUP($A142,'Envio diario'!$B:$J,2,0) ),
   "@cidade", VLOOKUP($A142,'Envio diario'!$B:$J,3,0) ),
   "@uf", IF(VLOOKUP($A142,'Envio diario'!$B:$J,4,0)&gt;100,TEXT(VLOOKUP($A142,'Envio diario'!$B:$J,4,0),"0.000,00"),TEXT(VLOOKUP($A142,'Envio diario'!$B:$J,4,0),"0,00"))),
   "@objetivo", IF(VLOOKUP($A142,'Envio diario'!$B:$J,7,0)&gt;100,TEXT(VLOOKUP($A142,'Envio diario'!$B:$J,7,0),"0.000,00"),TEXT(VLOOKUP($A142,'Envio diario'!$B:$J,7,0),"0,00"))),
   "@realfat", IF(VLOOKUP($A142,'Envio diario'!$B:$J,8,0)&gt;100,TEXT(VLOOKUP($A142,'Envio diario'!$B:$J,8,0),"0.000,00"),TEXT(VLOOKUP($A142,'Envio diario'!$B:$J,8,0),"0,00"))),
   "@realgar", IF(VLOOKUP($A142,'Envio diario'!$B:$J,9,0)&gt;100,TEXT(VLOOKUP($A142,'Envio diario'!$B:$J,9,0),"0.000,00"),TEXT(VLOOKUP($A142,'Envio diario'!$B:$J,9,0),"0,00"))),
   "@realobj", IF(VLOOKUP($A142,'Envio diario'!$B:$J,10,0)&gt;100,TEXT(VLOOKUP($A142,'Envio diario'!$B:$J,10,0),"0.000,00"),TEXT(VLOOKUP($A142,'Envio diario'!$B:$J,10,0),"0,00"))),
   "@perf", TEXT(VLOOKUP($A142,'Envio diario'!$B:$J,11,0),"0,00%") ),
   "@falta", IF(VLOOKUP($A142,'Envio diario'!$B:$J,12,0)&gt;100,TEXT(VLOOKUP($A142,'Envio diario'!$B:$J,12,0),"0.000,00"),TEXT(VLOOKUP($A142,'Envio diario'!$B:$J,12,0),"0,00")))</f>
        <v>#REF!</v>
      </c>
      <c r="D142" t="str">
        <f>IF(IFERROR(VLOOKUP(A142,'E-mails'!A:H,8,FALSE),"PROBLEMA!")=0,"",IFERROR(VLOOKUP(A142,'E-mails'!A:H,8,FALSE),"PROBLEMA!"))</f>
        <v>justina@mecasul.com.br;marcelo.rodrigues@mecasul.com.br; marcos.flores@mecasul.com.br;</v>
      </c>
      <c r="E142" t="str">
        <f>IF(VLOOKUP(A142,'E-mails'!A:G,7,FALSE)=0,"",VLOOKUP(A142,'E-mails'!A:G,7,FALSE))</f>
        <v/>
      </c>
      <c r="F142" s="4" t="str">
        <f t="shared" si="4"/>
        <v>Sim</v>
      </c>
    </row>
    <row r="143" spans="1:6">
      <c r="A143" s="4">
        <v>40022454</v>
      </c>
      <c r="B143" t="str">
        <f>CONCATENATE("Faturamento de Peças Vans Agosto 2024 - ",A143," - ",TEXT('Envio diario'!$D$1,"dd/mmm/aaaa"))</f>
        <v>Faturamento de Peças Vans Agosto 2024 - 40022454 - 09/mar/2026</v>
      </c>
      <c r="C143" t="e">
        <f xml:space="preserve">
SUBSTITUTE(SUBSTITUTE(SUBSTITUTE(SUBSTITUTE(SUBSTITUTE(SUBSTITUTE(SUBSTITUTE(SUBSTITUTE(SUBSTITUTE(SUBSTITUTE(SUBSTITUTE(
Corpo!$A$1,  "@data", TEXT('Envio diario'!$D$1,"dd/mmm/aaaa") ),
   "@conta", $A143 ),
   "@razao", VLOOKUP($A143,'Envio diario'!$B:$J,2,0) ),
   "@cidade", VLOOKUP($A143,'Envio diario'!$B:$J,3,0) ),
   "@uf", IF(VLOOKUP($A143,'Envio diario'!$B:$J,4,0)&gt;100,TEXT(VLOOKUP($A143,'Envio diario'!$B:$J,4,0),"0.000,00"),TEXT(VLOOKUP($A143,'Envio diario'!$B:$J,4,0),"0,00"))),
   "@objetivo", IF(VLOOKUP($A143,'Envio diario'!$B:$J,7,0)&gt;100,TEXT(VLOOKUP($A143,'Envio diario'!$B:$J,7,0),"0.000,00"),TEXT(VLOOKUP($A143,'Envio diario'!$B:$J,7,0),"0,00"))),
   "@realfat", IF(VLOOKUP($A143,'Envio diario'!$B:$J,8,0)&gt;100,TEXT(VLOOKUP($A143,'Envio diario'!$B:$J,8,0),"0.000,00"),TEXT(VLOOKUP($A143,'Envio diario'!$B:$J,8,0),"0,00"))),
   "@realgar", IF(VLOOKUP($A143,'Envio diario'!$B:$J,9,0)&gt;100,TEXT(VLOOKUP($A143,'Envio diario'!$B:$J,9,0),"0.000,00"),TEXT(VLOOKUP($A143,'Envio diario'!$B:$J,9,0),"0,00"))),
   "@realobj", IF(VLOOKUP($A143,'Envio diario'!$B:$J,10,0)&gt;100,TEXT(VLOOKUP($A143,'Envio diario'!$B:$J,10,0),"0.000,00"),TEXT(VLOOKUP($A143,'Envio diario'!$B:$J,10,0),"0,00"))),
   "@perf", TEXT(VLOOKUP($A143,'Envio diario'!$B:$J,11,0),"0,00%") ),
   "@falta", IF(VLOOKUP($A143,'Envio diario'!$B:$J,12,0)&gt;100,TEXT(VLOOKUP($A143,'Envio diario'!$B:$J,12,0),"0.000,00"),TEXT(VLOOKUP($A143,'Envio diario'!$B:$J,12,0),"0,00")))</f>
        <v>#REF!</v>
      </c>
      <c r="D143" t="str">
        <f>IF(IFERROR(VLOOKUP(A143,'E-mails'!A:H,8,FALSE),"PROBLEMA!")=0,"",IFERROR(VLOOKUP(A143,'E-mails'!A:H,8,FALSE),"PROBLEMA!"))</f>
        <v>augusto.abreu@mecasul.com.br;marcelo.rodrigues@mecasul.com.br; marcos.flores@mecasul.com.br;justina@mecasul.com.br;</v>
      </c>
      <c r="E143" t="str">
        <f>IF(VLOOKUP(A143,'E-mails'!A:G,7,FALSE)=0,"",VLOOKUP(A143,'E-mails'!A:G,7,FALSE))</f>
        <v/>
      </c>
      <c r="F143" s="4" t="str">
        <f t="shared" si="4"/>
        <v>Sim</v>
      </c>
    </row>
    <row r="144" spans="1:6">
      <c r="A144" s="4">
        <v>40539971</v>
      </c>
      <c r="B144" t="str">
        <f>CONCATENATE("Faturamento de Peças Vans Agosto 2024 - ",A144," - ",TEXT('Envio diario'!$D$1,"dd/mmm/aaaa"))</f>
        <v>Faturamento de Peças Vans Agosto 2024 - 40539971 - 09/mar/2026</v>
      </c>
      <c r="C144" t="e">
        <f xml:space="preserve">
SUBSTITUTE(SUBSTITUTE(SUBSTITUTE(SUBSTITUTE(SUBSTITUTE(SUBSTITUTE(SUBSTITUTE(SUBSTITUTE(SUBSTITUTE(SUBSTITUTE(SUBSTITUTE(
Corpo!$A$1,  "@data", TEXT('Envio diario'!$D$1,"dd/mmm/aaaa") ),
   "@conta", $A144 ),
   "@razao", VLOOKUP($A144,'Envio diario'!$B:$J,2,0) ),
   "@cidade", VLOOKUP($A144,'Envio diario'!$B:$J,3,0) ),
   "@uf", IF(VLOOKUP($A144,'Envio diario'!$B:$J,4,0)&gt;100,TEXT(VLOOKUP($A144,'Envio diario'!$B:$J,4,0),"0.000,00"),TEXT(VLOOKUP($A144,'Envio diario'!$B:$J,4,0),"0,00"))),
   "@objetivo", IF(VLOOKUP($A144,'Envio diario'!$B:$J,7,0)&gt;100,TEXT(VLOOKUP($A144,'Envio diario'!$B:$J,7,0),"0.000,00"),TEXT(VLOOKUP($A144,'Envio diario'!$B:$J,7,0),"0,00"))),
   "@realfat", IF(VLOOKUP($A144,'Envio diario'!$B:$J,8,0)&gt;100,TEXT(VLOOKUP($A144,'Envio diario'!$B:$J,8,0),"0.000,00"),TEXT(VLOOKUP($A144,'Envio diario'!$B:$J,8,0),"0,00"))),
   "@realgar", IF(VLOOKUP($A144,'Envio diario'!$B:$J,9,0)&gt;100,TEXT(VLOOKUP($A144,'Envio diario'!$B:$J,9,0),"0.000,00"),TEXT(VLOOKUP($A144,'Envio diario'!$B:$J,9,0),"0,00"))),
   "@realobj", IF(VLOOKUP($A144,'Envio diario'!$B:$J,10,0)&gt;100,TEXT(VLOOKUP($A144,'Envio diario'!$B:$J,10,0),"0.000,00"),TEXT(VLOOKUP($A144,'Envio diario'!$B:$J,10,0),"0,00"))),
   "@perf", TEXT(VLOOKUP($A144,'Envio diario'!$B:$J,11,0),"0,00%") ),
   "@falta", IF(VLOOKUP($A144,'Envio diario'!$B:$J,12,0)&gt;100,TEXT(VLOOKUP($A144,'Envio diario'!$B:$J,12,0),"0.000,00"),TEXT(VLOOKUP($A144,'Envio diario'!$B:$J,12,0),"0,00")))</f>
        <v>#N/A</v>
      </c>
      <c r="D144" t="str">
        <f>IF(IFERROR(VLOOKUP(A144,'E-mails'!A:H,8,FALSE),"PROBLEMA!")=0,"",IFERROR(VLOOKUP(A144,'E-mails'!A:H,8,FALSE),"PROBLEMA!"))</f>
        <v>augusto.abreu@mecasul.com.br;marcelo.rodrigues@mecasul.com.br; marcos.flores@mecasul.com.br;justina@mecasul.com.br;</v>
      </c>
      <c r="E144" t="str">
        <f>IF(VLOOKUP(A144,'E-mails'!A:G,7,FALSE)=0,"",VLOOKUP(A144,'E-mails'!A:G,7,FALSE))</f>
        <v/>
      </c>
      <c r="F144" s="4" t="str">
        <f t="shared" si="4"/>
        <v>Sim</v>
      </c>
    </row>
    <row r="145" spans="1:6">
      <c r="A145" s="4">
        <v>40540154</v>
      </c>
      <c r="B145" t="str">
        <f>CONCATENATE("Faturamento de Peças Vans Agosto 2024 - ",A145," - ",TEXT('Envio diario'!$D$1,"dd/mmm/aaaa"))</f>
        <v>Faturamento de Peças Vans Agosto 2024 - 40540154 - 09/mar/2026</v>
      </c>
      <c r="C145" t="e">
        <f xml:space="preserve">
SUBSTITUTE(SUBSTITUTE(SUBSTITUTE(SUBSTITUTE(SUBSTITUTE(SUBSTITUTE(SUBSTITUTE(SUBSTITUTE(SUBSTITUTE(SUBSTITUTE(SUBSTITUTE(
Corpo!$A$1,  "@data", TEXT('Envio diario'!$D$1,"dd/mmm/aaaa") ),
   "@conta", $A145 ),
   "@razao", VLOOKUP($A145,'Envio diario'!$B:$J,2,0) ),
   "@cidade", VLOOKUP($A145,'Envio diario'!$B:$J,3,0) ),
   "@uf", IF(VLOOKUP($A145,'Envio diario'!$B:$J,4,0)&gt;100,TEXT(VLOOKUP($A145,'Envio diario'!$B:$J,4,0),"0.000,00"),TEXT(VLOOKUP($A145,'Envio diario'!$B:$J,4,0),"0,00"))),
   "@objetivo", IF(VLOOKUP($A145,'Envio diario'!$B:$J,7,0)&gt;100,TEXT(VLOOKUP($A145,'Envio diario'!$B:$J,7,0),"0.000,00"),TEXT(VLOOKUP($A145,'Envio diario'!$B:$J,7,0),"0,00"))),
   "@realfat", IF(VLOOKUP($A145,'Envio diario'!$B:$J,8,0)&gt;100,TEXT(VLOOKUP($A145,'Envio diario'!$B:$J,8,0),"0.000,00"),TEXT(VLOOKUP($A145,'Envio diario'!$B:$J,8,0),"0,00"))),
   "@realgar", IF(VLOOKUP($A145,'Envio diario'!$B:$J,9,0)&gt;100,TEXT(VLOOKUP($A145,'Envio diario'!$B:$J,9,0),"0.000,00"),TEXT(VLOOKUP($A145,'Envio diario'!$B:$J,9,0),"0,00"))),
   "@realobj", IF(VLOOKUP($A145,'Envio diario'!$B:$J,10,0)&gt;100,TEXT(VLOOKUP($A145,'Envio diario'!$B:$J,10,0),"0.000,00"),TEXT(VLOOKUP($A145,'Envio diario'!$B:$J,10,0),"0,00"))),
   "@perf", TEXT(VLOOKUP($A145,'Envio diario'!$B:$J,11,0),"0,00%") ),
   "@falta", IF(VLOOKUP($A145,'Envio diario'!$B:$J,12,0)&gt;100,TEXT(VLOOKUP($A145,'Envio diario'!$B:$J,12,0),"0.000,00"),TEXT(VLOOKUP($A145,'Envio diario'!$B:$J,12,0),"0,00")))</f>
        <v>#REF!</v>
      </c>
      <c r="D145" t="str">
        <f>IF(IFERROR(VLOOKUP(A145,'E-mails'!A:H,8,FALSE),"PROBLEMA!")=0,"",IFERROR(VLOOKUP(A145,'E-mails'!A:H,8,FALSE),"PROBLEMA!"))</f>
        <v>marcelo.rodrigues@mecasul.com.br ; gilnei@mecasul.com.br; augusto.abreu@mecasul.com.br;marcos.flores@mecasul.com.br;justina@mecasul.com.br;</v>
      </c>
      <c r="E145" t="str">
        <f>IF(VLOOKUP(A145,'E-mails'!A:G,7,FALSE)=0,"",VLOOKUP(A145,'E-mails'!A:G,7,FALSE))</f>
        <v/>
      </c>
      <c r="F145" s="4" t="str">
        <f t="shared" si="4"/>
        <v>Sim</v>
      </c>
    </row>
    <row r="146" spans="1:6">
      <c r="A146" s="4">
        <v>40000540</v>
      </c>
      <c r="B146" t="str">
        <f>CONCATENATE("Faturamento de Peças Vans Agosto 2024 - ",A146," - ",TEXT('Envio diario'!$D$1,"dd/mmm/aaaa"))</f>
        <v>Faturamento de Peças Vans Agosto 2024 - 40000540 - 09/mar/2026</v>
      </c>
      <c r="C146" t="e">
        <f xml:space="preserve">
SUBSTITUTE(SUBSTITUTE(SUBSTITUTE(SUBSTITUTE(SUBSTITUTE(SUBSTITUTE(SUBSTITUTE(SUBSTITUTE(SUBSTITUTE(SUBSTITUTE(SUBSTITUTE(
Corpo!$A$1,  "@data", TEXT('Envio diario'!$D$1,"dd/mmm/aaaa") ),
   "@conta", $A146 ),
   "@razao", VLOOKUP($A146,'Envio diario'!$B:$J,2,0) ),
   "@cidade", VLOOKUP($A146,'Envio diario'!$B:$J,3,0) ),
   "@uf", IF(VLOOKUP($A146,'Envio diario'!$B:$J,4,0)&gt;100,TEXT(VLOOKUP($A146,'Envio diario'!$B:$J,4,0),"0.000,00"),TEXT(VLOOKUP($A146,'Envio diario'!$B:$J,4,0),"0,00"))),
   "@objetivo", IF(VLOOKUP($A146,'Envio diario'!$B:$J,7,0)&gt;100,TEXT(VLOOKUP($A146,'Envio diario'!$B:$J,7,0),"0.000,00"),TEXT(VLOOKUP($A146,'Envio diario'!$B:$J,7,0),"0,00"))),
   "@realfat", IF(VLOOKUP($A146,'Envio diario'!$B:$J,8,0)&gt;100,TEXT(VLOOKUP($A146,'Envio diario'!$B:$J,8,0),"0.000,00"),TEXT(VLOOKUP($A146,'Envio diario'!$B:$J,8,0),"0,00"))),
   "@realgar", IF(VLOOKUP($A146,'Envio diario'!$B:$J,9,0)&gt;100,TEXT(VLOOKUP($A146,'Envio diario'!$B:$J,9,0),"0.000,00"),TEXT(VLOOKUP($A146,'Envio diario'!$B:$J,9,0),"0,00"))),
   "@realobj", IF(VLOOKUP($A146,'Envio diario'!$B:$J,10,0)&gt;100,TEXT(VLOOKUP($A146,'Envio diario'!$B:$J,10,0),"0.000,00"),TEXT(VLOOKUP($A146,'Envio diario'!$B:$J,10,0),"0,00"))),
   "@perf", TEXT(VLOOKUP($A146,'Envio diario'!$B:$J,11,0),"0,00%") ),
   "@falta", IF(VLOOKUP($A146,'Envio diario'!$B:$J,12,0)&gt;100,TEXT(VLOOKUP($A146,'Envio diario'!$B:$J,12,0),"0.000,00"),TEXT(VLOOKUP($A146,'Envio diario'!$B:$J,12,0),"0,00")))</f>
        <v>#REF!</v>
      </c>
      <c r="D146" t="str">
        <f>IF(IFERROR(VLOOKUP(A146,'E-mails'!A:H,8,FALSE),"PROBLEMA!")=0,"",IFERROR(VLOOKUP(A146,'E-mails'!A:H,8,FALSE),"PROBLEMA!"))</f>
        <v>augusto.abreu@mecasul.com.br;marcelo.rodrigues@mecasul.com.br; marcos.flores@mecasul.com.br;justina@mecasul.com.br;</v>
      </c>
      <c r="E146" t="str">
        <f>IF(VLOOKUP(A146,'E-mails'!A:G,7,FALSE)=0,"",VLOOKUP(A146,'E-mails'!A:G,7,FALSE))</f>
        <v/>
      </c>
      <c r="F146" s="4" t="str">
        <f t="shared" si="4"/>
        <v>Sim</v>
      </c>
    </row>
    <row r="147" spans="1:6">
      <c r="A147" s="4">
        <v>40513404</v>
      </c>
      <c r="B147" t="str">
        <f>CONCATENATE("Faturamento de Peças Vans Agosto 2024 - ",A147," - ",TEXT('Envio diario'!$D$1,"dd/mmm/aaaa"))</f>
        <v>Faturamento de Peças Vans Agosto 2024 - 40513404 - 09/mar/2026</v>
      </c>
      <c r="C147" t="e">
        <f xml:space="preserve">
SUBSTITUTE(SUBSTITUTE(SUBSTITUTE(SUBSTITUTE(SUBSTITUTE(SUBSTITUTE(SUBSTITUTE(SUBSTITUTE(SUBSTITUTE(SUBSTITUTE(SUBSTITUTE(
Corpo!$A$1,  "@data", TEXT('Envio diario'!$D$1,"dd/mmm/aaaa") ),
   "@conta", $A147 ),
   "@razao", VLOOKUP($A147,'Envio diario'!$B:$J,2,0) ),
   "@cidade", VLOOKUP($A147,'Envio diario'!$B:$J,3,0) ),
   "@uf", IF(VLOOKUP($A147,'Envio diario'!$B:$J,4,0)&gt;100,TEXT(VLOOKUP($A147,'Envio diario'!$B:$J,4,0),"0.000,00"),TEXT(VLOOKUP($A147,'Envio diario'!$B:$J,4,0),"0,00"))),
   "@objetivo", IF(VLOOKUP($A147,'Envio diario'!$B:$J,7,0)&gt;100,TEXT(VLOOKUP($A147,'Envio diario'!$B:$J,7,0),"0.000,00"),TEXT(VLOOKUP($A147,'Envio diario'!$B:$J,7,0),"0,00"))),
   "@realfat", IF(VLOOKUP($A147,'Envio diario'!$B:$J,8,0)&gt;100,TEXT(VLOOKUP($A147,'Envio diario'!$B:$J,8,0),"0.000,00"),TEXT(VLOOKUP($A147,'Envio diario'!$B:$J,8,0),"0,00"))),
   "@realgar", IF(VLOOKUP($A147,'Envio diario'!$B:$J,9,0)&gt;100,TEXT(VLOOKUP($A147,'Envio diario'!$B:$J,9,0),"0.000,00"),TEXT(VLOOKUP($A147,'Envio diario'!$B:$J,9,0),"0,00"))),
   "@realobj", IF(VLOOKUP($A147,'Envio diario'!$B:$J,10,0)&gt;100,TEXT(VLOOKUP($A147,'Envio diario'!$B:$J,10,0),"0.000,00"),TEXT(VLOOKUP($A147,'Envio diario'!$B:$J,10,0),"0,00"))),
   "@perf", TEXT(VLOOKUP($A147,'Envio diario'!$B:$J,11,0),"0,00%") ),
   "@falta", IF(VLOOKUP($A147,'Envio diario'!$B:$J,12,0)&gt;100,TEXT(VLOOKUP($A147,'Envio diario'!$B:$J,12,0),"0.000,00"),TEXT(VLOOKUP($A147,'Envio diario'!$B:$J,12,0),"0,00")))</f>
        <v>#REF!</v>
      </c>
      <c r="D147" t="str">
        <f>IF(IFERROR(VLOOKUP(A147,'E-mails'!A:H,8,FALSE),"PROBLEMA!")=0,"",IFERROR(VLOOKUP(A147,'E-mails'!A:H,8,FALSE),"PROBLEMA!"))</f>
        <v>rudinei@savarveiculos.com.br; paulo.leite@savarveiculos.com.br ; fabiano.soares@savarveiculos.com.br;</v>
      </c>
      <c r="E147" t="str">
        <f>IF(VLOOKUP(A147,'E-mails'!A:G,7,FALSE)=0,"",VLOOKUP(A147,'E-mails'!A:G,7,FALSE))</f>
        <v/>
      </c>
      <c r="F147" s="4" t="str">
        <f t="shared" si="4"/>
        <v>Sim</v>
      </c>
    </row>
    <row r="148" spans="1:6">
      <c r="A148" s="4">
        <v>40017501</v>
      </c>
      <c r="B148" t="str">
        <f>CONCATENATE("Faturamento de Peças Vans Agosto 2024 - ",A148," - ",TEXT('Envio diario'!$D$1,"dd/mmm/aaaa"))</f>
        <v>Faturamento de Peças Vans Agosto 2024 - 40017501 - 09/mar/2026</v>
      </c>
      <c r="C148" t="e">
        <f xml:space="preserve">
SUBSTITUTE(SUBSTITUTE(SUBSTITUTE(SUBSTITUTE(SUBSTITUTE(SUBSTITUTE(SUBSTITUTE(SUBSTITUTE(SUBSTITUTE(SUBSTITUTE(SUBSTITUTE(
Corpo!$A$1,  "@data", TEXT('Envio diario'!$D$1,"dd/mmm/aaaa") ),
   "@conta", $A148 ),
   "@razao", VLOOKUP($A148,'Envio diario'!$B:$J,2,0) ),
   "@cidade", VLOOKUP($A148,'Envio diario'!$B:$J,3,0) ),
   "@uf", IF(VLOOKUP($A148,'Envio diario'!$B:$J,4,0)&gt;100,TEXT(VLOOKUP($A148,'Envio diario'!$B:$J,4,0),"0.000,00"),TEXT(VLOOKUP($A148,'Envio diario'!$B:$J,4,0),"0,00"))),
   "@objetivo", IF(VLOOKUP($A148,'Envio diario'!$B:$J,7,0)&gt;100,TEXT(VLOOKUP($A148,'Envio diario'!$B:$J,7,0),"0.000,00"),TEXT(VLOOKUP($A148,'Envio diario'!$B:$J,7,0),"0,00"))),
   "@realfat", IF(VLOOKUP($A148,'Envio diario'!$B:$J,8,0)&gt;100,TEXT(VLOOKUP($A148,'Envio diario'!$B:$J,8,0),"0.000,00"),TEXT(VLOOKUP($A148,'Envio diario'!$B:$J,8,0),"0,00"))),
   "@realgar", IF(VLOOKUP($A148,'Envio diario'!$B:$J,9,0)&gt;100,TEXT(VLOOKUP($A148,'Envio diario'!$B:$J,9,0),"0.000,00"),TEXT(VLOOKUP($A148,'Envio diario'!$B:$J,9,0),"0,00"))),
   "@realobj", IF(VLOOKUP($A148,'Envio diario'!$B:$J,10,0)&gt;100,TEXT(VLOOKUP($A148,'Envio diario'!$B:$J,10,0),"0.000,00"),TEXT(VLOOKUP($A148,'Envio diario'!$B:$J,10,0),"0,00"))),
   "@perf", TEXT(VLOOKUP($A148,'Envio diario'!$B:$J,11,0),"0,00%") ),
   "@falta", IF(VLOOKUP($A148,'Envio diario'!$B:$J,12,0)&gt;100,TEXT(VLOOKUP($A148,'Envio diario'!$B:$J,12,0),"0.000,00"),TEXT(VLOOKUP($A148,'Envio diario'!$B:$J,12,0),"0,00")))</f>
        <v>#REF!</v>
      </c>
      <c r="D148" t="str">
        <f>IF(IFERROR(VLOOKUP(A148,'E-mails'!A:H,8,FALSE),"PROBLEMA!")=0,"",IFERROR(VLOOKUP(A148,'E-mails'!A:H,8,FALSE),"PROBLEMA!"))</f>
        <v>rudinei@savarveiculos.com.br; paulo.leite@savarveiculos.com.br ; fabiano.soares@savarveiculos.com.br;</v>
      </c>
      <c r="E148" t="str">
        <f>IF(VLOOKUP(A148,'E-mails'!A:G,7,FALSE)=0,"",VLOOKUP(A148,'E-mails'!A:G,7,FALSE))</f>
        <v/>
      </c>
      <c r="F148" s="4" t="str">
        <f t="shared" si="4"/>
        <v>Sim</v>
      </c>
    </row>
    <row r="149" spans="1:6">
      <c r="A149" s="4">
        <v>40519220</v>
      </c>
      <c r="B149" t="str">
        <f>CONCATENATE("Faturamento de Peças Vans Agosto 2024 - ",A149," - ",TEXT('Envio diario'!$D$1,"dd/mmm/aaaa"))</f>
        <v>Faturamento de Peças Vans Agosto 2024 - 40519220 - 09/mar/2026</v>
      </c>
      <c r="C149" t="e">
        <f xml:space="preserve">
SUBSTITUTE(SUBSTITUTE(SUBSTITUTE(SUBSTITUTE(SUBSTITUTE(SUBSTITUTE(SUBSTITUTE(SUBSTITUTE(SUBSTITUTE(SUBSTITUTE(SUBSTITUTE(
Corpo!$A$1,  "@data", TEXT('Envio diario'!$D$1,"dd/mmm/aaaa") ),
   "@conta", $A149 ),
   "@razao", VLOOKUP($A149,'Envio diario'!$B:$J,2,0) ),
   "@cidade", VLOOKUP($A149,'Envio diario'!$B:$J,3,0) ),
   "@uf", IF(VLOOKUP($A149,'Envio diario'!$B:$J,4,0)&gt;100,TEXT(VLOOKUP($A149,'Envio diario'!$B:$J,4,0),"0.000,00"),TEXT(VLOOKUP($A149,'Envio diario'!$B:$J,4,0),"0,00"))),
   "@objetivo", IF(VLOOKUP($A149,'Envio diario'!$B:$J,7,0)&gt;100,TEXT(VLOOKUP($A149,'Envio diario'!$B:$J,7,0),"0.000,00"),TEXT(VLOOKUP($A149,'Envio diario'!$B:$J,7,0),"0,00"))),
   "@realfat", IF(VLOOKUP($A149,'Envio diario'!$B:$J,8,0)&gt;100,TEXT(VLOOKUP($A149,'Envio diario'!$B:$J,8,0),"0.000,00"),TEXT(VLOOKUP($A149,'Envio diario'!$B:$J,8,0),"0,00"))),
   "@realgar", IF(VLOOKUP($A149,'Envio diario'!$B:$J,9,0)&gt;100,TEXT(VLOOKUP($A149,'Envio diario'!$B:$J,9,0),"0.000,00"),TEXT(VLOOKUP($A149,'Envio diario'!$B:$J,9,0),"0,00"))),
   "@realobj", IF(VLOOKUP($A149,'Envio diario'!$B:$J,10,0)&gt;100,TEXT(VLOOKUP($A149,'Envio diario'!$B:$J,10,0),"0.000,00"),TEXT(VLOOKUP($A149,'Envio diario'!$B:$J,10,0),"0,00"))),
   "@perf", TEXT(VLOOKUP($A149,'Envio diario'!$B:$J,11,0),"0,00%") ),
   "@falta", IF(VLOOKUP($A149,'Envio diario'!$B:$J,12,0)&gt;100,TEXT(VLOOKUP($A149,'Envio diario'!$B:$J,12,0),"0.000,00"),TEXT(VLOOKUP($A149,'Envio diario'!$B:$J,12,0),"0,00")))</f>
        <v>#REF!</v>
      </c>
      <c r="D149" t="str">
        <f>IF(IFERROR(VLOOKUP(A149,'E-mails'!A:H,8,FALSE),"PROBLEMA!")=0,"",IFERROR(VLOOKUP(A149,'E-mails'!A:H,8,FALSE),"PROBLEMA!"))</f>
        <v>rudinei@savarveiculos.com.br; paulo.leite@savarveiculos.com.br; carolina.couto@savarveiculos.com.br; paulo@savarveiculos.com.br;</v>
      </c>
      <c r="E149" t="str">
        <f>IF(VLOOKUP(A149,'E-mails'!A:G,7,FALSE)=0,"",VLOOKUP(A149,'E-mails'!A:G,7,FALSE))</f>
        <v/>
      </c>
      <c r="F149" s="4" t="str">
        <f t="shared" si="4"/>
        <v>Sim</v>
      </c>
    </row>
    <row r="150" spans="1:6">
      <c r="A150" s="4">
        <v>40024890</v>
      </c>
      <c r="B150" t="str">
        <f>CONCATENATE("Faturamento de Peças Vans Agosto 2024 - ",A150," - ",TEXT('Envio diario'!$D$1,"dd/mmm/aaaa"))</f>
        <v>Faturamento de Peças Vans Agosto 2024 - 40024890 - 09/mar/2026</v>
      </c>
      <c r="C150" t="e">
        <f xml:space="preserve">
SUBSTITUTE(SUBSTITUTE(SUBSTITUTE(SUBSTITUTE(SUBSTITUTE(SUBSTITUTE(SUBSTITUTE(SUBSTITUTE(SUBSTITUTE(SUBSTITUTE(SUBSTITUTE(
Corpo!$A$1,  "@data", TEXT('Envio diario'!$D$1,"dd/mmm/aaaa") ),
   "@conta", $A150 ),
   "@razao", VLOOKUP($A150,'Envio diario'!$B:$J,2,0) ),
   "@cidade", VLOOKUP($A150,'Envio diario'!$B:$J,3,0) ),
   "@uf", IF(VLOOKUP($A150,'Envio diario'!$B:$J,4,0)&gt;100,TEXT(VLOOKUP($A150,'Envio diario'!$B:$J,4,0),"0.000,00"),TEXT(VLOOKUP($A150,'Envio diario'!$B:$J,4,0),"0,00"))),
   "@objetivo", IF(VLOOKUP($A150,'Envio diario'!$B:$J,7,0)&gt;100,TEXT(VLOOKUP($A150,'Envio diario'!$B:$J,7,0),"0.000,00"),TEXT(VLOOKUP($A150,'Envio diario'!$B:$J,7,0),"0,00"))),
   "@realfat", IF(VLOOKUP($A150,'Envio diario'!$B:$J,8,0)&gt;100,TEXT(VLOOKUP($A150,'Envio diario'!$B:$J,8,0),"0.000,00"),TEXT(VLOOKUP($A150,'Envio diario'!$B:$J,8,0),"0,00"))),
   "@realgar", IF(VLOOKUP($A150,'Envio diario'!$B:$J,9,0)&gt;100,TEXT(VLOOKUP($A150,'Envio diario'!$B:$J,9,0),"0.000,00"),TEXT(VLOOKUP($A150,'Envio diario'!$B:$J,9,0),"0,00"))),
   "@realobj", IF(VLOOKUP($A150,'Envio diario'!$B:$J,10,0)&gt;100,TEXT(VLOOKUP($A150,'Envio diario'!$B:$J,10,0),"0.000,00"),TEXT(VLOOKUP($A150,'Envio diario'!$B:$J,10,0),"0,00"))),
   "@perf", TEXT(VLOOKUP($A150,'Envio diario'!$B:$J,11,0),"0,00%") ),
   "@falta", IF(VLOOKUP($A150,'Envio diario'!$B:$J,12,0)&gt;100,TEXT(VLOOKUP($A150,'Envio diario'!$B:$J,12,0),"0.000,00"),TEXT(VLOOKUP($A150,'Envio diario'!$B:$J,12,0),"0,00")))</f>
        <v>#REF!</v>
      </c>
      <c r="D150" t="str">
        <f>IF(IFERROR(VLOOKUP(A150,'E-mails'!A:H,8,FALSE),"PROBLEMA!")=0,"",IFERROR(VLOOKUP(A150,'E-mails'!A:H,8,FALSE),"PROBLEMA!"))</f>
        <v>augustof@grupodva.com.br;julio@grupodva.com.br;wagner@grupodva.com.br;</v>
      </c>
      <c r="E150" t="str">
        <f>IF(VLOOKUP(A150,'E-mails'!A:G,7,FALSE)=0,"",VLOOKUP(A150,'E-mails'!A:G,7,FALSE))</f>
        <v/>
      </c>
      <c r="F150" s="4" t="str">
        <f t="shared" si="4"/>
        <v>Sim</v>
      </c>
    </row>
    <row r="151" spans="1:6">
      <c r="A151" s="4">
        <v>40017796</v>
      </c>
      <c r="B151" t="str">
        <f>CONCATENATE("Faturamento de Peças Vans Agosto 2024 - ",A151," - ",TEXT('Envio diario'!$D$1,"dd/mmm/aaaa"))</f>
        <v>Faturamento de Peças Vans Agosto 2024 - 40017796 - 09/mar/2026</v>
      </c>
      <c r="C151" t="e">
        <f xml:space="preserve">
SUBSTITUTE(SUBSTITUTE(SUBSTITUTE(SUBSTITUTE(SUBSTITUTE(SUBSTITUTE(SUBSTITUTE(SUBSTITUTE(SUBSTITUTE(SUBSTITUTE(SUBSTITUTE(
Corpo!$A$1,  "@data", TEXT('Envio diario'!$D$1,"dd/mmm/aaaa") ),
   "@conta", $A151 ),
   "@razao", VLOOKUP($A151,'Envio diario'!$B:$J,2,0) ),
   "@cidade", VLOOKUP($A151,'Envio diario'!$B:$J,3,0) ),
   "@uf", IF(VLOOKUP($A151,'Envio diario'!$B:$J,4,0)&gt;100,TEXT(VLOOKUP($A151,'Envio diario'!$B:$J,4,0),"0.000,00"),TEXT(VLOOKUP($A151,'Envio diario'!$B:$J,4,0),"0,00"))),
   "@objetivo", IF(VLOOKUP($A151,'Envio diario'!$B:$J,7,0)&gt;100,TEXT(VLOOKUP($A151,'Envio diario'!$B:$J,7,0),"0.000,00"),TEXT(VLOOKUP($A151,'Envio diario'!$B:$J,7,0),"0,00"))),
   "@realfat", IF(VLOOKUP($A151,'Envio diario'!$B:$J,8,0)&gt;100,TEXT(VLOOKUP($A151,'Envio diario'!$B:$J,8,0),"0.000,00"),TEXT(VLOOKUP($A151,'Envio diario'!$B:$J,8,0),"0,00"))),
   "@realgar", IF(VLOOKUP($A151,'Envio diario'!$B:$J,9,0)&gt;100,TEXT(VLOOKUP($A151,'Envio diario'!$B:$J,9,0),"0.000,00"),TEXT(VLOOKUP($A151,'Envio diario'!$B:$J,9,0),"0,00"))),
   "@realobj", IF(VLOOKUP($A151,'Envio diario'!$B:$J,10,0)&gt;100,TEXT(VLOOKUP($A151,'Envio diario'!$B:$J,10,0),"0.000,00"),TEXT(VLOOKUP($A151,'Envio diario'!$B:$J,10,0),"0,00"))),
   "@perf", TEXT(VLOOKUP($A151,'Envio diario'!$B:$J,11,0),"0,00%") ),
   "@falta", IF(VLOOKUP($A151,'Envio diario'!$B:$J,12,0)&gt;100,TEXT(VLOOKUP($A151,'Envio diario'!$B:$J,12,0),"0.000,00"),TEXT(VLOOKUP($A151,'Envio diario'!$B:$J,12,0),"0,00")))</f>
        <v>#REF!</v>
      </c>
      <c r="D151" t="str">
        <f>IF(IFERROR(VLOOKUP(A151,'E-mails'!A:H,8,FALSE),"PROBLEMA!")=0,"",IFERROR(VLOOKUP(A151,'E-mails'!A:H,8,FALSE),"PROBLEMA!"))</f>
        <v>luiz.azevedo@sperandiodiesel.com.br; fabio.stormoski@sperandiodiesel.com.br;</v>
      </c>
      <c r="E151" t="str">
        <f>IF(VLOOKUP(A151,'E-mails'!A:G,7,FALSE)=0,"",VLOOKUP(A151,'E-mails'!A:G,7,FALSE))</f>
        <v/>
      </c>
      <c r="F151" s="4" t="str">
        <f t="shared" si="4"/>
        <v>Sim</v>
      </c>
    </row>
    <row r="152" spans="1:6">
      <c r="A152" s="4">
        <v>40018703</v>
      </c>
      <c r="B152" t="str">
        <f>CONCATENATE("Faturamento de Peças Vans Agosto 2024 - ",A152," - ",TEXT('Envio diario'!$D$1,"dd/mmm/aaaa"))</f>
        <v>Faturamento de Peças Vans Agosto 2024 - 40018703 - 09/mar/2026</v>
      </c>
      <c r="C152" t="e">
        <f xml:space="preserve">
SUBSTITUTE(SUBSTITUTE(SUBSTITUTE(SUBSTITUTE(SUBSTITUTE(SUBSTITUTE(SUBSTITUTE(SUBSTITUTE(SUBSTITUTE(SUBSTITUTE(SUBSTITUTE(
Corpo!$A$1,  "@data", TEXT('Envio diario'!$D$1,"dd/mmm/aaaa") ),
   "@conta", $A152 ),
   "@razao", VLOOKUP($A152,'Envio diario'!$B:$J,2,0) ),
   "@cidade", VLOOKUP($A152,'Envio diario'!$B:$J,3,0) ),
   "@uf", IF(VLOOKUP($A152,'Envio diario'!$B:$J,4,0)&gt;100,TEXT(VLOOKUP($A152,'Envio diario'!$B:$J,4,0),"0.000,00"),TEXT(VLOOKUP($A152,'Envio diario'!$B:$J,4,0),"0,00"))),
   "@objetivo", IF(VLOOKUP($A152,'Envio diario'!$B:$J,7,0)&gt;100,TEXT(VLOOKUP($A152,'Envio diario'!$B:$J,7,0),"0.000,00"),TEXT(VLOOKUP($A152,'Envio diario'!$B:$J,7,0),"0,00"))),
   "@realfat", IF(VLOOKUP($A152,'Envio diario'!$B:$J,8,0)&gt;100,TEXT(VLOOKUP($A152,'Envio diario'!$B:$J,8,0),"0.000,00"),TEXT(VLOOKUP($A152,'Envio diario'!$B:$J,8,0),"0,00"))),
   "@realgar", IF(VLOOKUP($A152,'Envio diario'!$B:$J,9,0)&gt;100,TEXT(VLOOKUP($A152,'Envio diario'!$B:$J,9,0),"0.000,00"),TEXT(VLOOKUP($A152,'Envio diario'!$B:$J,9,0),"0,00"))),
   "@realobj", IF(VLOOKUP($A152,'Envio diario'!$B:$J,10,0)&gt;100,TEXT(VLOOKUP($A152,'Envio diario'!$B:$J,10,0),"0.000,00"),TEXT(VLOOKUP($A152,'Envio diario'!$B:$J,10,0),"0,00"))),
   "@perf", TEXT(VLOOKUP($A152,'Envio diario'!$B:$J,11,0),"0,00%") ),
   "@falta", IF(VLOOKUP($A152,'Envio diario'!$B:$J,12,0)&gt;100,TEXT(VLOOKUP($A152,'Envio diario'!$B:$J,12,0),"0.000,00"),TEXT(VLOOKUP($A152,'Envio diario'!$B:$J,12,0),"0,00")))</f>
        <v>#REF!</v>
      </c>
      <c r="D152" t="str">
        <f>IF(IFERROR(VLOOKUP(A152,'E-mails'!A:H,8,FALSE),"PROBLEMA!")=0,"",IFERROR(VLOOKUP(A152,'E-mails'!A:H,8,FALSE),"PROBLEMA!"))</f>
        <v>compras2@ribeiraodiesel.com.br;murakami@ribeiraodiesel.com.br;murakami@ribeiraodiesel.com.br;barufaldi@ribeiraodiesel.com.br;compras2@ribeiraodiesel.com.br;compras1@ribeiraodiesel.com.br;</v>
      </c>
      <c r="E152" t="str">
        <f>IF(VLOOKUP(A152,'E-mails'!A:G,7,FALSE)=0,"",VLOOKUP(A152,'E-mails'!A:G,7,FALSE))</f>
        <v/>
      </c>
      <c r="F152" s="4" t="str">
        <f t="shared" si="4"/>
        <v>Sim</v>
      </c>
    </row>
    <row r="153" spans="1:6">
      <c r="A153" s="4">
        <v>40516613</v>
      </c>
      <c r="B153" t="str">
        <f>CONCATENATE("Faturamento de Peças Vans Agosto 2024 - ",A153," - ",TEXT('Envio diario'!$D$1,"dd/mmm/aaaa"))</f>
        <v>Faturamento de Peças Vans Agosto 2024 - 40516613 - 09/mar/2026</v>
      </c>
      <c r="C153" t="e">
        <f xml:space="preserve">
SUBSTITUTE(SUBSTITUTE(SUBSTITUTE(SUBSTITUTE(SUBSTITUTE(SUBSTITUTE(SUBSTITUTE(SUBSTITUTE(SUBSTITUTE(SUBSTITUTE(SUBSTITUTE(
Corpo!$A$1,  "@data", TEXT('Envio diario'!$D$1,"dd/mmm/aaaa") ),
   "@conta", $A153 ),
   "@razao", VLOOKUP($A153,'Envio diario'!$B:$J,2,0) ),
   "@cidade", VLOOKUP($A153,'Envio diario'!$B:$J,3,0) ),
   "@uf", IF(VLOOKUP($A153,'Envio diario'!$B:$J,4,0)&gt;100,TEXT(VLOOKUP($A153,'Envio diario'!$B:$J,4,0),"0.000,00"),TEXT(VLOOKUP($A153,'Envio diario'!$B:$J,4,0),"0,00"))),
   "@objetivo", IF(VLOOKUP($A153,'Envio diario'!$B:$J,7,0)&gt;100,TEXT(VLOOKUP($A153,'Envio diario'!$B:$J,7,0),"0.000,00"),TEXT(VLOOKUP($A153,'Envio diario'!$B:$J,7,0),"0,00"))),
   "@realfat", IF(VLOOKUP($A153,'Envio diario'!$B:$J,8,0)&gt;100,TEXT(VLOOKUP($A153,'Envio diario'!$B:$J,8,0),"0.000,00"),TEXT(VLOOKUP($A153,'Envio diario'!$B:$J,8,0),"0,00"))),
   "@realgar", IF(VLOOKUP($A153,'Envio diario'!$B:$J,9,0)&gt;100,TEXT(VLOOKUP($A153,'Envio diario'!$B:$J,9,0),"0.000,00"),TEXT(VLOOKUP($A153,'Envio diario'!$B:$J,9,0),"0,00"))),
   "@realobj", IF(VLOOKUP($A153,'Envio diario'!$B:$J,10,0)&gt;100,TEXT(VLOOKUP($A153,'Envio diario'!$B:$J,10,0),"0.000,00"),TEXT(VLOOKUP($A153,'Envio diario'!$B:$J,10,0),"0,00"))),
   "@perf", TEXT(VLOOKUP($A153,'Envio diario'!$B:$J,11,0),"0,00%") ),
   "@falta", IF(VLOOKUP($A153,'Envio diario'!$B:$J,12,0)&gt;100,TEXT(VLOOKUP($A153,'Envio diario'!$B:$J,12,0),"0.000,00"),TEXT(VLOOKUP($A153,'Envio diario'!$B:$J,12,0),"0,00")))</f>
        <v>#REF!</v>
      </c>
      <c r="D153" t="str">
        <f>IF(IFERROR(VLOOKUP(A153,'E-mails'!A:H,8,FALSE),"PROBLEMA!")=0,"",IFERROR(VLOOKUP(A153,'E-mails'!A:H,8,FALSE),"PROBLEMA!"))</f>
        <v>walter@stefanidiesel.com.br;pecas@stefanidiesel.com.br;admpecas@stefanidiesel.com.br;</v>
      </c>
      <c r="E153" t="str">
        <f>IF(VLOOKUP(A153,'E-mails'!A:G,7,FALSE)=0,"",VLOOKUP(A153,'E-mails'!A:G,7,FALSE))</f>
        <v/>
      </c>
      <c r="F153" s="4" t="str">
        <f t="shared" si="4"/>
        <v>Sim</v>
      </c>
    </row>
    <row r="154" spans="1:6">
      <c r="A154" s="4">
        <v>40020200</v>
      </c>
      <c r="B154" t="str">
        <f>CONCATENATE("Faturamento de Peças Vans Agosto 2024 - ",A154," - ",TEXT('Envio diario'!$D$1,"dd/mmm/aaaa"))</f>
        <v>Faturamento de Peças Vans Agosto 2024 - 40020200 - 09/mar/2026</v>
      </c>
      <c r="C154" t="e">
        <f xml:space="preserve">
SUBSTITUTE(SUBSTITUTE(SUBSTITUTE(SUBSTITUTE(SUBSTITUTE(SUBSTITUTE(SUBSTITUTE(SUBSTITUTE(SUBSTITUTE(SUBSTITUTE(SUBSTITUTE(
Corpo!$A$1,  "@data", TEXT('Envio diario'!$D$1,"dd/mmm/aaaa") ),
   "@conta", $A154 ),
   "@razao", VLOOKUP($A154,'Envio diario'!$B:$J,2,0) ),
   "@cidade", VLOOKUP($A154,'Envio diario'!$B:$J,3,0) ),
   "@uf", IF(VLOOKUP($A154,'Envio diario'!$B:$J,4,0)&gt;100,TEXT(VLOOKUP($A154,'Envio diario'!$B:$J,4,0),"0.000,00"),TEXT(VLOOKUP($A154,'Envio diario'!$B:$J,4,0),"0,00"))),
   "@objetivo", IF(VLOOKUP($A154,'Envio diario'!$B:$J,7,0)&gt;100,TEXT(VLOOKUP($A154,'Envio diario'!$B:$J,7,0),"0.000,00"),TEXT(VLOOKUP($A154,'Envio diario'!$B:$J,7,0),"0,00"))),
   "@realfat", IF(VLOOKUP($A154,'Envio diario'!$B:$J,8,0)&gt;100,TEXT(VLOOKUP($A154,'Envio diario'!$B:$J,8,0),"0.000,00"),TEXT(VLOOKUP($A154,'Envio diario'!$B:$J,8,0),"0,00"))),
   "@realgar", IF(VLOOKUP($A154,'Envio diario'!$B:$J,9,0)&gt;100,TEXT(VLOOKUP($A154,'Envio diario'!$B:$J,9,0),"0.000,00"),TEXT(VLOOKUP($A154,'Envio diario'!$B:$J,9,0),"0,00"))),
   "@realobj", IF(VLOOKUP($A154,'Envio diario'!$B:$J,10,0)&gt;100,TEXT(VLOOKUP($A154,'Envio diario'!$B:$J,10,0),"0.000,00"),TEXT(VLOOKUP($A154,'Envio diario'!$B:$J,10,0),"0,00"))),
   "@perf", TEXT(VLOOKUP($A154,'Envio diario'!$B:$J,11,0),"0,00%") ),
   "@falta", IF(VLOOKUP($A154,'Envio diario'!$B:$J,12,0)&gt;100,TEXT(VLOOKUP($A154,'Envio diario'!$B:$J,12,0),"0.000,00"),TEXT(VLOOKUP($A154,'Envio diario'!$B:$J,12,0),"0,00")))</f>
        <v>#REF!</v>
      </c>
      <c r="D154" t="str">
        <f>IF(IFERROR(VLOOKUP(A154,'E-mails'!A:H,8,FALSE),"PROBLEMA!")=0,"",IFERROR(VLOOKUP(A154,'E-mails'!A:H,8,FALSE),"PROBLEMA!"))</f>
        <v>Josevitorio@ribeiraodiesel.com.br; comprasfranca@ribeirãodiesel.com.br;</v>
      </c>
      <c r="E154" t="str">
        <f>IF(VLOOKUP(A154,'E-mails'!A:G,7,FALSE)=0,"",VLOOKUP(A154,'E-mails'!A:G,7,FALSE))</f>
        <v/>
      </c>
      <c r="F154" s="4" t="str">
        <f t="shared" si="4"/>
        <v>Sim</v>
      </c>
    </row>
    <row r="155" spans="1:6">
      <c r="A155" s="4">
        <v>40529938</v>
      </c>
      <c r="B155" t="str">
        <f>CONCATENATE("Faturamento de Peças Vans Agosto 2024 - ",A155," - ",TEXT('Envio diario'!$D$1,"dd/mmm/aaaa"))</f>
        <v>Faturamento de Peças Vans Agosto 2024 - 40529938 - 09/mar/2026</v>
      </c>
      <c r="C155" t="e">
        <f xml:space="preserve">
SUBSTITUTE(SUBSTITUTE(SUBSTITUTE(SUBSTITUTE(SUBSTITUTE(SUBSTITUTE(SUBSTITUTE(SUBSTITUTE(SUBSTITUTE(SUBSTITUTE(SUBSTITUTE(
Corpo!$A$1,  "@data", TEXT('Envio diario'!$D$1,"dd/mmm/aaaa") ),
   "@conta", $A155 ),
   "@razao", VLOOKUP($A155,'Envio diario'!$B:$J,2,0) ),
   "@cidade", VLOOKUP($A155,'Envio diario'!$B:$J,3,0) ),
   "@uf", IF(VLOOKUP($A155,'Envio diario'!$B:$J,4,0)&gt;100,TEXT(VLOOKUP($A155,'Envio diario'!$B:$J,4,0),"0.000,00"),TEXT(VLOOKUP($A155,'Envio diario'!$B:$J,4,0),"0,00"))),
   "@objetivo", IF(VLOOKUP($A155,'Envio diario'!$B:$J,7,0)&gt;100,TEXT(VLOOKUP($A155,'Envio diario'!$B:$J,7,0),"0.000,00"),TEXT(VLOOKUP($A155,'Envio diario'!$B:$J,7,0),"0,00"))),
   "@realfat", IF(VLOOKUP($A155,'Envio diario'!$B:$J,8,0)&gt;100,TEXT(VLOOKUP($A155,'Envio diario'!$B:$J,8,0),"0.000,00"),TEXT(VLOOKUP($A155,'Envio diario'!$B:$J,8,0),"0,00"))),
   "@realgar", IF(VLOOKUP($A155,'Envio diario'!$B:$J,9,0)&gt;100,TEXT(VLOOKUP($A155,'Envio diario'!$B:$J,9,0),"0.000,00"),TEXT(VLOOKUP($A155,'Envio diario'!$B:$J,9,0),"0,00"))),
   "@realobj", IF(VLOOKUP($A155,'Envio diario'!$B:$J,10,0)&gt;100,TEXT(VLOOKUP($A155,'Envio diario'!$B:$J,10,0),"0.000,00"),TEXT(VLOOKUP($A155,'Envio diario'!$B:$J,10,0),"0,00"))),
   "@perf", TEXT(VLOOKUP($A155,'Envio diario'!$B:$J,11,0),"0,00%") ),
   "@falta", IF(VLOOKUP($A155,'Envio diario'!$B:$J,12,0)&gt;100,TEXT(VLOOKUP($A155,'Envio diario'!$B:$J,12,0),"0.000,00"),TEXT(VLOOKUP($A155,'Envio diario'!$B:$J,12,0),"0,00")))</f>
        <v>#REF!</v>
      </c>
      <c r="D155" t="str">
        <f>IF(IFERROR(VLOOKUP(A155,'E-mails'!A:H,8,FALSE),"PROBLEMA!")=0,"",IFERROR(VLOOKUP(A155,'E-mails'!A:H,8,FALSE),"PROBLEMA!"))</f>
        <v>canavesso@tecar.com.br; joao.augusto@tecar.com.br;marcos.maia@tecar.com.br;urias.neto@tecar.com.br;</v>
      </c>
      <c r="E155" t="str">
        <f>IF(VLOOKUP(A155,'E-mails'!A:G,7,FALSE)=0,"",VLOOKUP(A155,'E-mails'!A:G,7,FALSE))</f>
        <v/>
      </c>
      <c r="F155" s="4" t="str">
        <f t="shared" si="4"/>
        <v>Sim</v>
      </c>
    </row>
    <row r="156" spans="1:6">
      <c r="A156" s="4">
        <v>40536886</v>
      </c>
      <c r="B156" t="str">
        <f>CONCATENATE("Faturamento de Peças Vans Agosto 2024 - ",A156," - ",TEXT('Envio diario'!$D$1,"dd/mmm/aaaa"))</f>
        <v>Faturamento de Peças Vans Agosto 2024 - 40536886 - 09/mar/2026</v>
      </c>
      <c r="C156" t="e">
        <f xml:space="preserve">
SUBSTITUTE(SUBSTITUTE(SUBSTITUTE(SUBSTITUTE(SUBSTITUTE(SUBSTITUTE(SUBSTITUTE(SUBSTITUTE(SUBSTITUTE(SUBSTITUTE(SUBSTITUTE(
Corpo!$A$1,  "@data", TEXT('Envio diario'!$D$1,"dd/mmm/aaaa") ),
   "@conta", $A156 ),
   "@razao", VLOOKUP($A156,'Envio diario'!$B:$J,2,0) ),
   "@cidade", VLOOKUP($A156,'Envio diario'!$B:$J,3,0) ),
   "@uf", IF(VLOOKUP($A156,'Envio diario'!$B:$J,4,0)&gt;100,TEXT(VLOOKUP($A156,'Envio diario'!$B:$J,4,0),"0.000,00"),TEXT(VLOOKUP($A156,'Envio diario'!$B:$J,4,0),"0,00"))),
   "@objetivo", IF(VLOOKUP($A156,'Envio diario'!$B:$J,7,0)&gt;100,TEXT(VLOOKUP($A156,'Envio diario'!$B:$J,7,0),"0.000,00"),TEXT(VLOOKUP($A156,'Envio diario'!$B:$J,7,0),"0,00"))),
   "@realfat", IF(VLOOKUP($A156,'Envio diario'!$B:$J,8,0)&gt;100,TEXT(VLOOKUP($A156,'Envio diario'!$B:$J,8,0),"0.000,00"),TEXT(VLOOKUP($A156,'Envio diario'!$B:$J,8,0),"0,00"))),
   "@realgar", IF(VLOOKUP($A156,'Envio diario'!$B:$J,9,0)&gt;100,TEXT(VLOOKUP($A156,'Envio diario'!$B:$J,9,0),"0.000,00"),TEXT(VLOOKUP($A156,'Envio diario'!$B:$J,9,0),"0,00"))),
   "@realobj", IF(VLOOKUP($A156,'Envio diario'!$B:$J,10,0)&gt;100,TEXT(VLOOKUP($A156,'Envio diario'!$B:$J,10,0),"0.000,00"),TEXT(VLOOKUP($A156,'Envio diario'!$B:$J,10,0),"0,00"))),
   "@perf", TEXT(VLOOKUP($A156,'Envio diario'!$B:$J,11,0),"0,00%") ),
   "@falta", IF(VLOOKUP($A156,'Envio diario'!$B:$J,12,0)&gt;100,TEXT(VLOOKUP($A156,'Envio diario'!$B:$J,12,0),"0.000,00"),TEXT(VLOOKUP($A156,'Envio diario'!$B:$J,12,0),"0,00")))</f>
        <v>#REF!</v>
      </c>
      <c r="D156" t="str">
        <f>IF(IFERROR(VLOOKUP(A156,'E-mails'!A:H,8,FALSE),"PROBLEMA!")=0,"",IFERROR(VLOOKUP(A156,'E-mails'!A:H,8,FALSE),"PROBLEMA!"))</f>
        <v>klebert.santos@tecar.com.br;</v>
      </c>
      <c r="E156" t="str">
        <f>IF(VLOOKUP(A156,'E-mails'!A:G,7,FALSE)=0,"",VLOOKUP(A156,'E-mails'!A:G,7,FALSE))</f>
        <v/>
      </c>
      <c r="F156" s="4" t="str">
        <f t="shared" si="4"/>
        <v>Sim</v>
      </c>
    </row>
    <row r="157" spans="1:6">
      <c r="A157" s="4">
        <v>40546459</v>
      </c>
      <c r="B157" t="str">
        <f>CONCATENATE("Faturamento de Peças Vans Agosto 2024 - ",A157," - ",TEXT('Envio diario'!$D$1,"dd/mmm/aaaa"))</f>
        <v>Faturamento de Peças Vans Agosto 2024 - 40546459 - 09/mar/2026</v>
      </c>
      <c r="C157" t="e">
        <f xml:space="preserve">
SUBSTITUTE(SUBSTITUTE(SUBSTITUTE(SUBSTITUTE(SUBSTITUTE(SUBSTITUTE(SUBSTITUTE(SUBSTITUTE(SUBSTITUTE(SUBSTITUTE(SUBSTITUTE(
Corpo!$A$1,  "@data", TEXT('Envio diario'!$D$1,"dd/mmm/aaaa") ),
   "@conta", $A157 ),
   "@razao", VLOOKUP($A157,'Envio diario'!$B:$J,2,0) ),
   "@cidade", VLOOKUP($A157,'Envio diario'!$B:$J,3,0) ),
   "@uf", IF(VLOOKUP($A157,'Envio diario'!$B:$J,4,0)&gt;100,TEXT(VLOOKUP($A157,'Envio diario'!$B:$J,4,0),"0.000,00"),TEXT(VLOOKUP($A157,'Envio diario'!$B:$J,4,0),"0,00"))),
   "@objetivo", IF(VLOOKUP($A157,'Envio diario'!$B:$J,7,0)&gt;100,TEXT(VLOOKUP($A157,'Envio diario'!$B:$J,7,0),"0.000,00"),TEXT(VLOOKUP($A157,'Envio diario'!$B:$J,7,0),"0,00"))),
   "@realfat", IF(VLOOKUP($A157,'Envio diario'!$B:$J,8,0)&gt;100,TEXT(VLOOKUP($A157,'Envio diario'!$B:$J,8,0),"0.000,00"),TEXT(VLOOKUP($A157,'Envio diario'!$B:$J,8,0),"0,00"))),
   "@realgar", IF(VLOOKUP($A157,'Envio diario'!$B:$J,9,0)&gt;100,TEXT(VLOOKUP($A157,'Envio diario'!$B:$J,9,0),"0.000,00"),TEXT(VLOOKUP($A157,'Envio diario'!$B:$J,9,0),"0,00"))),
   "@realobj", IF(VLOOKUP($A157,'Envio diario'!$B:$J,10,0)&gt;100,TEXT(VLOOKUP($A157,'Envio diario'!$B:$J,10,0),"0.000,00"),TEXT(VLOOKUP($A157,'Envio diario'!$B:$J,10,0),"0,00"))),
   "@perf", TEXT(VLOOKUP($A157,'Envio diario'!$B:$J,11,0),"0,00%") ),
   "@falta", IF(VLOOKUP($A157,'Envio diario'!$B:$J,12,0)&gt;100,TEXT(VLOOKUP($A157,'Envio diario'!$B:$J,12,0),"0.000,00"),TEXT(VLOOKUP($A157,'Envio diario'!$B:$J,12,0),"0,00")))</f>
        <v>#REF!</v>
      </c>
      <c r="D157" t="str">
        <f>IF(IFERROR(VLOOKUP(A157,'E-mails'!A:H,8,FALSE),"PROBLEMA!")=0,"",IFERROR(VLOOKUP(A157,'E-mails'!A:H,8,FALSE),"PROBLEMA!"))</f>
        <v>lenin.oliveira@tecar.com.br; poliane.santos@tecar.com.br;lare.silva@tecar.com.br;ana.crs@tecar.com.br;</v>
      </c>
      <c r="E157" t="str">
        <f>IF(VLOOKUP(A157,'E-mails'!A:G,7,FALSE)=0,"",VLOOKUP(A157,'E-mails'!A:G,7,FALSE))</f>
        <v/>
      </c>
      <c r="F157" s="4" t="str">
        <f t="shared" si="4"/>
        <v>Sim</v>
      </c>
    </row>
    <row r="158" spans="1:6">
      <c r="A158" s="4">
        <v>40547513</v>
      </c>
      <c r="B158" t="str">
        <f>CONCATENATE("Faturamento de Peças Vans Agosto 2024 - ",A158," - ",TEXT('Envio diario'!$D$1,"dd/mmm/aaaa"))</f>
        <v>Faturamento de Peças Vans Agosto 2024 - 40547513 - 09/mar/2026</v>
      </c>
      <c r="C158" t="e">
        <f xml:space="preserve">
SUBSTITUTE(SUBSTITUTE(SUBSTITUTE(SUBSTITUTE(SUBSTITUTE(SUBSTITUTE(SUBSTITUTE(SUBSTITUTE(SUBSTITUTE(SUBSTITUTE(SUBSTITUTE(
Corpo!$A$1,  "@data", TEXT('Envio diario'!$D$1,"dd/mmm/aaaa") ),
   "@conta", $A158 ),
   "@razao", VLOOKUP($A158,'Envio diario'!$B:$J,2,0) ),
   "@cidade", VLOOKUP($A158,'Envio diario'!$B:$J,3,0) ),
   "@uf", IF(VLOOKUP($A158,'Envio diario'!$B:$J,4,0)&gt;100,TEXT(VLOOKUP($A158,'Envio diario'!$B:$J,4,0),"0.000,00"),TEXT(VLOOKUP($A158,'Envio diario'!$B:$J,4,0),"0,00"))),
   "@objetivo", IF(VLOOKUP($A158,'Envio diario'!$B:$J,7,0)&gt;100,TEXT(VLOOKUP($A158,'Envio diario'!$B:$J,7,0),"0.000,00"),TEXT(VLOOKUP($A158,'Envio diario'!$B:$J,7,0),"0,00"))),
   "@realfat", IF(VLOOKUP($A158,'Envio diario'!$B:$J,8,0)&gt;100,TEXT(VLOOKUP($A158,'Envio diario'!$B:$J,8,0),"0.000,00"),TEXT(VLOOKUP($A158,'Envio diario'!$B:$J,8,0),"0,00"))),
   "@realgar", IF(VLOOKUP($A158,'Envio diario'!$B:$J,9,0)&gt;100,TEXT(VLOOKUP($A158,'Envio diario'!$B:$J,9,0),"0.000,00"),TEXT(VLOOKUP($A158,'Envio diario'!$B:$J,9,0),"0,00"))),
   "@realobj", IF(VLOOKUP($A158,'Envio diario'!$B:$J,10,0)&gt;100,TEXT(VLOOKUP($A158,'Envio diario'!$B:$J,10,0),"0.000,00"),TEXT(VLOOKUP($A158,'Envio diario'!$B:$J,10,0),"0,00"))),
   "@perf", TEXT(VLOOKUP($A158,'Envio diario'!$B:$J,11,0),"0,00%") ),
   "@falta", IF(VLOOKUP($A158,'Envio diario'!$B:$J,12,0)&gt;100,TEXT(VLOOKUP($A158,'Envio diario'!$B:$J,12,0),"0.000,00"),TEXT(VLOOKUP($A158,'Envio diario'!$B:$J,12,0),"0,00")))</f>
        <v>#REF!</v>
      </c>
      <c r="D158" t="str">
        <f>IF(IFERROR(VLOOKUP(A158,'E-mails'!A:H,8,FALSE),"PROBLEMA!")=0,"",IFERROR(VLOOKUP(A158,'E-mails'!A:H,8,FALSE),"PROBLEMA!"))</f>
        <v>lenin.oliveira@tecar.com.br; poliane.santos@tecar.com.br; elisangela.bs@tecar.com.br;daniel.diogenese@tecar.com.br;</v>
      </c>
      <c r="E158" t="str">
        <f>IF(VLOOKUP(A158,'E-mails'!A:G,7,FALSE)=0,"",VLOOKUP(A158,'E-mails'!A:G,7,FALSE))</f>
        <v/>
      </c>
      <c r="F158" s="4" t="str">
        <f t="shared" si="4"/>
        <v>Sim</v>
      </c>
    </row>
    <row r="159" spans="1:6">
      <c r="A159" s="4">
        <v>40024581</v>
      </c>
      <c r="B159" t="str">
        <f>CONCATENATE("Faturamento de Peças Vans Agosto 2024 - ",A159," - ",TEXT('Envio diario'!$D$1,"dd/mmm/aaaa"))</f>
        <v>Faturamento de Peças Vans Agosto 2024 - 40024581 - 09/mar/2026</v>
      </c>
      <c r="C159" t="e">
        <f xml:space="preserve">
SUBSTITUTE(SUBSTITUTE(SUBSTITUTE(SUBSTITUTE(SUBSTITUTE(SUBSTITUTE(SUBSTITUTE(SUBSTITUTE(SUBSTITUTE(SUBSTITUTE(SUBSTITUTE(
Corpo!$A$1,  "@data", TEXT('Envio diario'!$D$1,"dd/mmm/aaaa") ),
   "@conta", $A159 ),
   "@razao", VLOOKUP($A159,'Envio diario'!$B:$J,2,0) ),
   "@cidade", VLOOKUP($A159,'Envio diario'!$B:$J,3,0) ),
   "@uf", IF(VLOOKUP($A159,'Envio diario'!$B:$J,4,0)&gt;100,TEXT(VLOOKUP($A159,'Envio diario'!$B:$J,4,0),"0.000,00"),TEXT(VLOOKUP($A159,'Envio diario'!$B:$J,4,0),"0,00"))),
   "@objetivo", IF(VLOOKUP($A159,'Envio diario'!$B:$J,7,0)&gt;100,TEXT(VLOOKUP($A159,'Envio diario'!$B:$J,7,0),"0.000,00"),TEXT(VLOOKUP($A159,'Envio diario'!$B:$J,7,0),"0,00"))),
   "@realfat", IF(VLOOKUP($A159,'Envio diario'!$B:$J,8,0)&gt;100,TEXT(VLOOKUP($A159,'Envio diario'!$B:$J,8,0),"0.000,00"),TEXT(VLOOKUP($A159,'Envio diario'!$B:$J,8,0),"0,00"))),
   "@realgar", IF(VLOOKUP($A159,'Envio diario'!$B:$J,9,0)&gt;100,TEXT(VLOOKUP($A159,'Envio diario'!$B:$J,9,0),"0.000,00"),TEXT(VLOOKUP($A159,'Envio diario'!$B:$J,9,0),"0,00"))),
   "@realobj", IF(VLOOKUP($A159,'Envio diario'!$B:$J,10,0)&gt;100,TEXT(VLOOKUP($A159,'Envio diario'!$B:$J,10,0),"0.000,00"),TEXT(VLOOKUP($A159,'Envio diario'!$B:$J,10,0),"0,00"))),
   "@perf", TEXT(VLOOKUP($A159,'Envio diario'!$B:$J,11,0),"0,00%") ),
   "@falta", IF(VLOOKUP($A159,'Envio diario'!$B:$J,12,0)&gt;100,TEXT(VLOOKUP($A159,'Envio diario'!$B:$J,12,0),"0.000,00"),TEXT(VLOOKUP($A159,'Envio diario'!$B:$J,12,0),"0,00")))</f>
        <v>#REF!</v>
      </c>
      <c r="D159" t="str">
        <f>IF(IFERROR(VLOOKUP(A159,'E-mails'!A:H,8,FALSE),"PROBLEMA!")=0,"",IFERROR(VLOOKUP(A159,'E-mails'!A:H,8,FALSE),"PROBLEMA!"))</f>
        <v>carlos.vicente@assisdiesel.com.br; carlos.bini@ingaveiculos.com.br; centralcompras@ingaveiculos.com.br; heverson.cesar@ingaveiculos.com.br;</v>
      </c>
      <c r="E159" t="str">
        <f>IF(VLOOKUP(A159,'E-mails'!A:G,7,FALSE)=0,"",VLOOKUP(A159,'E-mails'!A:G,7,FALSE))</f>
        <v/>
      </c>
      <c r="F159" s="4" t="str">
        <f t="shared" si="4"/>
        <v>Sim</v>
      </c>
    </row>
    <row r="160" spans="1:6">
      <c r="A160" s="4">
        <v>40018053</v>
      </c>
      <c r="B160" t="str">
        <f>CONCATENATE("Faturamento de Peças Vans Agosto 2024 - ",A160," - ",TEXT('Envio diario'!$D$1,"dd/mmm/aaaa"))</f>
        <v>Faturamento de Peças Vans Agosto 2024 - 40018053 - 09/mar/2026</v>
      </c>
      <c r="C160" t="e">
        <f xml:space="preserve">
SUBSTITUTE(SUBSTITUTE(SUBSTITUTE(SUBSTITUTE(SUBSTITUTE(SUBSTITUTE(SUBSTITUTE(SUBSTITUTE(SUBSTITUTE(SUBSTITUTE(SUBSTITUTE(
Corpo!$A$1,  "@data", TEXT('Envio diario'!$D$1,"dd/mmm/aaaa") ),
   "@conta", $A160 ),
   "@razao", VLOOKUP($A160,'Envio diario'!$B:$J,2,0) ),
   "@cidade", VLOOKUP($A160,'Envio diario'!$B:$J,3,0) ),
   "@uf", IF(VLOOKUP($A160,'Envio diario'!$B:$J,4,0)&gt;100,TEXT(VLOOKUP($A160,'Envio diario'!$B:$J,4,0),"0.000,00"),TEXT(VLOOKUP($A160,'Envio diario'!$B:$J,4,0),"0,00"))),
   "@objetivo", IF(VLOOKUP($A160,'Envio diario'!$B:$J,7,0)&gt;100,TEXT(VLOOKUP($A160,'Envio diario'!$B:$J,7,0),"0.000,00"),TEXT(VLOOKUP($A160,'Envio diario'!$B:$J,7,0),"0,00"))),
   "@realfat", IF(VLOOKUP($A160,'Envio diario'!$B:$J,8,0)&gt;100,TEXT(VLOOKUP($A160,'Envio diario'!$B:$J,8,0),"0.000,00"),TEXT(VLOOKUP($A160,'Envio diario'!$B:$J,8,0),"0,00"))),
   "@realgar", IF(VLOOKUP($A160,'Envio diario'!$B:$J,9,0)&gt;100,TEXT(VLOOKUP($A160,'Envio diario'!$B:$J,9,0),"0.000,00"),TEXT(VLOOKUP($A160,'Envio diario'!$B:$J,9,0),"0,00"))),
   "@realobj", IF(VLOOKUP($A160,'Envio diario'!$B:$J,10,0)&gt;100,TEXT(VLOOKUP($A160,'Envio diario'!$B:$J,10,0),"0.000,00"),TEXT(VLOOKUP($A160,'Envio diario'!$B:$J,10,0),"0,00"))),
   "@perf", TEXT(VLOOKUP($A160,'Envio diario'!$B:$J,11,0),"0,00%") ),
   "@falta", IF(VLOOKUP($A160,'Envio diario'!$B:$J,12,0)&gt;100,TEXT(VLOOKUP($A160,'Envio diario'!$B:$J,12,0),"0.000,00"),TEXT(VLOOKUP($A160,'Envio diario'!$B:$J,12,0),"0,00")))</f>
        <v>#REF!</v>
      </c>
      <c r="D160" t="str">
        <f>IF(IFERROR(VLOOKUP(A160,'E-mails'!A:H,8,FALSE),"PROBLEMA!")=0,"",IFERROR(VLOOKUP(A160,'E-mails'!A:H,8,FALSE),"PROBLEMA!"))</f>
        <v>felipe@apomedil.com.br ; admpecas2@apomedil.com.br; samuel@apomedil.com.br;</v>
      </c>
      <c r="E160" t="str">
        <f>IF(VLOOKUP(A160,'E-mails'!A:G,7,FALSE)=0,"",VLOOKUP(A160,'E-mails'!A:G,7,FALSE))</f>
        <v/>
      </c>
      <c r="F160" s="4" t="str">
        <f t="shared" si="4"/>
        <v>Sim</v>
      </c>
    </row>
    <row r="161" spans="1:6">
      <c r="A161" s="4">
        <v>40539972</v>
      </c>
      <c r="B161" t="str">
        <f>CONCATENATE("Faturamento de Peças Vans Agosto 2024 - ",A161," - ",TEXT('Envio diario'!$D$1,"dd/mmm/aaaa"))</f>
        <v>Faturamento de Peças Vans Agosto 2024 - 40539972 - 09/mar/2026</v>
      </c>
      <c r="C161" t="e">
        <f xml:space="preserve">
SUBSTITUTE(SUBSTITUTE(SUBSTITUTE(SUBSTITUTE(SUBSTITUTE(SUBSTITUTE(SUBSTITUTE(SUBSTITUTE(SUBSTITUTE(SUBSTITUTE(SUBSTITUTE(
Corpo!$A$1,  "@data", TEXT('Envio diario'!$D$1,"dd/mmm/aaaa") ),
   "@conta", $A161 ),
   "@razao", VLOOKUP($A161,'Envio diario'!$B:$J,2,0) ),
   "@cidade", VLOOKUP($A161,'Envio diario'!$B:$J,3,0) ),
   "@uf", IF(VLOOKUP($A161,'Envio diario'!$B:$J,4,0)&gt;100,TEXT(VLOOKUP($A161,'Envio diario'!$B:$J,4,0),"0.000,00"),TEXT(VLOOKUP($A161,'Envio diario'!$B:$J,4,0),"0,00"))),
   "@objetivo", IF(VLOOKUP($A161,'Envio diario'!$B:$J,7,0)&gt;100,TEXT(VLOOKUP($A161,'Envio diario'!$B:$J,7,0),"0.000,00"),TEXT(VLOOKUP($A161,'Envio diario'!$B:$J,7,0),"0,00"))),
   "@realfat", IF(VLOOKUP($A161,'Envio diario'!$B:$J,8,0)&gt;100,TEXT(VLOOKUP($A161,'Envio diario'!$B:$J,8,0),"0.000,00"),TEXT(VLOOKUP($A161,'Envio diario'!$B:$J,8,0),"0,00"))),
   "@realgar", IF(VLOOKUP($A161,'Envio diario'!$B:$J,9,0)&gt;100,TEXT(VLOOKUP($A161,'Envio diario'!$B:$J,9,0),"0.000,00"),TEXT(VLOOKUP($A161,'Envio diario'!$B:$J,9,0),"0,00"))),
   "@realobj", IF(VLOOKUP($A161,'Envio diario'!$B:$J,10,0)&gt;100,TEXT(VLOOKUP($A161,'Envio diario'!$B:$J,10,0),"0.000,00"),TEXT(VLOOKUP($A161,'Envio diario'!$B:$J,10,0),"0,00"))),
   "@perf", TEXT(VLOOKUP($A161,'Envio diario'!$B:$J,11,0),"0,00%") ),
   "@falta", IF(VLOOKUP($A161,'Envio diario'!$B:$J,12,0)&gt;100,TEXT(VLOOKUP($A161,'Envio diario'!$B:$J,12,0),"0.000,00"),TEXT(VLOOKUP($A161,'Envio diario'!$B:$J,12,0),"0,00")))</f>
        <v>#REF!</v>
      </c>
      <c r="D161" t="str">
        <f>IF(IFERROR(VLOOKUP(A161,'E-mails'!A:H,8,FALSE),"PROBLEMA!")=0,"",IFERROR(VLOOKUP(A161,'E-mails'!A:H,8,FALSE),"PROBLEMA!"))</f>
        <v>pecaspf@apomedil.com.br;felipe@apomedil.com.br;</v>
      </c>
      <c r="E161" t="str">
        <f>IF(VLOOKUP(A161,'E-mails'!A:G,7,FALSE)=0,"",VLOOKUP(A161,'E-mails'!A:G,7,FALSE))</f>
        <v/>
      </c>
      <c r="F161" s="4" t="str">
        <f t="shared" si="4"/>
        <v>Sim</v>
      </c>
    </row>
    <row r="162" spans="1:6">
      <c r="A162" s="4">
        <v>40545009</v>
      </c>
      <c r="B162" t="str">
        <f>CONCATENATE("Faturamento de Peças Vans Agosto 2024 - ",A162," - ",TEXT('Envio diario'!$D$1,"dd/mmm/aaaa"))</f>
        <v>Faturamento de Peças Vans Agosto 2024 - 40545009 - 09/mar/2026</v>
      </c>
      <c r="C162" t="e">
        <f xml:space="preserve">
SUBSTITUTE(SUBSTITUTE(SUBSTITUTE(SUBSTITUTE(SUBSTITUTE(SUBSTITUTE(SUBSTITUTE(SUBSTITUTE(SUBSTITUTE(SUBSTITUTE(SUBSTITUTE(
Corpo!$A$1,  "@data", TEXT('Envio diario'!$D$1,"dd/mmm/aaaa") ),
   "@conta", $A162 ),
   "@razao", VLOOKUP($A162,'Envio diario'!$B:$J,2,0) ),
   "@cidade", VLOOKUP($A162,'Envio diario'!$B:$J,3,0) ),
   "@uf", IF(VLOOKUP($A162,'Envio diario'!$B:$J,4,0)&gt;100,TEXT(VLOOKUP($A162,'Envio diario'!$B:$J,4,0),"0.000,00"),TEXT(VLOOKUP($A162,'Envio diario'!$B:$J,4,0),"0,00"))),
   "@objetivo", IF(VLOOKUP($A162,'Envio diario'!$B:$J,7,0)&gt;100,TEXT(VLOOKUP($A162,'Envio diario'!$B:$J,7,0),"0.000,00"),TEXT(VLOOKUP($A162,'Envio diario'!$B:$J,7,0),"0,00"))),
   "@realfat", IF(VLOOKUP($A162,'Envio diario'!$B:$J,8,0)&gt;100,TEXT(VLOOKUP($A162,'Envio diario'!$B:$J,8,0),"0.000,00"),TEXT(VLOOKUP($A162,'Envio diario'!$B:$J,8,0),"0,00"))),
   "@realgar", IF(VLOOKUP($A162,'Envio diario'!$B:$J,9,0)&gt;100,TEXT(VLOOKUP($A162,'Envio diario'!$B:$J,9,0),"0.000,00"),TEXT(VLOOKUP($A162,'Envio diario'!$B:$J,9,0),"0,00"))),
   "@realobj", IF(VLOOKUP($A162,'Envio diario'!$B:$J,10,0)&gt;100,TEXT(VLOOKUP($A162,'Envio diario'!$B:$J,10,0),"0.000,00"),TEXT(VLOOKUP($A162,'Envio diario'!$B:$J,10,0),"0,00"))),
   "@perf", TEXT(VLOOKUP($A162,'Envio diario'!$B:$J,11,0),"0,00%") ),
   "@falta", IF(VLOOKUP($A162,'Envio diario'!$B:$J,12,0)&gt;100,TEXT(VLOOKUP($A162,'Envio diario'!$B:$J,12,0),"0.000,00"),TEXT(VLOOKUP($A162,'Envio diario'!$B:$J,12,0),"0,00")))</f>
        <v>#REF!</v>
      </c>
      <c r="D162" t="str">
        <f>IF(IFERROR(VLOOKUP(A162,'E-mails'!A:H,8,FALSE),"PROBLEMA!")=0,"",IFERROR(VLOOKUP(A162,'E-mails'!A:H,8,FALSE),"PROBLEMA!"))</f>
        <v>celso.luz@apomedil.com.br;felipe@apomedil.com.br;fabiano@apomedil.com.br;</v>
      </c>
      <c r="E162" t="str">
        <f>IF(VLOOKUP(A162,'E-mails'!A:G,7,FALSE)=0,"",VLOOKUP(A162,'E-mails'!A:G,7,FALSE))</f>
        <v/>
      </c>
      <c r="F162" s="4" t="str">
        <f t="shared" ref="F162:F181" si="5">IF(D162&lt;&gt;"","Sim","Não")</f>
        <v>Sim</v>
      </c>
    </row>
    <row r="163" spans="1:6">
      <c r="A163" s="4">
        <v>40541620</v>
      </c>
      <c r="B163" t="str">
        <f>CONCATENATE("Faturamento de Peças Vans Agosto 2024 - ",A163," - ",TEXT('Envio diario'!$D$1,"dd/mmm/aaaa"))</f>
        <v>Faturamento de Peças Vans Agosto 2024 - 40541620 - 09/mar/2026</v>
      </c>
      <c r="C163" t="e">
        <f xml:space="preserve">
SUBSTITUTE(SUBSTITUTE(SUBSTITUTE(SUBSTITUTE(SUBSTITUTE(SUBSTITUTE(SUBSTITUTE(SUBSTITUTE(SUBSTITUTE(SUBSTITUTE(SUBSTITUTE(
Corpo!$A$1,  "@data", TEXT('Envio diario'!$D$1,"dd/mmm/aaaa") ),
   "@conta", $A163 ),
   "@razao", VLOOKUP($A163,'Envio diario'!$B:$J,2,0) ),
   "@cidade", VLOOKUP($A163,'Envio diario'!$B:$J,3,0) ),
   "@uf", IF(VLOOKUP($A163,'Envio diario'!$B:$J,4,0)&gt;100,TEXT(VLOOKUP($A163,'Envio diario'!$B:$J,4,0),"0.000,00"),TEXT(VLOOKUP($A163,'Envio diario'!$B:$J,4,0),"0,00"))),
   "@objetivo", IF(VLOOKUP($A163,'Envio diario'!$B:$J,7,0)&gt;100,TEXT(VLOOKUP($A163,'Envio diario'!$B:$J,7,0),"0.000,00"),TEXT(VLOOKUP($A163,'Envio diario'!$B:$J,7,0),"0,00"))),
   "@realfat", IF(VLOOKUP($A163,'Envio diario'!$B:$J,8,0)&gt;100,TEXT(VLOOKUP($A163,'Envio diario'!$B:$J,8,0),"0.000,00"),TEXT(VLOOKUP($A163,'Envio diario'!$B:$J,8,0),"0,00"))),
   "@realgar", IF(VLOOKUP($A163,'Envio diario'!$B:$J,9,0)&gt;100,TEXT(VLOOKUP($A163,'Envio diario'!$B:$J,9,0),"0.000,00"),TEXT(VLOOKUP($A163,'Envio diario'!$B:$J,9,0),"0,00"))),
   "@realobj", IF(VLOOKUP($A163,'Envio diario'!$B:$J,10,0)&gt;100,TEXT(VLOOKUP($A163,'Envio diario'!$B:$J,10,0),"0.000,00"),TEXT(VLOOKUP($A163,'Envio diario'!$B:$J,10,0),"0,00"))),
   "@perf", TEXT(VLOOKUP($A163,'Envio diario'!$B:$J,11,0),"0,00%") ),
   "@falta", IF(VLOOKUP($A163,'Envio diario'!$B:$J,12,0)&gt;100,TEXT(VLOOKUP($A163,'Envio diario'!$B:$J,12,0),"0.000,00"),TEXT(VLOOKUP($A163,'Envio diario'!$B:$J,12,0),"0,00")))</f>
        <v>#REF!</v>
      </c>
      <c r="D163" t="str">
        <f>IF(IFERROR(VLOOKUP(A163,'E-mails'!A:H,8,FALSE),"PROBLEMA!")=0,"",IFERROR(VLOOKUP(A163,'E-mails'!A:H,8,FALSE),"PROBLEMA!"))</f>
        <v>compras@vitoriadiesel.com.br;DouglasRamos@aguiabranca.com.br;;ValdecirB@savana.com.br;Anderson@savana.com.br;</v>
      </c>
      <c r="E163" t="str">
        <f>IF(VLOOKUP(A163,'E-mails'!A:G,7,FALSE)=0,"",VLOOKUP(A163,'E-mails'!A:G,7,FALSE))</f>
        <v/>
      </c>
      <c r="F163" s="4" t="str">
        <f t="shared" si="5"/>
        <v>Sim</v>
      </c>
    </row>
    <row r="164" spans="1:6">
      <c r="A164" s="4">
        <v>40547572</v>
      </c>
      <c r="B164" t="str">
        <f>CONCATENATE("Faturamento de Peças Vans Agosto 2024 - ",A164," - ",TEXT('Envio diario'!$D$1,"dd/mmm/aaaa"))</f>
        <v>Faturamento de Peças Vans Agosto 2024 - 40547572 - 09/mar/2026</v>
      </c>
      <c r="C164" t="e">
        <f xml:space="preserve">
SUBSTITUTE(SUBSTITUTE(SUBSTITUTE(SUBSTITUTE(SUBSTITUTE(SUBSTITUTE(SUBSTITUTE(SUBSTITUTE(SUBSTITUTE(SUBSTITUTE(SUBSTITUTE(
Corpo!$A$1,  "@data", TEXT('Envio diario'!$D$1,"dd/mmm/aaaa") ),
   "@conta", $A164 ),
   "@razao", VLOOKUP($A164,'Envio diario'!$B:$J,2,0) ),
   "@cidade", VLOOKUP($A164,'Envio diario'!$B:$J,3,0) ),
   "@uf", IF(VLOOKUP($A164,'Envio diario'!$B:$J,4,0)&gt;100,TEXT(VLOOKUP($A164,'Envio diario'!$B:$J,4,0),"0.000,00"),TEXT(VLOOKUP($A164,'Envio diario'!$B:$J,4,0),"0,00"))),
   "@objetivo", IF(VLOOKUP($A164,'Envio diario'!$B:$J,7,0)&gt;100,TEXT(VLOOKUP($A164,'Envio diario'!$B:$J,7,0),"0.000,00"),TEXT(VLOOKUP($A164,'Envio diario'!$B:$J,7,0),"0,00"))),
   "@realfat", IF(VLOOKUP($A164,'Envio diario'!$B:$J,8,0)&gt;100,TEXT(VLOOKUP($A164,'Envio diario'!$B:$J,8,0),"0.000,00"),TEXT(VLOOKUP($A164,'Envio diario'!$B:$J,8,0),"0,00"))),
   "@realgar", IF(VLOOKUP($A164,'Envio diario'!$B:$J,9,0)&gt;100,TEXT(VLOOKUP($A164,'Envio diario'!$B:$J,9,0),"0.000,00"),TEXT(VLOOKUP($A164,'Envio diario'!$B:$J,9,0),"0,00"))),
   "@realobj", IF(VLOOKUP($A164,'Envio diario'!$B:$J,10,0)&gt;100,TEXT(VLOOKUP($A164,'Envio diario'!$B:$J,10,0),"0.000,00"),TEXT(VLOOKUP($A164,'Envio diario'!$B:$J,10,0),"0,00"))),
   "@perf", TEXT(VLOOKUP($A164,'Envio diario'!$B:$J,11,0),"0,00%") ),
   "@falta", IF(VLOOKUP($A164,'Envio diario'!$B:$J,12,0)&gt;100,TEXT(VLOOKUP($A164,'Envio diario'!$B:$J,12,0),"0.000,00"),TEXT(VLOOKUP($A164,'Envio diario'!$B:$J,12,0),"0,00")))</f>
        <v>#REF!</v>
      </c>
      <c r="D164" t="str">
        <f>IF(IFERROR(VLOOKUP(A164,'E-mails'!A:H,8,FALSE),"PROBLEMA!")=0,"",IFERROR(VLOOKUP(A164,'E-mails'!A:H,8,FALSE),"PROBLEMA!"))</f>
        <v>compras@vitoriadiesel.com.br; DouglasRamos@aguiabranca.com.br; ValdecirB@savana.com.br; Anderson@savana.com.br;RafaelL@aguiabranca.com.br;</v>
      </c>
      <c r="E164" t="str">
        <f>IF(VLOOKUP(A164,'E-mails'!A:G,7,FALSE)=0,"",VLOOKUP(A164,'E-mails'!A:G,7,FALSE))</f>
        <v/>
      </c>
      <c r="F164" s="4" t="str">
        <f t="shared" si="5"/>
        <v>Sim</v>
      </c>
    </row>
    <row r="165" spans="1:6">
      <c r="A165" s="4">
        <v>40547776</v>
      </c>
      <c r="B165" t="str">
        <f>CONCATENATE("Faturamento de Peças Vans Agosto 2024 - ",A165," - ",TEXT('Envio diario'!$D$1,"dd/mmm/aaaa"))</f>
        <v>Faturamento de Peças Vans Agosto 2024 - 40547776 - 09/mar/2026</v>
      </c>
      <c r="C165" t="e">
        <f xml:space="preserve">
SUBSTITUTE(SUBSTITUTE(SUBSTITUTE(SUBSTITUTE(SUBSTITUTE(SUBSTITUTE(SUBSTITUTE(SUBSTITUTE(SUBSTITUTE(SUBSTITUTE(SUBSTITUTE(
Corpo!$A$1,  "@data", TEXT('Envio diario'!$D$1,"dd/mmm/aaaa") ),
   "@conta", $A165 ),
   "@razao", VLOOKUP($A165,'Envio diario'!$B:$J,2,0) ),
   "@cidade", VLOOKUP($A165,'Envio diario'!$B:$J,3,0) ),
   "@uf", IF(VLOOKUP($A165,'Envio diario'!$B:$J,4,0)&gt;100,TEXT(VLOOKUP($A165,'Envio diario'!$B:$J,4,0),"0.000,00"),TEXT(VLOOKUP($A165,'Envio diario'!$B:$J,4,0),"0,00"))),
   "@objetivo", IF(VLOOKUP($A165,'Envio diario'!$B:$J,7,0)&gt;100,TEXT(VLOOKUP($A165,'Envio diario'!$B:$J,7,0),"0.000,00"),TEXT(VLOOKUP($A165,'Envio diario'!$B:$J,7,0),"0,00"))),
   "@realfat", IF(VLOOKUP($A165,'Envio diario'!$B:$J,8,0)&gt;100,TEXT(VLOOKUP($A165,'Envio diario'!$B:$J,8,0),"0.000,00"),TEXT(VLOOKUP($A165,'Envio diario'!$B:$J,8,0),"0,00"))),
   "@realgar", IF(VLOOKUP($A165,'Envio diario'!$B:$J,9,0)&gt;100,TEXT(VLOOKUP($A165,'Envio diario'!$B:$J,9,0),"0.000,00"),TEXT(VLOOKUP($A165,'Envio diario'!$B:$J,9,0),"0,00"))),
   "@realobj", IF(VLOOKUP($A165,'Envio diario'!$B:$J,10,0)&gt;100,TEXT(VLOOKUP($A165,'Envio diario'!$B:$J,10,0),"0.000,00"),TEXT(VLOOKUP($A165,'Envio diario'!$B:$J,10,0),"0,00"))),
   "@perf", TEXT(VLOOKUP($A165,'Envio diario'!$B:$J,11,0),"0,00%") ),
   "@falta", IF(VLOOKUP($A165,'Envio diario'!$B:$J,12,0)&gt;100,TEXT(VLOOKUP($A165,'Envio diario'!$B:$J,12,0),"0.000,00"),TEXT(VLOOKUP($A165,'Envio diario'!$B:$J,12,0),"0,00")))</f>
        <v>#REF!</v>
      </c>
      <c r="D165" t="str">
        <f>IF(IFERROR(VLOOKUP(A165,'E-mails'!A:H,8,FALSE),"PROBLEMA!")=0,"",IFERROR(VLOOKUP(A165,'E-mails'!A:H,8,FALSE),"PROBLEMA!"))</f>
        <v>compras@vitoriadiesel.com.br; DouglasRamos@aguiabranca.com.br; FilipeMastela@vitoriadiesel.com.br;</v>
      </c>
      <c r="E165" t="str">
        <f>IF(VLOOKUP(A165,'E-mails'!A:G,7,FALSE)=0,"",VLOOKUP(A165,'E-mails'!A:G,7,FALSE))</f>
        <v/>
      </c>
      <c r="F165" s="4" t="str">
        <f t="shared" si="5"/>
        <v>Sim</v>
      </c>
    </row>
    <row r="166" spans="1:6">
      <c r="A166" s="4">
        <v>40553592</v>
      </c>
      <c r="B166" t="str">
        <f>CONCATENATE("Faturamento de Peças Vans Agosto 2024 - ",A166," - ",TEXT('Envio diario'!$D$1,"dd/mmm/aaaa"))</f>
        <v>Faturamento de Peças Vans Agosto 2024 - 40553592 - 09/mar/2026</v>
      </c>
      <c r="C166" t="e">
        <f xml:space="preserve">
SUBSTITUTE(SUBSTITUTE(SUBSTITUTE(SUBSTITUTE(SUBSTITUTE(SUBSTITUTE(SUBSTITUTE(SUBSTITUTE(SUBSTITUTE(SUBSTITUTE(SUBSTITUTE(
Corpo!$A$1,  "@data", TEXT('Envio diario'!$D$1,"dd/mmm/aaaa") ),
   "@conta", $A166 ),
   "@razao", VLOOKUP($A166,'Envio diario'!$B:$J,2,0) ),
   "@cidade", VLOOKUP($A166,'Envio diario'!$B:$J,3,0) ),
   "@uf", IF(VLOOKUP($A166,'Envio diario'!$B:$J,4,0)&gt;100,TEXT(VLOOKUP($A166,'Envio diario'!$B:$J,4,0),"0.000,00"),TEXT(VLOOKUP($A166,'Envio diario'!$B:$J,4,0),"0,00"))),
   "@objetivo", IF(VLOOKUP($A166,'Envio diario'!$B:$J,7,0)&gt;100,TEXT(VLOOKUP($A166,'Envio diario'!$B:$J,7,0),"0.000,00"),TEXT(VLOOKUP($A166,'Envio diario'!$B:$J,7,0),"0,00"))),
   "@realfat", IF(VLOOKUP($A166,'Envio diario'!$B:$J,8,0)&gt;100,TEXT(VLOOKUP($A166,'Envio diario'!$B:$J,8,0),"0.000,00"),TEXT(VLOOKUP($A166,'Envio diario'!$B:$J,8,0),"0,00"))),
   "@realgar", IF(VLOOKUP($A166,'Envio diario'!$B:$J,9,0)&gt;100,TEXT(VLOOKUP($A166,'Envio diario'!$B:$J,9,0),"0.000,00"),TEXT(VLOOKUP($A166,'Envio diario'!$B:$J,9,0),"0,00"))),
   "@realobj", IF(VLOOKUP($A166,'Envio diario'!$B:$J,10,0)&gt;100,TEXT(VLOOKUP($A166,'Envio diario'!$B:$J,10,0),"0.000,00"),TEXT(VLOOKUP($A166,'Envio diario'!$B:$J,10,0),"0,00"))),
   "@perf", TEXT(VLOOKUP($A166,'Envio diario'!$B:$J,11,0),"0,00%") ),
   "@falta", IF(VLOOKUP($A166,'Envio diario'!$B:$J,12,0)&gt;100,TEXT(VLOOKUP($A166,'Envio diario'!$B:$J,12,0),"0.000,00"),TEXT(VLOOKUP($A166,'Envio diario'!$B:$J,12,0),"0,00")))</f>
        <v>#REF!</v>
      </c>
      <c r="D166" t="str">
        <f>IF(IFERROR(VLOOKUP(A166,'E-mails'!A:H,8,FALSE),"PROBLEMA!")=0,"",IFERROR(VLOOKUP(A166,'E-mails'!A:H,8,FALSE),"PROBLEMA!"))</f>
        <v>luiz.azevedo@sperandiodiesel.com.br; fabio.stormoski@sperandiodiesel.com.br;hugo.s@sperandiodiesel.com.br;</v>
      </c>
      <c r="E166" t="str">
        <f>IF(VLOOKUP(A166,'E-mails'!A:G,7,FALSE)=0,"",VLOOKUP(A166,'E-mails'!A:G,7,FALSE))</f>
        <v/>
      </c>
      <c r="F166" s="4" t="str">
        <f t="shared" si="5"/>
        <v>Sim</v>
      </c>
    </row>
    <row r="167" spans="1:6">
      <c r="A167" s="4">
        <v>40521208</v>
      </c>
      <c r="B167" t="str">
        <f>CONCATENATE("Faturamento de Peças Vans Agosto 2024 - ",A167," - ",TEXT('Envio diario'!$D$1,"dd/mmm/aaaa"))</f>
        <v>Faturamento de Peças Vans Agosto 2024 - 40521208 - 09/mar/2026</v>
      </c>
      <c r="C167" t="e">
        <f xml:space="preserve">
SUBSTITUTE(SUBSTITUTE(SUBSTITUTE(SUBSTITUTE(SUBSTITUTE(SUBSTITUTE(SUBSTITUTE(SUBSTITUTE(SUBSTITUTE(SUBSTITUTE(SUBSTITUTE(
Corpo!$A$1,  "@data", TEXT('Envio diario'!$D$1,"dd/mmm/aaaa") ),
   "@conta", $A167 ),
   "@razao", VLOOKUP($A167,'Envio diario'!$B:$J,2,0) ),
   "@cidade", VLOOKUP($A167,'Envio diario'!$B:$J,3,0) ),
   "@uf", IF(VLOOKUP($A167,'Envio diario'!$B:$J,4,0)&gt;100,TEXT(VLOOKUP($A167,'Envio diario'!$B:$J,4,0),"0.000,00"),TEXT(VLOOKUP($A167,'Envio diario'!$B:$J,4,0),"0,00"))),
   "@objetivo", IF(VLOOKUP($A167,'Envio diario'!$B:$J,7,0)&gt;100,TEXT(VLOOKUP($A167,'Envio diario'!$B:$J,7,0),"0.000,00"),TEXT(VLOOKUP($A167,'Envio diario'!$B:$J,7,0),"0,00"))),
   "@realfat", IF(VLOOKUP($A167,'Envio diario'!$B:$J,8,0)&gt;100,TEXT(VLOOKUP($A167,'Envio diario'!$B:$J,8,0),"0.000,00"),TEXT(VLOOKUP($A167,'Envio diario'!$B:$J,8,0),"0,00"))),
   "@realgar", IF(VLOOKUP($A167,'Envio diario'!$B:$J,9,0)&gt;100,TEXT(VLOOKUP($A167,'Envio diario'!$B:$J,9,0),"0.000,00"),TEXT(VLOOKUP($A167,'Envio diario'!$B:$J,9,0),"0,00"))),
   "@realobj", IF(VLOOKUP($A167,'Envio diario'!$B:$J,10,0)&gt;100,TEXT(VLOOKUP($A167,'Envio diario'!$B:$J,10,0),"0.000,00"),TEXT(VLOOKUP($A167,'Envio diario'!$B:$J,10,0),"0,00"))),
   "@perf", TEXT(VLOOKUP($A167,'Envio diario'!$B:$J,11,0),"0,00%") ),
   "@falta", IF(VLOOKUP($A167,'Envio diario'!$B:$J,12,0)&gt;100,TEXT(VLOOKUP($A167,'Envio diario'!$B:$J,12,0),"0.000,00"),TEXT(VLOOKUP($A167,'Envio diario'!$B:$J,12,0),"0,00")))</f>
        <v>#REF!</v>
      </c>
      <c r="D167" t="str">
        <f>IF(IFERROR(VLOOKUP(A167,'E-mails'!A:H,8,FALSE),"PROBLEMA!")=0,"",IFERROR(VLOOKUP(A167,'E-mails'!A:H,8,FALSE),"PROBLEMA!"))</f>
        <v>luiz.possari@aokimb.com.br;marcia.garcia@aokimb.com.br;silverlei.lourenco@aokimb.com.br;contabil@aokimb.com.br;sidnei.gazarini@aokimb.com.br;</v>
      </c>
      <c r="E167" t="str">
        <f>IF(VLOOKUP(A167,'E-mails'!A:G,7,FALSE)=0,"",VLOOKUP(A167,'E-mails'!A:G,7,FALSE))</f>
        <v/>
      </c>
      <c r="F167" s="4" t="str">
        <f t="shared" si="5"/>
        <v>Sim</v>
      </c>
    </row>
    <row r="168" spans="1:6">
      <c r="A168" s="46">
        <v>40018337</v>
      </c>
      <c r="B168" t="str">
        <f>CONCATENATE("Faturamento de Peças Vans Agosto 2024 - ",A168," - ",TEXT('Envio diario'!$D$1,"dd/mmm/aaaa"))</f>
        <v>Faturamento de Peças Vans Agosto 2024 - 40018337 - 09/mar/2026</v>
      </c>
      <c r="C168" t="e">
        <f xml:space="preserve">
SUBSTITUTE(SUBSTITUTE(SUBSTITUTE(SUBSTITUTE(SUBSTITUTE(SUBSTITUTE(SUBSTITUTE(SUBSTITUTE(SUBSTITUTE(SUBSTITUTE(SUBSTITUTE(
Corpo!$A$1,  "@data", TEXT('Envio diario'!$D$1,"dd/mmm/aaaa") ),
   "@conta", $A168 ),
   "@razao", VLOOKUP($A168,'Envio diario'!$B:$J,2,0) ),
   "@cidade", VLOOKUP($A168,'Envio diario'!$B:$J,3,0) ),
   "@uf", IF(VLOOKUP($A168,'Envio diario'!$B:$J,4,0)&gt;100,TEXT(VLOOKUP($A168,'Envio diario'!$B:$J,4,0),"0.000,00"),TEXT(VLOOKUP($A168,'Envio diario'!$B:$J,4,0),"0,00"))),
   "@objetivo", IF(VLOOKUP($A168,'Envio diario'!$B:$J,7,0)&gt;100,TEXT(VLOOKUP($A168,'Envio diario'!$B:$J,7,0),"0.000,00"),TEXT(VLOOKUP($A168,'Envio diario'!$B:$J,7,0),"0,00"))),
   "@realfat", IF(VLOOKUP($A168,'Envio diario'!$B:$J,8,0)&gt;100,TEXT(VLOOKUP($A168,'Envio diario'!$B:$J,8,0),"0.000,00"),TEXT(VLOOKUP($A168,'Envio diario'!$B:$J,8,0),"0,00"))),
   "@realgar", IF(VLOOKUP($A168,'Envio diario'!$B:$J,9,0)&gt;100,TEXT(VLOOKUP($A168,'Envio diario'!$B:$J,9,0),"0.000,00"),TEXT(VLOOKUP($A168,'Envio diario'!$B:$J,9,0),"0,00"))),
   "@realobj", IF(VLOOKUP($A168,'Envio diario'!$B:$J,10,0)&gt;100,TEXT(VLOOKUP($A168,'Envio diario'!$B:$J,10,0),"0.000,00"),TEXT(VLOOKUP($A168,'Envio diario'!$B:$J,10,0),"0,00"))),
   "@perf", TEXT(VLOOKUP($A168,'Envio diario'!$B:$J,11,0),"0,00%") ),
   "@falta", IF(VLOOKUP($A168,'Envio diario'!$B:$J,12,0)&gt;100,TEXT(VLOOKUP($A168,'Envio diario'!$B:$J,12,0),"0.000,00"),TEXT(VLOOKUP($A168,'Envio diario'!$B:$J,12,0),"0,00")))</f>
        <v>#REF!</v>
      </c>
      <c r="D168" t="str">
        <f>IF(IFERROR(VLOOKUP(A168,'E-mails'!A:H,8,FALSE),"PROBLEMA!")=0,"",IFERROR(VLOOKUP(A168,'E-mails'!A:H,8,FALSE),"PROBLEMA!"))</f>
        <v>vicente.neto@parvi.com.b;vanessa.carvalho@parvi.com.br; lucelia.lopes@mardisa.com.br;</v>
      </c>
      <c r="E168" t="str">
        <f>IF(VLOOKUP(A168,'E-mails'!A:G,7,FALSE)=0,"",VLOOKUP(A168,'E-mails'!A:G,7,FALSE))</f>
        <v/>
      </c>
      <c r="F168" s="4" t="str">
        <f t="shared" si="5"/>
        <v>Sim</v>
      </c>
    </row>
    <row r="169" spans="1:6">
      <c r="A169" s="46">
        <v>40554445</v>
      </c>
      <c r="B169" t="str">
        <f>CONCATENATE("Faturamento de Peças Vans Agosto 2024 - ",A169," - ",TEXT('Envio diario'!$D$1,"dd/mmm/aaaa"))</f>
        <v>Faturamento de Peças Vans Agosto 2024 - 40554445 - 09/mar/2026</v>
      </c>
      <c r="C169" t="e">
        <f xml:space="preserve">
SUBSTITUTE(SUBSTITUTE(SUBSTITUTE(SUBSTITUTE(SUBSTITUTE(SUBSTITUTE(SUBSTITUTE(SUBSTITUTE(SUBSTITUTE(SUBSTITUTE(SUBSTITUTE(
Corpo!$A$1,  "@data", TEXT('Envio diario'!$D$1,"dd/mmm/aaaa") ),
   "@conta", $A169 ),
   "@razao", VLOOKUP($A169,'Envio diario'!$B:$J,2,0) ),
   "@cidade", VLOOKUP($A169,'Envio diario'!$B:$J,3,0) ),
   "@uf", IF(VLOOKUP($A169,'Envio diario'!$B:$J,4,0)&gt;100,TEXT(VLOOKUP($A169,'Envio diario'!$B:$J,4,0),"0.000,00"),TEXT(VLOOKUP($A169,'Envio diario'!$B:$J,4,0),"0,00"))),
   "@objetivo", IF(VLOOKUP($A169,'Envio diario'!$B:$J,7,0)&gt;100,TEXT(VLOOKUP($A169,'Envio diario'!$B:$J,7,0),"0.000,00"),TEXT(VLOOKUP($A169,'Envio diario'!$B:$J,7,0),"0,00"))),
   "@realfat", IF(VLOOKUP($A169,'Envio diario'!$B:$J,8,0)&gt;100,TEXT(VLOOKUP($A169,'Envio diario'!$B:$J,8,0),"0.000,00"),TEXT(VLOOKUP($A169,'Envio diario'!$B:$J,8,0),"0,00"))),
   "@realgar", IF(VLOOKUP($A169,'Envio diario'!$B:$J,9,0)&gt;100,TEXT(VLOOKUP($A169,'Envio diario'!$B:$J,9,0),"0.000,00"),TEXT(VLOOKUP($A169,'Envio diario'!$B:$J,9,0),"0,00"))),
   "@realobj", IF(VLOOKUP($A169,'Envio diario'!$B:$J,10,0)&gt;100,TEXT(VLOOKUP($A169,'Envio diario'!$B:$J,10,0),"0.000,00"),TEXT(VLOOKUP($A169,'Envio diario'!$B:$J,10,0),"0,00"))),
   "@perf", TEXT(VLOOKUP($A169,'Envio diario'!$B:$J,11,0),"0,00%") ),
   "@falta", IF(VLOOKUP($A169,'Envio diario'!$B:$J,12,0)&gt;100,TEXT(VLOOKUP($A169,'Envio diario'!$B:$J,12,0),"0.000,00"),TEXT(VLOOKUP($A169,'Envio diario'!$B:$J,12,0),"0,00")))</f>
        <v>#REF!</v>
      </c>
      <c r="D169" t="str">
        <f>IF(IFERROR(VLOOKUP(A169,'E-mails'!A:H,8,FALSE),"PROBLEMA!")=0,"",IFERROR(VLOOKUP(A169,'E-mails'!A:H,8,FALSE),"PROBLEMA!"))</f>
        <v>willerwm@minasmaquinas.com.br; enilson@minasmaquinas.com.br; adriano.magalhaes@minasmaquinas.com.br; daiana.santos@minasmaquinas.com.br;</v>
      </c>
      <c r="E169" t="str">
        <f>IF(VLOOKUP(A169,'E-mails'!A:G,7,FALSE)=0,"",VLOOKUP(A169,'E-mails'!A:G,7,FALSE))</f>
        <v/>
      </c>
      <c r="F169" s="4" t="str">
        <f t="shared" si="5"/>
        <v>Sim</v>
      </c>
    </row>
    <row r="170" spans="1:6">
      <c r="A170" s="46">
        <v>40555746</v>
      </c>
      <c r="B170" t="str">
        <f>CONCATENATE("Faturamento de Peças Vans Agosto 2024 - ",A170," - ",TEXT('Envio diario'!$D$1,"dd/mmm/aaaa"))</f>
        <v>Faturamento de Peças Vans Agosto 2024 - 40555746 - 09/mar/2026</v>
      </c>
      <c r="C170" t="e">
        <f xml:space="preserve">
SUBSTITUTE(SUBSTITUTE(SUBSTITUTE(SUBSTITUTE(SUBSTITUTE(SUBSTITUTE(SUBSTITUTE(SUBSTITUTE(SUBSTITUTE(SUBSTITUTE(SUBSTITUTE(
Corpo!$A$1,  "@data", TEXT('Envio diario'!$D$1,"dd/mmm/aaaa") ),
   "@conta", $A170 ),
   "@razao", VLOOKUP($A170,'Envio diario'!$B:$J,2,0) ),
   "@cidade", VLOOKUP($A170,'Envio diario'!$B:$J,3,0) ),
   "@uf", IF(VLOOKUP($A170,'Envio diario'!$B:$J,4,0)&gt;100,TEXT(VLOOKUP($A170,'Envio diario'!$B:$J,4,0),"0.000,00"),TEXT(VLOOKUP($A170,'Envio diario'!$B:$J,4,0),"0,00"))),
   "@objetivo", IF(VLOOKUP($A170,'Envio diario'!$B:$J,7,0)&gt;100,TEXT(VLOOKUP($A170,'Envio diario'!$B:$J,7,0),"0.000,00"),TEXT(VLOOKUP($A170,'Envio diario'!$B:$J,7,0),"0,00"))),
   "@realfat", IF(VLOOKUP($A170,'Envio diario'!$B:$J,8,0)&gt;100,TEXT(VLOOKUP($A170,'Envio diario'!$B:$J,8,0),"0.000,00"),TEXT(VLOOKUP($A170,'Envio diario'!$B:$J,8,0),"0,00"))),
   "@realgar", IF(VLOOKUP($A170,'Envio diario'!$B:$J,9,0)&gt;100,TEXT(VLOOKUP($A170,'Envio diario'!$B:$J,9,0),"0.000,00"),TEXT(VLOOKUP($A170,'Envio diario'!$B:$J,9,0),"0,00"))),
   "@realobj", IF(VLOOKUP($A170,'Envio diario'!$B:$J,10,0)&gt;100,TEXT(VLOOKUP($A170,'Envio diario'!$B:$J,10,0),"0.000,00"),TEXT(VLOOKUP($A170,'Envio diario'!$B:$J,10,0),"0,00"))),
   "@perf", TEXT(VLOOKUP($A170,'Envio diario'!$B:$J,11,0),"0,00%") ),
   "@falta", IF(VLOOKUP($A170,'Envio diario'!$B:$J,12,0)&gt;100,TEXT(VLOOKUP($A170,'Envio diario'!$B:$J,12,0),"0.000,00"),TEXT(VLOOKUP($A170,'Envio diario'!$B:$J,12,0),"0,00")))</f>
        <v>#REF!</v>
      </c>
      <c r="D170" t="str">
        <f>IF(IFERROR(VLOOKUP(A170,'E-mails'!A:H,8,FALSE),"PROBLEMA!")=0,"",IFERROR(VLOOKUP(A170,'E-mails'!A:H,8,FALSE),"PROBLEMA!"))</f>
        <v>carlos.alves@idavoli.com.br; ester@idavoli.com.br; noeli@idavoli.com.br;pedroneto@idavoli.com.br;bruno.santos@idavoli.com.br;</v>
      </c>
      <c r="E170" t="str">
        <f>IF(VLOOKUP(A170,'E-mails'!A:G,7,FALSE)=0,"",VLOOKUP(A170,'E-mails'!A:G,7,FALSE))</f>
        <v/>
      </c>
      <c r="F170" s="4" t="str">
        <f t="shared" si="5"/>
        <v>Sim</v>
      </c>
    </row>
    <row r="171" spans="1:6">
      <c r="A171" s="4">
        <v>40001181</v>
      </c>
      <c r="B171" t="str">
        <f>CONCATENATE("Faturamento de Peças Vans Agosto 2024 - ",A171," - ",TEXT('Envio diario'!$D$1,"dd/mmm/aaaa"))</f>
        <v>Faturamento de Peças Vans Agosto 2024 - 40001181 - 09/mar/2026</v>
      </c>
      <c r="C171" t="e">
        <f xml:space="preserve">
SUBSTITUTE(SUBSTITUTE(SUBSTITUTE(SUBSTITUTE(SUBSTITUTE(SUBSTITUTE(SUBSTITUTE(SUBSTITUTE(SUBSTITUTE(SUBSTITUTE(SUBSTITUTE(
Corpo!$A$1,  "@data", TEXT('Envio diario'!$D$1,"dd/mmm/aaaa") ),
   "@conta", $A171 ),
   "@razao", VLOOKUP($A171,'Envio diario'!$B:$J,2,0) ),
   "@cidade", VLOOKUP($A171,'Envio diario'!$B:$J,3,0) ),
   "@uf", IF(VLOOKUP($A171,'Envio diario'!$B:$J,4,0)&gt;100,TEXT(VLOOKUP($A171,'Envio diario'!$B:$J,4,0),"0.000,00"),TEXT(VLOOKUP($A171,'Envio diario'!$B:$J,4,0),"0,00"))),
   "@objetivo", IF(VLOOKUP($A171,'Envio diario'!$B:$J,7,0)&gt;100,TEXT(VLOOKUP($A171,'Envio diario'!$B:$J,7,0),"0.000,00"),TEXT(VLOOKUP($A171,'Envio diario'!$B:$J,7,0),"0,00"))),
   "@realfat", IF(VLOOKUP($A171,'Envio diario'!$B:$J,8,0)&gt;100,TEXT(VLOOKUP($A171,'Envio diario'!$B:$J,8,0),"0.000,00"),TEXT(VLOOKUP($A171,'Envio diario'!$B:$J,8,0),"0,00"))),
   "@realgar", IF(VLOOKUP($A171,'Envio diario'!$B:$J,9,0)&gt;100,TEXT(VLOOKUP($A171,'Envio diario'!$B:$J,9,0),"0.000,00"),TEXT(VLOOKUP($A171,'Envio diario'!$B:$J,9,0),"0,00"))),
   "@realobj", IF(VLOOKUP($A171,'Envio diario'!$B:$J,10,0)&gt;100,TEXT(VLOOKUP($A171,'Envio diario'!$B:$J,10,0),"0.000,00"),TEXT(VLOOKUP($A171,'Envio diario'!$B:$J,10,0),"0,00"))),
   "@perf", TEXT(VLOOKUP($A171,'Envio diario'!$B:$J,11,0),"0,00%") ),
   "@falta", IF(VLOOKUP($A171,'Envio diario'!$B:$J,12,0)&gt;100,TEXT(VLOOKUP($A171,'Envio diario'!$B:$J,12,0),"0.000,00"),TEXT(VLOOKUP($A171,'Envio diario'!$B:$J,12,0),"0,00")))</f>
        <v>#N/A</v>
      </c>
      <c r="D171" t="str">
        <f>IF(IFERROR(VLOOKUP(A171,'E-mails'!A:H,8,FALSE),"PROBLEMA!")=0,"",IFERROR(VLOOKUP(A171,'E-mails'!A:H,8,FALSE),"PROBLEMA!"))</f>
        <v/>
      </c>
      <c r="E171" t="str">
        <f>IF(VLOOKUP(A171,'E-mails'!A:G,7,FALSE)=0,"",VLOOKUP(A171,'E-mails'!A:G,7,FALSE))</f>
        <v/>
      </c>
      <c r="F171" s="4" t="str">
        <f t="shared" si="5"/>
        <v>Não</v>
      </c>
    </row>
    <row r="172" spans="1:6">
      <c r="A172" s="4">
        <v>40017284</v>
      </c>
      <c r="B172" t="str">
        <f>CONCATENATE("Faturamento de Peças Vans Agosto 2024 - ",A172," - ",TEXT('Envio diario'!$D$1,"dd/mmm/aaaa"))</f>
        <v>Faturamento de Peças Vans Agosto 2024 - 40017284 - 09/mar/2026</v>
      </c>
      <c r="C172" t="e">
        <f xml:space="preserve">
SUBSTITUTE(SUBSTITUTE(SUBSTITUTE(SUBSTITUTE(SUBSTITUTE(SUBSTITUTE(SUBSTITUTE(SUBSTITUTE(SUBSTITUTE(SUBSTITUTE(SUBSTITUTE(
Corpo!$A$1,  "@data", TEXT('Envio diario'!$D$1,"dd/mmm/aaaa") ),
   "@conta", $A172 ),
   "@razao", VLOOKUP($A172,'Envio diario'!$B:$J,2,0) ),
   "@cidade", VLOOKUP($A172,'Envio diario'!$B:$J,3,0) ),
   "@uf", IF(VLOOKUP($A172,'Envio diario'!$B:$J,4,0)&gt;100,TEXT(VLOOKUP($A172,'Envio diario'!$B:$J,4,0),"0.000,00"),TEXT(VLOOKUP($A172,'Envio diario'!$B:$J,4,0),"0,00"))),
   "@objetivo", IF(VLOOKUP($A172,'Envio diario'!$B:$J,7,0)&gt;100,TEXT(VLOOKUP($A172,'Envio diario'!$B:$J,7,0),"0.000,00"),TEXT(VLOOKUP($A172,'Envio diario'!$B:$J,7,0),"0,00"))),
   "@realfat", IF(VLOOKUP($A172,'Envio diario'!$B:$J,8,0)&gt;100,TEXT(VLOOKUP($A172,'Envio diario'!$B:$J,8,0),"0.000,00"),TEXT(VLOOKUP($A172,'Envio diario'!$B:$J,8,0),"0,00"))),
   "@realgar", IF(VLOOKUP($A172,'Envio diario'!$B:$J,9,0)&gt;100,TEXT(VLOOKUP($A172,'Envio diario'!$B:$J,9,0),"0.000,00"),TEXT(VLOOKUP($A172,'Envio diario'!$B:$J,9,0),"0,00"))),
   "@realobj", IF(VLOOKUP($A172,'Envio diario'!$B:$J,10,0)&gt;100,TEXT(VLOOKUP($A172,'Envio diario'!$B:$J,10,0),"0.000,00"),TEXT(VLOOKUP($A172,'Envio diario'!$B:$J,10,0),"0,00"))),
   "@perf", TEXT(VLOOKUP($A172,'Envio diario'!$B:$J,11,0),"0,00%") ),
   "@falta", IF(VLOOKUP($A172,'Envio diario'!$B:$J,12,0)&gt;100,TEXT(VLOOKUP($A172,'Envio diario'!$B:$J,12,0),"0.000,00"),TEXT(VLOOKUP($A172,'Envio diario'!$B:$J,12,0),"0,00")))</f>
        <v>#N/A</v>
      </c>
      <c r="D172" t="str">
        <f>IF(IFERROR(VLOOKUP(A172,'E-mails'!A:H,8,FALSE),"PROBLEMA!")=0,"",IFERROR(VLOOKUP(A172,'E-mails'!A:H,8,FALSE),"PROBLEMA!"))</f>
        <v/>
      </c>
      <c r="E172" t="str">
        <f>IF(VLOOKUP(A172,'E-mails'!A:G,7,FALSE)=0,"",VLOOKUP(A172,'E-mails'!A:G,7,FALSE))</f>
        <v/>
      </c>
      <c r="F172" s="4" t="str">
        <f t="shared" si="5"/>
        <v>Não</v>
      </c>
    </row>
    <row r="173" spans="1:6">
      <c r="A173" s="4">
        <v>40023907</v>
      </c>
      <c r="B173" t="str">
        <f>CONCATENATE("Faturamento de Peças Vans Agosto 2024 - ",A173," - ",TEXT('Envio diario'!$D$1,"dd/mmm/aaaa"))</f>
        <v>Faturamento de Peças Vans Agosto 2024 - 40023907 - 09/mar/2026</v>
      </c>
      <c r="C173" t="e">
        <f xml:space="preserve">
SUBSTITUTE(SUBSTITUTE(SUBSTITUTE(SUBSTITUTE(SUBSTITUTE(SUBSTITUTE(SUBSTITUTE(SUBSTITUTE(SUBSTITUTE(SUBSTITUTE(SUBSTITUTE(
Corpo!$A$1,  "@data", TEXT('Envio diario'!$D$1,"dd/mmm/aaaa") ),
   "@conta", $A173 ),
   "@razao", VLOOKUP($A173,'Envio diario'!$B:$J,2,0) ),
   "@cidade", VLOOKUP($A173,'Envio diario'!$B:$J,3,0) ),
   "@uf", IF(VLOOKUP($A173,'Envio diario'!$B:$J,4,0)&gt;100,TEXT(VLOOKUP($A173,'Envio diario'!$B:$J,4,0),"0.000,00"),TEXT(VLOOKUP($A173,'Envio diario'!$B:$J,4,0),"0,00"))),
   "@objetivo", IF(VLOOKUP($A173,'Envio diario'!$B:$J,7,0)&gt;100,TEXT(VLOOKUP($A173,'Envio diario'!$B:$J,7,0),"0.000,00"),TEXT(VLOOKUP($A173,'Envio diario'!$B:$J,7,0),"0,00"))),
   "@realfat", IF(VLOOKUP($A173,'Envio diario'!$B:$J,8,0)&gt;100,TEXT(VLOOKUP($A173,'Envio diario'!$B:$J,8,0),"0.000,00"),TEXT(VLOOKUP($A173,'Envio diario'!$B:$J,8,0),"0,00"))),
   "@realgar", IF(VLOOKUP($A173,'Envio diario'!$B:$J,9,0)&gt;100,TEXT(VLOOKUP($A173,'Envio diario'!$B:$J,9,0),"0.000,00"),TEXT(VLOOKUP($A173,'Envio diario'!$B:$J,9,0),"0,00"))),
   "@realobj", IF(VLOOKUP($A173,'Envio diario'!$B:$J,10,0)&gt;100,TEXT(VLOOKUP($A173,'Envio diario'!$B:$J,10,0),"0.000,00"),TEXT(VLOOKUP($A173,'Envio diario'!$B:$J,10,0),"0,00"))),
   "@perf", TEXT(VLOOKUP($A173,'Envio diario'!$B:$J,11,0),"0,00%") ),
   "@falta", IF(VLOOKUP($A173,'Envio diario'!$B:$J,12,0)&gt;100,TEXT(VLOOKUP($A173,'Envio diario'!$B:$J,12,0),"0.000,00"),TEXT(VLOOKUP($A173,'Envio diario'!$B:$J,12,0),"0,00")))</f>
        <v>#N/A</v>
      </c>
      <c r="D173" t="str">
        <f>IF(IFERROR(VLOOKUP(A173,'E-mails'!A:H,8,FALSE),"PROBLEMA!")=0,"",IFERROR(VLOOKUP(A173,'E-mails'!A:H,8,FALSE),"PROBLEMA!"))</f>
        <v>centraldecomprasholding@grupovdl.com.br; herlon.costa@grupovdl.com.br; carlos.oliveira@grupovdl.com.br; jefferson.duarte@grupovdl.com.br;</v>
      </c>
      <c r="E173" t="str">
        <f>IF(VLOOKUP(A173,'E-mails'!A:G,7,FALSE)=0,"",VLOOKUP(A173,'E-mails'!A:G,7,FALSE))</f>
        <v/>
      </c>
      <c r="F173" s="4" t="str">
        <f t="shared" si="5"/>
        <v>Sim</v>
      </c>
    </row>
    <row r="174" spans="1:6">
      <c r="A174" s="4">
        <v>40016462</v>
      </c>
      <c r="B174" t="str">
        <f>CONCATENATE("Faturamento de Peças Vans Agosto 2024 - ",A174," - ",TEXT('Envio diario'!$D$1,"dd/mmm/aaaa"))</f>
        <v>Faturamento de Peças Vans Agosto 2024 - 40016462 - 09/mar/2026</v>
      </c>
      <c r="C174" t="e">
        <f xml:space="preserve">
SUBSTITUTE(SUBSTITUTE(SUBSTITUTE(SUBSTITUTE(SUBSTITUTE(SUBSTITUTE(SUBSTITUTE(SUBSTITUTE(SUBSTITUTE(SUBSTITUTE(SUBSTITUTE(
Corpo!$A$1,  "@data", TEXT('Envio diario'!$D$1,"dd/mmm/aaaa") ),
   "@conta", $A174 ),
   "@razao", VLOOKUP($A174,'Envio diario'!$B:$J,2,0) ),
   "@cidade", VLOOKUP($A174,'Envio diario'!$B:$J,3,0) ),
   "@uf", IF(VLOOKUP($A174,'Envio diario'!$B:$J,4,0)&gt;100,TEXT(VLOOKUP($A174,'Envio diario'!$B:$J,4,0),"0.000,00"),TEXT(VLOOKUP($A174,'Envio diario'!$B:$J,4,0),"0,00"))),
   "@objetivo", IF(VLOOKUP($A174,'Envio diario'!$B:$J,7,0)&gt;100,TEXT(VLOOKUP($A174,'Envio diario'!$B:$J,7,0),"0.000,00"),TEXT(VLOOKUP($A174,'Envio diario'!$B:$J,7,0),"0,00"))),
   "@realfat", IF(VLOOKUP($A174,'Envio diario'!$B:$J,8,0)&gt;100,TEXT(VLOOKUP($A174,'Envio diario'!$B:$J,8,0),"0.000,00"),TEXT(VLOOKUP($A174,'Envio diario'!$B:$J,8,0),"0,00"))),
   "@realgar", IF(VLOOKUP($A174,'Envio diario'!$B:$J,9,0)&gt;100,TEXT(VLOOKUP($A174,'Envio diario'!$B:$J,9,0),"0.000,00"),TEXT(VLOOKUP($A174,'Envio diario'!$B:$J,9,0),"0,00"))),
   "@realobj", IF(VLOOKUP($A174,'Envio diario'!$B:$J,10,0)&gt;100,TEXT(VLOOKUP($A174,'Envio diario'!$B:$J,10,0),"0.000,00"),TEXT(VLOOKUP($A174,'Envio diario'!$B:$J,10,0),"0,00"))),
   "@perf", TEXT(VLOOKUP($A174,'Envio diario'!$B:$J,11,0),"0,00%") ),
   "@falta", IF(VLOOKUP($A174,'Envio diario'!$B:$J,12,0)&gt;100,TEXT(VLOOKUP($A174,'Envio diario'!$B:$J,12,0),"0.000,00"),TEXT(VLOOKUP($A174,'Envio diario'!$B:$J,12,0),"0,00")))</f>
        <v>#N/A</v>
      </c>
      <c r="D174" t="str">
        <f>IF(IFERROR(VLOOKUP(A174,'E-mails'!A:H,8,FALSE),"PROBLEMA!")=0,"",IFERROR(VLOOKUP(A174,'E-mails'!A:H,8,FALSE),"PROBLEMA!"))</f>
        <v>centraldecomprasholding@grupovdl.com.br; anderson.morais@grupovdl.com.br; miguel.dias@grupovdl.com.br;</v>
      </c>
      <c r="E174" t="str">
        <f>IF(VLOOKUP(A174,'E-mails'!A:G,7,FALSE)=0,"",VLOOKUP(A174,'E-mails'!A:G,7,FALSE))</f>
        <v/>
      </c>
      <c r="F174" s="4" t="str">
        <f t="shared" si="5"/>
        <v>Sim</v>
      </c>
    </row>
    <row r="175" spans="1:6">
      <c r="A175" s="4">
        <v>40017867</v>
      </c>
      <c r="B175" t="str">
        <f>CONCATENATE("Faturamento de Peças Vans Agosto 2024 - ",A175," - ",TEXT('Envio diario'!$D$1,"dd/mmm/aaaa"))</f>
        <v>Faturamento de Peças Vans Agosto 2024 - 40017867 - 09/mar/2026</v>
      </c>
      <c r="C175" t="e">
        <f xml:space="preserve">
SUBSTITUTE(SUBSTITUTE(SUBSTITUTE(SUBSTITUTE(SUBSTITUTE(SUBSTITUTE(SUBSTITUTE(SUBSTITUTE(SUBSTITUTE(SUBSTITUTE(SUBSTITUTE(
Corpo!$A$1,  "@data", TEXT('Envio diario'!$D$1,"dd/mmm/aaaa") ),
   "@conta", $A175 ),
   "@razao", VLOOKUP($A175,'Envio diario'!$B:$J,2,0) ),
   "@cidade", VLOOKUP($A175,'Envio diario'!$B:$J,3,0) ),
   "@uf", IF(VLOOKUP($A175,'Envio diario'!$B:$J,4,0)&gt;100,TEXT(VLOOKUP($A175,'Envio diario'!$B:$J,4,0),"0.000,00"),TEXT(VLOOKUP($A175,'Envio diario'!$B:$J,4,0),"0,00"))),
   "@objetivo", IF(VLOOKUP($A175,'Envio diario'!$B:$J,7,0)&gt;100,TEXT(VLOOKUP($A175,'Envio diario'!$B:$J,7,0),"0.000,00"),TEXT(VLOOKUP($A175,'Envio diario'!$B:$J,7,0),"0,00"))),
   "@realfat", IF(VLOOKUP($A175,'Envio diario'!$B:$J,8,0)&gt;100,TEXT(VLOOKUP($A175,'Envio diario'!$B:$J,8,0),"0.000,00"),TEXT(VLOOKUP($A175,'Envio diario'!$B:$J,8,0),"0,00"))),
   "@realgar", IF(VLOOKUP($A175,'Envio diario'!$B:$J,9,0)&gt;100,TEXT(VLOOKUP($A175,'Envio diario'!$B:$J,9,0),"0.000,00"),TEXT(VLOOKUP($A175,'Envio diario'!$B:$J,9,0),"0,00"))),
   "@realobj", IF(VLOOKUP($A175,'Envio diario'!$B:$J,10,0)&gt;100,TEXT(VLOOKUP($A175,'Envio diario'!$B:$J,10,0),"0.000,00"),TEXT(VLOOKUP($A175,'Envio diario'!$B:$J,10,0),"0,00"))),
   "@perf", TEXT(VLOOKUP($A175,'Envio diario'!$B:$J,11,0),"0,00%") ),
   "@falta", IF(VLOOKUP($A175,'Envio diario'!$B:$J,12,0)&gt;100,TEXT(VLOOKUP($A175,'Envio diario'!$B:$J,12,0),"0.000,00"),TEXT(VLOOKUP($A175,'Envio diario'!$B:$J,12,0),"0,00")))</f>
        <v>#N/A</v>
      </c>
      <c r="D175" t="str">
        <f>IF(IFERROR(VLOOKUP(A175,'E-mails'!A:H,8,FALSE),"PROBLEMA!")=0,"",IFERROR(VLOOKUP(A175,'E-mails'!A:H,8,FALSE),"PROBLEMA!"))</f>
        <v>centraldecomprasholding@grupovdl.com.br ; breno.diniz@grupovdl.com.br; gesiel.lima@grupovdl.com.br; camila.cruz@grupovdl.com.br;</v>
      </c>
      <c r="E175" t="str">
        <f>IF(VLOOKUP(A175,'E-mails'!A:G,7,FALSE)=0,"",VLOOKUP(A175,'E-mails'!A:G,7,FALSE))</f>
        <v/>
      </c>
      <c r="F175" s="4" t="str">
        <f t="shared" si="5"/>
        <v>Sim</v>
      </c>
    </row>
    <row r="176" spans="1:6">
      <c r="A176" s="4">
        <v>40025008</v>
      </c>
      <c r="B176" t="str">
        <f>CONCATENATE("Faturamento de Peças Vans Agosto 2024 - ",A176," - ",TEXT('Envio diario'!$D$1,"dd/mmm/aaaa"))</f>
        <v>Faturamento de Peças Vans Agosto 2024 - 40025008 - 09/mar/2026</v>
      </c>
      <c r="C176" t="e">
        <f xml:space="preserve">
SUBSTITUTE(SUBSTITUTE(SUBSTITUTE(SUBSTITUTE(SUBSTITUTE(SUBSTITUTE(SUBSTITUTE(SUBSTITUTE(SUBSTITUTE(SUBSTITUTE(SUBSTITUTE(
Corpo!$A$1,  "@data", TEXT('Envio diario'!$D$1,"dd/mmm/aaaa") ),
   "@conta", $A176 ),
   "@razao", VLOOKUP($A176,'Envio diario'!$B:$J,2,0) ),
   "@cidade", VLOOKUP($A176,'Envio diario'!$B:$J,3,0) ),
   "@uf", IF(VLOOKUP($A176,'Envio diario'!$B:$J,4,0)&gt;100,TEXT(VLOOKUP($A176,'Envio diario'!$B:$J,4,0),"0.000,00"),TEXT(VLOOKUP($A176,'Envio diario'!$B:$J,4,0),"0,00"))),
   "@objetivo", IF(VLOOKUP($A176,'Envio diario'!$B:$J,7,0)&gt;100,TEXT(VLOOKUP($A176,'Envio diario'!$B:$J,7,0),"0.000,00"),TEXT(VLOOKUP($A176,'Envio diario'!$B:$J,7,0),"0,00"))),
   "@realfat", IF(VLOOKUP($A176,'Envio diario'!$B:$J,8,0)&gt;100,TEXT(VLOOKUP($A176,'Envio diario'!$B:$J,8,0),"0.000,00"),TEXT(VLOOKUP($A176,'Envio diario'!$B:$J,8,0),"0,00"))),
   "@realgar", IF(VLOOKUP($A176,'Envio diario'!$B:$J,9,0)&gt;100,TEXT(VLOOKUP($A176,'Envio diario'!$B:$J,9,0),"0.000,00"),TEXT(VLOOKUP($A176,'Envio diario'!$B:$J,9,0),"0,00"))),
   "@realobj", IF(VLOOKUP($A176,'Envio diario'!$B:$J,10,0)&gt;100,TEXT(VLOOKUP($A176,'Envio diario'!$B:$J,10,0),"0.000,00"),TEXT(VLOOKUP($A176,'Envio diario'!$B:$J,10,0),"0,00"))),
   "@perf", TEXT(VLOOKUP($A176,'Envio diario'!$B:$J,11,0),"0,00%") ),
   "@falta", IF(VLOOKUP($A176,'Envio diario'!$B:$J,12,0)&gt;100,TEXT(VLOOKUP($A176,'Envio diario'!$B:$J,12,0),"0.000,00"),TEXT(VLOOKUP($A176,'Envio diario'!$B:$J,12,0),"0,00")))</f>
        <v>#N/A</v>
      </c>
      <c r="D176" t="str">
        <f>IF(IFERROR(VLOOKUP(A176,'E-mails'!A:H,8,FALSE),"PROBLEMA!")=0,"",IFERROR(VLOOKUP(A176,'E-mails'!A:H,8,FALSE),"PROBLEMA!"))</f>
        <v>centraldecomprasholding@grupovdl.com.br; wagner.souza@grupovdl.com.br; michel.souza@grupovdl.com.br;</v>
      </c>
      <c r="E176" t="str">
        <f>IF(VLOOKUP(A176,'E-mails'!A:G,7,FALSE)=0,"",VLOOKUP(A176,'E-mails'!A:G,7,FALSE))</f>
        <v/>
      </c>
      <c r="F176" s="4" t="str">
        <f t="shared" si="5"/>
        <v>Sim</v>
      </c>
    </row>
    <row r="177" spans="1:6">
      <c r="A177" s="4">
        <v>40005468</v>
      </c>
      <c r="B177" t="str">
        <f>CONCATENATE("Faturamento de Peças Vans Agosto 2024 - ",A177," - ",TEXT('Envio diario'!$D$1,"dd/mmm/aaaa"))</f>
        <v>Faturamento de Peças Vans Agosto 2024 - 40005468 - 09/mar/2026</v>
      </c>
      <c r="C177" t="e">
        <f xml:space="preserve">
SUBSTITUTE(SUBSTITUTE(SUBSTITUTE(SUBSTITUTE(SUBSTITUTE(SUBSTITUTE(SUBSTITUTE(SUBSTITUTE(SUBSTITUTE(SUBSTITUTE(SUBSTITUTE(
Corpo!$A$1,  "@data", TEXT('Envio diario'!$D$1,"dd/mmm/aaaa") ),
   "@conta", $A177 ),
   "@razao", VLOOKUP($A177,'Envio diario'!$B:$J,2,0) ),
   "@cidade", VLOOKUP($A177,'Envio diario'!$B:$J,3,0) ),
   "@uf", IF(VLOOKUP($A177,'Envio diario'!$B:$J,4,0)&gt;100,TEXT(VLOOKUP($A177,'Envio diario'!$B:$J,4,0),"0.000,00"),TEXT(VLOOKUP($A177,'Envio diario'!$B:$J,4,0),"0,00"))),
   "@objetivo", IF(VLOOKUP($A177,'Envio diario'!$B:$J,7,0)&gt;100,TEXT(VLOOKUP($A177,'Envio diario'!$B:$J,7,0),"0.000,00"),TEXT(VLOOKUP($A177,'Envio diario'!$B:$J,7,0),"0,00"))),
   "@realfat", IF(VLOOKUP($A177,'Envio diario'!$B:$J,8,0)&gt;100,TEXT(VLOOKUP($A177,'Envio diario'!$B:$J,8,0),"0.000,00"),TEXT(VLOOKUP($A177,'Envio diario'!$B:$J,8,0),"0,00"))),
   "@realgar", IF(VLOOKUP($A177,'Envio diario'!$B:$J,9,0)&gt;100,TEXT(VLOOKUP($A177,'Envio diario'!$B:$J,9,0),"0.000,00"),TEXT(VLOOKUP($A177,'Envio diario'!$B:$J,9,0),"0,00"))),
   "@realobj", IF(VLOOKUP($A177,'Envio diario'!$B:$J,10,0)&gt;100,TEXT(VLOOKUP($A177,'Envio diario'!$B:$J,10,0),"0.000,00"),TEXT(VLOOKUP($A177,'Envio diario'!$B:$J,10,0),"0,00"))),
   "@perf", TEXT(VLOOKUP($A177,'Envio diario'!$B:$J,11,0),"0,00%") ),
   "@falta", IF(VLOOKUP($A177,'Envio diario'!$B:$J,12,0)&gt;100,TEXT(VLOOKUP($A177,'Envio diario'!$B:$J,12,0),"0.000,00"),TEXT(VLOOKUP($A177,'Envio diario'!$B:$J,12,0),"0,00")))</f>
        <v>#N/A</v>
      </c>
      <c r="D177" t="str">
        <f>IF(IFERROR(VLOOKUP(A177,'E-mails'!A:H,8,FALSE),"PROBLEMA!")=0,"",IFERROR(VLOOKUP(A177,'E-mails'!A:H,8,FALSE),"PROBLEMA!"))</f>
        <v>centraldecomprasholding@grupovdl.com.br; herlon.costa@grupovdl.com.br; carlos.oliveira@grupovdl.com.br; jefferson.duarte@grupovdl.com.br;</v>
      </c>
      <c r="E177" t="str">
        <f>IF(VLOOKUP(A177,'E-mails'!A:G,7,FALSE)=0,"",VLOOKUP(A177,'E-mails'!A:G,7,FALSE))</f>
        <v/>
      </c>
      <c r="F177" s="4" t="str">
        <f t="shared" si="5"/>
        <v>Sim</v>
      </c>
    </row>
    <row r="178" spans="1:6">
      <c r="A178" s="4">
        <v>40023863</v>
      </c>
      <c r="B178" t="str">
        <f>CONCATENATE("Faturamento de Peças Vans Agosto 2024 - ",A178," - ",TEXT('Envio diario'!$D$1,"dd/mmm/aaaa"))</f>
        <v>Faturamento de Peças Vans Agosto 2024 - 40023863 - 09/mar/2026</v>
      </c>
      <c r="C178" t="e">
        <f xml:space="preserve">
SUBSTITUTE(SUBSTITUTE(SUBSTITUTE(SUBSTITUTE(SUBSTITUTE(SUBSTITUTE(SUBSTITUTE(SUBSTITUTE(SUBSTITUTE(SUBSTITUTE(SUBSTITUTE(
Corpo!$A$1,  "@data", TEXT('Envio diario'!$D$1,"dd/mmm/aaaa") ),
   "@conta", $A178 ),
   "@razao", VLOOKUP($A178,'Envio diario'!$B:$J,2,0) ),
   "@cidade", VLOOKUP($A178,'Envio diario'!$B:$J,3,0) ),
   "@uf", IF(VLOOKUP($A178,'Envio diario'!$B:$J,4,0)&gt;100,TEXT(VLOOKUP($A178,'Envio diario'!$B:$J,4,0),"0.000,00"),TEXT(VLOOKUP($A178,'Envio diario'!$B:$J,4,0),"0,00"))),
   "@objetivo", IF(VLOOKUP($A178,'Envio diario'!$B:$J,7,0)&gt;100,TEXT(VLOOKUP($A178,'Envio diario'!$B:$J,7,0),"0.000,00"),TEXT(VLOOKUP($A178,'Envio diario'!$B:$J,7,0),"0,00"))),
   "@realfat", IF(VLOOKUP($A178,'Envio diario'!$B:$J,8,0)&gt;100,TEXT(VLOOKUP($A178,'Envio diario'!$B:$J,8,0),"0.000,00"),TEXT(VLOOKUP($A178,'Envio diario'!$B:$J,8,0),"0,00"))),
   "@realgar", IF(VLOOKUP($A178,'Envio diario'!$B:$J,9,0)&gt;100,TEXT(VLOOKUP($A178,'Envio diario'!$B:$J,9,0),"0.000,00"),TEXT(VLOOKUP($A178,'Envio diario'!$B:$J,9,0),"0,00"))),
   "@realobj", IF(VLOOKUP($A178,'Envio diario'!$B:$J,10,0)&gt;100,TEXT(VLOOKUP($A178,'Envio diario'!$B:$J,10,0),"0.000,00"),TEXT(VLOOKUP($A178,'Envio diario'!$B:$J,10,0),"0,00"))),
   "@perf", TEXT(VLOOKUP($A178,'Envio diario'!$B:$J,11,0),"0,00%") ),
   "@falta", IF(VLOOKUP($A178,'Envio diario'!$B:$J,12,0)&gt;100,TEXT(VLOOKUP($A178,'Envio diario'!$B:$J,12,0),"0.000,00"),TEXT(VLOOKUP($A178,'Envio diario'!$B:$J,12,0),"0,00")))</f>
        <v>#N/A</v>
      </c>
      <c r="D178" t="str">
        <f>IF(IFERROR(VLOOKUP(A178,'E-mails'!A:H,8,FALSE),"PROBLEMA!")=0,"",IFERROR(VLOOKUP(A178,'E-mails'!A:H,8,FALSE),"PROBLEMA!"))</f>
        <v>centraldecomprasholding@grupovdl.com.br; saulo.costa@grupovdl.com.br; gisele.gomes@grupovdl.com.br;</v>
      </c>
      <c r="E178" t="str">
        <f>IF(VLOOKUP(A178,'E-mails'!A:G,7,FALSE)=0,"",VLOOKUP(A178,'E-mails'!A:G,7,FALSE))</f>
        <v/>
      </c>
      <c r="F178" s="4" t="str">
        <f t="shared" si="5"/>
        <v>Sim</v>
      </c>
    </row>
    <row r="179" spans="1:6">
      <c r="A179" s="48">
        <v>40024992</v>
      </c>
      <c r="B179" t="str">
        <f>CONCATENATE("Faturamento de Peças Vans Agosto 2024 - ",A179," - ",TEXT('Envio diario'!$D$1,"dd/mmm/aaaa"))</f>
        <v>Faturamento de Peças Vans Agosto 2024 - 40024992 - 09/mar/2026</v>
      </c>
      <c r="C179" t="e">
        <f xml:space="preserve">
SUBSTITUTE(SUBSTITUTE(SUBSTITUTE(SUBSTITUTE(SUBSTITUTE(SUBSTITUTE(SUBSTITUTE(SUBSTITUTE(SUBSTITUTE(SUBSTITUTE(SUBSTITUTE(
Corpo!$A$1,  "@data", TEXT('Envio diario'!$D$1,"dd/mmm/aaaa") ),
   "@conta", $A179 ),
   "@razao", VLOOKUP($A179,'Envio diario'!$B:$J,2,0) ),
   "@cidade", VLOOKUP($A179,'Envio diario'!$B:$J,3,0) ),
   "@uf", IF(VLOOKUP($A179,'Envio diario'!$B:$J,4,0)&gt;100,TEXT(VLOOKUP($A179,'Envio diario'!$B:$J,4,0),"0.000,00"),TEXT(VLOOKUP($A179,'Envio diario'!$B:$J,4,0),"0,00"))),
   "@objetivo", IF(VLOOKUP($A179,'Envio diario'!$B:$J,7,0)&gt;100,TEXT(VLOOKUP($A179,'Envio diario'!$B:$J,7,0),"0.000,00"),TEXT(VLOOKUP($A179,'Envio diario'!$B:$J,7,0),"0,00"))),
   "@realfat", IF(VLOOKUP($A179,'Envio diario'!$B:$J,8,0)&gt;100,TEXT(VLOOKUP($A179,'Envio diario'!$B:$J,8,0),"0.000,00"),TEXT(VLOOKUP($A179,'Envio diario'!$B:$J,8,0),"0,00"))),
   "@realgar", IF(VLOOKUP($A179,'Envio diario'!$B:$J,9,0)&gt;100,TEXT(VLOOKUP($A179,'Envio diario'!$B:$J,9,0),"0.000,00"),TEXT(VLOOKUP($A179,'Envio diario'!$B:$J,9,0),"0,00"))),
   "@realobj", IF(VLOOKUP($A179,'Envio diario'!$B:$J,10,0)&gt;100,TEXT(VLOOKUP($A179,'Envio diario'!$B:$J,10,0),"0.000,00"),TEXT(VLOOKUP($A179,'Envio diario'!$B:$J,10,0),"0,00"))),
   "@perf", TEXT(VLOOKUP($A179,'Envio diario'!$B:$J,11,0),"0,00%") ),
   "@falta", IF(VLOOKUP($A179,'Envio diario'!$B:$J,12,0)&gt;100,TEXT(VLOOKUP($A179,'Envio diario'!$B:$J,12,0),"0.000,00"),TEXT(VLOOKUP($A179,'Envio diario'!$B:$J,12,0),"0,00")))</f>
        <v>#N/A</v>
      </c>
      <c r="D179" t="str">
        <f>IF(IFERROR(VLOOKUP(A179,'E-mails'!A:H,8,FALSE),"PROBLEMA!")=0,"",IFERROR(VLOOKUP(A179,'E-mails'!A:H,8,FALSE),"PROBLEMA!"))</f>
        <v>centraldecomprasholding@grupovdl.com.br; angela.alves@grupovdl.com.br; fredson.jesus@grupovdl.com.br;</v>
      </c>
      <c r="E179" t="str">
        <f>IF(VLOOKUP(A179,'E-mails'!A:G,7,FALSE)=0,"",VLOOKUP(A179,'E-mails'!A:G,7,FALSE))</f>
        <v/>
      </c>
      <c r="F179" s="4" t="str">
        <f t="shared" si="5"/>
        <v>Sim</v>
      </c>
    </row>
    <row r="180" spans="1:6">
      <c r="A180" s="47">
        <v>40016829</v>
      </c>
      <c r="B180" t="str">
        <f>CONCATENATE("Faturamento de Peças Vans Agosto 2024 - ",A180," - ",TEXT('Envio diario'!$D$1,"dd/mmm/aaaa"))</f>
        <v>Faturamento de Peças Vans Agosto 2024 - 40016829 - 09/mar/2026</v>
      </c>
      <c r="C180" t="e">
        <f xml:space="preserve">
SUBSTITUTE(SUBSTITUTE(SUBSTITUTE(SUBSTITUTE(SUBSTITUTE(SUBSTITUTE(SUBSTITUTE(SUBSTITUTE(SUBSTITUTE(SUBSTITUTE(SUBSTITUTE(
Corpo!$A$1,  "@data", TEXT('Envio diario'!$D$1,"dd/mmm/aaaa") ),
   "@conta", $A180 ),
   "@razao", VLOOKUP($A180,'Envio diario'!$B:$J,2,0) ),
   "@cidade", VLOOKUP($A180,'Envio diario'!$B:$J,3,0) ),
   "@uf", IF(VLOOKUP($A180,'Envio diario'!$B:$J,4,0)&gt;100,TEXT(VLOOKUP($A180,'Envio diario'!$B:$J,4,0),"0.000,00"),TEXT(VLOOKUP($A180,'Envio diario'!$B:$J,4,0),"0,00"))),
   "@objetivo", IF(VLOOKUP($A180,'Envio diario'!$B:$J,7,0)&gt;100,TEXT(VLOOKUP($A180,'Envio diario'!$B:$J,7,0),"0.000,00"),TEXT(VLOOKUP($A180,'Envio diario'!$B:$J,7,0),"0,00"))),
   "@realfat", IF(VLOOKUP($A180,'Envio diario'!$B:$J,8,0)&gt;100,TEXT(VLOOKUP($A180,'Envio diario'!$B:$J,8,0),"0.000,00"),TEXT(VLOOKUP($A180,'Envio diario'!$B:$J,8,0),"0,00"))),
   "@realgar", IF(VLOOKUP($A180,'Envio diario'!$B:$J,9,0)&gt;100,TEXT(VLOOKUP($A180,'Envio diario'!$B:$J,9,0),"0.000,00"),TEXT(VLOOKUP($A180,'Envio diario'!$B:$J,9,0),"0,00"))),
   "@realobj", IF(VLOOKUP($A180,'Envio diario'!$B:$J,10,0)&gt;100,TEXT(VLOOKUP($A180,'Envio diario'!$B:$J,10,0),"0.000,00"),TEXT(VLOOKUP($A180,'Envio diario'!$B:$J,10,0),"0,00"))),
   "@perf", TEXT(VLOOKUP($A180,'Envio diario'!$B:$J,11,0),"0,00%") ),
   "@falta", IF(VLOOKUP($A180,'Envio diario'!$B:$J,12,0)&gt;100,TEXT(VLOOKUP($A180,'Envio diario'!$B:$J,12,0),"0.000,00"),TEXT(VLOOKUP($A180,'Envio diario'!$B:$J,12,0),"0,00")))</f>
        <v>#N/A</v>
      </c>
      <c r="D180" t="str">
        <f>IF(IFERROR(VLOOKUP(A180,'E-mails'!A:H,8,FALSE),"PROBLEMA!")=0,"",IFERROR(VLOOKUP(A180,'E-mails'!A:H,8,FALSE),"PROBLEMA!"))</f>
        <v>centraldecomprasholding@grupovdl.com.br;andre.ferreira@grupovdl.com.br; sumaya.gomes@grupovdl.com.br;</v>
      </c>
      <c r="E180" t="str">
        <f>IF(VLOOKUP(A180,'E-mails'!A:G,7,FALSE)=0,"",VLOOKUP(A180,'E-mails'!A:G,7,FALSE))</f>
        <v/>
      </c>
      <c r="F180" s="4" t="str">
        <f t="shared" si="5"/>
        <v>Sim</v>
      </c>
    </row>
    <row r="181" spans="1:6">
      <c r="A181" s="47">
        <v>40023907</v>
      </c>
      <c r="B181" t="str">
        <f>CONCATENATE("Faturamento de Peças Vans Agosto 2024 - ",A181," - ",TEXT('Envio diario'!$D$1,"dd/mmm/aaaa"))</f>
        <v>Faturamento de Peças Vans Agosto 2024 - 40023907 - 09/mar/2026</v>
      </c>
      <c r="C181" t="e">
        <f xml:space="preserve">
SUBSTITUTE(SUBSTITUTE(SUBSTITUTE(SUBSTITUTE(SUBSTITUTE(SUBSTITUTE(SUBSTITUTE(SUBSTITUTE(SUBSTITUTE(SUBSTITUTE(SUBSTITUTE(
Corpo!$A$1,  "@data", TEXT('Envio diario'!$D$1,"dd/mmm/aaaa") ),
   "@conta", $A181 ),
   "@razao", VLOOKUP($A181,'Envio diario'!$B:$J,2,0) ),
   "@cidade", VLOOKUP($A181,'Envio diario'!$B:$J,3,0) ),
   "@uf", IF(VLOOKUP($A181,'Envio diario'!$B:$J,4,0)&gt;100,TEXT(VLOOKUP($A181,'Envio diario'!$B:$J,4,0),"0.000,00"),TEXT(VLOOKUP($A181,'Envio diario'!$B:$J,4,0),"0,00"))),
   "@objetivo", IF(VLOOKUP($A181,'Envio diario'!$B:$J,7,0)&gt;100,TEXT(VLOOKUP($A181,'Envio diario'!$B:$J,7,0),"0.000,00"),TEXT(VLOOKUP($A181,'Envio diario'!$B:$J,7,0),"0,00"))),
   "@realfat", IF(VLOOKUP($A181,'Envio diario'!$B:$J,8,0)&gt;100,TEXT(VLOOKUP($A181,'Envio diario'!$B:$J,8,0),"0.000,00"),TEXT(VLOOKUP($A181,'Envio diario'!$B:$J,8,0),"0,00"))),
   "@realgar", IF(VLOOKUP($A181,'Envio diario'!$B:$J,9,0)&gt;100,TEXT(VLOOKUP($A181,'Envio diario'!$B:$J,9,0),"0.000,00"),TEXT(VLOOKUP($A181,'Envio diario'!$B:$J,9,0),"0,00"))),
   "@realobj", IF(VLOOKUP($A181,'Envio diario'!$B:$J,10,0)&gt;100,TEXT(VLOOKUP($A181,'Envio diario'!$B:$J,10,0),"0.000,00"),TEXT(VLOOKUP($A181,'Envio diario'!$B:$J,10,0),"0,00"))),
   "@perf", TEXT(VLOOKUP($A181,'Envio diario'!$B:$J,11,0),"0,00%") ),
   "@falta", IF(VLOOKUP($A181,'Envio diario'!$B:$J,12,0)&gt;100,TEXT(VLOOKUP($A181,'Envio diario'!$B:$J,12,0),"0.000,00"),TEXT(VLOOKUP($A181,'Envio diario'!$B:$J,12,0),"0,00")))</f>
        <v>#N/A</v>
      </c>
      <c r="D181" t="str">
        <f>IF(IFERROR(VLOOKUP(A181,'E-mails'!A:H,8,FALSE),"PROBLEMA!")=0,"",IFERROR(VLOOKUP(A181,'E-mails'!A:H,8,FALSE),"PROBLEMA!"))</f>
        <v>centraldecomprasholding@grupovdl.com.br; herlon.costa@grupovdl.com.br; carlos.oliveira@grupovdl.com.br; jefferson.duarte@grupovdl.com.br;</v>
      </c>
      <c r="E181" t="str">
        <f>IF(VLOOKUP(A181,'E-mails'!A:G,7,FALSE)=0,"",VLOOKUP(A181,'E-mails'!A:G,7,FALSE))</f>
        <v/>
      </c>
      <c r="F181" s="4" t="str">
        <f t="shared" si="5"/>
        <v>Sim</v>
      </c>
    </row>
  </sheetData>
  <conditionalFormatting sqref="A179">
    <cfRule type="duplicateValues" dxfId="16" priority="2"/>
  </conditionalFormatting>
  <conditionalFormatting sqref="A180:A181">
    <cfRule type="duplicateValues" dxfId="15" priority="1"/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theme="5" tint="0.39997558519241921"/>
  </sheetPr>
  <dimension ref="A1:H181"/>
  <sheetViews>
    <sheetView topLeftCell="D1" zoomScale="80" zoomScaleNormal="80" workbookViewId="0">
      <selection activeCell="H2" sqref="H2:H65"/>
    </sheetView>
  </sheetViews>
  <sheetFormatPr defaultColWidth="9.21875" defaultRowHeight="14.4"/>
  <cols>
    <col min="1" max="1" width="9.21875" style="27" bestFit="1" customWidth="1"/>
    <col min="2" max="2" width="12.5546875" style="27" bestFit="1" customWidth="1"/>
    <col min="3" max="3" width="36.21875" customWidth="1"/>
    <col min="4" max="4" width="17.21875" customWidth="1"/>
    <col min="5" max="5" width="8.44140625" style="4" bestFit="1" customWidth="1"/>
    <col min="6" max="6" width="14.21875" bestFit="1" customWidth="1"/>
    <col min="7" max="7" width="23.44140625" hidden="1" customWidth="1"/>
    <col min="8" max="8" width="146.44140625" customWidth="1"/>
  </cols>
  <sheetData>
    <row r="1" spans="1:8" ht="15.6">
      <c r="A1" s="26" t="s">
        <v>0</v>
      </c>
      <c r="B1" s="26" t="s">
        <v>6</v>
      </c>
      <c r="C1" s="1" t="s">
        <v>7</v>
      </c>
      <c r="D1" s="25" t="s">
        <v>8</v>
      </c>
      <c r="E1" s="1" t="s">
        <v>9</v>
      </c>
      <c r="F1" s="25" t="s">
        <v>10</v>
      </c>
      <c r="G1" s="3" t="s">
        <v>11</v>
      </c>
      <c r="H1" s="3" t="s">
        <v>12</v>
      </c>
    </row>
    <row r="2" spans="1:8">
      <c r="A2" s="27">
        <v>40532251</v>
      </c>
      <c r="B2" s="27" t="s">
        <v>13</v>
      </c>
      <c r="C2" s="2" t="s">
        <v>14</v>
      </c>
      <c r="D2" s="28" t="s">
        <v>15</v>
      </c>
      <c r="E2" s="4" t="s">
        <v>16</v>
      </c>
      <c r="F2" t="s">
        <v>17</v>
      </c>
      <c r="H2" s="5" t="s">
        <v>630</v>
      </c>
    </row>
    <row r="3" spans="1:8">
      <c r="A3" s="27">
        <v>40020196</v>
      </c>
      <c r="B3" s="27" t="s">
        <v>13</v>
      </c>
      <c r="C3" s="2" t="s">
        <v>18</v>
      </c>
      <c r="D3" s="28" t="s">
        <v>19</v>
      </c>
      <c r="E3" s="4" t="s">
        <v>20</v>
      </c>
      <c r="F3" t="s">
        <v>17</v>
      </c>
      <c r="H3" s="5" t="s">
        <v>630</v>
      </c>
    </row>
    <row r="4" spans="1:8">
      <c r="A4" s="27">
        <v>40020197</v>
      </c>
      <c r="B4" s="27" t="s">
        <v>13</v>
      </c>
      <c r="C4" s="2" t="s">
        <v>18</v>
      </c>
      <c r="D4" s="28" t="s">
        <v>21</v>
      </c>
      <c r="E4" s="4" t="s">
        <v>16</v>
      </c>
      <c r="F4" t="s">
        <v>17</v>
      </c>
      <c r="H4" s="5" t="s">
        <v>630</v>
      </c>
    </row>
    <row r="5" spans="1:8">
      <c r="A5" s="27">
        <v>40544114</v>
      </c>
      <c r="B5" s="27" t="s">
        <v>13</v>
      </c>
      <c r="C5" s="2" t="s">
        <v>14</v>
      </c>
      <c r="D5" s="28" t="s">
        <v>22</v>
      </c>
      <c r="E5" s="4" t="s">
        <v>16</v>
      </c>
      <c r="F5" t="s">
        <v>17</v>
      </c>
      <c r="H5" s="5" t="s">
        <v>630</v>
      </c>
    </row>
    <row r="6" spans="1:8">
      <c r="A6" s="27">
        <v>40026401</v>
      </c>
      <c r="B6" s="27" t="s">
        <v>23</v>
      </c>
      <c r="C6" s="2" t="s">
        <v>24</v>
      </c>
      <c r="D6" s="28" t="s">
        <v>25</v>
      </c>
      <c r="E6" s="4" t="s">
        <v>26</v>
      </c>
      <c r="F6" t="s">
        <v>27</v>
      </c>
      <c r="H6" s="5" t="s">
        <v>631</v>
      </c>
    </row>
    <row r="7" spans="1:8">
      <c r="A7" s="27">
        <v>40503343</v>
      </c>
      <c r="B7" s="27" t="s">
        <v>23</v>
      </c>
      <c r="C7" s="2" t="s">
        <v>28</v>
      </c>
      <c r="D7" s="28" t="s">
        <v>29</v>
      </c>
      <c r="E7" s="4" t="s">
        <v>30</v>
      </c>
      <c r="F7" t="s">
        <v>27</v>
      </c>
      <c r="H7" s="5" t="s">
        <v>632</v>
      </c>
    </row>
    <row r="8" spans="1:8">
      <c r="A8" s="27">
        <v>40018338</v>
      </c>
      <c r="B8" s="27" t="s">
        <v>23</v>
      </c>
      <c r="C8" s="2" t="s">
        <v>28</v>
      </c>
      <c r="D8" s="28" t="s">
        <v>31</v>
      </c>
      <c r="E8" s="4" t="s">
        <v>30</v>
      </c>
      <c r="F8" t="s">
        <v>27</v>
      </c>
      <c r="H8" s="5" t="s">
        <v>633</v>
      </c>
    </row>
    <row r="9" spans="1:8">
      <c r="A9" s="27">
        <v>40539258</v>
      </c>
      <c r="B9" s="27" t="s">
        <v>23</v>
      </c>
      <c r="C9" s="2" t="s">
        <v>24</v>
      </c>
      <c r="D9" s="28" t="s">
        <v>32</v>
      </c>
      <c r="E9" s="4" t="s">
        <v>26</v>
      </c>
      <c r="F9" t="s">
        <v>27</v>
      </c>
      <c r="H9" s="5" t="s">
        <v>33</v>
      </c>
    </row>
    <row r="10" spans="1:8">
      <c r="A10" s="27">
        <v>40018371</v>
      </c>
      <c r="B10" s="27" t="s">
        <v>23</v>
      </c>
      <c r="C10" s="2" t="s">
        <v>34</v>
      </c>
      <c r="D10" s="28" t="s">
        <v>35</v>
      </c>
      <c r="E10" s="4" t="s">
        <v>26</v>
      </c>
      <c r="F10" t="s">
        <v>27</v>
      </c>
      <c r="H10" s="5" t="s">
        <v>634</v>
      </c>
    </row>
    <row r="11" spans="1:8">
      <c r="A11" s="27">
        <v>40520260</v>
      </c>
      <c r="B11" s="27" t="s">
        <v>36</v>
      </c>
      <c r="C11" s="2" t="s">
        <v>37</v>
      </c>
      <c r="D11" s="28" t="s">
        <v>38</v>
      </c>
      <c r="E11" s="4" t="s">
        <v>20</v>
      </c>
      <c r="F11" t="s">
        <v>39</v>
      </c>
      <c r="H11" s="5" t="s">
        <v>635</v>
      </c>
    </row>
    <row r="12" spans="1:8">
      <c r="A12" s="27">
        <v>40519448</v>
      </c>
      <c r="B12" s="27" t="s">
        <v>36</v>
      </c>
      <c r="C12" s="2" t="s">
        <v>37</v>
      </c>
      <c r="D12" s="28" t="s">
        <v>40</v>
      </c>
      <c r="E12" s="4" t="s">
        <v>20</v>
      </c>
      <c r="F12" t="s">
        <v>39</v>
      </c>
      <c r="H12" s="5" t="s">
        <v>635</v>
      </c>
    </row>
    <row r="13" spans="1:8">
      <c r="A13" s="27">
        <v>40018620</v>
      </c>
      <c r="B13" s="27" t="s">
        <v>41</v>
      </c>
      <c r="C13" s="2" t="s">
        <v>42</v>
      </c>
      <c r="D13" s="28" t="s">
        <v>43</v>
      </c>
      <c r="E13" s="4" t="s">
        <v>44</v>
      </c>
      <c r="F13" t="s">
        <v>39</v>
      </c>
      <c r="H13" s="5" t="s">
        <v>636</v>
      </c>
    </row>
    <row r="14" spans="1:8">
      <c r="A14" s="27">
        <v>40541620</v>
      </c>
      <c r="B14" s="27" t="s">
        <v>36</v>
      </c>
      <c r="C14" s="2" t="s">
        <v>37</v>
      </c>
      <c r="D14" s="28" t="s">
        <v>45</v>
      </c>
      <c r="E14" s="4" t="s">
        <v>46</v>
      </c>
      <c r="F14" t="s">
        <v>39</v>
      </c>
      <c r="H14" s="5" t="s">
        <v>637</v>
      </c>
    </row>
    <row r="15" spans="1:8">
      <c r="A15" s="27">
        <v>40547572</v>
      </c>
      <c r="B15" s="27" t="s">
        <v>36</v>
      </c>
      <c r="C15" s="2" t="s">
        <v>37</v>
      </c>
      <c r="D15" s="28" t="s">
        <v>38</v>
      </c>
      <c r="E15" s="4" t="s">
        <v>20</v>
      </c>
      <c r="F15" t="s">
        <v>39</v>
      </c>
      <c r="H15" s="5" t="s">
        <v>638</v>
      </c>
    </row>
    <row r="16" spans="1:8">
      <c r="A16" s="27">
        <v>40527450</v>
      </c>
      <c r="B16" s="27" t="s">
        <v>36</v>
      </c>
      <c r="C16" s="2" t="s">
        <v>37</v>
      </c>
      <c r="D16" s="28" t="s">
        <v>47</v>
      </c>
      <c r="E16" s="4" t="s">
        <v>16</v>
      </c>
      <c r="F16" t="s">
        <v>39</v>
      </c>
      <c r="H16" s="5" t="s">
        <v>639</v>
      </c>
    </row>
    <row r="17" spans="1:8">
      <c r="A17" s="27">
        <v>40527486</v>
      </c>
      <c r="B17" s="27" t="s">
        <v>36</v>
      </c>
      <c r="C17" s="2" t="s">
        <v>37</v>
      </c>
      <c r="D17" s="28" t="s">
        <v>48</v>
      </c>
      <c r="E17" s="4" t="s">
        <v>16</v>
      </c>
      <c r="F17" t="s">
        <v>39</v>
      </c>
      <c r="H17" s="5" t="s">
        <v>640</v>
      </c>
    </row>
    <row r="18" spans="1:8">
      <c r="A18" s="27">
        <v>40535094</v>
      </c>
      <c r="B18" s="27" t="s">
        <v>41</v>
      </c>
      <c r="C18" s="2" t="s">
        <v>42</v>
      </c>
      <c r="D18" s="28" t="s">
        <v>49</v>
      </c>
      <c r="E18" s="4" t="s">
        <v>44</v>
      </c>
      <c r="F18" t="s">
        <v>39</v>
      </c>
      <c r="H18" s="5" t="s">
        <v>641</v>
      </c>
    </row>
    <row r="19" spans="1:8">
      <c r="A19" s="27">
        <v>40500897</v>
      </c>
      <c r="B19" s="27" t="s">
        <v>41</v>
      </c>
      <c r="C19" s="2" t="s">
        <v>42</v>
      </c>
      <c r="D19" s="28" t="s">
        <v>50</v>
      </c>
      <c r="E19" s="4" t="s">
        <v>44</v>
      </c>
      <c r="F19" t="s">
        <v>39</v>
      </c>
      <c r="H19" s="5" t="s">
        <v>642</v>
      </c>
    </row>
    <row r="20" spans="1:8" ht="28.8">
      <c r="A20" s="27">
        <v>40026390</v>
      </c>
      <c r="B20" s="27" t="s">
        <v>41</v>
      </c>
      <c r="C20" s="2" t="s">
        <v>42</v>
      </c>
      <c r="D20" s="28" t="s">
        <v>51</v>
      </c>
      <c r="E20" s="4" t="s">
        <v>44</v>
      </c>
      <c r="F20" t="s">
        <v>39</v>
      </c>
      <c r="H20" s="5" t="s">
        <v>643</v>
      </c>
    </row>
    <row r="21" spans="1:8">
      <c r="A21" s="27">
        <v>40519461</v>
      </c>
      <c r="B21" s="27" t="s">
        <v>36</v>
      </c>
      <c r="C21" s="2" t="s">
        <v>37</v>
      </c>
      <c r="D21" s="28" t="s">
        <v>52</v>
      </c>
      <c r="E21" s="4" t="s">
        <v>16</v>
      </c>
      <c r="F21" t="s">
        <v>39</v>
      </c>
      <c r="H21" s="5" t="s">
        <v>644</v>
      </c>
    </row>
    <row r="22" spans="1:8">
      <c r="A22" s="27">
        <v>40542601</v>
      </c>
      <c r="B22" s="27" t="s">
        <v>36</v>
      </c>
      <c r="C22" s="2" t="s">
        <v>37</v>
      </c>
      <c r="D22" s="28" t="s">
        <v>53</v>
      </c>
      <c r="E22" s="4" t="s">
        <v>20</v>
      </c>
      <c r="F22" t="s">
        <v>39</v>
      </c>
      <c r="H22" s="5" t="s">
        <v>645</v>
      </c>
    </row>
    <row r="23" spans="1:8">
      <c r="A23" s="27">
        <v>40519447</v>
      </c>
      <c r="B23" s="27" t="s">
        <v>36</v>
      </c>
      <c r="C23" s="2" t="s">
        <v>37</v>
      </c>
      <c r="D23" s="28" t="s">
        <v>54</v>
      </c>
      <c r="E23" s="4" t="s">
        <v>20</v>
      </c>
      <c r="F23" t="s">
        <v>39</v>
      </c>
      <c r="H23" s="5" t="s">
        <v>646</v>
      </c>
    </row>
    <row r="24" spans="1:8">
      <c r="A24" s="27">
        <v>40547776</v>
      </c>
      <c r="B24" s="27" t="s">
        <v>36</v>
      </c>
      <c r="C24" s="2" t="s">
        <v>42</v>
      </c>
      <c r="D24" s="28" t="s">
        <v>55</v>
      </c>
      <c r="E24" s="4" t="s">
        <v>44</v>
      </c>
      <c r="F24" t="s">
        <v>39</v>
      </c>
      <c r="H24" s="5" t="s">
        <v>647</v>
      </c>
    </row>
    <row r="25" spans="1:8" ht="28.8">
      <c r="A25" s="27">
        <v>40526357</v>
      </c>
      <c r="B25" s="27" t="s">
        <v>56</v>
      </c>
      <c r="C25" s="2" t="s">
        <v>57</v>
      </c>
      <c r="D25" s="28" t="s">
        <v>58</v>
      </c>
      <c r="E25" s="4" t="s">
        <v>59</v>
      </c>
      <c r="F25" t="s">
        <v>60</v>
      </c>
      <c r="H25" s="5" t="s">
        <v>648</v>
      </c>
    </row>
    <row r="26" spans="1:8" ht="28.8">
      <c r="A26" s="27">
        <v>40016700</v>
      </c>
      <c r="B26" s="27" t="s">
        <v>56</v>
      </c>
      <c r="C26" s="2" t="s">
        <v>57</v>
      </c>
      <c r="D26" s="28" t="s">
        <v>61</v>
      </c>
      <c r="E26" s="4" t="s">
        <v>59</v>
      </c>
      <c r="F26" t="s">
        <v>60</v>
      </c>
      <c r="H26" s="5" t="s">
        <v>649</v>
      </c>
    </row>
    <row r="27" spans="1:8">
      <c r="A27" s="27">
        <v>40025479</v>
      </c>
      <c r="B27" s="27" t="s">
        <v>56</v>
      </c>
      <c r="C27" s="2" t="s">
        <v>57</v>
      </c>
      <c r="D27" s="28" t="s">
        <v>62</v>
      </c>
      <c r="E27" s="4" t="s">
        <v>59</v>
      </c>
      <c r="F27" t="s">
        <v>60</v>
      </c>
      <c r="H27" s="5" t="s">
        <v>650</v>
      </c>
    </row>
    <row r="28" spans="1:8">
      <c r="A28" s="27">
        <v>40025480</v>
      </c>
      <c r="B28" s="27" t="s">
        <v>56</v>
      </c>
      <c r="C28" s="2" t="s">
        <v>57</v>
      </c>
      <c r="D28" s="28" t="s">
        <v>63</v>
      </c>
      <c r="E28" s="4" t="s">
        <v>59</v>
      </c>
      <c r="F28" t="s">
        <v>60</v>
      </c>
      <c r="H28" s="5" t="s">
        <v>651</v>
      </c>
    </row>
    <row r="29" spans="1:8" ht="28.8">
      <c r="A29" s="27">
        <v>40016303</v>
      </c>
      <c r="B29" s="27" t="s">
        <v>56</v>
      </c>
      <c r="C29" s="2" t="s">
        <v>57</v>
      </c>
      <c r="D29" s="28" t="s">
        <v>64</v>
      </c>
      <c r="E29" s="4" t="s">
        <v>59</v>
      </c>
      <c r="F29" t="s">
        <v>60</v>
      </c>
      <c r="H29" s="5" t="s">
        <v>652</v>
      </c>
    </row>
    <row r="30" spans="1:8" ht="28.8">
      <c r="A30" s="27">
        <v>40030124</v>
      </c>
      <c r="B30" s="27" t="s">
        <v>56</v>
      </c>
      <c r="C30" s="2" t="s">
        <v>57</v>
      </c>
      <c r="D30" s="28" t="s">
        <v>65</v>
      </c>
      <c r="E30" s="4" t="s">
        <v>59</v>
      </c>
      <c r="F30" t="s">
        <v>60</v>
      </c>
      <c r="H30" s="5" t="s">
        <v>653</v>
      </c>
    </row>
    <row r="31" spans="1:8" ht="28.8">
      <c r="A31" s="27">
        <v>40027606</v>
      </c>
      <c r="B31" s="27" t="s">
        <v>56</v>
      </c>
      <c r="C31" s="2" t="s">
        <v>57</v>
      </c>
      <c r="D31" s="28" t="s">
        <v>66</v>
      </c>
      <c r="E31" s="4" t="s">
        <v>59</v>
      </c>
      <c r="F31" t="s">
        <v>60</v>
      </c>
      <c r="H31" s="5" t="s">
        <v>654</v>
      </c>
    </row>
    <row r="32" spans="1:8">
      <c r="A32" s="27">
        <v>40519888</v>
      </c>
      <c r="B32" s="27" t="s">
        <v>67</v>
      </c>
      <c r="C32" s="2" t="s">
        <v>68</v>
      </c>
      <c r="D32" s="28" t="s">
        <v>69</v>
      </c>
      <c r="E32" s="4" t="s">
        <v>46</v>
      </c>
      <c r="F32" t="s">
        <v>70</v>
      </c>
      <c r="H32" s="5" t="s">
        <v>655</v>
      </c>
    </row>
    <row r="33" spans="1:8">
      <c r="A33" s="27">
        <v>40022455</v>
      </c>
      <c r="B33" s="27" t="s">
        <v>67</v>
      </c>
      <c r="C33" s="2" t="s">
        <v>68</v>
      </c>
      <c r="D33" s="28" t="s">
        <v>71</v>
      </c>
      <c r="E33" s="4" t="s">
        <v>46</v>
      </c>
      <c r="F33" t="s">
        <v>70</v>
      </c>
      <c r="H33" s="5" t="s">
        <v>656</v>
      </c>
    </row>
    <row r="34" spans="1:8">
      <c r="A34" s="27">
        <v>40003137</v>
      </c>
      <c r="B34" s="27" t="s">
        <v>67</v>
      </c>
      <c r="C34" s="2" t="s">
        <v>68</v>
      </c>
      <c r="D34" s="28" t="s">
        <v>72</v>
      </c>
      <c r="E34" s="4" t="s">
        <v>46</v>
      </c>
      <c r="F34" t="s">
        <v>70</v>
      </c>
      <c r="H34" s="5" t="s">
        <v>657</v>
      </c>
    </row>
    <row r="35" spans="1:8" ht="28.8">
      <c r="A35" s="27">
        <v>40503640</v>
      </c>
      <c r="B35" s="27" t="s">
        <v>67</v>
      </c>
      <c r="C35" s="2" t="s">
        <v>68</v>
      </c>
      <c r="D35" s="28" t="s">
        <v>73</v>
      </c>
      <c r="E35" s="4" t="s">
        <v>46</v>
      </c>
      <c r="F35" t="s">
        <v>70</v>
      </c>
      <c r="H35" s="5" t="s">
        <v>658</v>
      </c>
    </row>
    <row r="36" spans="1:8">
      <c r="A36" s="27">
        <v>40026384</v>
      </c>
      <c r="B36" s="27" t="s">
        <v>56</v>
      </c>
      <c r="C36" s="2" t="s">
        <v>74</v>
      </c>
      <c r="D36" s="28" t="s">
        <v>75</v>
      </c>
      <c r="E36" s="4" t="s">
        <v>46</v>
      </c>
      <c r="F36" t="s">
        <v>76</v>
      </c>
      <c r="H36" s="5" t="s">
        <v>77</v>
      </c>
    </row>
    <row r="37" spans="1:8">
      <c r="A37" s="27">
        <v>40539287</v>
      </c>
      <c r="B37" s="27" t="s">
        <v>56</v>
      </c>
      <c r="C37" s="2" t="s">
        <v>78</v>
      </c>
      <c r="D37" s="28" t="s">
        <v>79</v>
      </c>
      <c r="E37" s="4" t="s">
        <v>46</v>
      </c>
      <c r="F37" t="s">
        <v>76</v>
      </c>
      <c r="H37" s="5" t="s">
        <v>659</v>
      </c>
    </row>
    <row r="38" spans="1:8">
      <c r="A38" s="27">
        <v>40018106</v>
      </c>
      <c r="B38" s="27" t="s">
        <v>41</v>
      </c>
      <c r="C38" s="2" t="s">
        <v>80</v>
      </c>
      <c r="D38" s="28" t="s">
        <v>81</v>
      </c>
      <c r="E38" s="4" t="s">
        <v>82</v>
      </c>
      <c r="F38" t="s">
        <v>83</v>
      </c>
      <c r="H38" s="5" t="s">
        <v>660</v>
      </c>
    </row>
    <row r="39" spans="1:8">
      <c r="A39" s="27">
        <v>40016587</v>
      </c>
      <c r="B39" s="27" t="s">
        <v>41</v>
      </c>
      <c r="C39" s="2" t="s">
        <v>84</v>
      </c>
      <c r="D39" s="28" t="s">
        <v>85</v>
      </c>
      <c r="E39" s="4" t="s">
        <v>82</v>
      </c>
      <c r="F39" t="s">
        <v>83</v>
      </c>
      <c r="H39" s="5" t="s">
        <v>661</v>
      </c>
    </row>
    <row r="40" spans="1:8" ht="28.8">
      <c r="A40" s="27">
        <v>40030119</v>
      </c>
      <c r="B40" s="27" t="s">
        <v>23</v>
      </c>
      <c r="C40" s="2" t="s">
        <v>86</v>
      </c>
      <c r="D40" s="28" t="s">
        <v>87</v>
      </c>
      <c r="E40" s="4" t="s">
        <v>88</v>
      </c>
      <c r="F40" t="s">
        <v>89</v>
      </c>
      <c r="H40" s="5" t="s">
        <v>662</v>
      </c>
    </row>
    <row r="41" spans="1:8" ht="28.8">
      <c r="A41" s="27">
        <v>40533200</v>
      </c>
      <c r="B41" s="27" t="s">
        <v>23</v>
      </c>
      <c r="C41" s="2" t="s">
        <v>86</v>
      </c>
      <c r="D41" s="28" t="s">
        <v>90</v>
      </c>
      <c r="E41" s="4" t="s">
        <v>82</v>
      </c>
      <c r="F41" t="s">
        <v>89</v>
      </c>
      <c r="H41" s="5" t="s">
        <v>662</v>
      </c>
    </row>
    <row r="42" spans="1:8">
      <c r="A42" s="27">
        <v>40005623</v>
      </c>
      <c r="B42" s="27" t="s">
        <v>23</v>
      </c>
      <c r="C42" s="2" t="s">
        <v>86</v>
      </c>
      <c r="D42" s="28" t="s">
        <v>91</v>
      </c>
      <c r="E42" s="4" t="s">
        <v>88</v>
      </c>
      <c r="F42" t="s">
        <v>89</v>
      </c>
      <c r="H42" s="5" t="s">
        <v>663</v>
      </c>
    </row>
    <row r="43" spans="1:8">
      <c r="A43" s="27">
        <v>40024080</v>
      </c>
      <c r="B43" s="27" t="s">
        <v>23</v>
      </c>
      <c r="C43" s="2" t="s">
        <v>86</v>
      </c>
      <c r="D43" s="28" t="s">
        <v>92</v>
      </c>
      <c r="E43" s="4" t="s">
        <v>93</v>
      </c>
      <c r="F43" t="s">
        <v>89</v>
      </c>
      <c r="H43" s="5" t="s">
        <v>663</v>
      </c>
    </row>
    <row r="44" spans="1:8">
      <c r="A44" s="27">
        <v>40521189</v>
      </c>
      <c r="B44" s="27" t="s">
        <v>23</v>
      </c>
      <c r="C44" s="2" t="s">
        <v>86</v>
      </c>
      <c r="D44" s="28" t="s">
        <v>94</v>
      </c>
      <c r="E44" s="4" t="s">
        <v>82</v>
      </c>
      <c r="F44" t="s">
        <v>89</v>
      </c>
      <c r="H44" s="5" t="s">
        <v>663</v>
      </c>
    </row>
    <row r="45" spans="1:8">
      <c r="A45" s="27">
        <v>40009479</v>
      </c>
      <c r="B45" s="27" t="s">
        <v>41</v>
      </c>
      <c r="C45" s="2" t="s">
        <v>95</v>
      </c>
      <c r="D45" s="28" t="s">
        <v>96</v>
      </c>
      <c r="E45" s="4" t="s">
        <v>82</v>
      </c>
      <c r="F45" t="s">
        <v>97</v>
      </c>
      <c r="H45" s="5" t="s">
        <v>664</v>
      </c>
    </row>
    <row r="46" spans="1:8">
      <c r="A46" s="27">
        <v>40023876</v>
      </c>
      <c r="B46" s="27" t="s">
        <v>41</v>
      </c>
      <c r="C46" s="2" t="s">
        <v>95</v>
      </c>
      <c r="D46" s="28" t="s">
        <v>98</v>
      </c>
      <c r="E46" s="4" t="s">
        <v>82</v>
      </c>
      <c r="F46" t="s">
        <v>97</v>
      </c>
      <c r="H46" s="5" t="s">
        <v>665</v>
      </c>
    </row>
    <row r="47" spans="1:8">
      <c r="A47" s="27">
        <v>40542776</v>
      </c>
      <c r="B47" s="27" t="s">
        <v>56</v>
      </c>
      <c r="C47" s="2" t="s">
        <v>99</v>
      </c>
      <c r="D47" s="28" t="s">
        <v>100</v>
      </c>
      <c r="E47" s="4" t="s">
        <v>46</v>
      </c>
      <c r="F47" t="s">
        <v>101</v>
      </c>
      <c r="H47" s="5" t="s">
        <v>666</v>
      </c>
    </row>
    <row r="48" spans="1:8">
      <c r="A48" s="27">
        <v>40027607</v>
      </c>
      <c r="B48" s="27" t="s">
        <v>56</v>
      </c>
      <c r="C48" s="2" t="s">
        <v>102</v>
      </c>
      <c r="D48" s="28" t="s">
        <v>103</v>
      </c>
      <c r="E48" s="4" t="s">
        <v>46</v>
      </c>
      <c r="F48" t="s">
        <v>101</v>
      </c>
      <c r="H48" s="5" t="s">
        <v>666</v>
      </c>
    </row>
    <row r="49" spans="1:8" ht="28.8">
      <c r="A49" s="27">
        <v>40022490</v>
      </c>
      <c r="B49" s="27" t="s">
        <v>56</v>
      </c>
      <c r="C49" s="2" t="s">
        <v>102</v>
      </c>
      <c r="D49" s="28" t="s">
        <v>104</v>
      </c>
      <c r="E49" s="4" t="s">
        <v>46</v>
      </c>
      <c r="F49" t="s">
        <v>101</v>
      </c>
      <c r="H49" s="5" t="s">
        <v>667</v>
      </c>
    </row>
    <row r="50" spans="1:8">
      <c r="A50" s="27">
        <v>40022458</v>
      </c>
      <c r="B50" s="27" t="s">
        <v>56</v>
      </c>
      <c r="C50" s="2" t="s">
        <v>99</v>
      </c>
      <c r="D50" s="28" t="s">
        <v>105</v>
      </c>
      <c r="E50" s="4" t="s">
        <v>46</v>
      </c>
      <c r="F50" t="s">
        <v>101</v>
      </c>
      <c r="H50" s="5" t="s">
        <v>668</v>
      </c>
    </row>
    <row r="51" spans="1:8">
      <c r="A51" s="27">
        <v>40022459</v>
      </c>
      <c r="B51" s="27" t="s">
        <v>56</v>
      </c>
      <c r="C51" s="2" t="s">
        <v>102</v>
      </c>
      <c r="D51" s="28" t="s">
        <v>106</v>
      </c>
      <c r="E51" s="4" t="s">
        <v>46</v>
      </c>
      <c r="F51" t="s">
        <v>101</v>
      </c>
      <c r="H51" s="5" t="s">
        <v>668</v>
      </c>
    </row>
    <row r="52" spans="1:8">
      <c r="A52" s="30">
        <v>40529553</v>
      </c>
      <c r="B52" s="27" t="s">
        <v>56</v>
      </c>
      <c r="C52" s="2" t="s">
        <v>107</v>
      </c>
      <c r="D52" s="28" t="s">
        <v>108</v>
      </c>
      <c r="E52" s="4" t="s">
        <v>46</v>
      </c>
      <c r="F52" t="s">
        <v>101</v>
      </c>
      <c r="H52" s="5" t="e">
        <v>#N/A</v>
      </c>
    </row>
    <row r="53" spans="1:8">
      <c r="A53" s="27">
        <v>40017542</v>
      </c>
      <c r="B53" s="27" t="s">
        <v>56</v>
      </c>
      <c r="C53" s="2" t="s">
        <v>107</v>
      </c>
      <c r="D53" s="28" t="s">
        <v>109</v>
      </c>
      <c r="E53" s="4" t="s">
        <v>46</v>
      </c>
      <c r="F53" t="s">
        <v>101</v>
      </c>
      <c r="H53" s="5" t="s">
        <v>110</v>
      </c>
    </row>
    <row r="54" spans="1:8">
      <c r="A54" s="27">
        <v>40016660</v>
      </c>
      <c r="B54" s="27" t="s">
        <v>36</v>
      </c>
      <c r="C54" s="2" t="s">
        <v>102</v>
      </c>
      <c r="D54" s="28" t="s">
        <v>111</v>
      </c>
      <c r="E54" s="4" t="s">
        <v>46</v>
      </c>
      <c r="F54" t="s">
        <v>101</v>
      </c>
      <c r="H54" s="5" t="s">
        <v>112</v>
      </c>
    </row>
    <row r="55" spans="1:8">
      <c r="A55" s="27">
        <v>40020194</v>
      </c>
      <c r="B55" s="27" t="s">
        <v>36</v>
      </c>
      <c r="C55" s="2" t="s">
        <v>102</v>
      </c>
      <c r="D55" s="28" t="s">
        <v>113</v>
      </c>
      <c r="E55" s="4" t="s">
        <v>46</v>
      </c>
      <c r="F55" t="s">
        <v>101</v>
      </c>
      <c r="H55" s="5" t="s">
        <v>114</v>
      </c>
    </row>
    <row r="56" spans="1:8">
      <c r="A56" s="27">
        <v>40022487</v>
      </c>
      <c r="B56" s="27" t="s">
        <v>36</v>
      </c>
      <c r="C56" s="2" t="s">
        <v>102</v>
      </c>
      <c r="D56" s="28" t="s">
        <v>111</v>
      </c>
      <c r="E56" s="4" t="s">
        <v>46</v>
      </c>
      <c r="F56" t="s">
        <v>101</v>
      </c>
      <c r="H56" s="5" t="s">
        <v>115</v>
      </c>
    </row>
    <row r="57" spans="1:8" ht="28.8">
      <c r="A57" s="27">
        <v>40017178</v>
      </c>
      <c r="B57" s="27" t="s">
        <v>67</v>
      </c>
      <c r="C57" s="2" t="s">
        <v>116</v>
      </c>
      <c r="D57" s="28" t="s">
        <v>117</v>
      </c>
      <c r="E57" s="4" t="s">
        <v>46</v>
      </c>
      <c r="F57" t="s">
        <v>118</v>
      </c>
      <c r="H57" s="5" t="s">
        <v>119</v>
      </c>
    </row>
    <row r="58" spans="1:8" ht="28.8">
      <c r="A58" s="27">
        <v>40516443</v>
      </c>
      <c r="B58" s="27" t="s">
        <v>67</v>
      </c>
      <c r="C58" s="2" t="s">
        <v>116</v>
      </c>
      <c r="D58" s="28" t="s">
        <v>120</v>
      </c>
      <c r="E58" s="4" t="s">
        <v>46</v>
      </c>
      <c r="F58" t="s">
        <v>118</v>
      </c>
      <c r="H58" s="5" t="s">
        <v>121</v>
      </c>
    </row>
    <row r="59" spans="1:8" ht="28.8">
      <c r="A59" s="27">
        <v>40024018</v>
      </c>
      <c r="B59" s="27" t="s">
        <v>67</v>
      </c>
      <c r="C59" s="2" t="s">
        <v>122</v>
      </c>
      <c r="D59" s="28" t="s">
        <v>123</v>
      </c>
      <c r="E59" s="4" t="s">
        <v>46</v>
      </c>
      <c r="F59" t="s">
        <v>118</v>
      </c>
      <c r="H59" s="5" t="s">
        <v>121</v>
      </c>
    </row>
    <row r="60" spans="1:8">
      <c r="A60" s="27">
        <v>40551984</v>
      </c>
      <c r="B60" s="27" t="s">
        <v>41</v>
      </c>
      <c r="C60" s="2" t="s">
        <v>124</v>
      </c>
      <c r="D60" s="28" t="s">
        <v>125</v>
      </c>
      <c r="E60" s="4" t="s">
        <v>126</v>
      </c>
      <c r="F60" t="s">
        <v>127</v>
      </c>
      <c r="H60" s="5" t="s">
        <v>128</v>
      </c>
    </row>
    <row r="61" spans="1:8">
      <c r="A61" s="27">
        <v>40543682</v>
      </c>
      <c r="B61" s="27" t="s">
        <v>23</v>
      </c>
      <c r="C61" s="2" t="s">
        <v>129</v>
      </c>
      <c r="D61" s="28" t="s">
        <v>130</v>
      </c>
      <c r="E61" s="4" t="s">
        <v>20</v>
      </c>
      <c r="F61" t="s">
        <v>131</v>
      </c>
      <c r="H61" s="5" t="s">
        <v>132</v>
      </c>
    </row>
    <row r="62" spans="1:8">
      <c r="A62" s="27">
        <v>40543694</v>
      </c>
      <c r="B62" s="27" t="s">
        <v>23</v>
      </c>
      <c r="C62" s="2" t="s">
        <v>129</v>
      </c>
      <c r="D62" s="28" t="s">
        <v>133</v>
      </c>
      <c r="E62" s="4" t="s">
        <v>20</v>
      </c>
      <c r="F62" t="s">
        <v>131</v>
      </c>
      <c r="H62" s="5" t="s">
        <v>132</v>
      </c>
    </row>
    <row r="63" spans="1:8">
      <c r="A63" s="27">
        <v>40022479</v>
      </c>
      <c r="B63" s="27" t="s">
        <v>23</v>
      </c>
      <c r="C63" s="2" t="s">
        <v>129</v>
      </c>
      <c r="D63" s="28" t="s">
        <v>134</v>
      </c>
      <c r="E63" s="4" t="s">
        <v>20</v>
      </c>
      <c r="F63" t="s">
        <v>131</v>
      </c>
      <c r="H63" s="5" t="s">
        <v>132</v>
      </c>
    </row>
    <row r="64" spans="1:8">
      <c r="A64" s="27">
        <v>40002980</v>
      </c>
      <c r="B64" s="27" t="s">
        <v>67</v>
      </c>
      <c r="C64" s="2" t="s">
        <v>135</v>
      </c>
      <c r="D64" s="28" t="s">
        <v>136</v>
      </c>
      <c r="E64" s="4" t="s">
        <v>16</v>
      </c>
      <c r="F64" t="s">
        <v>137</v>
      </c>
      <c r="H64" s="5" t="s">
        <v>138</v>
      </c>
    </row>
    <row r="65" spans="1:8">
      <c r="A65" s="27">
        <v>40018503</v>
      </c>
      <c r="B65" s="27" t="s">
        <v>13</v>
      </c>
      <c r="C65" s="2" t="s">
        <v>139</v>
      </c>
      <c r="D65" s="28" t="s">
        <v>140</v>
      </c>
      <c r="E65" s="4" t="s">
        <v>20</v>
      </c>
      <c r="F65" t="s">
        <v>137</v>
      </c>
      <c r="H65" s="5" t="s">
        <v>141</v>
      </c>
    </row>
    <row r="66" spans="1:8">
      <c r="A66" s="30">
        <v>40001181</v>
      </c>
      <c r="B66" s="27" t="s">
        <v>67</v>
      </c>
      <c r="C66" s="2" t="s">
        <v>142</v>
      </c>
      <c r="D66" s="28" t="s">
        <v>143</v>
      </c>
      <c r="E66" s="4" t="s">
        <v>46</v>
      </c>
      <c r="F66" t="s">
        <v>137</v>
      </c>
      <c r="H66" s="5"/>
    </row>
    <row r="67" spans="1:8">
      <c r="A67" s="27">
        <v>40017533</v>
      </c>
      <c r="B67" s="27" t="s">
        <v>56</v>
      </c>
      <c r="C67" s="2" t="s">
        <v>144</v>
      </c>
      <c r="D67" s="28" t="s">
        <v>145</v>
      </c>
      <c r="E67" s="4" t="s">
        <v>46</v>
      </c>
      <c r="F67" t="s">
        <v>137</v>
      </c>
      <c r="H67" s="5" t="s">
        <v>146</v>
      </c>
    </row>
    <row r="68" spans="1:8">
      <c r="A68" s="27">
        <v>40023803</v>
      </c>
      <c r="B68" s="27" t="s">
        <v>23</v>
      </c>
      <c r="C68" s="2" t="s">
        <v>147</v>
      </c>
      <c r="D68" s="28" t="s">
        <v>148</v>
      </c>
      <c r="E68" s="4" t="s">
        <v>149</v>
      </c>
      <c r="F68" t="s">
        <v>137</v>
      </c>
      <c r="H68" s="5" t="s">
        <v>150</v>
      </c>
    </row>
    <row r="69" spans="1:8">
      <c r="A69" s="27">
        <v>40017152</v>
      </c>
      <c r="B69" s="27" t="s">
        <v>36</v>
      </c>
      <c r="C69" s="2" t="s">
        <v>151</v>
      </c>
      <c r="D69" s="28" t="s">
        <v>152</v>
      </c>
      <c r="E69" s="4" t="s">
        <v>153</v>
      </c>
      <c r="F69" t="s">
        <v>137</v>
      </c>
      <c r="H69" s="5" t="s">
        <v>154</v>
      </c>
    </row>
    <row r="70" spans="1:8" ht="28.8">
      <c r="A70" s="27">
        <v>40553712</v>
      </c>
      <c r="B70" s="27" t="s">
        <v>41</v>
      </c>
      <c r="C70" s="2" t="s">
        <v>155</v>
      </c>
      <c r="D70" s="28" t="s">
        <v>156</v>
      </c>
      <c r="E70" s="4" t="s">
        <v>59</v>
      </c>
      <c r="F70" t="s">
        <v>157</v>
      </c>
      <c r="H70" s="5" t="s">
        <v>158</v>
      </c>
    </row>
    <row r="71" spans="1:8">
      <c r="A71" s="27">
        <v>40020190</v>
      </c>
      <c r="B71" s="27" t="s">
        <v>13</v>
      </c>
      <c r="C71" s="2" t="s">
        <v>159</v>
      </c>
      <c r="D71" s="28" t="s">
        <v>160</v>
      </c>
      <c r="E71" s="4" t="s">
        <v>161</v>
      </c>
      <c r="F71" t="s">
        <v>137</v>
      </c>
      <c r="H71" s="5" t="s">
        <v>162</v>
      </c>
    </row>
    <row r="72" spans="1:8">
      <c r="A72" s="27">
        <v>40006162</v>
      </c>
      <c r="B72" s="27" t="s">
        <v>41</v>
      </c>
      <c r="C72" s="2" t="s">
        <v>163</v>
      </c>
      <c r="D72" s="28" t="s">
        <v>164</v>
      </c>
      <c r="E72" s="4" t="s">
        <v>126</v>
      </c>
      <c r="F72" t="s">
        <v>137</v>
      </c>
      <c r="H72" s="5" t="s">
        <v>165</v>
      </c>
    </row>
    <row r="73" spans="1:8">
      <c r="A73" s="27">
        <v>40007564</v>
      </c>
      <c r="B73" s="27" t="s">
        <v>41</v>
      </c>
      <c r="C73" s="2" t="s">
        <v>166</v>
      </c>
      <c r="D73" s="28" t="s">
        <v>167</v>
      </c>
      <c r="E73" s="4" t="s">
        <v>126</v>
      </c>
      <c r="F73" t="s">
        <v>137</v>
      </c>
      <c r="H73" s="5" t="s">
        <v>168</v>
      </c>
    </row>
    <row r="74" spans="1:8">
      <c r="A74" s="27">
        <v>40011003</v>
      </c>
      <c r="B74" s="27" t="s">
        <v>23</v>
      </c>
      <c r="C74" s="2" t="s">
        <v>169</v>
      </c>
      <c r="D74" s="28" t="s">
        <v>111</v>
      </c>
      <c r="E74" s="4" t="s">
        <v>46</v>
      </c>
      <c r="F74" t="s">
        <v>137</v>
      </c>
      <c r="H74" s="5" t="s">
        <v>170</v>
      </c>
    </row>
    <row r="75" spans="1:8">
      <c r="A75" s="30">
        <v>40017284</v>
      </c>
      <c r="B75" s="27" t="s">
        <v>41</v>
      </c>
      <c r="C75" s="2" t="s">
        <v>171</v>
      </c>
      <c r="D75" s="28" t="s">
        <v>172</v>
      </c>
      <c r="E75" s="4" t="s">
        <v>59</v>
      </c>
      <c r="F75" t="s">
        <v>137</v>
      </c>
      <c r="H75" s="5"/>
    </row>
    <row r="76" spans="1:8">
      <c r="A76" s="27">
        <v>40025031</v>
      </c>
      <c r="B76" s="27" t="s">
        <v>67</v>
      </c>
      <c r="C76" s="2" t="s">
        <v>173</v>
      </c>
      <c r="D76" s="28" t="s">
        <v>174</v>
      </c>
      <c r="E76" s="4" t="s">
        <v>20</v>
      </c>
      <c r="F76" t="s">
        <v>175</v>
      </c>
      <c r="H76" s="5" t="s">
        <v>176</v>
      </c>
    </row>
    <row r="77" spans="1:8">
      <c r="A77" s="27">
        <v>40022457</v>
      </c>
      <c r="B77" s="27" t="s">
        <v>67</v>
      </c>
      <c r="C77" s="2" t="s">
        <v>177</v>
      </c>
      <c r="D77" s="28" t="s">
        <v>178</v>
      </c>
      <c r="E77" s="4" t="s">
        <v>16</v>
      </c>
      <c r="F77" t="s">
        <v>175</v>
      </c>
      <c r="H77" s="5" t="s">
        <v>179</v>
      </c>
    </row>
    <row r="78" spans="1:8">
      <c r="A78" s="27">
        <v>40522972</v>
      </c>
      <c r="B78" s="27" t="s">
        <v>67</v>
      </c>
      <c r="C78" s="2" t="s">
        <v>180</v>
      </c>
      <c r="D78" s="28" t="s">
        <v>181</v>
      </c>
      <c r="E78" s="4" t="s">
        <v>16</v>
      </c>
      <c r="F78" t="s">
        <v>175</v>
      </c>
      <c r="H78" s="5" t="s">
        <v>182</v>
      </c>
    </row>
    <row r="79" spans="1:8" ht="28.8">
      <c r="A79" s="27">
        <v>40023993</v>
      </c>
      <c r="B79" s="27" t="s">
        <v>67</v>
      </c>
      <c r="C79" s="2" t="s">
        <v>177</v>
      </c>
      <c r="D79" s="28" t="s">
        <v>183</v>
      </c>
      <c r="E79" s="4" t="s">
        <v>20</v>
      </c>
      <c r="F79" t="s">
        <v>175</v>
      </c>
      <c r="H79" s="5" t="s">
        <v>184</v>
      </c>
    </row>
    <row r="80" spans="1:8">
      <c r="A80" s="27">
        <v>40030121</v>
      </c>
      <c r="B80" s="27" t="s">
        <v>67</v>
      </c>
      <c r="C80" s="2" t="s">
        <v>177</v>
      </c>
      <c r="D80" s="28" t="s">
        <v>185</v>
      </c>
      <c r="E80" s="4" t="s">
        <v>46</v>
      </c>
      <c r="F80" t="s">
        <v>175</v>
      </c>
      <c r="H80" s="5" t="s">
        <v>186</v>
      </c>
    </row>
    <row r="81" spans="1:8">
      <c r="A81" s="27">
        <v>40543338</v>
      </c>
      <c r="B81" s="27" t="s">
        <v>67</v>
      </c>
      <c r="C81" s="2" t="s">
        <v>187</v>
      </c>
      <c r="D81" s="28" t="s">
        <v>188</v>
      </c>
      <c r="E81" s="4" t="s">
        <v>59</v>
      </c>
      <c r="F81" t="s">
        <v>175</v>
      </c>
      <c r="H81" s="5" t="s">
        <v>189</v>
      </c>
    </row>
    <row r="82" spans="1:8">
      <c r="A82" s="27">
        <v>40031962</v>
      </c>
      <c r="B82" s="27" t="s">
        <v>67</v>
      </c>
      <c r="C82" s="2" t="s">
        <v>187</v>
      </c>
      <c r="D82" s="28" t="s">
        <v>190</v>
      </c>
      <c r="E82" s="4" t="s">
        <v>16</v>
      </c>
      <c r="F82" t="s">
        <v>175</v>
      </c>
      <c r="H82" s="5" t="s">
        <v>191</v>
      </c>
    </row>
    <row r="83" spans="1:8">
      <c r="A83" s="27">
        <v>40018271</v>
      </c>
      <c r="B83" s="27" t="s">
        <v>67</v>
      </c>
      <c r="C83" s="2" t="s">
        <v>187</v>
      </c>
      <c r="D83" s="28" t="s">
        <v>192</v>
      </c>
      <c r="E83" s="4" t="s">
        <v>20</v>
      </c>
      <c r="F83" t="s">
        <v>175</v>
      </c>
      <c r="H83" s="5" t="s">
        <v>193</v>
      </c>
    </row>
    <row r="84" spans="1:8">
      <c r="A84" s="27">
        <v>40542634</v>
      </c>
      <c r="B84" s="27" t="s">
        <v>67</v>
      </c>
      <c r="C84" s="2" t="s">
        <v>187</v>
      </c>
      <c r="D84" s="28" t="s">
        <v>194</v>
      </c>
      <c r="E84" s="4" t="s">
        <v>59</v>
      </c>
      <c r="F84" t="s">
        <v>175</v>
      </c>
      <c r="H84" s="5" t="s">
        <v>195</v>
      </c>
    </row>
    <row r="85" spans="1:8">
      <c r="A85" s="27">
        <v>40500889</v>
      </c>
      <c r="B85" s="27" t="s">
        <v>67</v>
      </c>
      <c r="C85" s="2" t="s">
        <v>177</v>
      </c>
      <c r="D85" s="28" t="s">
        <v>196</v>
      </c>
      <c r="E85" s="4" t="s">
        <v>16</v>
      </c>
      <c r="F85" t="s">
        <v>175</v>
      </c>
      <c r="H85" s="5" t="s">
        <v>197</v>
      </c>
    </row>
    <row r="86" spans="1:8">
      <c r="A86" s="27">
        <v>40024708</v>
      </c>
      <c r="B86" s="27" t="s">
        <v>67</v>
      </c>
      <c r="C86" s="2" t="s">
        <v>173</v>
      </c>
      <c r="D86" s="28" t="s">
        <v>198</v>
      </c>
      <c r="E86" s="4" t="s">
        <v>20</v>
      </c>
      <c r="F86" t="s">
        <v>175</v>
      </c>
      <c r="H86" s="5" t="s">
        <v>199</v>
      </c>
    </row>
    <row r="87" spans="1:8">
      <c r="A87" s="27">
        <v>40536223</v>
      </c>
      <c r="B87" s="27" t="s">
        <v>67</v>
      </c>
      <c r="C87" s="2" t="s">
        <v>177</v>
      </c>
      <c r="D87" s="28" t="s">
        <v>200</v>
      </c>
      <c r="E87" s="4" t="s">
        <v>201</v>
      </c>
      <c r="F87" t="s">
        <v>175</v>
      </c>
      <c r="H87" s="5" t="s">
        <v>202</v>
      </c>
    </row>
    <row r="88" spans="1:8">
      <c r="A88" s="27">
        <v>40507472</v>
      </c>
      <c r="B88" s="27" t="s">
        <v>67</v>
      </c>
      <c r="C88" s="2" t="s">
        <v>177</v>
      </c>
      <c r="D88" s="28" t="s">
        <v>203</v>
      </c>
      <c r="E88" s="4" t="s">
        <v>20</v>
      </c>
      <c r="F88" t="s">
        <v>175</v>
      </c>
      <c r="H88" s="5" t="s">
        <v>204</v>
      </c>
    </row>
    <row r="89" spans="1:8">
      <c r="A89" s="27">
        <v>40512916</v>
      </c>
      <c r="B89" s="27" t="s">
        <v>67</v>
      </c>
      <c r="C89" s="2" t="s">
        <v>177</v>
      </c>
      <c r="D89" s="28" t="s">
        <v>205</v>
      </c>
      <c r="E89" s="4" t="s">
        <v>20</v>
      </c>
      <c r="F89" t="s">
        <v>175</v>
      </c>
      <c r="H89" s="5" t="s">
        <v>206</v>
      </c>
    </row>
    <row r="90" spans="1:8">
      <c r="A90" s="27">
        <v>40024550</v>
      </c>
      <c r="B90" s="27" t="s">
        <v>23</v>
      </c>
      <c r="C90" s="2" t="s">
        <v>207</v>
      </c>
      <c r="D90" s="28" t="s">
        <v>208</v>
      </c>
      <c r="E90" s="4" t="s">
        <v>46</v>
      </c>
      <c r="F90" t="s">
        <v>209</v>
      </c>
      <c r="H90" s="5" t="s">
        <v>210</v>
      </c>
    </row>
    <row r="91" spans="1:8">
      <c r="A91" s="27">
        <v>40007808</v>
      </c>
      <c r="B91" s="27" t="s">
        <v>23</v>
      </c>
      <c r="C91" s="2" t="s">
        <v>207</v>
      </c>
      <c r="D91" s="28" t="s">
        <v>211</v>
      </c>
      <c r="E91" s="4" t="s">
        <v>46</v>
      </c>
      <c r="F91" t="s">
        <v>209</v>
      </c>
      <c r="H91" s="5" t="s">
        <v>592</v>
      </c>
    </row>
    <row r="92" spans="1:8">
      <c r="A92" s="27">
        <v>40007412</v>
      </c>
      <c r="B92" s="27" t="s">
        <v>41</v>
      </c>
      <c r="C92" s="2" t="s">
        <v>124</v>
      </c>
      <c r="D92" s="28" t="s">
        <v>167</v>
      </c>
      <c r="E92" s="4" t="s">
        <v>126</v>
      </c>
      <c r="F92" t="s">
        <v>127</v>
      </c>
      <c r="H92" s="5" t="s">
        <v>128</v>
      </c>
    </row>
    <row r="93" spans="1:8" ht="28.8">
      <c r="A93" s="27">
        <v>40027458</v>
      </c>
      <c r="B93" s="27" t="s">
        <v>23</v>
      </c>
      <c r="C93" s="2" t="s">
        <v>212</v>
      </c>
      <c r="D93" s="28" t="s">
        <v>213</v>
      </c>
      <c r="E93" s="4" t="s">
        <v>149</v>
      </c>
      <c r="F93" t="s">
        <v>127</v>
      </c>
      <c r="H93" s="5" t="s">
        <v>214</v>
      </c>
    </row>
    <row r="94" spans="1:8" ht="28.8">
      <c r="A94" s="27">
        <v>40005212</v>
      </c>
      <c r="B94" s="27" t="s">
        <v>23</v>
      </c>
      <c r="C94" s="2" t="s">
        <v>212</v>
      </c>
      <c r="D94" s="28" t="s">
        <v>215</v>
      </c>
      <c r="E94" s="4" t="s">
        <v>149</v>
      </c>
      <c r="F94" t="s">
        <v>127</v>
      </c>
      <c r="H94" s="5" t="s">
        <v>216</v>
      </c>
    </row>
    <row r="95" spans="1:8" ht="28.8">
      <c r="A95" s="27">
        <v>40018392</v>
      </c>
      <c r="B95" s="27" t="s">
        <v>23</v>
      </c>
      <c r="C95" s="2" t="s">
        <v>212</v>
      </c>
      <c r="D95" s="28" t="s">
        <v>217</v>
      </c>
      <c r="E95" s="4" t="s">
        <v>149</v>
      </c>
      <c r="F95" t="s">
        <v>127</v>
      </c>
      <c r="H95" s="5" t="s">
        <v>214</v>
      </c>
    </row>
    <row r="96" spans="1:8">
      <c r="A96" s="27">
        <v>40024969</v>
      </c>
      <c r="B96" s="27" t="s">
        <v>23</v>
      </c>
      <c r="C96" s="2" t="s">
        <v>218</v>
      </c>
      <c r="D96" s="28" t="s">
        <v>219</v>
      </c>
      <c r="E96" s="4" t="s">
        <v>220</v>
      </c>
      <c r="F96" t="s">
        <v>221</v>
      </c>
      <c r="H96" s="5" t="s">
        <v>222</v>
      </c>
    </row>
    <row r="97" spans="1:8" ht="28.8">
      <c r="A97" s="27">
        <v>40003371</v>
      </c>
      <c r="B97" s="27" t="s">
        <v>23</v>
      </c>
      <c r="C97" s="2" t="s">
        <v>223</v>
      </c>
      <c r="D97" s="28" t="s">
        <v>224</v>
      </c>
      <c r="E97" s="4" t="s">
        <v>220</v>
      </c>
      <c r="F97" t="s">
        <v>221</v>
      </c>
      <c r="H97" s="5" t="s">
        <v>225</v>
      </c>
    </row>
    <row r="98" spans="1:8" ht="28.8">
      <c r="A98" s="27">
        <v>40018528</v>
      </c>
      <c r="B98" s="27" t="s">
        <v>56</v>
      </c>
      <c r="C98" s="2" t="s">
        <v>155</v>
      </c>
      <c r="D98" s="28" t="s">
        <v>226</v>
      </c>
      <c r="E98" s="4" t="s">
        <v>59</v>
      </c>
      <c r="F98" t="s">
        <v>157</v>
      </c>
      <c r="H98" s="5" t="s">
        <v>227</v>
      </c>
    </row>
    <row r="99" spans="1:8">
      <c r="A99" s="27">
        <v>40022452</v>
      </c>
      <c r="B99" s="27" t="s">
        <v>56</v>
      </c>
      <c r="C99" s="2" t="s">
        <v>155</v>
      </c>
      <c r="D99" s="28" t="s">
        <v>228</v>
      </c>
      <c r="E99" s="4" t="s">
        <v>59</v>
      </c>
      <c r="F99" t="s">
        <v>157</v>
      </c>
      <c r="H99" s="5" t="s">
        <v>229</v>
      </c>
    </row>
    <row r="100" spans="1:8" ht="28.8">
      <c r="A100" s="27">
        <v>40016234</v>
      </c>
      <c r="B100" s="27" t="s">
        <v>41</v>
      </c>
      <c r="C100" s="2" t="s">
        <v>230</v>
      </c>
      <c r="D100" s="28" t="s">
        <v>231</v>
      </c>
      <c r="E100" s="4" t="s">
        <v>59</v>
      </c>
      <c r="F100" t="s">
        <v>157</v>
      </c>
      <c r="H100" s="5" t="s">
        <v>232</v>
      </c>
    </row>
    <row r="101" spans="1:8" ht="28.8">
      <c r="A101" s="27">
        <v>40544125</v>
      </c>
      <c r="B101" s="27" t="s">
        <v>41</v>
      </c>
      <c r="C101" s="2" t="s">
        <v>155</v>
      </c>
      <c r="D101" s="28" t="s">
        <v>233</v>
      </c>
      <c r="E101" s="4" t="s">
        <v>59</v>
      </c>
      <c r="F101" t="s">
        <v>157</v>
      </c>
      <c r="H101" s="5" t="s">
        <v>234</v>
      </c>
    </row>
    <row r="102" spans="1:8">
      <c r="A102" s="27">
        <v>40020185</v>
      </c>
      <c r="B102" s="27" t="s">
        <v>67</v>
      </c>
      <c r="C102" s="2" t="s">
        <v>235</v>
      </c>
      <c r="D102" s="28" t="s">
        <v>236</v>
      </c>
      <c r="E102" s="4" t="s">
        <v>46</v>
      </c>
      <c r="F102" t="s">
        <v>237</v>
      </c>
      <c r="H102" s="5" t="s">
        <v>238</v>
      </c>
    </row>
    <row r="103" spans="1:8">
      <c r="A103" s="27">
        <v>40002185</v>
      </c>
      <c r="B103" s="27" t="s">
        <v>67</v>
      </c>
      <c r="C103" s="2" t="s">
        <v>235</v>
      </c>
      <c r="D103" s="28" t="s">
        <v>239</v>
      </c>
      <c r="E103" s="4" t="s">
        <v>46</v>
      </c>
      <c r="F103" t="s">
        <v>237</v>
      </c>
      <c r="H103" s="5" t="s">
        <v>238</v>
      </c>
    </row>
    <row r="104" spans="1:8" ht="28.8">
      <c r="A104" s="27">
        <v>40020199</v>
      </c>
      <c r="B104" s="27" t="s">
        <v>41</v>
      </c>
      <c r="C104" s="2" t="s">
        <v>240</v>
      </c>
      <c r="D104" s="28" t="s">
        <v>241</v>
      </c>
      <c r="E104" s="4" t="s">
        <v>126</v>
      </c>
      <c r="F104" t="s">
        <v>242</v>
      </c>
      <c r="H104" s="5" t="s">
        <v>611</v>
      </c>
    </row>
    <row r="105" spans="1:8" ht="28.8">
      <c r="A105" s="27">
        <v>40018339</v>
      </c>
      <c r="B105" s="27" t="s">
        <v>23</v>
      </c>
      <c r="C105" s="2" t="s">
        <v>240</v>
      </c>
      <c r="D105" s="28" t="s">
        <v>243</v>
      </c>
      <c r="E105" s="4" t="s">
        <v>244</v>
      </c>
      <c r="F105" t="s">
        <v>242</v>
      </c>
      <c r="H105" s="5" t="s">
        <v>613</v>
      </c>
    </row>
    <row r="106" spans="1:8" ht="28.8">
      <c r="A106" s="27">
        <v>40024552</v>
      </c>
      <c r="B106" s="27" t="s">
        <v>23</v>
      </c>
      <c r="C106" s="2" t="s">
        <v>240</v>
      </c>
      <c r="D106" s="28" t="s">
        <v>245</v>
      </c>
      <c r="E106" s="4" t="s">
        <v>244</v>
      </c>
      <c r="F106" t="s">
        <v>242</v>
      </c>
      <c r="H106" s="5" t="s">
        <v>614</v>
      </c>
    </row>
    <row r="107" spans="1:8">
      <c r="A107" s="27">
        <v>40022478</v>
      </c>
      <c r="B107" s="27" t="s">
        <v>23</v>
      </c>
      <c r="C107" s="2" t="s">
        <v>240</v>
      </c>
      <c r="D107" s="28" t="s">
        <v>246</v>
      </c>
      <c r="E107" s="4" t="s">
        <v>247</v>
      </c>
      <c r="F107" t="s">
        <v>242</v>
      </c>
      <c r="H107" s="5" t="s">
        <v>612</v>
      </c>
    </row>
    <row r="108" spans="1:8" ht="28.8">
      <c r="A108" s="27">
        <v>40538855</v>
      </c>
      <c r="B108" s="27" t="s">
        <v>41</v>
      </c>
      <c r="C108" s="2" t="s">
        <v>240</v>
      </c>
      <c r="D108" s="28" t="s">
        <v>248</v>
      </c>
      <c r="E108" s="4" t="s">
        <v>126</v>
      </c>
      <c r="F108" t="s">
        <v>242</v>
      </c>
      <c r="H108" s="5" t="s">
        <v>610</v>
      </c>
    </row>
    <row r="109" spans="1:8" ht="28.8">
      <c r="A109" s="27">
        <v>40541522</v>
      </c>
      <c r="B109" s="27" t="s">
        <v>41</v>
      </c>
      <c r="C109" s="2" t="s">
        <v>240</v>
      </c>
      <c r="D109" s="28" t="s">
        <v>249</v>
      </c>
      <c r="E109" s="4" t="s">
        <v>126</v>
      </c>
      <c r="F109" t="s">
        <v>242</v>
      </c>
      <c r="H109" s="5" t="s">
        <v>615</v>
      </c>
    </row>
    <row r="110" spans="1:8" ht="28.8">
      <c r="A110" s="27">
        <v>40024553</v>
      </c>
      <c r="B110" s="27" t="s">
        <v>23</v>
      </c>
      <c r="C110" s="2" t="s">
        <v>240</v>
      </c>
      <c r="D110" s="28" t="s">
        <v>250</v>
      </c>
      <c r="E110" s="4" t="s">
        <v>251</v>
      </c>
      <c r="F110" t="s">
        <v>242</v>
      </c>
      <c r="H110" s="5" t="s">
        <v>616</v>
      </c>
    </row>
    <row r="111" spans="1:8">
      <c r="A111" s="27">
        <v>40512774</v>
      </c>
      <c r="B111" s="27" t="s">
        <v>23</v>
      </c>
      <c r="C111" s="2" t="s">
        <v>240</v>
      </c>
      <c r="D111" s="28" t="s">
        <v>252</v>
      </c>
      <c r="E111" s="4" t="s">
        <v>93</v>
      </c>
      <c r="F111" t="s">
        <v>242</v>
      </c>
      <c r="H111" s="5" t="s">
        <v>609</v>
      </c>
    </row>
    <row r="112" spans="1:8">
      <c r="A112" s="27">
        <v>40535074</v>
      </c>
      <c r="B112" s="27" t="s">
        <v>23</v>
      </c>
      <c r="C112" s="2" t="s">
        <v>253</v>
      </c>
      <c r="D112" s="28" t="s">
        <v>254</v>
      </c>
      <c r="E112" s="4" t="s">
        <v>255</v>
      </c>
      <c r="F112" t="s">
        <v>242</v>
      </c>
      <c r="H112" s="50" t="s">
        <v>620</v>
      </c>
    </row>
    <row r="113" spans="1:8">
      <c r="A113" s="27">
        <v>40023995</v>
      </c>
      <c r="B113" s="27" t="s">
        <v>23</v>
      </c>
      <c r="C113" s="2" t="s">
        <v>240</v>
      </c>
      <c r="D113" s="28" t="s">
        <v>256</v>
      </c>
      <c r="E113" s="4" t="s">
        <v>257</v>
      </c>
      <c r="F113" t="s">
        <v>242</v>
      </c>
      <c r="H113" s="5" t="s">
        <v>619</v>
      </c>
    </row>
    <row r="114" spans="1:8">
      <c r="A114" s="27">
        <v>40536989</v>
      </c>
      <c r="B114" s="27" t="s">
        <v>41</v>
      </c>
      <c r="C114" s="2" t="s">
        <v>258</v>
      </c>
      <c r="D114" s="28" t="s">
        <v>259</v>
      </c>
      <c r="E114" s="4" t="s">
        <v>126</v>
      </c>
      <c r="F114" t="s">
        <v>242</v>
      </c>
      <c r="H114" s="5" t="s">
        <v>617</v>
      </c>
    </row>
    <row r="115" spans="1:8">
      <c r="A115" s="27">
        <v>40024630</v>
      </c>
      <c r="B115" s="27" t="s">
        <v>23</v>
      </c>
      <c r="C115" s="2" t="s">
        <v>240</v>
      </c>
      <c r="D115" s="28" t="s">
        <v>260</v>
      </c>
      <c r="E115" s="4" t="s">
        <v>93</v>
      </c>
      <c r="F115" t="s">
        <v>242</v>
      </c>
      <c r="H115" s="5" t="s">
        <v>618</v>
      </c>
    </row>
    <row r="116" spans="1:8">
      <c r="A116" s="27">
        <v>40018337</v>
      </c>
      <c r="B116" s="27" t="s">
        <v>23</v>
      </c>
      <c r="C116" t="s">
        <v>261</v>
      </c>
      <c r="D116" t="s">
        <v>262</v>
      </c>
      <c r="E116" s="4" t="s">
        <v>88</v>
      </c>
      <c r="F116" t="s">
        <v>242</v>
      </c>
      <c r="H116" s="5" t="s">
        <v>609</v>
      </c>
    </row>
    <row r="117" spans="1:8">
      <c r="A117" s="27">
        <v>40543233</v>
      </c>
      <c r="B117" s="27" t="s">
        <v>23</v>
      </c>
      <c r="C117" s="2" t="s">
        <v>263</v>
      </c>
      <c r="D117" s="28" t="s">
        <v>264</v>
      </c>
      <c r="E117" s="4" t="s">
        <v>46</v>
      </c>
      <c r="F117" t="s">
        <v>265</v>
      </c>
      <c r="H117" s="5" t="s">
        <v>266</v>
      </c>
    </row>
    <row r="118" spans="1:8" ht="15" customHeight="1">
      <c r="A118" s="27">
        <v>40025437</v>
      </c>
      <c r="B118" s="27" t="s">
        <v>23</v>
      </c>
      <c r="C118" s="2" t="s">
        <v>267</v>
      </c>
      <c r="D118" s="28" t="s">
        <v>268</v>
      </c>
      <c r="E118" s="4" t="s">
        <v>59</v>
      </c>
      <c r="F118" t="s">
        <v>265</v>
      </c>
      <c r="H118" s="5" t="s">
        <v>269</v>
      </c>
    </row>
    <row r="119" spans="1:8" ht="15" customHeight="1">
      <c r="A119" s="27">
        <v>40018444</v>
      </c>
      <c r="B119" s="27" t="s">
        <v>23</v>
      </c>
      <c r="C119" s="2" t="s">
        <v>267</v>
      </c>
      <c r="D119" s="28" t="s">
        <v>270</v>
      </c>
      <c r="E119" s="4" t="s">
        <v>46</v>
      </c>
      <c r="F119" t="s">
        <v>265</v>
      </c>
      <c r="H119" s="50" t="s">
        <v>605</v>
      </c>
    </row>
    <row r="120" spans="1:8">
      <c r="A120" s="27">
        <v>40022491</v>
      </c>
      <c r="B120" s="27" t="s">
        <v>23</v>
      </c>
      <c r="C120" s="2" t="s">
        <v>267</v>
      </c>
      <c r="D120" s="28" t="s">
        <v>271</v>
      </c>
      <c r="E120" s="4" t="s">
        <v>46</v>
      </c>
      <c r="F120" t="s">
        <v>265</v>
      </c>
      <c r="H120" s="5" t="s">
        <v>272</v>
      </c>
    </row>
    <row r="121" spans="1:8" ht="15" customHeight="1">
      <c r="A121" s="27">
        <v>40017642</v>
      </c>
      <c r="B121" s="27" t="s">
        <v>67</v>
      </c>
      <c r="C121" s="2" t="s">
        <v>273</v>
      </c>
      <c r="D121" s="28" t="s">
        <v>274</v>
      </c>
      <c r="E121" s="4" t="s">
        <v>46</v>
      </c>
      <c r="F121" t="s">
        <v>275</v>
      </c>
      <c r="H121" s="5" t="s">
        <v>276</v>
      </c>
    </row>
    <row r="122" spans="1:8" ht="15" customHeight="1">
      <c r="A122" s="27">
        <v>40018354</v>
      </c>
      <c r="B122" s="27" t="s">
        <v>67</v>
      </c>
      <c r="C122" s="2" t="s">
        <v>273</v>
      </c>
      <c r="D122" s="28" t="s">
        <v>75</v>
      </c>
      <c r="E122" s="4" t="s">
        <v>46</v>
      </c>
      <c r="F122" t="s">
        <v>275</v>
      </c>
      <c r="H122" s="5" t="s">
        <v>607</v>
      </c>
    </row>
    <row r="123" spans="1:8">
      <c r="A123" s="27">
        <v>40018681</v>
      </c>
      <c r="B123" s="27" t="s">
        <v>67</v>
      </c>
      <c r="C123" s="2" t="s">
        <v>273</v>
      </c>
      <c r="D123" s="28" t="s">
        <v>277</v>
      </c>
      <c r="E123" s="4" t="s">
        <v>46</v>
      </c>
      <c r="F123" t="s">
        <v>275</v>
      </c>
      <c r="H123" s="5" t="s">
        <v>278</v>
      </c>
    </row>
    <row r="124" spans="1:8">
      <c r="A124" s="27">
        <v>40030113</v>
      </c>
      <c r="B124" s="27" t="s">
        <v>36</v>
      </c>
      <c r="C124" s="2" t="s">
        <v>279</v>
      </c>
      <c r="D124" s="28" t="s">
        <v>280</v>
      </c>
      <c r="E124" s="4" t="s">
        <v>281</v>
      </c>
      <c r="F124" t="s">
        <v>282</v>
      </c>
      <c r="H124" s="5" t="s">
        <v>283</v>
      </c>
    </row>
    <row r="125" spans="1:8" ht="43.2">
      <c r="A125" s="27">
        <v>40024030</v>
      </c>
      <c r="B125" s="27" t="s">
        <v>36</v>
      </c>
      <c r="C125" s="2" t="s">
        <v>284</v>
      </c>
      <c r="D125" s="28" t="s">
        <v>285</v>
      </c>
      <c r="E125" s="4" t="s">
        <v>82</v>
      </c>
      <c r="F125" t="s">
        <v>282</v>
      </c>
      <c r="H125" s="5" t="s">
        <v>286</v>
      </c>
    </row>
    <row r="126" spans="1:8" ht="28.8">
      <c r="A126" s="27">
        <v>40544123</v>
      </c>
      <c r="B126" s="27" t="s">
        <v>36</v>
      </c>
      <c r="C126" s="2" t="s">
        <v>287</v>
      </c>
      <c r="D126" s="28" t="s">
        <v>288</v>
      </c>
      <c r="E126" s="4" t="s">
        <v>289</v>
      </c>
      <c r="F126" t="s">
        <v>282</v>
      </c>
      <c r="H126" s="5" t="s">
        <v>290</v>
      </c>
    </row>
    <row r="127" spans="1:8" ht="28.8">
      <c r="A127" s="27">
        <v>40020201</v>
      </c>
      <c r="B127" s="27" t="s">
        <v>13</v>
      </c>
      <c r="C127" s="2" t="s">
        <v>291</v>
      </c>
      <c r="D127" s="28" t="s">
        <v>292</v>
      </c>
      <c r="E127" s="4" t="s">
        <v>293</v>
      </c>
      <c r="F127" t="s">
        <v>282</v>
      </c>
      <c r="H127" s="5" t="s">
        <v>294</v>
      </c>
    </row>
    <row r="128" spans="1:8">
      <c r="A128" s="27">
        <v>40544121</v>
      </c>
      <c r="B128" s="27" t="s">
        <v>36</v>
      </c>
      <c r="C128" s="2" t="s">
        <v>287</v>
      </c>
      <c r="D128" s="28" t="s">
        <v>295</v>
      </c>
      <c r="E128" s="4" t="s">
        <v>289</v>
      </c>
      <c r="F128" t="s">
        <v>282</v>
      </c>
      <c r="H128" s="5" t="s">
        <v>296</v>
      </c>
    </row>
    <row r="129" spans="1:8">
      <c r="A129" s="27">
        <v>40027608</v>
      </c>
      <c r="B129" s="27" t="s">
        <v>13</v>
      </c>
      <c r="C129" s="2" t="s">
        <v>279</v>
      </c>
      <c r="D129" s="28" t="s">
        <v>297</v>
      </c>
      <c r="E129" s="4" t="s">
        <v>46</v>
      </c>
      <c r="F129" t="s">
        <v>282</v>
      </c>
      <c r="H129" s="5" t="s">
        <v>298</v>
      </c>
    </row>
    <row r="130" spans="1:8">
      <c r="A130" s="27">
        <v>40018256</v>
      </c>
      <c r="B130" s="27" t="s">
        <v>13</v>
      </c>
      <c r="C130" s="2" t="s">
        <v>279</v>
      </c>
      <c r="D130" s="28" t="s">
        <v>299</v>
      </c>
      <c r="E130" s="4" t="s">
        <v>46</v>
      </c>
      <c r="F130" t="s">
        <v>282</v>
      </c>
      <c r="H130" s="5" t="s">
        <v>300</v>
      </c>
    </row>
    <row r="131" spans="1:8">
      <c r="A131" s="27">
        <v>40025485</v>
      </c>
      <c r="B131" s="27" t="s">
        <v>36</v>
      </c>
      <c r="C131" s="2" t="s">
        <v>301</v>
      </c>
      <c r="D131" s="28" t="s">
        <v>302</v>
      </c>
      <c r="E131" s="4" t="s">
        <v>88</v>
      </c>
      <c r="F131" t="s">
        <v>282</v>
      </c>
      <c r="H131" s="49" t="s">
        <v>303</v>
      </c>
    </row>
    <row r="132" spans="1:8">
      <c r="A132" s="27">
        <v>40018255</v>
      </c>
      <c r="B132" s="27" t="s">
        <v>36</v>
      </c>
      <c r="C132" s="2" t="s">
        <v>304</v>
      </c>
      <c r="D132" s="28" t="s">
        <v>305</v>
      </c>
      <c r="E132" s="4" t="s">
        <v>255</v>
      </c>
      <c r="F132" t="s">
        <v>282</v>
      </c>
      <c r="H132" s="5" t="s">
        <v>306</v>
      </c>
    </row>
    <row r="133" spans="1:8">
      <c r="A133" s="27">
        <v>40020202</v>
      </c>
      <c r="B133" s="27" t="s">
        <v>13</v>
      </c>
      <c r="C133" s="2" t="s">
        <v>291</v>
      </c>
      <c r="D133" s="28" t="s">
        <v>307</v>
      </c>
      <c r="E133" s="4" t="s">
        <v>293</v>
      </c>
      <c r="F133" t="s">
        <v>282</v>
      </c>
      <c r="H133" s="5" t="s">
        <v>308</v>
      </c>
    </row>
    <row r="134" spans="1:8" ht="28.8">
      <c r="A134" s="27">
        <v>40544122</v>
      </c>
      <c r="B134" s="27" t="s">
        <v>36</v>
      </c>
      <c r="C134" s="2" t="s">
        <v>287</v>
      </c>
      <c r="D134" s="28" t="s">
        <v>309</v>
      </c>
      <c r="E134" s="4" t="s">
        <v>289</v>
      </c>
      <c r="F134" t="s">
        <v>282</v>
      </c>
      <c r="H134" s="5" t="s">
        <v>310</v>
      </c>
    </row>
    <row r="135" spans="1:8">
      <c r="A135" s="27">
        <v>40511367</v>
      </c>
      <c r="B135" s="27" t="s">
        <v>13</v>
      </c>
      <c r="C135" s="2" t="s">
        <v>311</v>
      </c>
      <c r="D135" s="28" t="s">
        <v>312</v>
      </c>
      <c r="E135" s="4" t="s">
        <v>161</v>
      </c>
      <c r="F135" t="s">
        <v>282</v>
      </c>
      <c r="H135" s="5" t="s">
        <v>313</v>
      </c>
    </row>
    <row r="136" spans="1:8">
      <c r="A136" s="27">
        <v>40506492</v>
      </c>
      <c r="B136" s="27" t="s">
        <v>13</v>
      </c>
      <c r="C136" s="2" t="s">
        <v>311</v>
      </c>
      <c r="D136" s="28" t="s">
        <v>314</v>
      </c>
      <c r="E136" s="4" t="s">
        <v>46</v>
      </c>
      <c r="F136" t="s">
        <v>282</v>
      </c>
      <c r="H136" s="5" t="s">
        <v>313</v>
      </c>
    </row>
    <row r="137" spans="1:8">
      <c r="A137" s="27">
        <v>40030114</v>
      </c>
      <c r="B137" s="27" t="s">
        <v>36</v>
      </c>
      <c r="C137" s="2" t="s">
        <v>279</v>
      </c>
      <c r="D137" s="28" t="s">
        <v>315</v>
      </c>
      <c r="E137" s="4" t="s">
        <v>281</v>
      </c>
      <c r="F137" t="s">
        <v>282</v>
      </c>
      <c r="H137" s="5" t="s">
        <v>316</v>
      </c>
    </row>
    <row r="138" spans="1:8">
      <c r="A138" s="27">
        <v>40030117</v>
      </c>
      <c r="B138" s="27" t="s">
        <v>13</v>
      </c>
      <c r="C138" s="2" t="s">
        <v>304</v>
      </c>
      <c r="D138" s="28" t="s">
        <v>317</v>
      </c>
      <c r="E138" s="4" t="s">
        <v>318</v>
      </c>
      <c r="F138" t="s">
        <v>282</v>
      </c>
      <c r="H138" s="5" t="s">
        <v>319</v>
      </c>
    </row>
    <row r="139" spans="1:8" ht="28.8">
      <c r="A139" s="27">
        <v>40544124</v>
      </c>
      <c r="B139" s="27" t="s">
        <v>36</v>
      </c>
      <c r="C139" s="2" t="s">
        <v>287</v>
      </c>
      <c r="D139" s="28" t="s">
        <v>320</v>
      </c>
      <c r="E139" s="4" t="s">
        <v>289</v>
      </c>
      <c r="F139" t="s">
        <v>282</v>
      </c>
      <c r="H139" s="5" t="s">
        <v>321</v>
      </c>
    </row>
    <row r="140" spans="1:8">
      <c r="A140" s="27">
        <v>40023997</v>
      </c>
      <c r="B140" s="27" t="s">
        <v>36</v>
      </c>
      <c r="C140" s="2" t="s">
        <v>301</v>
      </c>
      <c r="D140" s="28" t="s">
        <v>322</v>
      </c>
      <c r="E140" s="4" t="s">
        <v>88</v>
      </c>
      <c r="F140" t="s">
        <v>282</v>
      </c>
      <c r="H140" s="5" t="s">
        <v>319</v>
      </c>
    </row>
    <row r="141" spans="1:8">
      <c r="A141" s="27">
        <v>40020203</v>
      </c>
      <c r="B141" s="27" t="s">
        <v>13</v>
      </c>
      <c r="C141" s="2" t="s">
        <v>291</v>
      </c>
      <c r="D141" s="28" t="s">
        <v>323</v>
      </c>
      <c r="E141" s="4" t="s">
        <v>293</v>
      </c>
      <c r="F141" t="s">
        <v>282</v>
      </c>
      <c r="H141" s="5" t="s">
        <v>319</v>
      </c>
    </row>
    <row r="142" spans="1:8">
      <c r="A142" s="27">
        <v>40024031</v>
      </c>
      <c r="B142" s="27" t="s">
        <v>36</v>
      </c>
      <c r="C142" s="2" t="s">
        <v>284</v>
      </c>
      <c r="D142" s="28" t="s">
        <v>324</v>
      </c>
      <c r="E142" s="4" t="s">
        <v>82</v>
      </c>
      <c r="F142" t="s">
        <v>282</v>
      </c>
      <c r="H142" s="5" t="s">
        <v>325</v>
      </c>
    </row>
    <row r="143" spans="1:8">
      <c r="A143" s="27">
        <v>40030115</v>
      </c>
      <c r="B143" s="27" t="s">
        <v>36</v>
      </c>
      <c r="C143" s="2" t="s">
        <v>279</v>
      </c>
      <c r="D143" s="28" t="s">
        <v>326</v>
      </c>
      <c r="E143" s="4" t="s">
        <v>251</v>
      </c>
      <c r="F143" t="s">
        <v>282</v>
      </c>
      <c r="H143" s="50" t="s">
        <v>593</v>
      </c>
    </row>
    <row r="144" spans="1:8">
      <c r="A144" s="27">
        <v>40018254</v>
      </c>
      <c r="B144" s="27" t="s">
        <v>36</v>
      </c>
      <c r="C144" s="2" t="s">
        <v>304</v>
      </c>
      <c r="D144" s="28" t="s">
        <v>327</v>
      </c>
      <c r="E144" s="4" t="s">
        <v>255</v>
      </c>
      <c r="F144" t="s">
        <v>282</v>
      </c>
      <c r="H144" s="5" t="s">
        <v>319</v>
      </c>
    </row>
    <row r="145" spans="1:8">
      <c r="A145" s="27">
        <v>40030118</v>
      </c>
      <c r="B145" s="27" t="s">
        <v>36</v>
      </c>
      <c r="C145" s="2" t="s">
        <v>304</v>
      </c>
      <c r="D145" s="28" t="s">
        <v>328</v>
      </c>
      <c r="E145" s="4" t="s">
        <v>329</v>
      </c>
      <c r="F145" t="s">
        <v>282</v>
      </c>
      <c r="H145" s="5" t="s">
        <v>319</v>
      </c>
    </row>
    <row r="146" spans="1:8">
      <c r="A146" s="27">
        <v>40020188</v>
      </c>
      <c r="B146" s="27" t="s">
        <v>36</v>
      </c>
      <c r="C146" s="2" t="s">
        <v>279</v>
      </c>
      <c r="D146" s="28" t="s">
        <v>330</v>
      </c>
      <c r="E146" s="4" t="s">
        <v>281</v>
      </c>
      <c r="F146" t="s">
        <v>282</v>
      </c>
      <c r="H146" s="5" t="s">
        <v>319</v>
      </c>
    </row>
    <row r="147" spans="1:8">
      <c r="A147" s="27">
        <v>40030116</v>
      </c>
      <c r="B147" s="27" t="s">
        <v>36</v>
      </c>
      <c r="C147" s="2" t="s">
        <v>279</v>
      </c>
      <c r="D147" s="28" t="s">
        <v>331</v>
      </c>
      <c r="E147" s="4" t="s">
        <v>281</v>
      </c>
      <c r="F147" t="s">
        <v>282</v>
      </c>
      <c r="H147" s="5" t="s">
        <v>332</v>
      </c>
    </row>
    <row r="148" spans="1:8">
      <c r="A148" s="27">
        <v>40525894</v>
      </c>
      <c r="B148" s="27" t="s">
        <v>36</v>
      </c>
      <c r="C148" s="2" t="s">
        <v>304</v>
      </c>
      <c r="D148" s="28" t="s">
        <v>333</v>
      </c>
      <c r="E148" s="4" t="s">
        <v>281</v>
      </c>
      <c r="F148" t="s">
        <v>282</v>
      </c>
      <c r="H148" s="5" t="s">
        <v>319</v>
      </c>
    </row>
    <row r="149" spans="1:8">
      <c r="A149" s="27">
        <v>40540154</v>
      </c>
      <c r="B149" s="27" t="s">
        <v>13</v>
      </c>
      <c r="C149" s="2" t="s">
        <v>334</v>
      </c>
      <c r="D149" s="28" t="s">
        <v>335</v>
      </c>
      <c r="E149" s="4" t="s">
        <v>201</v>
      </c>
      <c r="F149" t="s">
        <v>336</v>
      </c>
      <c r="H149" s="5" t="s">
        <v>337</v>
      </c>
    </row>
    <row r="150" spans="1:8">
      <c r="A150" s="27">
        <v>40022454</v>
      </c>
      <c r="B150" s="27" t="s">
        <v>13</v>
      </c>
      <c r="C150" s="2" t="s">
        <v>334</v>
      </c>
      <c r="D150" s="28" t="s">
        <v>338</v>
      </c>
      <c r="E150" s="4" t="s">
        <v>201</v>
      </c>
      <c r="F150" t="s">
        <v>336</v>
      </c>
      <c r="H150" s="5" t="s">
        <v>339</v>
      </c>
    </row>
    <row r="151" spans="1:8">
      <c r="A151" s="27">
        <v>40539971</v>
      </c>
      <c r="B151" s="27" t="s">
        <v>13</v>
      </c>
      <c r="C151" s="2" t="s">
        <v>334</v>
      </c>
      <c r="D151" s="28" t="s">
        <v>340</v>
      </c>
      <c r="E151" s="4" t="s">
        <v>201</v>
      </c>
      <c r="F151" t="s">
        <v>336</v>
      </c>
      <c r="H151" s="5" t="s">
        <v>339</v>
      </c>
    </row>
    <row r="152" spans="1:8">
      <c r="A152" s="27">
        <v>40000540</v>
      </c>
      <c r="B152" s="27" t="s">
        <v>13</v>
      </c>
      <c r="C152" s="2" t="s">
        <v>334</v>
      </c>
      <c r="D152" s="28" t="s">
        <v>341</v>
      </c>
      <c r="E152" s="4" t="s">
        <v>201</v>
      </c>
      <c r="F152" t="s">
        <v>336</v>
      </c>
      <c r="H152" s="5" t="s">
        <v>339</v>
      </c>
    </row>
    <row r="153" spans="1:8">
      <c r="A153" s="27">
        <v>40522250</v>
      </c>
      <c r="B153" s="27" t="s">
        <v>13</v>
      </c>
      <c r="C153" s="2" t="s">
        <v>334</v>
      </c>
      <c r="D153" s="28" t="s">
        <v>342</v>
      </c>
      <c r="E153" s="4" t="s">
        <v>201</v>
      </c>
      <c r="F153" t="s">
        <v>336</v>
      </c>
      <c r="H153" s="5" t="s">
        <v>343</v>
      </c>
    </row>
    <row r="154" spans="1:8">
      <c r="A154" s="27">
        <v>40017501</v>
      </c>
      <c r="B154" s="27" t="s">
        <v>13</v>
      </c>
      <c r="C154" s="2" t="s">
        <v>344</v>
      </c>
      <c r="D154" s="28" t="s">
        <v>345</v>
      </c>
      <c r="E154" s="4" t="s">
        <v>201</v>
      </c>
      <c r="F154" t="s">
        <v>346</v>
      </c>
      <c r="H154" s="5" t="s">
        <v>347</v>
      </c>
    </row>
    <row r="155" spans="1:8">
      <c r="A155" s="27">
        <v>40519220</v>
      </c>
      <c r="B155" s="27" t="s">
        <v>13</v>
      </c>
      <c r="C155" s="2" t="s">
        <v>344</v>
      </c>
      <c r="D155" s="28" t="s">
        <v>348</v>
      </c>
      <c r="E155" s="4" t="s">
        <v>201</v>
      </c>
      <c r="F155" t="s">
        <v>346</v>
      </c>
      <c r="H155" s="5" t="s">
        <v>349</v>
      </c>
    </row>
    <row r="156" spans="1:8">
      <c r="A156" s="27">
        <v>40513404</v>
      </c>
      <c r="B156" s="27" t="s">
        <v>13</v>
      </c>
      <c r="C156" s="2" t="s">
        <v>344</v>
      </c>
      <c r="D156" s="28" t="s">
        <v>350</v>
      </c>
      <c r="E156" s="4" t="s">
        <v>201</v>
      </c>
      <c r="F156" t="s">
        <v>346</v>
      </c>
      <c r="H156" s="5" t="s">
        <v>347</v>
      </c>
    </row>
    <row r="157" spans="1:8">
      <c r="A157" s="27">
        <v>40024890</v>
      </c>
      <c r="B157" s="27" t="s">
        <v>13</v>
      </c>
      <c r="C157" s="2" t="s">
        <v>351</v>
      </c>
      <c r="D157" s="28" t="s">
        <v>352</v>
      </c>
      <c r="E157" s="4" t="s">
        <v>16</v>
      </c>
      <c r="F157" t="s">
        <v>346</v>
      </c>
      <c r="H157" s="5" t="s">
        <v>353</v>
      </c>
    </row>
    <row r="158" spans="1:8">
      <c r="A158" s="27">
        <v>40553592</v>
      </c>
      <c r="B158" s="27" t="s">
        <v>13</v>
      </c>
      <c r="C158" s="2" t="s">
        <v>354</v>
      </c>
      <c r="D158" s="28" t="s">
        <v>355</v>
      </c>
      <c r="E158" s="4" t="s">
        <v>20</v>
      </c>
      <c r="F158" t="s">
        <v>356</v>
      </c>
      <c r="H158" s="5" t="s">
        <v>357</v>
      </c>
    </row>
    <row r="159" spans="1:8">
      <c r="A159" s="27">
        <v>40017796</v>
      </c>
      <c r="B159" s="27" t="s">
        <v>13</v>
      </c>
      <c r="C159" s="2" t="s">
        <v>358</v>
      </c>
      <c r="D159" s="29" t="s">
        <v>359</v>
      </c>
      <c r="E159" s="4" t="s">
        <v>16</v>
      </c>
      <c r="F159" t="s">
        <v>356</v>
      </c>
      <c r="H159" s="5" t="s">
        <v>360</v>
      </c>
    </row>
    <row r="160" spans="1:8">
      <c r="A160" s="27">
        <v>40516613</v>
      </c>
      <c r="B160" s="27" t="s">
        <v>56</v>
      </c>
      <c r="C160" s="2" t="s">
        <v>361</v>
      </c>
      <c r="D160" s="28" t="s">
        <v>362</v>
      </c>
      <c r="E160" s="4" t="s">
        <v>46</v>
      </c>
      <c r="F160" t="s">
        <v>363</v>
      </c>
      <c r="H160" s="5" t="s">
        <v>364</v>
      </c>
    </row>
    <row r="161" spans="1:8" ht="28.8">
      <c r="A161" s="27">
        <v>40018703</v>
      </c>
      <c r="B161" s="27" t="s">
        <v>56</v>
      </c>
      <c r="C161" s="2" t="s">
        <v>365</v>
      </c>
      <c r="D161" s="28" t="s">
        <v>366</v>
      </c>
      <c r="E161" s="4" t="s">
        <v>46</v>
      </c>
      <c r="F161" t="s">
        <v>363</v>
      </c>
      <c r="H161" s="5" t="s">
        <v>367</v>
      </c>
    </row>
    <row r="162" spans="1:8">
      <c r="A162" s="27">
        <v>40020200</v>
      </c>
      <c r="B162" s="27" t="s">
        <v>56</v>
      </c>
      <c r="C162" s="2" t="s">
        <v>365</v>
      </c>
      <c r="D162" s="28" t="s">
        <v>368</v>
      </c>
      <c r="E162" s="4" t="s">
        <v>46</v>
      </c>
      <c r="F162" t="s">
        <v>363</v>
      </c>
      <c r="H162" s="5" t="s">
        <v>369</v>
      </c>
    </row>
    <row r="163" spans="1:8">
      <c r="A163" s="27">
        <v>40546459</v>
      </c>
      <c r="B163" s="27" t="s">
        <v>23</v>
      </c>
      <c r="C163" s="2" t="s">
        <v>370</v>
      </c>
      <c r="D163" s="28" t="s">
        <v>371</v>
      </c>
      <c r="E163" s="4" t="s">
        <v>255</v>
      </c>
      <c r="F163" t="s">
        <v>372</v>
      </c>
      <c r="H163" s="5" t="s">
        <v>373</v>
      </c>
    </row>
    <row r="164" spans="1:8">
      <c r="A164" s="27">
        <v>40547513</v>
      </c>
      <c r="B164" s="27" t="s">
        <v>23</v>
      </c>
      <c r="C164" s="2" t="s">
        <v>370</v>
      </c>
      <c r="D164" s="28" t="s">
        <v>374</v>
      </c>
      <c r="E164" s="4" t="s">
        <v>289</v>
      </c>
      <c r="F164" t="s">
        <v>372</v>
      </c>
      <c r="H164" s="5" t="s">
        <v>375</v>
      </c>
    </row>
    <row r="165" spans="1:8">
      <c r="A165" s="27">
        <v>40536886</v>
      </c>
      <c r="B165" s="27" t="s">
        <v>23</v>
      </c>
      <c r="C165" s="2" t="s">
        <v>376</v>
      </c>
      <c r="D165" s="28" t="s">
        <v>377</v>
      </c>
      <c r="E165" s="4" t="s">
        <v>329</v>
      </c>
      <c r="F165" t="s">
        <v>372</v>
      </c>
      <c r="H165" s="50" t="s">
        <v>606</v>
      </c>
    </row>
    <row r="166" spans="1:8">
      <c r="A166" s="27">
        <v>40529938</v>
      </c>
      <c r="B166" s="27" t="s">
        <v>23</v>
      </c>
      <c r="C166" s="2" t="s">
        <v>376</v>
      </c>
      <c r="D166" s="28" t="s">
        <v>378</v>
      </c>
      <c r="E166" s="4" t="s">
        <v>255</v>
      </c>
      <c r="F166" t="s">
        <v>372</v>
      </c>
      <c r="H166" s="5" t="s">
        <v>603</v>
      </c>
    </row>
    <row r="167" spans="1:8">
      <c r="A167" s="27">
        <v>40016462</v>
      </c>
      <c r="B167" s="27" t="s">
        <v>56</v>
      </c>
      <c r="C167" s="2" t="s">
        <v>379</v>
      </c>
      <c r="D167" s="28" t="s">
        <v>380</v>
      </c>
      <c r="E167" s="4" t="s">
        <v>59</v>
      </c>
      <c r="F167" t="s">
        <v>381</v>
      </c>
      <c r="H167" s="5" t="s">
        <v>596</v>
      </c>
    </row>
    <row r="168" spans="1:8">
      <c r="A168" s="27">
        <v>40005468</v>
      </c>
      <c r="B168" s="27" t="s">
        <v>56</v>
      </c>
      <c r="C168" s="2" t="s">
        <v>382</v>
      </c>
      <c r="D168" s="28" t="s">
        <v>383</v>
      </c>
      <c r="E168" s="4" t="s">
        <v>59</v>
      </c>
      <c r="F168" t="s">
        <v>381</v>
      </c>
      <c r="H168" s="5" t="s">
        <v>597</v>
      </c>
    </row>
    <row r="169" spans="1:8">
      <c r="A169" s="27">
        <v>40023907</v>
      </c>
      <c r="B169" s="27" t="s">
        <v>56</v>
      </c>
      <c r="C169" s="2" t="s">
        <v>382</v>
      </c>
      <c r="D169" s="28" t="s">
        <v>384</v>
      </c>
      <c r="E169" s="4" t="s">
        <v>59</v>
      </c>
      <c r="F169" t="s">
        <v>381</v>
      </c>
      <c r="H169" s="5" t="s">
        <v>597</v>
      </c>
    </row>
    <row r="170" spans="1:8">
      <c r="A170" s="27">
        <v>40023863</v>
      </c>
      <c r="B170" s="27" t="s">
        <v>41</v>
      </c>
      <c r="C170" s="2" t="s">
        <v>385</v>
      </c>
      <c r="D170" s="28" t="s">
        <v>386</v>
      </c>
      <c r="E170" s="4" t="s">
        <v>59</v>
      </c>
      <c r="F170" t="s">
        <v>381</v>
      </c>
      <c r="H170" s="5" t="s">
        <v>598</v>
      </c>
    </row>
    <row r="171" spans="1:8">
      <c r="A171" s="27">
        <v>40017867</v>
      </c>
      <c r="B171" s="27" t="s">
        <v>41</v>
      </c>
      <c r="C171" s="2" t="s">
        <v>387</v>
      </c>
      <c r="D171" s="28" t="s">
        <v>388</v>
      </c>
      <c r="E171" s="4" t="s">
        <v>59</v>
      </c>
      <c r="F171" t="s">
        <v>381</v>
      </c>
      <c r="H171" s="5" t="s">
        <v>599</v>
      </c>
    </row>
    <row r="172" spans="1:8">
      <c r="A172" s="27">
        <v>40025008</v>
      </c>
      <c r="B172" s="27" t="s">
        <v>56</v>
      </c>
      <c r="C172" s="2" t="s">
        <v>389</v>
      </c>
      <c r="D172" s="28" t="s">
        <v>390</v>
      </c>
      <c r="E172" s="4" t="s">
        <v>59</v>
      </c>
      <c r="F172" t="s">
        <v>381</v>
      </c>
      <c r="H172" s="5" t="s">
        <v>600</v>
      </c>
    </row>
    <row r="173" spans="1:8">
      <c r="A173" s="27">
        <v>40024992</v>
      </c>
      <c r="B173" s="27" t="s">
        <v>41</v>
      </c>
      <c r="C173" s="2" t="s">
        <v>391</v>
      </c>
      <c r="D173" s="28" t="s">
        <v>392</v>
      </c>
      <c r="E173" s="4" t="s">
        <v>59</v>
      </c>
      <c r="F173" t="s">
        <v>381</v>
      </c>
      <c r="H173" s="5" t="s">
        <v>601</v>
      </c>
    </row>
    <row r="174" spans="1:8">
      <c r="A174" s="27">
        <v>40016829</v>
      </c>
      <c r="B174" s="27" t="s">
        <v>41</v>
      </c>
      <c r="C174" s="2" t="s">
        <v>393</v>
      </c>
      <c r="D174" s="28" t="s">
        <v>394</v>
      </c>
      <c r="E174" s="4" t="s">
        <v>59</v>
      </c>
      <c r="F174" t="s">
        <v>381</v>
      </c>
      <c r="H174" s="5" t="s">
        <v>602</v>
      </c>
    </row>
    <row r="175" spans="1:8">
      <c r="A175" s="27">
        <v>40024581</v>
      </c>
      <c r="B175" s="27" t="s">
        <v>67</v>
      </c>
      <c r="C175" s="2" t="s">
        <v>395</v>
      </c>
      <c r="D175" s="28" t="s">
        <v>396</v>
      </c>
      <c r="E175" s="4" t="s">
        <v>46</v>
      </c>
      <c r="F175" t="s">
        <v>397</v>
      </c>
      <c r="H175" s="5" t="s">
        <v>398</v>
      </c>
    </row>
    <row r="176" spans="1:8">
      <c r="A176" s="27">
        <v>40545009</v>
      </c>
      <c r="B176" s="27" t="s">
        <v>13</v>
      </c>
      <c r="C176" s="2" t="s">
        <v>399</v>
      </c>
      <c r="D176" s="28" t="s">
        <v>400</v>
      </c>
      <c r="E176" s="4" t="s">
        <v>201</v>
      </c>
      <c r="F176" t="s">
        <v>401</v>
      </c>
      <c r="H176" s="50" t="s">
        <v>608</v>
      </c>
    </row>
    <row r="177" spans="1:8">
      <c r="A177" s="27">
        <v>40018053</v>
      </c>
      <c r="B177" s="27" t="s">
        <v>13</v>
      </c>
      <c r="C177" s="2" t="s">
        <v>399</v>
      </c>
      <c r="D177" s="28" t="s">
        <v>402</v>
      </c>
      <c r="E177" s="4" t="s">
        <v>201</v>
      </c>
      <c r="F177" t="s">
        <v>401</v>
      </c>
      <c r="H177" s="5" t="s">
        <v>403</v>
      </c>
    </row>
    <row r="178" spans="1:8">
      <c r="A178" s="27">
        <v>40539972</v>
      </c>
      <c r="B178" s="27" t="s">
        <v>13</v>
      </c>
      <c r="C178" s="2" t="s">
        <v>399</v>
      </c>
      <c r="D178" s="28" t="s">
        <v>404</v>
      </c>
      <c r="E178" s="4" t="s">
        <v>201</v>
      </c>
      <c r="F178" t="s">
        <v>401</v>
      </c>
      <c r="H178" s="5" t="s">
        <v>405</v>
      </c>
    </row>
    <row r="179" spans="1:8">
      <c r="A179" s="27">
        <v>40521208</v>
      </c>
      <c r="B179" s="27" t="s">
        <v>67</v>
      </c>
      <c r="C179" s="2" t="s">
        <v>406</v>
      </c>
      <c r="D179" s="28" t="s">
        <v>407</v>
      </c>
      <c r="E179" s="4" t="s">
        <v>161</v>
      </c>
      <c r="F179" t="s">
        <v>70</v>
      </c>
      <c r="H179" s="5" t="s">
        <v>408</v>
      </c>
    </row>
    <row r="180" spans="1:8">
      <c r="A180" s="27">
        <v>40554445</v>
      </c>
      <c r="B180" s="27" t="s">
        <v>56</v>
      </c>
      <c r="C180" s="2" t="s">
        <v>155</v>
      </c>
      <c r="D180" s="28" t="s">
        <v>409</v>
      </c>
      <c r="E180" s="4" t="s">
        <v>59</v>
      </c>
      <c r="F180" t="s">
        <v>157</v>
      </c>
      <c r="H180" s="5" t="s">
        <v>410</v>
      </c>
    </row>
    <row r="181" spans="1:8">
      <c r="A181" s="27">
        <v>40555746</v>
      </c>
      <c r="B181" s="27" t="s">
        <v>23</v>
      </c>
      <c r="C181" s="2" t="s">
        <v>207</v>
      </c>
      <c r="D181" s="28" t="s">
        <v>411</v>
      </c>
      <c r="E181" s="4" t="s">
        <v>46</v>
      </c>
      <c r="F181" t="s">
        <v>209</v>
      </c>
      <c r="H181" s="5" t="s">
        <v>412</v>
      </c>
    </row>
  </sheetData>
  <autoFilter ref="A1:H181" xr:uid="{00000000-0009-0000-0000-000002000000}"/>
  <hyperlinks>
    <hyperlink ref="H158" r:id="rId1" display="evanildo.franceschi@sperandiodiesel.com.br; " xr:uid="{FB1C9DA6-5210-43E4-AC7F-835D28953E13}"/>
    <hyperlink ref="H159" r:id="rId2" display="estoque@umudiesel.com.br;mauricio.ortiz@sperandiosa.com.br;evanildo.franceschi@umudiesel.com.br;luiz.azevedo@umudiesel.com.br" xr:uid="{6B00A290-3A2C-4C75-9EFA-00E6103DD3C7}"/>
    <hyperlink ref="H161" r:id="rId3" xr:uid="{775D4B6F-E39F-4AEF-BC89-952D77997431}"/>
    <hyperlink ref="H162" r:id="rId4" display="Josevitorio@ribeiraodiesel.com.br;comprasfranca@ribeirãodiesel.com.br;" xr:uid="{11B6343B-A0DC-46B8-B43E-360B34B71A8A}"/>
    <hyperlink ref="H178" r:id="rId5" xr:uid="{38AF2D7A-A971-4613-83B8-A8288C138A77}"/>
    <hyperlink ref="H54" r:id="rId6" display="sidnei.almeida@denigris.com.br;gleber.martins@denigris.com.br;" xr:uid="{73DC0FD5-B507-4A5F-BDC1-A70C189B3A16}"/>
    <hyperlink ref="H55" r:id="rId7" display="sidnei.almeida@denigris.com.br;gleber.martins@denigris.com.br;jbertoco@denigris.com.br ;marcos.luiz@denigris.com.br;" xr:uid="{1A9ACC63-6B2D-4A08-8D72-73A1E740F5BD}"/>
    <hyperlink ref="H56" r:id="rId8" display="sidnei.almeida@denigris.com.br;gleber.martins@denigris.com.br;" xr:uid="{5AEB6648-D49B-4639-9E2D-4FF73B767465}"/>
    <hyperlink ref="H72" r:id="rId9" display="vladimir.miolaro@rodobens.com.br;anderson.castilho@riodiesel.com.br;;conrado.nascimento@riodiesel.com.br;_x000a_" xr:uid="{C4226E0D-AFF9-4A18-9E8E-10FA1FA9C8DB}"/>
    <hyperlink ref="H77" r:id="rId10" xr:uid="{20E5579F-AC3E-4474-9654-5869A85BF31A}"/>
    <hyperlink ref="H111" r:id="rId11" display="clovis.henrique@mardisa.com.br;shirliane.melo@parvi.com.br;" xr:uid="{05CD3C70-4105-46E9-98CF-9718F1D37599}"/>
    <hyperlink ref="H115" r:id="rId12" display="clovis.henrique@mardisa.com.br;shirliane.melo@parvi.com.br;" xr:uid="{45A1F5DB-79A3-4B83-A555-1F2430EB5124}"/>
    <hyperlink ref="H116" r:id="rId13" display="clovis.henrique@mardisa.com.br;shirliane.melo@parvi.com.br;" xr:uid="{123B109B-DBD0-4DD5-9758-90EC961700BF}"/>
    <hyperlink ref="H107" r:id="rId14" display="priscila.alves@mardisa.com.br;shirliane.melo@parvi.com.br;ana.carolina@parvi.com.br;rafael.barros@parvi.com.br;" xr:uid="{4B16B16B-3434-4479-8C4D-C11D4222E9C1}"/>
    <hyperlink ref="H102" r:id="rId15" xr:uid="{F813E7EC-49F2-4EAF-A481-E8A6D8F00F8A}"/>
    <hyperlink ref="H103" r:id="rId16" xr:uid="{76218D7A-ACDC-4122-9AB4-A27663E1F9D6}"/>
    <hyperlink ref="H97" r:id="rId17" xr:uid="{A446721D-97B7-47BC-BD46-A9F5608667E6}"/>
    <hyperlink ref="H61" r:id="rId18" xr:uid="{9F56F0A4-03BF-4C18-9B45-C9DB062F6EDD}"/>
    <hyperlink ref="H176" r:id="rId19" xr:uid="{5A8A57C0-6C84-416A-A657-F582E7A23D2B}"/>
    <hyperlink ref="H84" r:id="rId20" xr:uid="{320AD650-46FD-4156-8EB6-C6D5E8C9211A}"/>
    <hyperlink ref="H64" r:id="rId21" xr:uid="{E2470DD9-8108-4353-8511-28844603DA3A}"/>
    <hyperlink ref="H119" r:id="rId22" xr:uid="{5E0B2DC0-A48A-4297-A3CD-92B8337873BA}"/>
    <hyperlink ref="H131" r:id="rId23" xr:uid="{2A4D2084-DDEC-4B24-A976-5F6CA3979D57}"/>
    <hyperlink ref="H133" r:id="rId24" xr:uid="{8C360338-5FE1-4D0D-BFB9-549790D486E3}"/>
    <hyperlink ref="H138" r:id="rId25" xr:uid="{6A9ECF6E-BA82-43FC-809B-E947DC00A733}"/>
    <hyperlink ref="H140" r:id="rId26" xr:uid="{536DBF10-582B-4063-B7E4-511A60668B0B}"/>
    <hyperlink ref="H141" r:id="rId27" xr:uid="{0A801B6E-2A39-4C16-A60E-78C128DC95D2}"/>
    <hyperlink ref="H142" r:id="rId28" xr:uid="{AB90F09D-109A-47DF-835C-141D3D7E83C5}"/>
    <hyperlink ref="H143" r:id="rId29" xr:uid="{69737EB1-A6BF-4F90-908D-B120DC4B46E1}"/>
    <hyperlink ref="H144" r:id="rId30" xr:uid="{B88E04CD-6663-4372-960E-35772B80D11E}"/>
    <hyperlink ref="H145" r:id="rId31" xr:uid="{3BF0BED6-A2E3-4AFA-9A31-942FF6FA515A}"/>
    <hyperlink ref="H146" r:id="rId32" xr:uid="{A8A0B0C6-8273-4C74-AD46-69E9D9C03E5C}"/>
    <hyperlink ref="H148" r:id="rId33" xr:uid="{701F5D2B-A464-4344-8E1E-224DD1D76940}"/>
    <hyperlink ref="H157" r:id="rId34" xr:uid="{4F88BD2A-8265-4F18-9DE9-7DC7650A5572}"/>
    <hyperlink ref="H160" r:id="rId35" xr:uid="{FB0AB7D5-8049-4317-9A1E-8DD91E3611B2}"/>
    <hyperlink ref="H179" r:id="rId36" xr:uid="{4389FE20-A603-412A-903B-06897B1CD269}"/>
    <hyperlink ref="H63" r:id="rId37" xr:uid="{92D24E08-63EF-400C-BD77-9E752E775A49}"/>
    <hyperlink ref="H76" r:id="rId38" xr:uid="{61031863-5BC7-4FC1-A0AC-561D76E49796}"/>
    <hyperlink ref="H79" r:id="rId39" xr:uid="{9F5A1C82-69DF-4447-A3CD-071944017954}"/>
    <hyperlink ref="H139" r:id="rId40" xr:uid="{E2F2AC64-648D-444A-9F36-A373C7AA6070}"/>
    <hyperlink ref="H127" r:id="rId41" xr:uid="{0133C1BA-A64F-4FE2-8A69-5ABAD3F1FDBE}"/>
    <hyperlink ref="H94" r:id="rId42" xr:uid="{90F3EE8D-54AE-467E-874E-530B98B3C6AA}"/>
    <hyperlink ref="H62" r:id="rId43" xr:uid="{F8307347-1C91-4DCA-9CD3-CED4AFA7BF6A}"/>
    <hyperlink ref="H83" r:id="rId44" xr:uid="{3EB7DE38-121B-4942-BD8C-3BF02EE78BE6}"/>
    <hyperlink ref="H88" r:id="rId45" xr:uid="{D1C7D0F7-52EB-4FFF-814F-79165ECB3CD1}"/>
    <hyperlink ref="H65" r:id="rId46" tooltip="mailto:fabio.stormoski@sperandiodiesel.com.br" display="mailto:fabio.stormoski@sperandiodiesel.com.br" xr:uid="{B816BCE4-E190-417F-ACE3-A4C680FC8754}"/>
    <hyperlink ref="H165" r:id="rId47" xr:uid="{9A374582-2F99-4FF5-81D5-7F566AB734D5}"/>
    <hyperlink ref="H112" r:id="rId48" xr:uid="{A6B90B82-4B6E-454D-B34C-7987E1BB7E62}"/>
  </hyperlinks>
  <pageMargins left="0.7" right="0.7" top="0.75" bottom="0.75" header="0.3" footer="0.3"/>
  <pageSetup orientation="portrait" r:id="rId4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tabColor rgb="FF92D050"/>
  </sheetPr>
  <dimension ref="A1:Q183"/>
  <sheetViews>
    <sheetView showGridLines="0" zoomScale="60" zoomScaleNormal="60" workbookViewId="0">
      <pane ySplit="3" topLeftCell="A4" activePane="bottomLeft" state="frozen"/>
      <selection pane="bottomLeft" activeCell="D175" sqref="D175"/>
    </sheetView>
  </sheetViews>
  <sheetFormatPr defaultColWidth="0.21875" defaultRowHeight="16.8" zeroHeight="1"/>
  <cols>
    <col min="1" max="1" width="20" style="4" bestFit="1" customWidth="1"/>
    <col min="2" max="2" width="17.5546875" style="4" bestFit="1" customWidth="1"/>
    <col min="3" max="3" width="55.33203125" bestFit="1" customWidth="1"/>
    <col min="4" max="4" width="29.44140625" style="4" customWidth="1"/>
    <col min="5" max="5" width="22.33203125" style="4" bestFit="1" customWidth="1"/>
    <col min="6" max="6" width="21.5546875" bestFit="1" customWidth="1"/>
    <col min="7" max="7" width="20.33203125" bestFit="1" customWidth="1"/>
    <col min="8" max="8" width="20.6640625" bestFit="1" customWidth="1"/>
    <col min="9" max="9" width="23.88671875" bestFit="1" customWidth="1"/>
    <col min="10" max="10" width="22.77734375" style="4" bestFit="1" customWidth="1"/>
    <col min="11" max="11" width="20.88671875" style="34" bestFit="1" customWidth="1"/>
    <col min="12" max="12" width="16.5546875" style="34" bestFit="1" customWidth="1"/>
    <col min="13" max="13" width="14.6640625" style="34" bestFit="1" customWidth="1"/>
    <col min="14" max="14" width="22.5546875" style="34" customWidth="1"/>
    <col min="15" max="16" width="17.5546875" style="34" hidden="1" customWidth="1"/>
    <col min="17" max="17" width="18.21875" style="34" hidden="1" customWidth="1"/>
    <col min="18" max="18" width="16" style="34" customWidth="1"/>
    <col min="19" max="19" width="13.44140625" style="34" customWidth="1"/>
    <col min="20" max="20" width="9.21875" style="34" customWidth="1"/>
    <col min="21" max="22" width="0.21875" style="34" customWidth="1"/>
    <col min="23" max="23" width="16.5546875" style="34" customWidth="1"/>
    <col min="24" max="109" width="0.21875" style="34" customWidth="1"/>
    <col min="110" max="110" width="29.77734375" style="34" customWidth="1"/>
    <col min="111" max="16384" width="0.21875" style="34"/>
  </cols>
  <sheetData>
    <row r="1" spans="1:17" s="83" customFormat="1" ht="42" customHeight="1">
      <c r="A1" s="35"/>
      <c r="B1" s="45"/>
      <c r="C1" s="105" t="s">
        <v>680</v>
      </c>
      <c r="D1" s="144">
        <v>46090</v>
      </c>
      <c r="E1" s="143" t="s">
        <v>683</v>
      </c>
      <c r="F1" s="143"/>
      <c r="G1" s="143"/>
      <c r="H1" s="143"/>
      <c r="I1" s="143"/>
      <c r="J1" s="143"/>
      <c r="K1" s="143"/>
      <c r="L1" s="143"/>
      <c r="M1" s="143"/>
      <c r="N1" s="85">
        <v>0.25</v>
      </c>
      <c r="O1" s="87">
        <v>0.5</v>
      </c>
      <c r="P1" s="87">
        <v>0.75</v>
      </c>
      <c r="Q1" s="87">
        <v>1</v>
      </c>
    </row>
    <row r="2" spans="1:17" s="76" customFormat="1" ht="20.399999999999999">
      <c r="A2" s="90"/>
      <c r="B2" s="91"/>
      <c r="C2" s="106" t="s">
        <v>670</v>
      </c>
      <c r="D2" s="144"/>
      <c r="E2" s="92">
        <f>SUBTOTAL(9,E4:E169)</f>
        <v>23742172.718500011</v>
      </c>
      <c r="F2" s="93">
        <f>SUBTOTAL(9,F4:F169)</f>
        <v>8699314.0299999993</v>
      </c>
      <c r="G2" s="94">
        <f>SUBTOTAL(9,G4:G169)</f>
        <v>1008186.5900000001</v>
      </c>
      <c r="H2" s="120">
        <f>SUBTOTAL(9,H4:H169)</f>
        <v>7691127.4399999995</v>
      </c>
      <c r="I2" s="95">
        <f>IFERROR(H2/E2,0)</f>
        <v>0.32394370688774565</v>
      </c>
      <c r="J2" s="120">
        <f>SUBTOTAL(9,J4:J169)</f>
        <v>-16051045.278500004</v>
      </c>
      <c r="K2" s="96">
        <f>SUBTOTAL(9,K4:K169)</f>
        <v>1194710.06</v>
      </c>
      <c r="L2" s="121"/>
      <c r="M2" s="97"/>
      <c r="N2" s="86">
        <v>46087</v>
      </c>
      <c r="O2" s="86">
        <v>46094</v>
      </c>
      <c r="P2" s="86">
        <v>46104</v>
      </c>
      <c r="Q2" s="86">
        <v>46112</v>
      </c>
    </row>
    <row r="3" spans="1:17" s="77" customFormat="1" ht="31.5" customHeight="1">
      <c r="A3" s="98" t="s">
        <v>6</v>
      </c>
      <c r="B3" s="98" t="s">
        <v>0</v>
      </c>
      <c r="C3" s="98" t="s">
        <v>7</v>
      </c>
      <c r="D3" s="98" t="s">
        <v>625</v>
      </c>
      <c r="E3" s="99" t="s">
        <v>429</v>
      </c>
      <c r="F3" s="98" t="s">
        <v>594</v>
      </c>
      <c r="G3" s="98" t="s">
        <v>430</v>
      </c>
      <c r="H3" s="98" t="s">
        <v>431</v>
      </c>
      <c r="I3" s="113" t="s">
        <v>414</v>
      </c>
      <c r="J3" s="98" t="s">
        <v>432</v>
      </c>
      <c r="K3" s="98" t="s">
        <v>676</v>
      </c>
      <c r="L3" s="98" t="s">
        <v>10</v>
      </c>
      <c r="M3" s="98" t="s">
        <v>626</v>
      </c>
      <c r="N3" s="98" t="s">
        <v>671</v>
      </c>
      <c r="O3" s="98" t="s">
        <v>672</v>
      </c>
      <c r="P3" s="98" t="s">
        <v>673</v>
      </c>
      <c r="Q3" s="98" t="s">
        <v>674</v>
      </c>
    </row>
    <row r="4" spans="1:17" s="88" customFormat="1" ht="14.55" customHeight="1">
      <c r="A4" s="38" t="s">
        <v>13</v>
      </c>
      <c r="B4" s="38">
        <v>40532251</v>
      </c>
      <c r="C4" s="44" t="s">
        <v>14</v>
      </c>
      <c r="D4" s="40" t="s">
        <v>433</v>
      </c>
      <c r="E4" s="42">
        <v>64891.69</v>
      </c>
      <c r="F4" s="36">
        <v>43200.009999999987</v>
      </c>
      <c r="G4" s="56">
        <v>0</v>
      </c>
      <c r="H4" s="37">
        <f>F4-G4</f>
        <v>43200.009999999987</v>
      </c>
      <c r="I4" s="114">
        <f t="shared" ref="I4:I35" si="0">IFERROR(H4/E4,0)</f>
        <v>0.66572484088486505</v>
      </c>
      <c r="J4" s="41">
        <f t="shared" ref="J4:J35" si="1">H4-E4</f>
        <v>-21691.680000000015</v>
      </c>
      <c r="K4" s="36">
        <v>3448.93</v>
      </c>
      <c r="L4" s="43" t="s">
        <v>17</v>
      </c>
      <c r="M4" s="37" t="s">
        <v>627</v>
      </c>
      <c r="N4" s="103" t="str">
        <f>IF(I4&gt;$N$1,$C$1,$C$2)</f>
        <v>sim</v>
      </c>
      <c r="O4" s="103" t="str">
        <f>IF(I4&gt;$O$1,$C$1,$C$2)</f>
        <v>sim</v>
      </c>
      <c r="P4" s="103" t="str">
        <f>IF(I4&gt;$P$1,$C$1,$C$2)</f>
        <v>Não</v>
      </c>
      <c r="Q4" s="103" t="str">
        <f>IF(I4&gt;$Q$1,$C$1,$C$2)</f>
        <v>Não</v>
      </c>
    </row>
    <row r="5" spans="1:17" s="88" customFormat="1" ht="14.55" customHeight="1">
      <c r="A5" s="38" t="s">
        <v>13</v>
      </c>
      <c r="B5" s="38">
        <v>40020197</v>
      </c>
      <c r="C5" s="39" t="s">
        <v>18</v>
      </c>
      <c r="D5" s="40" t="s">
        <v>434</v>
      </c>
      <c r="E5" s="42">
        <v>64927.29</v>
      </c>
      <c r="F5" s="36">
        <v>23970.149999999998</v>
      </c>
      <c r="G5" s="56">
        <v>889.75</v>
      </c>
      <c r="H5" s="37">
        <f t="shared" ref="H5:H66" si="2">F5-G5</f>
        <v>23080.399999999998</v>
      </c>
      <c r="I5" s="115">
        <f t="shared" si="0"/>
        <v>0.35548072312890305</v>
      </c>
      <c r="J5" s="41">
        <f t="shared" si="1"/>
        <v>-41846.89</v>
      </c>
      <c r="K5" s="36">
        <v>1166.27</v>
      </c>
      <c r="L5" s="43" t="s">
        <v>17</v>
      </c>
      <c r="M5" s="89" t="s">
        <v>627</v>
      </c>
      <c r="N5" s="132" t="str">
        <f t="shared" ref="N5:N68" si="3">IF(I5&gt;$N$1,$C$1,$C$2)</f>
        <v>sim</v>
      </c>
      <c r="O5" s="132" t="str">
        <f t="shared" ref="O5:O68" si="4">IF(I5&gt;$O$1,$C$1,$C$2)</f>
        <v>Não</v>
      </c>
      <c r="P5" s="132" t="str">
        <f t="shared" ref="P5:P68" si="5">IF(I5&gt;$P$1,$C$1,$C$2)</f>
        <v>Não</v>
      </c>
      <c r="Q5" s="132" t="str">
        <f t="shared" ref="Q5:Q66" si="6">IF(I5&gt;$Q$1,$C$1,$C$2)</f>
        <v>Não</v>
      </c>
    </row>
    <row r="6" spans="1:17" s="88" customFormat="1" ht="16.5" customHeight="1">
      <c r="A6" s="38" t="s">
        <v>13</v>
      </c>
      <c r="B6" s="38">
        <v>40544114</v>
      </c>
      <c r="C6" s="44" t="s">
        <v>14</v>
      </c>
      <c r="D6" s="40" t="s">
        <v>435</v>
      </c>
      <c r="E6" s="42">
        <v>161878.72</v>
      </c>
      <c r="F6" s="36">
        <v>34957.97</v>
      </c>
      <c r="G6" s="56">
        <v>391.34</v>
      </c>
      <c r="H6" s="37">
        <f t="shared" si="2"/>
        <v>34566.630000000005</v>
      </c>
      <c r="I6" s="114">
        <f t="shared" si="0"/>
        <v>0.21353411986455048</v>
      </c>
      <c r="J6" s="41">
        <f t="shared" si="1"/>
        <v>-127312.09</v>
      </c>
      <c r="K6" s="36">
        <v>36957.640000000007</v>
      </c>
      <c r="L6" s="43" t="s">
        <v>17</v>
      </c>
      <c r="M6" s="37" t="s">
        <v>627</v>
      </c>
      <c r="N6" s="103" t="str">
        <f t="shared" si="3"/>
        <v>Não</v>
      </c>
      <c r="O6" s="103" t="str">
        <f t="shared" si="4"/>
        <v>Não</v>
      </c>
      <c r="P6" s="103" t="str">
        <f t="shared" si="5"/>
        <v>Não</v>
      </c>
      <c r="Q6" s="103" t="str">
        <f t="shared" si="6"/>
        <v>Não</v>
      </c>
    </row>
    <row r="7" spans="1:17" s="88" customFormat="1" ht="16.5" customHeight="1">
      <c r="A7" s="38" t="s">
        <v>13</v>
      </c>
      <c r="B7" s="38">
        <v>40020196</v>
      </c>
      <c r="C7" s="44" t="s">
        <v>18</v>
      </c>
      <c r="D7" s="40" t="s">
        <v>436</v>
      </c>
      <c r="E7" s="42">
        <v>28319.46</v>
      </c>
      <c r="F7" s="36">
        <v>2517.98</v>
      </c>
      <c r="G7" s="56">
        <v>0</v>
      </c>
      <c r="H7" s="37">
        <f t="shared" si="2"/>
        <v>2517.98</v>
      </c>
      <c r="I7" s="115">
        <f t="shared" si="0"/>
        <v>8.8913418546822581E-2</v>
      </c>
      <c r="J7" s="41">
        <f t="shared" si="1"/>
        <v>-25801.48</v>
      </c>
      <c r="K7" s="36">
        <v>1021.8000000000001</v>
      </c>
      <c r="L7" s="43" t="s">
        <v>17</v>
      </c>
      <c r="M7" s="89" t="s">
        <v>627</v>
      </c>
      <c r="N7" s="132" t="str">
        <f t="shared" si="3"/>
        <v>Não</v>
      </c>
      <c r="O7" s="132" t="str">
        <f t="shared" si="4"/>
        <v>Não</v>
      </c>
      <c r="P7" s="132" t="str">
        <f t="shared" si="5"/>
        <v>Não</v>
      </c>
      <c r="Q7" s="132" t="str">
        <f t="shared" si="6"/>
        <v>Não</v>
      </c>
    </row>
    <row r="8" spans="1:17" s="88" customFormat="1" ht="16.5" customHeight="1">
      <c r="A8" s="38" t="s">
        <v>23</v>
      </c>
      <c r="B8" s="38">
        <v>40026401</v>
      </c>
      <c r="C8" s="44" t="s">
        <v>24</v>
      </c>
      <c r="D8" s="40" t="s">
        <v>437</v>
      </c>
      <c r="E8" s="42">
        <v>64401.27900000001</v>
      </c>
      <c r="F8" s="36">
        <v>46025.38</v>
      </c>
      <c r="G8" s="56">
        <v>0</v>
      </c>
      <c r="H8" s="37">
        <f t="shared" si="2"/>
        <v>46025.38</v>
      </c>
      <c r="I8" s="114">
        <f t="shared" si="0"/>
        <v>0.71466562022782176</v>
      </c>
      <c r="J8" s="41">
        <f t="shared" si="1"/>
        <v>-18375.899000000012</v>
      </c>
      <c r="K8" s="36">
        <v>2091.94</v>
      </c>
      <c r="L8" s="43" t="s">
        <v>27</v>
      </c>
      <c r="M8" s="37" t="s">
        <v>627</v>
      </c>
      <c r="N8" s="103" t="str">
        <f t="shared" si="3"/>
        <v>sim</v>
      </c>
      <c r="O8" s="103" t="str">
        <f t="shared" si="4"/>
        <v>sim</v>
      </c>
      <c r="P8" s="103" t="str">
        <f t="shared" si="5"/>
        <v>Não</v>
      </c>
      <c r="Q8" s="103" t="str">
        <f t="shared" si="6"/>
        <v>Não</v>
      </c>
    </row>
    <row r="9" spans="1:17" s="88" customFormat="1" ht="16.5" customHeight="1">
      <c r="A9" s="38" t="s">
        <v>23</v>
      </c>
      <c r="B9" s="38">
        <v>40018371</v>
      </c>
      <c r="C9" s="44" t="s">
        <v>34</v>
      </c>
      <c r="D9" s="40" t="s">
        <v>438</v>
      </c>
      <c r="E9" s="42">
        <v>136989.85750000001</v>
      </c>
      <c r="F9" s="36">
        <v>56545.58</v>
      </c>
      <c r="G9" s="56">
        <v>0</v>
      </c>
      <c r="H9" s="37">
        <f t="shared" si="2"/>
        <v>56545.58</v>
      </c>
      <c r="I9" s="115">
        <f t="shared" si="0"/>
        <v>0.41277201854159162</v>
      </c>
      <c r="J9" s="41">
        <f t="shared" si="1"/>
        <v>-80444.277500000011</v>
      </c>
      <c r="K9" s="36">
        <v>5368.380000000001</v>
      </c>
      <c r="L9" s="43" t="s">
        <v>27</v>
      </c>
      <c r="M9" s="89" t="s">
        <v>627</v>
      </c>
      <c r="N9" s="132" t="str">
        <f t="shared" si="3"/>
        <v>sim</v>
      </c>
      <c r="O9" s="132" t="str">
        <f t="shared" si="4"/>
        <v>Não</v>
      </c>
      <c r="P9" s="132" t="str">
        <f t="shared" si="5"/>
        <v>Não</v>
      </c>
      <c r="Q9" s="132" t="str">
        <f t="shared" si="6"/>
        <v>Não</v>
      </c>
    </row>
    <row r="10" spans="1:17" s="88" customFormat="1" ht="16.5" customHeight="1">
      <c r="A10" s="38" t="s">
        <v>23</v>
      </c>
      <c r="B10" s="38">
        <v>40503343</v>
      </c>
      <c r="C10" s="44" t="s">
        <v>28</v>
      </c>
      <c r="D10" s="40" t="s">
        <v>439</v>
      </c>
      <c r="E10" s="42">
        <v>33710.607499999998</v>
      </c>
      <c r="F10" s="36">
        <v>16292.289999999997</v>
      </c>
      <c r="G10" s="56">
        <v>0</v>
      </c>
      <c r="H10" s="37">
        <f t="shared" si="2"/>
        <v>16292.289999999997</v>
      </c>
      <c r="I10" s="114">
        <f t="shared" si="0"/>
        <v>0.48329861750489067</v>
      </c>
      <c r="J10" s="41">
        <f t="shared" si="1"/>
        <v>-17418.317500000001</v>
      </c>
      <c r="K10" s="36">
        <v>1750.54</v>
      </c>
      <c r="L10" s="43" t="s">
        <v>27</v>
      </c>
      <c r="M10" s="37" t="s">
        <v>627</v>
      </c>
      <c r="N10" s="103" t="str">
        <f t="shared" si="3"/>
        <v>sim</v>
      </c>
      <c r="O10" s="103" t="str">
        <f t="shared" si="4"/>
        <v>Não</v>
      </c>
      <c r="P10" s="103" t="str">
        <f t="shared" si="5"/>
        <v>Não</v>
      </c>
      <c r="Q10" s="103" t="str">
        <f t="shared" si="6"/>
        <v>Não</v>
      </c>
    </row>
    <row r="11" spans="1:17" s="88" customFormat="1" ht="16.5" customHeight="1">
      <c r="A11" s="38" t="s">
        <v>23</v>
      </c>
      <c r="B11" s="38">
        <v>40018338</v>
      </c>
      <c r="C11" s="44" t="s">
        <v>28</v>
      </c>
      <c r="D11" s="40" t="s">
        <v>440</v>
      </c>
      <c r="E11" s="42">
        <v>151507.4</v>
      </c>
      <c r="F11" s="36">
        <v>103459.52999999997</v>
      </c>
      <c r="G11" s="56">
        <v>0</v>
      </c>
      <c r="H11" s="37">
        <f t="shared" si="2"/>
        <v>103459.52999999997</v>
      </c>
      <c r="I11" s="115">
        <f t="shared" si="0"/>
        <v>0.68286783351836267</v>
      </c>
      <c r="J11" s="41">
        <f t="shared" si="1"/>
        <v>-48047.870000000024</v>
      </c>
      <c r="K11" s="36">
        <v>358.71</v>
      </c>
      <c r="L11" s="43" t="s">
        <v>27</v>
      </c>
      <c r="M11" s="89" t="s">
        <v>627</v>
      </c>
      <c r="N11" s="132" t="str">
        <f t="shared" si="3"/>
        <v>sim</v>
      </c>
      <c r="O11" s="132" t="str">
        <f t="shared" si="4"/>
        <v>sim</v>
      </c>
      <c r="P11" s="132" t="str">
        <f t="shared" si="5"/>
        <v>Não</v>
      </c>
      <c r="Q11" s="132" t="str">
        <f t="shared" si="6"/>
        <v>Não</v>
      </c>
    </row>
    <row r="12" spans="1:17" s="88" customFormat="1" ht="16.5" customHeight="1">
      <c r="A12" s="38" t="s">
        <v>23</v>
      </c>
      <c r="B12" s="38">
        <v>40539258</v>
      </c>
      <c r="C12" s="44" t="s">
        <v>24</v>
      </c>
      <c r="D12" s="40" t="s">
        <v>441</v>
      </c>
      <c r="E12" s="42">
        <v>51049.038500000002</v>
      </c>
      <c r="F12" s="36">
        <v>21088.69</v>
      </c>
      <c r="G12" s="56">
        <v>0</v>
      </c>
      <c r="H12" s="37">
        <f t="shared" si="2"/>
        <v>21088.69</v>
      </c>
      <c r="I12" s="114">
        <f t="shared" si="0"/>
        <v>0.41310650738309201</v>
      </c>
      <c r="J12" s="41">
        <f t="shared" si="1"/>
        <v>-29960.348500000004</v>
      </c>
      <c r="K12" s="36">
        <v>0</v>
      </c>
      <c r="L12" s="43" t="s">
        <v>27</v>
      </c>
      <c r="M12" s="37" t="s">
        <v>627</v>
      </c>
      <c r="N12" s="103" t="str">
        <f t="shared" si="3"/>
        <v>sim</v>
      </c>
      <c r="O12" s="103" t="str">
        <f t="shared" si="4"/>
        <v>Não</v>
      </c>
      <c r="P12" s="103" t="str">
        <f t="shared" si="5"/>
        <v>Não</v>
      </c>
      <c r="Q12" s="103" t="str">
        <f t="shared" si="6"/>
        <v>Não</v>
      </c>
    </row>
    <row r="13" spans="1:17" s="88" customFormat="1" ht="16.5" customHeight="1">
      <c r="A13" s="38" t="s">
        <v>41</v>
      </c>
      <c r="B13" s="38">
        <v>40500897</v>
      </c>
      <c r="C13" s="44" t="s">
        <v>42</v>
      </c>
      <c r="D13" s="40" t="s">
        <v>442</v>
      </c>
      <c r="E13" s="42">
        <v>95000</v>
      </c>
      <c r="F13" s="36">
        <v>2090.2500000000005</v>
      </c>
      <c r="G13" s="56">
        <v>0</v>
      </c>
      <c r="H13" s="37">
        <f t="shared" si="2"/>
        <v>2090.2500000000005</v>
      </c>
      <c r="I13" s="115">
        <f t="shared" si="0"/>
        <v>2.2002631578947374E-2</v>
      </c>
      <c r="J13" s="41">
        <f t="shared" si="1"/>
        <v>-92909.75</v>
      </c>
      <c r="K13" s="36">
        <v>1123.82</v>
      </c>
      <c r="L13" s="43" t="s">
        <v>39</v>
      </c>
      <c r="M13" s="89" t="s">
        <v>628</v>
      </c>
      <c r="N13" s="132" t="str">
        <f t="shared" si="3"/>
        <v>Não</v>
      </c>
      <c r="O13" s="132" t="str">
        <f t="shared" si="4"/>
        <v>Não</v>
      </c>
      <c r="P13" s="132" t="str">
        <f t="shared" si="5"/>
        <v>Não</v>
      </c>
      <c r="Q13" s="132" t="str">
        <f t="shared" si="6"/>
        <v>Não</v>
      </c>
    </row>
    <row r="14" spans="1:17" s="88" customFormat="1" ht="16.5" customHeight="1">
      <c r="A14" s="38" t="s">
        <v>41</v>
      </c>
      <c r="B14" s="38">
        <v>40018620</v>
      </c>
      <c r="C14" s="44" t="s">
        <v>42</v>
      </c>
      <c r="D14" s="40" t="s">
        <v>443</v>
      </c>
      <c r="E14" s="42">
        <v>693500</v>
      </c>
      <c r="F14" s="36">
        <v>119578.11000000006</v>
      </c>
      <c r="G14" s="56">
        <v>10419.82</v>
      </c>
      <c r="H14" s="37">
        <f t="shared" si="2"/>
        <v>109158.29000000007</v>
      </c>
      <c r="I14" s="114">
        <f t="shared" si="0"/>
        <v>0.1574020043258833</v>
      </c>
      <c r="J14" s="41">
        <f t="shared" si="1"/>
        <v>-584341.71</v>
      </c>
      <c r="K14" s="36">
        <v>195874.60999999996</v>
      </c>
      <c r="L14" s="43" t="s">
        <v>39</v>
      </c>
      <c r="M14" s="37" t="s">
        <v>628</v>
      </c>
      <c r="N14" s="103" t="str">
        <f t="shared" si="3"/>
        <v>Não</v>
      </c>
      <c r="O14" s="103" t="str">
        <f t="shared" si="4"/>
        <v>Não</v>
      </c>
      <c r="P14" s="103" t="str">
        <f t="shared" si="5"/>
        <v>Não</v>
      </c>
      <c r="Q14" s="103" t="str">
        <f t="shared" si="6"/>
        <v>Não</v>
      </c>
    </row>
    <row r="15" spans="1:17" s="88" customFormat="1" ht="16.5" customHeight="1">
      <c r="A15" s="38" t="s">
        <v>41</v>
      </c>
      <c r="B15" s="38">
        <v>40535094</v>
      </c>
      <c r="C15" s="44" t="s">
        <v>42</v>
      </c>
      <c r="D15" s="40" t="s">
        <v>444</v>
      </c>
      <c r="E15" s="42">
        <v>125000</v>
      </c>
      <c r="F15" s="36">
        <v>22122.91</v>
      </c>
      <c r="G15" s="56">
        <v>2698.02</v>
      </c>
      <c r="H15" s="37">
        <f t="shared" si="2"/>
        <v>19424.89</v>
      </c>
      <c r="I15" s="115">
        <f t="shared" si="0"/>
        <v>0.15539912</v>
      </c>
      <c r="J15" s="41">
        <f t="shared" si="1"/>
        <v>-105575.11</v>
      </c>
      <c r="K15" s="36">
        <v>6617.77</v>
      </c>
      <c r="L15" s="43" t="s">
        <v>39</v>
      </c>
      <c r="M15" s="89" t="s">
        <v>628</v>
      </c>
      <c r="N15" s="132" t="str">
        <f t="shared" si="3"/>
        <v>Não</v>
      </c>
      <c r="O15" s="132" t="str">
        <f t="shared" si="4"/>
        <v>Não</v>
      </c>
      <c r="P15" s="132" t="str">
        <f t="shared" si="5"/>
        <v>Não</v>
      </c>
      <c r="Q15" s="132" t="str">
        <f t="shared" si="6"/>
        <v>Não</v>
      </c>
    </row>
    <row r="16" spans="1:17" s="88" customFormat="1" ht="16.5" customHeight="1">
      <c r="A16" s="38" t="s">
        <v>36</v>
      </c>
      <c r="B16" s="38">
        <v>40527450</v>
      </c>
      <c r="C16" s="44" t="s">
        <v>37</v>
      </c>
      <c r="D16" s="40" t="s">
        <v>445</v>
      </c>
      <c r="E16" s="42">
        <v>13000</v>
      </c>
      <c r="F16" s="36">
        <v>0</v>
      </c>
      <c r="G16" s="56">
        <v>0</v>
      </c>
      <c r="H16" s="37">
        <f t="shared" si="2"/>
        <v>0</v>
      </c>
      <c r="I16" s="114">
        <f t="shared" si="0"/>
        <v>0</v>
      </c>
      <c r="J16" s="41">
        <f t="shared" si="1"/>
        <v>-13000</v>
      </c>
      <c r="K16" s="36">
        <v>0</v>
      </c>
      <c r="L16" s="43" t="s">
        <v>39</v>
      </c>
      <c r="M16" s="37" t="s">
        <v>628</v>
      </c>
      <c r="N16" s="103" t="str">
        <f t="shared" si="3"/>
        <v>Não</v>
      </c>
      <c r="O16" s="103" t="str">
        <f t="shared" si="4"/>
        <v>Não</v>
      </c>
      <c r="P16" s="103" t="str">
        <f t="shared" si="5"/>
        <v>Não</v>
      </c>
      <c r="Q16" s="103" t="str">
        <f t="shared" si="6"/>
        <v>Não</v>
      </c>
    </row>
    <row r="17" spans="1:17" s="88" customFormat="1" ht="16.5" customHeight="1">
      <c r="A17" s="38" t="s">
        <v>36</v>
      </c>
      <c r="B17" s="38">
        <v>40547572</v>
      </c>
      <c r="C17" s="44" t="s">
        <v>37</v>
      </c>
      <c r="D17" s="40" t="s">
        <v>446</v>
      </c>
      <c r="E17" s="42">
        <v>475000</v>
      </c>
      <c r="F17" s="36">
        <v>86760.189999999973</v>
      </c>
      <c r="G17" s="56">
        <v>25256.19</v>
      </c>
      <c r="H17" s="37">
        <f t="shared" si="2"/>
        <v>61503.999999999971</v>
      </c>
      <c r="I17" s="115">
        <f>IFERROR(H17/E17,0)</f>
        <v>0.12948210526315784</v>
      </c>
      <c r="J17" s="41">
        <f t="shared" si="1"/>
        <v>-413496</v>
      </c>
      <c r="K17" s="36">
        <v>10072.01</v>
      </c>
      <c r="L17" s="43" t="s">
        <v>39</v>
      </c>
      <c r="M17" s="89" t="s">
        <v>628</v>
      </c>
      <c r="N17" s="132" t="str">
        <f t="shared" si="3"/>
        <v>Não</v>
      </c>
      <c r="O17" s="132" t="str">
        <f t="shared" si="4"/>
        <v>Não</v>
      </c>
      <c r="P17" s="132" t="str">
        <f t="shared" si="5"/>
        <v>Não</v>
      </c>
      <c r="Q17" s="132" t="str">
        <f t="shared" si="6"/>
        <v>Não</v>
      </c>
    </row>
    <row r="18" spans="1:17" s="88" customFormat="1" ht="16.5" customHeight="1">
      <c r="A18" s="38" t="s">
        <v>36</v>
      </c>
      <c r="B18" s="38">
        <v>40520260</v>
      </c>
      <c r="C18" s="44" t="s">
        <v>37</v>
      </c>
      <c r="D18" s="40" t="s">
        <v>447</v>
      </c>
      <c r="E18" s="42">
        <v>70000</v>
      </c>
      <c r="F18" s="36">
        <v>4141.7</v>
      </c>
      <c r="G18" s="56">
        <v>0</v>
      </c>
      <c r="H18" s="37">
        <f t="shared" si="2"/>
        <v>4141.7</v>
      </c>
      <c r="I18" s="114">
        <f t="shared" si="0"/>
        <v>5.9167142857142856E-2</v>
      </c>
      <c r="J18" s="41">
        <f t="shared" si="1"/>
        <v>-65858.3</v>
      </c>
      <c r="K18" s="36">
        <v>0</v>
      </c>
      <c r="L18" s="43" t="s">
        <v>39</v>
      </c>
      <c r="M18" s="37" t="s">
        <v>628</v>
      </c>
      <c r="N18" s="103" t="str">
        <f t="shared" si="3"/>
        <v>Não</v>
      </c>
      <c r="O18" s="103" t="str">
        <f t="shared" si="4"/>
        <v>Não</v>
      </c>
      <c r="P18" s="103" t="str">
        <f t="shared" si="5"/>
        <v>Não</v>
      </c>
      <c r="Q18" s="103" t="str">
        <f t="shared" si="6"/>
        <v>Não</v>
      </c>
    </row>
    <row r="19" spans="1:17" s="88" customFormat="1" ht="16.5" customHeight="1">
      <c r="A19" s="38" t="s">
        <v>41</v>
      </c>
      <c r="B19" s="38">
        <v>40547776</v>
      </c>
      <c r="C19" s="44" t="s">
        <v>42</v>
      </c>
      <c r="D19" s="40" t="s">
        <v>448</v>
      </c>
      <c r="E19" s="42">
        <v>1000</v>
      </c>
      <c r="F19" s="36">
        <v>0</v>
      </c>
      <c r="G19" s="56">
        <v>0</v>
      </c>
      <c r="H19" s="37">
        <f t="shared" si="2"/>
        <v>0</v>
      </c>
      <c r="I19" s="115">
        <f t="shared" si="0"/>
        <v>0</v>
      </c>
      <c r="J19" s="41">
        <f t="shared" si="1"/>
        <v>-1000</v>
      </c>
      <c r="K19" s="36">
        <v>0</v>
      </c>
      <c r="L19" s="43" t="s">
        <v>39</v>
      </c>
      <c r="M19" s="89" t="s">
        <v>628</v>
      </c>
      <c r="N19" s="132" t="str">
        <f t="shared" si="3"/>
        <v>Não</v>
      </c>
      <c r="O19" s="132" t="str">
        <f t="shared" si="4"/>
        <v>Não</v>
      </c>
      <c r="P19" s="132" t="str">
        <f t="shared" si="5"/>
        <v>Não</v>
      </c>
      <c r="Q19" s="132" t="str">
        <f t="shared" si="6"/>
        <v>Não</v>
      </c>
    </row>
    <row r="20" spans="1:17" s="88" customFormat="1" ht="16.5" customHeight="1">
      <c r="A20" s="38" t="s">
        <v>36</v>
      </c>
      <c r="B20" s="38">
        <v>40542601</v>
      </c>
      <c r="C20" s="44" t="s">
        <v>37</v>
      </c>
      <c r="D20" s="40" t="s">
        <v>449</v>
      </c>
      <c r="E20" s="42">
        <v>3610</v>
      </c>
      <c r="F20" s="36">
        <v>0</v>
      </c>
      <c r="G20" s="56">
        <v>0</v>
      </c>
      <c r="H20" s="37">
        <f t="shared" si="2"/>
        <v>0</v>
      </c>
      <c r="I20" s="114">
        <f t="shared" si="0"/>
        <v>0</v>
      </c>
      <c r="J20" s="41">
        <f t="shared" si="1"/>
        <v>-3610</v>
      </c>
      <c r="K20" s="36">
        <v>0</v>
      </c>
      <c r="L20" s="43" t="s">
        <v>39</v>
      </c>
      <c r="M20" s="37" t="s">
        <v>628</v>
      </c>
      <c r="N20" s="103" t="str">
        <f t="shared" si="3"/>
        <v>Não</v>
      </c>
      <c r="O20" s="103" t="str">
        <f t="shared" si="4"/>
        <v>Não</v>
      </c>
      <c r="P20" s="103" t="str">
        <f t="shared" si="5"/>
        <v>Não</v>
      </c>
      <c r="Q20" s="103" t="str">
        <f t="shared" si="6"/>
        <v>Não</v>
      </c>
    </row>
    <row r="21" spans="1:17" s="88" customFormat="1" ht="16.5" customHeight="1">
      <c r="A21" s="38" t="s">
        <v>36</v>
      </c>
      <c r="B21" s="38">
        <v>40519461</v>
      </c>
      <c r="C21" s="44" t="s">
        <v>37</v>
      </c>
      <c r="D21" s="40" t="s">
        <v>450</v>
      </c>
      <c r="E21" s="42">
        <v>420000</v>
      </c>
      <c r="F21" s="36">
        <v>98532.99</v>
      </c>
      <c r="G21" s="56">
        <v>2977.32</v>
      </c>
      <c r="H21" s="37">
        <f t="shared" si="2"/>
        <v>95555.67</v>
      </c>
      <c r="I21" s="115">
        <f t="shared" si="0"/>
        <v>0.22751350000000001</v>
      </c>
      <c r="J21" s="41">
        <f t="shared" si="1"/>
        <v>-324444.33</v>
      </c>
      <c r="K21" s="36">
        <v>4994.51</v>
      </c>
      <c r="L21" s="43" t="s">
        <v>39</v>
      </c>
      <c r="M21" s="89" t="s">
        <v>628</v>
      </c>
      <c r="N21" s="132" t="str">
        <f t="shared" si="3"/>
        <v>Não</v>
      </c>
      <c r="O21" s="132" t="str">
        <f t="shared" si="4"/>
        <v>Não</v>
      </c>
      <c r="P21" s="132" t="str">
        <f t="shared" si="5"/>
        <v>Não</v>
      </c>
      <c r="Q21" s="132" t="str">
        <f t="shared" si="6"/>
        <v>Não</v>
      </c>
    </row>
    <row r="22" spans="1:17" s="88" customFormat="1" ht="16.5" customHeight="1">
      <c r="A22" s="38" t="s">
        <v>41</v>
      </c>
      <c r="B22" s="38">
        <v>40026390</v>
      </c>
      <c r="C22" s="44" t="s">
        <v>42</v>
      </c>
      <c r="D22" s="40" t="s">
        <v>451</v>
      </c>
      <c r="E22" s="42">
        <v>71250</v>
      </c>
      <c r="F22" s="36">
        <v>22407.29</v>
      </c>
      <c r="G22" s="56">
        <v>0</v>
      </c>
      <c r="H22" s="37">
        <f t="shared" si="2"/>
        <v>22407.29</v>
      </c>
      <c r="I22" s="114">
        <f t="shared" si="0"/>
        <v>0.31448828070175439</v>
      </c>
      <c r="J22" s="41">
        <f t="shared" si="1"/>
        <v>-48842.71</v>
      </c>
      <c r="K22" s="36">
        <v>9204.6</v>
      </c>
      <c r="L22" s="43" t="s">
        <v>39</v>
      </c>
      <c r="M22" s="37" t="s">
        <v>628</v>
      </c>
      <c r="N22" s="103" t="str">
        <f t="shared" si="3"/>
        <v>sim</v>
      </c>
      <c r="O22" s="103" t="str">
        <f t="shared" si="4"/>
        <v>Não</v>
      </c>
      <c r="P22" s="103" t="str">
        <f t="shared" si="5"/>
        <v>Não</v>
      </c>
      <c r="Q22" s="103" t="str">
        <f t="shared" si="6"/>
        <v>Não</v>
      </c>
    </row>
    <row r="23" spans="1:17" s="88" customFormat="1" ht="16.5" customHeight="1">
      <c r="A23" s="38" t="s">
        <v>36</v>
      </c>
      <c r="B23" s="38">
        <v>40519447</v>
      </c>
      <c r="C23" s="44" t="s">
        <v>37</v>
      </c>
      <c r="D23" s="40" t="s">
        <v>452</v>
      </c>
      <c r="E23" s="42">
        <v>205000</v>
      </c>
      <c r="F23" s="36">
        <v>49545.72</v>
      </c>
      <c r="G23" s="56">
        <v>2218.4499999999998</v>
      </c>
      <c r="H23" s="37">
        <f t="shared" si="2"/>
        <v>47327.270000000004</v>
      </c>
      <c r="I23" s="115">
        <f t="shared" si="0"/>
        <v>0.23086473170731708</v>
      </c>
      <c r="J23" s="41">
        <f t="shared" si="1"/>
        <v>-157672.72999999998</v>
      </c>
      <c r="K23" s="36">
        <v>21679.54</v>
      </c>
      <c r="L23" s="43" t="s">
        <v>39</v>
      </c>
      <c r="M23" s="89" t="s">
        <v>628</v>
      </c>
      <c r="N23" s="132" t="str">
        <f t="shared" si="3"/>
        <v>Não</v>
      </c>
      <c r="O23" s="132" t="str">
        <f t="shared" si="4"/>
        <v>Não</v>
      </c>
      <c r="P23" s="132" t="str">
        <f t="shared" si="5"/>
        <v>Não</v>
      </c>
      <c r="Q23" s="132" t="str">
        <f t="shared" si="6"/>
        <v>Não</v>
      </c>
    </row>
    <row r="24" spans="1:17" s="88" customFormat="1" ht="16.5" customHeight="1">
      <c r="A24" s="38" t="s">
        <v>36</v>
      </c>
      <c r="B24" s="38">
        <v>40541620</v>
      </c>
      <c r="C24" s="44" t="s">
        <v>37</v>
      </c>
      <c r="D24" s="40" t="s">
        <v>453</v>
      </c>
      <c r="E24" s="42">
        <v>4000</v>
      </c>
      <c r="F24" s="36">
        <v>3522.5599999999995</v>
      </c>
      <c r="G24" s="56">
        <v>0</v>
      </c>
      <c r="H24" s="37">
        <f t="shared" si="2"/>
        <v>3522.5599999999995</v>
      </c>
      <c r="I24" s="114">
        <f t="shared" si="0"/>
        <v>0.88063999999999987</v>
      </c>
      <c r="J24" s="41">
        <f t="shared" si="1"/>
        <v>-477.44000000000051</v>
      </c>
      <c r="K24" s="36">
        <v>4819.71</v>
      </c>
      <c r="L24" s="43" t="s">
        <v>39</v>
      </c>
      <c r="M24" s="37" t="s">
        <v>628</v>
      </c>
      <c r="N24" s="103" t="str">
        <f t="shared" si="3"/>
        <v>sim</v>
      </c>
      <c r="O24" s="103" t="str">
        <f t="shared" si="4"/>
        <v>sim</v>
      </c>
      <c r="P24" s="103" t="str">
        <f t="shared" si="5"/>
        <v>sim</v>
      </c>
      <c r="Q24" s="103" t="str">
        <f t="shared" si="6"/>
        <v>Não</v>
      </c>
    </row>
    <row r="25" spans="1:17" s="88" customFormat="1" ht="16.5" customHeight="1">
      <c r="A25" s="38" t="s">
        <v>36</v>
      </c>
      <c r="B25" s="38">
        <v>40519448</v>
      </c>
      <c r="C25" s="44" t="s">
        <v>37</v>
      </c>
      <c r="D25" s="40" t="s">
        <v>454</v>
      </c>
      <c r="E25" s="42">
        <v>313500</v>
      </c>
      <c r="F25" s="36">
        <v>69823.580000000016</v>
      </c>
      <c r="G25" s="56">
        <v>0</v>
      </c>
      <c r="H25" s="37">
        <f t="shared" si="2"/>
        <v>69823.580000000016</v>
      </c>
      <c r="I25" s="115">
        <f t="shared" si="0"/>
        <v>0.22272274322169064</v>
      </c>
      <c r="J25" s="41">
        <f t="shared" si="1"/>
        <v>-243676.41999999998</v>
      </c>
      <c r="K25" s="36">
        <v>10250.870000000001</v>
      </c>
      <c r="L25" s="43" t="s">
        <v>39</v>
      </c>
      <c r="M25" s="89" t="s">
        <v>628</v>
      </c>
      <c r="N25" s="132" t="str">
        <f t="shared" si="3"/>
        <v>Não</v>
      </c>
      <c r="O25" s="132" t="str">
        <f t="shared" si="4"/>
        <v>Não</v>
      </c>
      <c r="P25" s="132" t="str">
        <f t="shared" si="5"/>
        <v>Não</v>
      </c>
      <c r="Q25" s="132" t="str">
        <f t="shared" si="6"/>
        <v>Não</v>
      </c>
    </row>
    <row r="26" spans="1:17" s="88" customFormat="1" ht="16.5" customHeight="1">
      <c r="A26" s="38" t="s">
        <v>36</v>
      </c>
      <c r="B26" s="38">
        <v>40527486</v>
      </c>
      <c r="C26" s="44" t="s">
        <v>37</v>
      </c>
      <c r="D26" s="40" t="s">
        <v>455</v>
      </c>
      <c r="E26" s="42">
        <v>35000</v>
      </c>
      <c r="F26" s="36">
        <v>1908.3099999999997</v>
      </c>
      <c r="G26" s="56">
        <v>0</v>
      </c>
      <c r="H26" s="37">
        <f t="shared" si="2"/>
        <v>1908.3099999999997</v>
      </c>
      <c r="I26" s="114">
        <f t="shared" si="0"/>
        <v>5.4523142857142846E-2</v>
      </c>
      <c r="J26" s="41">
        <f t="shared" si="1"/>
        <v>-33091.69</v>
      </c>
      <c r="K26" s="36">
        <v>0</v>
      </c>
      <c r="L26" s="43" t="s">
        <v>39</v>
      </c>
      <c r="M26" s="37" t="s">
        <v>628</v>
      </c>
      <c r="N26" s="103" t="str">
        <f t="shared" si="3"/>
        <v>Não</v>
      </c>
      <c r="O26" s="103" t="str">
        <f t="shared" si="4"/>
        <v>Não</v>
      </c>
      <c r="P26" s="103" t="str">
        <f t="shared" si="5"/>
        <v>Não</v>
      </c>
      <c r="Q26" s="103" t="str">
        <f t="shared" si="6"/>
        <v>Não</v>
      </c>
    </row>
    <row r="27" spans="1:17" s="88" customFormat="1" ht="16.5" customHeight="1">
      <c r="A27" s="38" t="s">
        <v>56</v>
      </c>
      <c r="B27" s="38">
        <v>40025480</v>
      </c>
      <c r="C27" s="44" t="s">
        <v>57</v>
      </c>
      <c r="D27" s="40" t="s">
        <v>456</v>
      </c>
      <c r="E27" s="42">
        <v>26857.38</v>
      </c>
      <c r="F27" s="36">
        <v>501.82000000000005</v>
      </c>
      <c r="G27" s="56">
        <v>0</v>
      </c>
      <c r="H27" s="37">
        <f t="shared" si="2"/>
        <v>501.82000000000005</v>
      </c>
      <c r="I27" s="115">
        <f t="shared" si="0"/>
        <v>1.8684622252803512E-2</v>
      </c>
      <c r="J27" s="41">
        <f t="shared" si="1"/>
        <v>-26355.56</v>
      </c>
      <c r="K27" s="36">
        <v>0</v>
      </c>
      <c r="L27" s="43" t="s">
        <v>60</v>
      </c>
      <c r="M27" s="89" t="s">
        <v>628</v>
      </c>
      <c r="N27" s="132" t="str">
        <f t="shared" si="3"/>
        <v>Não</v>
      </c>
      <c r="O27" s="132" t="str">
        <f t="shared" si="4"/>
        <v>Não</v>
      </c>
      <c r="P27" s="132" t="str">
        <f t="shared" si="5"/>
        <v>Não</v>
      </c>
      <c r="Q27" s="132" t="str">
        <f t="shared" si="6"/>
        <v>Não</v>
      </c>
    </row>
    <row r="28" spans="1:17" s="88" customFormat="1" ht="16.5" customHeight="1">
      <c r="A28" s="38" t="s">
        <v>56</v>
      </c>
      <c r="B28" s="38">
        <v>40016303</v>
      </c>
      <c r="C28" s="44" t="s">
        <v>57</v>
      </c>
      <c r="D28" s="40" t="s">
        <v>457</v>
      </c>
      <c r="E28" s="42">
        <v>39043.760000000002</v>
      </c>
      <c r="F28" s="36">
        <v>16923.07</v>
      </c>
      <c r="G28" s="56">
        <v>0</v>
      </c>
      <c r="H28" s="37">
        <f t="shared" si="2"/>
        <v>16923.07</v>
      </c>
      <c r="I28" s="114">
        <f t="shared" si="0"/>
        <v>0.43343853153487266</v>
      </c>
      <c r="J28" s="41">
        <f t="shared" si="1"/>
        <v>-22120.690000000002</v>
      </c>
      <c r="K28" s="36">
        <v>844.83999999999992</v>
      </c>
      <c r="L28" s="43" t="s">
        <v>60</v>
      </c>
      <c r="M28" s="37" t="s">
        <v>628</v>
      </c>
      <c r="N28" s="103" t="str">
        <f t="shared" si="3"/>
        <v>sim</v>
      </c>
      <c r="O28" s="103" t="str">
        <f t="shared" si="4"/>
        <v>Não</v>
      </c>
      <c r="P28" s="103" t="str">
        <f t="shared" si="5"/>
        <v>Não</v>
      </c>
      <c r="Q28" s="103" t="str">
        <f t="shared" si="6"/>
        <v>Não</v>
      </c>
    </row>
    <row r="29" spans="1:17" s="88" customFormat="1" ht="16.5" customHeight="1">
      <c r="A29" s="38" t="s">
        <v>56</v>
      </c>
      <c r="B29" s="38">
        <v>40526357</v>
      </c>
      <c r="C29" s="44" t="s">
        <v>57</v>
      </c>
      <c r="D29" s="40" t="s">
        <v>458</v>
      </c>
      <c r="E29" s="42">
        <v>60945.5</v>
      </c>
      <c r="F29" s="36">
        <v>11608.349999999999</v>
      </c>
      <c r="G29" s="56">
        <v>0</v>
      </c>
      <c r="H29" s="37">
        <f t="shared" si="2"/>
        <v>11608.349999999999</v>
      </c>
      <c r="I29" s="115">
        <f t="shared" si="0"/>
        <v>0.19047099457712216</v>
      </c>
      <c r="J29" s="41">
        <f t="shared" si="1"/>
        <v>-49337.15</v>
      </c>
      <c r="K29" s="36">
        <v>93.97</v>
      </c>
      <c r="L29" s="43" t="s">
        <v>60</v>
      </c>
      <c r="M29" s="89" t="s">
        <v>628</v>
      </c>
      <c r="N29" s="132" t="str">
        <f t="shared" si="3"/>
        <v>Não</v>
      </c>
      <c r="O29" s="132" t="str">
        <f t="shared" si="4"/>
        <v>Não</v>
      </c>
      <c r="P29" s="132" t="str">
        <f t="shared" si="5"/>
        <v>Não</v>
      </c>
      <c r="Q29" s="132" t="str">
        <f t="shared" si="6"/>
        <v>Não</v>
      </c>
    </row>
    <row r="30" spans="1:17" s="88" customFormat="1" ht="16.5" customHeight="1">
      <c r="A30" s="38" t="s">
        <v>56</v>
      </c>
      <c r="B30" s="38">
        <v>40027606</v>
      </c>
      <c r="C30" s="44" t="s">
        <v>57</v>
      </c>
      <c r="D30" s="40" t="s">
        <v>459</v>
      </c>
      <c r="E30" s="42">
        <v>391767.33</v>
      </c>
      <c r="F30" s="36">
        <v>49787.630000000005</v>
      </c>
      <c r="G30" s="56">
        <v>2949.15</v>
      </c>
      <c r="H30" s="37">
        <f t="shared" si="2"/>
        <v>46838.48</v>
      </c>
      <c r="I30" s="114">
        <f t="shared" si="0"/>
        <v>0.11955688086599768</v>
      </c>
      <c r="J30" s="41">
        <f t="shared" si="1"/>
        <v>-344928.85000000003</v>
      </c>
      <c r="K30" s="36">
        <v>13548.720000000001</v>
      </c>
      <c r="L30" s="43" t="s">
        <v>60</v>
      </c>
      <c r="M30" s="37" t="s">
        <v>628</v>
      </c>
      <c r="N30" s="103" t="str">
        <f t="shared" si="3"/>
        <v>Não</v>
      </c>
      <c r="O30" s="103" t="str">
        <f t="shared" si="4"/>
        <v>Não</v>
      </c>
      <c r="P30" s="103" t="str">
        <f t="shared" si="5"/>
        <v>Não</v>
      </c>
      <c r="Q30" s="103" t="str">
        <f t="shared" si="6"/>
        <v>Não</v>
      </c>
    </row>
    <row r="31" spans="1:17" s="88" customFormat="1" ht="16.5" customHeight="1">
      <c r="A31" s="38" t="s">
        <v>56</v>
      </c>
      <c r="B31" s="38">
        <v>40016700</v>
      </c>
      <c r="C31" s="44" t="s">
        <v>57</v>
      </c>
      <c r="D31" s="40" t="s">
        <v>460</v>
      </c>
      <c r="E31" s="42">
        <v>33170.74</v>
      </c>
      <c r="F31" s="36">
        <v>4410.5600000000004</v>
      </c>
      <c r="G31" s="56">
        <v>0</v>
      </c>
      <c r="H31" s="37">
        <f t="shared" si="2"/>
        <v>4410.5600000000004</v>
      </c>
      <c r="I31" s="115">
        <f t="shared" si="0"/>
        <v>0.13296537852336127</v>
      </c>
      <c r="J31" s="41">
        <f t="shared" si="1"/>
        <v>-28760.179999999997</v>
      </c>
      <c r="K31" s="36">
        <v>811.51</v>
      </c>
      <c r="L31" s="43" t="s">
        <v>60</v>
      </c>
      <c r="M31" s="89" t="s">
        <v>628</v>
      </c>
      <c r="N31" s="132" t="str">
        <f t="shared" si="3"/>
        <v>Não</v>
      </c>
      <c r="O31" s="132" t="str">
        <f t="shared" si="4"/>
        <v>Não</v>
      </c>
      <c r="P31" s="132" t="str">
        <f t="shared" si="5"/>
        <v>Não</v>
      </c>
      <c r="Q31" s="132" t="str">
        <f t="shared" si="6"/>
        <v>Não</v>
      </c>
    </row>
    <row r="32" spans="1:17" s="88" customFormat="1" ht="16.5" customHeight="1">
      <c r="A32" s="38" t="s">
        <v>56</v>
      </c>
      <c r="B32" s="38">
        <v>40030124</v>
      </c>
      <c r="C32" s="44" t="s">
        <v>57</v>
      </c>
      <c r="D32" s="40" t="s">
        <v>461</v>
      </c>
      <c r="E32" s="42">
        <v>133319.4</v>
      </c>
      <c r="F32" s="36">
        <v>96351.310000000041</v>
      </c>
      <c r="G32" s="56">
        <v>839.93</v>
      </c>
      <c r="H32" s="37">
        <f t="shared" si="2"/>
        <v>95511.380000000048</v>
      </c>
      <c r="I32" s="114">
        <f t="shared" si="0"/>
        <v>0.71641021486745404</v>
      </c>
      <c r="J32" s="41">
        <f t="shared" si="1"/>
        <v>-37808.019999999946</v>
      </c>
      <c r="K32" s="36">
        <v>172.68</v>
      </c>
      <c r="L32" s="43" t="s">
        <v>60</v>
      </c>
      <c r="M32" s="37" t="s">
        <v>628</v>
      </c>
      <c r="N32" s="103" t="str">
        <f t="shared" si="3"/>
        <v>sim</v>
      </c>
      <c r="O32" s="103" t="str">
        <f t="shared" si="4"/>
        <v>sim</v>
      </c>
      <c r="P32" s="103" t="str">
        <f t="shared" si="5"/>
        <v>Não</v>
      </c>
      <c r="Q32" s="103" t="str">
        <f t="shared" si="6"/>
        <v>Não</v>
      </c>
    </row>
    <row r="33" spans="1:17" s="88" customFormat="1" ht="16.5" customHeight="1">
      <c r="A33" s="38" t="s">
        <v>56</v>
      </c>
      <c r="B33" s="38">
        <v>40025479</v>
      </c>
      <c r="C33" s="44" t="s">
        <v>57</v>
      </c>
      <c r="D33" s="40" t="s">
        <v>462</v>
      </c>
      <c r="E33" s="42">
        <v>96222.14</v>
      </c>
      <c r="F33" s="36">
        <v>13330.929999999998</v>
      </c>
      <c r="G33" s="56">
        <v>18761.009999999998</v>
      </c>
      <c r="H33" s="37">
        <f t="shared" si="2"/>
        <v>-5430.08</v>
      </c>
      <c r="I33" s="115">
        <f t="shared" si="0"/>
        <v>-5.6432750300502564E-2</v>
      </c>
      <c r="J33" s="41">
        <f t="shared" si="1"/>
        <v>-101652.22</v>
      </c>
      <c r="K33" s="36">
        <v>640.16999999999996</v>
      </c>
      <c r="L33" s="43" t="s">
        <v>60</v>
      </c>
      <c r="M33" s="89" t="s">
        <v>628</v>
      </c>
      <c r="N33" s="132" t="str">
        <f t="shared" si="3"/>
        <v>Não</v>
      </c>
      <c r="O33" s="132" t="str">
        <f t="shared" si="4"/>
        <v>Não</v>
      </c>
      <c r="P33" s="132" t="str">
        <f t="shared" si="5"/>
        <v>Não</v>
      </c>
      <c r="Q33" s="132" t="str">
        <f t="shared" si="6"/>
        <v>Não</v>
      </c>
    </row>
    <row r="34" spans="1:17" s="88" customFormat="1" ht="16.5" customHeight="1">
      <c r="A34" s="38" t="s">
        <v>67</v>
      </c>
      <c r="B34" s="38">
        <v>40503640</v>
      </c>
      <c r="C34" s="44" t="s">
        <v>68</v>
      </c>
      <c r="D34" s="40" t="s">
        <v>463</v>
      </c>
      <c r="E34" s="42">
        <v>166173.03</v>
      </c>
      <c r="F34" s="36">
        <v>52439.93</v>
      </c>
      <c r="G34" s="56">
        <v>5675.82</v>
      </c>
      <c r="H34" s="37">
        <f t="shared" si="2"/>
        <v>46764.11</v>
      </c>
      <c r="I34" s="114">
        <f t="shared" si="0"/>
        <v>0.28141816996416325</v>
      </c>
      <c r="J34" s="41">
        <f t="shared" si="1"/>
        <v>-119408.92</v>
      </c>
      <c r="K34" s="36">
        <v>371.52</v>
      </c>
      <c r="L34" s="43" t="s">
        <v>70</v>
      </c>
      <c r="M34" s="37" t="s">
        <v>627</v>
      </c>
      <c r="N34" s="103" t="str">
        <f t="shared" si="3"/>
        <v>sim</v>
      </c>
      <c r="O34" s="103" t="str">
        <f t="shared" si="4"/>
        <v>Não</v>
      </c>
      <c r="P34" s="103" t="str">
        <f t="shared" si="5"/>
        <v>Não</v>
      </c>
      <c r="Q34" s="103" t="str">
        <f t="shared" si="6"/>
        <v>Não</v>
      </c>
    </row>
    <row r="35" spans="1:17" s="88" customFormat="1" ht="16.5" customHeight="1">
      <c r="A35" s="38" t="s">
        <v>67</v>
      </c>
      <c r="B35" s="38">
        <v>40003137</v>
      </c>
      <c r="C35" s="44" t="s">
        <v>68</v>
      </c>
      <c r="D35" s="40" t="s">
        <v>464</v>
      </c>
      <c r="E35" s="42">
        <v>130430.041</v>
      </c>
      <c r="F35" s="36">
        <v>14254.289999999995</v>
      </c>
      <c r="G35" s="56">
        <v>2984.24</v>
      </c>
      <c r="H35" s="37">
        <f t="shared" si="2"/>
        <v>11270.049999999996</v>
      </c>
      <c r="I35" s="115">
        <f t="shared" si="0"/>
        <v>8.6406857757562128E-2</v>
      </c>
      <c r="J35" s="41">
        <f t="shared" si="1"/>
        <v>-119159.99100000001</v>
      </c>
      <c r="K35" s="36">
        <v>1069.5999999999999</v>
      </c>
      <c r="L35" s="43" t="s">
        <v>70</v>
      </c>
      <c r="M35" s="89" t="s">
        <v>627</v>
      </c>
      <c r="N35" s="132" t="str">
        <f t="shared" si="3"/>
        <v>Não</v>
      </c>
      <c r="O35" s="132" t="str">
        <f t="shared" si="4"/>
        <v>Não</v>
      </c>
      <c r="P35" s="132" t="str">
        <f t="shared" si="5"/>
        <v>Não</v>
      </c>
      <c r="Q35" s="132" t="str">
        <f t="shared" si="6"/>
        <v>Não</v>
      </c>
    </row>
    <row r="36" spans="1:17" s="88" customFormat="1" ht="16.5" customHeight="1">
      <c r="A36" s="38" t="s">
        <v>67</v>
      </c>
      <c r="B36" s="38">
        <v>40022455</v>
      </c>
      <c r="C36" s="44" t="s">
        <v>68</v>
      </c>
      <c r="D36" s="40" t="s">
        <v>465</v>
      </c>
      <c r="E36" s="42">
        <v>122885.51</v>
      </c>
      <c r="F36" s="36">
        <v>20651.409999999996</v>
      </c>
      <c r="G36" s="56">
        <v>7491.13</v>
      </c>
      <c r="H36" s="37">
        <f t="shared" si="2"/>
        <v>13160.279999999995</v>
      </c>
      <c r="I36" s="114">
        <f t="shared" ref="I36:I65" si="7">IFERROR(H36/E36,0)</f>
        <v>0.10709383067214349</v>
      </c>
      <c r="J36" s="41">
        <f t="shared" ref="J36:J65" si="8">H36-E36</f>
        <v>-109725.23</v>
      </c>
      <c r="K36" s="36">
        <v>868.68000000000006</v>
      </c>
      <c r="L36" s="43" t="s">
        <v>70</v>
      </c>
      <c r="M36" s="37" t="s">
        <v>627</v>
      </c>
      <c r="N36" s="103" t="str">
        <f t="shared" si="3"/>
        <v>Não</v>
      </c>
      <c r="O36" s="103" t="str">
        <f t="shared" si="4"/>
        <v>Não</v>
      </c>
      <c r="P36" s="103" t="str">
        <f t="shared" si="5"/>
        <v>Não</v>
      </c>
      <c r="Q36" s="103" t="str">
        <f t="shared" si="6"/>
        <v>Não</v>
      </c>
    </row>
    <row r="37" spans="1:17" s="88" customFormat="1" ht="16.5" customHeight="1">
      <c r="A37" s="38" t="s">
        <v>67</v>
      </c>
      <c r="B37" s="38">
        <v>40519888</v>
      </c>
      <c r="C37" s="44" t="s">
        <v>68</v>
      </c>
      <c r="D37" s="40" t="s">
        <v>466</v>
      </c>
      <c r="E37" s="42">
        <v>51854.15</v>
      </c>
      <c r="F37" s="36">
        <v>31455.77</v>
      </c>
      <c r="G37" s="56">
        <v>0</v>
      </c>
      <c r="H37" s="37">
        <f t="shared" si="2"/>
        <v>31455.77</v>
      </c>
      <c r="I37" s="115">
        <f t="shared" si="7"/>
        <v>0.60662010658741872</v>
      </c>
      <c r="J37" s="41">
        <f t="shared" si="8"/>
        <v>-20398.38</v>
      </c>
      <c r="K37" s="36">
        <v>450.62</v>
      </c>
      <c r="L37" s="43" t="s">
        <v>70</v>
      </c>
      <c r="M37" s="89" t="s">
        <v>627</v>
      </c>
      <c r="N37" s="132" t="str">
        <f t="shared" si="3"/>
        <v>sim</v>
      </c>
      <c r="O37" s="132" t="str">
        <f t="shared" si="4"/>
        <v>sim</v>
      </c>
      <c r="P37" s="132" t="str">
        <f t="shared" si="5"/>
        <v>Não</v>
      </c>
      <c r="Q37" s="132" t="str">
        <f t="shared" si="6"/>
        <v>Não</v>
      </c>
    </row>
    <row r="38" spans="1:17" s="88" customFormat="1" ht="16.5" customHeight="1">
      <c r="A38" s="38" t="s">
        <v>67</v>
      </c>
      <c r="B38" s="38">
        <v>40521208</v>
      </c>
      <c r="C38" s="44" t="s">
        <v>68</v>
      </c>
      <c r="D38" s="40" t="s">
        <v>467</v>
      </c>
      <c r="E38" s="42">
        <v>60355.133999999998</v>
      </c>
      <c r="F38" s="36">
        <v>44147.239999999976</v>
      </c>
      <c r="G38" s="56">
        <v>0</v>
      </c>
      <c r="H38" s="37">
        <f t="shared" si="2"/>
        <v>44147.239999999976</v>
      </c>
      <c r="I38" s="114">
        <f t="shared" si="7"/>
        <v>0.73145790712683989</v>
      </c>
      <c r="J38" s="41">
        <f t="shared" si="8"/>
        <v>-16207.894000000022</v>
      </c>
      <c r="K38" s="36">
        <v>9360.9699999999993</v>
      </c>
      <c r="L38" s="43" t="s">
        <v>70</v>
      </c>
      <c r="M38" s="37" t="s">
        <v>627</v>
      </c>
      <c r="N38" s="103" t="str">
        <f t="shared" si="3"/>
        <v>sim</v>
      </c>
      <c r="O38" s="103" t="str">
        <f t="shared" si="4"/>
        <v>sim</v>
      </c>
      <c r="P38" s="103" t="str">
        <f t="shared" si="5"/>
        <v>Não</v>
      </c>
      <c r="Q38" s="103" t="str">
        <f t="shared" si="6"/>
        <v>Não</v>
      </c>
    </row>
    <row r="39" spans="1:17" s="88" customFormat="1" ht="16.5" customHeight="1">
      <c r="A39" s="38" t="s">
        <v>56</v>
      </c>
      <c r="B39" s="38">
        <v>40026384</v>
      </c>
      <c r="C39" s="44" t="s">
        <v>74</v>
      </c>
      <c r="D39" s="40" t="s">
        <v>468</v>
      </c>
      <c r="E39" s="42">
        <v>58733.959000000003</v>
      </c>
      <c r="F39" s="36">
        <v>42890.539999999994</v>
      </c>
      <c r="G39" s="56">
        <v>22829.62</v>
      </c>
      <c r="H39" s="37">
        <f t="shared" si="2"/>
        <v>20060.919999999995</v>
      </c>
      <c r="I39" s="115">
        <f t="shared" si="7"/>
        <v>0.34155572587912886</v>
      </c>
      <c r="J39" s="41">
        <f t="shared" si="8"/>
        <v>-38673.039000000004</v>
      </c>
      <c r="K39" s="36">
        <v>12921.9</v>
      </c>
      <c r="L39" s="43" t="s">
        <v>76</v>
      </c>
      <c r="M39" s="89" t="s">
        <v>629</v>
      </c>
      <c r="N39" s="132" t="str">
        <f t="shared" si="3"/>
        <v>sim</v>
      </c>
      <c r="O39" s="132" t="str">
        <f t="shared" si="4"/>
        <v>Não</v>
      </c>
      <c r="P39" s="132" t="str">
        <f t="shared" si="5"/>
        <v>Não</v>
      </c>
      <c r="Q39" s="132" t="str">
        <f t="shared" si="6"/>
        <v>Não</v>
      </c>
    </row>
    <row r="40" spans="1:17" s="88" customFormat="1" ht="16.5" customHeight="1">
      <c r="A40" s="38" t="s">
        <v>56</v>
      </c>
      <c r="B40" s="38">
        <v>40539287</v>
      </c>
      <c r="C40" s="44" t="s">
        <v>675</v>
      </c>
      <c r="D40" s="40" t="s">
        <v>469</v>
      </c>
      <c r="E40" s="42">
        <v>3806.83</v>
      </c>
      <c r="F40" s="36">
        <v>0</v>
      </c>
      <c r="G40" s="56">
        <v>0</v>
      </c>
      <c r="H40" s="37">
        <f t="shared" si="2"/>
        <v>0</v>
      </c>
      <c r="I40" s="114">
        <f t="shared" si="7"/>
        <v>0</v>
      </c>
      <c r="J40" s="41">
        <f t="shared" si="8"/>
        <v>-3806.83</v>
      </c>
      <c r="K40" s="36">
        <v>0</v>
      </c>
      <c r="L40" s="43" t="s">
        <v>76</v>
      </c>
      <c r="M40" s="37" t="s">
        <v>629</v>
      </c>
      <c r="N40" s="103" t="str">
        <f t="shared" si="3"/>
        <v>Não</v>
      </c>
      <c r="O40" s="103" t="str">
        <f t="shared" si="4"/>
        <v>Não</v>
      </c>
      <c r="P40" s="103" t="str">
        <f t="shared" si="5"/>
        <v>Não</v>
      </c>
      <c r="Q40" s="103" t="str">
        <f t="shared" si="6"/>
        <v>Não</v>
      </c>
    </row>
    <row r="41" spans="1:17" s="88" customFormat="1" ht="16.5" customHeight="1">
      <c r="A41" s="38" t="s">
        <v>41</v>
      </c>
      <c r="B41" s="38">
        <v>40018106</v>
      </c>
      <c r="C41" s="44" t="s">
        <v>80</v>
      </c>
      <c r="D41" s="40" t="s">
        <v>470</v>
      </c>
      <c r="E41" s="42">
        <v>85134.17</v>
      </c>
      <c r="F41" s="36">
        <v>7154.47</v>
      </c>
      <c r="G41" s="56">
        <v>0</v>
      </c>
      <c r="H41" s="37">
        <f t="shared" si="2"/>
        <v>7154.47</v>
      </c>
      <c r="I41" s="115">
        <f t="shared" si="7"/>
        <v>8.403758443877471E-2</v>
      </c>
      <c r="J41" s="41">
        <f t="shared" si="8"/>
        <v>-77979.7</v>
      </c>
      <c r="K41" s="36">
        <v>0</v>
      </c>
      <c r="L41" s="43" t="s">
        <v>83</v>
      </c>
      <c r="M41" s="89" t="s">
        <v>629</v>
      </c>
      <c r="N41" s="132" t="str">
        <f t="shared" si="3"/>
        <v>Não</v>
      </c>
      <c r="O41" s="132" t="str">
        <f t="shared" si="4"/>
        <v>Não</v>
      </c>
      <c r="P41" s="132" t="str">
        <f t="shared" si="5"/>
        <v>Não</v>
      </c>
      <c r="Q41" s="132" t="str">
        <f t="shared" si="6"/>
        <v>Não</v>
      </c>
    </row>
    <row r="42" spans="1:17" s="88" customFormat="1" ht="16.5" customHeight="1">
      <c r="A42" s="38" t="s">
        <v>41</v>
      </c>
      <c r="B42" s="38">
        <v>40016587</v>
      </c>
      <c r="C42" s="44" t="s">
        <v>84</v>
      </c>
      <c r="D42" s="40" t="s">
        <v>471</v>
      </c>
      <c r="E42" s="42">
        <v>48637.121500000001</v>
      </c>
      <c r="F42" s="36">
        <v>24357.14</v>
      </c>
      <c r="G42" s="56">
        <v>0</v>
      </c>
      <c r="H42" s="37">
        <f t="shared" si="2"/>
        <v>24357.14</v>
      </c>
      <c r="I42" s="114">
        <f t="shared" si="7"/>
        <v>0.50079320586437248</v>
      </c>
      <c r="J42" s="41">
        <f t="shared" si="8"/>
        <v>-24279.981500000002</v>
      </c>
      <c r="K42" s="36">
        <v>13517</v>
      </c>
      <c r="L42" s="43" t="s">
        <v>83</v>
      </c>
      <c r="M42" s="37" t="s">
        <v>629</v>
      </c>
      <c r="N42" s="103" t="str">
        <f t="shared" si="3"/>
        <v>sim</v>
      </c>
      <c r="O42" s="103" t="str">
        <f t="shared" si="4"/>
        <v>sim</v>
      </c>
      <c r="P42" s="103" t="str">
        <f t="shared" si="5"/>
        <v>Não</v>
      </c>
      <c r="Q42" s="103" t="str">
        <f t="shared" si="6"/>
        <v>Não</v>
      </c>
    </row>
    <row r="43" spans="1:17" s="88" customFormat="1" ht="16.5" customHeight="1">
      <c r="A43" s="38" t="s">
        <v>41</v>
      </c>
      <c r="B43" s="38">
        <v>40030119</v>
      </c>
      <c r="C43" s="44" t="s">
        <v>86</v>
      </c>
      <c r="D43" s="40" t="s">
        <v>472</v>
      </c>
      <c r="E43" s="42">
        <v>67782.75</v>
      </c>
      <c r="F43" s="36">
        <v>8682.73</v>
      </c>
      <c r="G43" s="56">
        <v>0</v>
      </c>
      <c r="H43" s="37">
        <f t="shared" si="2"/>
        <v>8682.73</v>
      </c>
      <c r="I43" s="115">
        <f t="shared" si="7"/>
        <v>0.12809645521906385</v>
      </c>
      <c r="J43" s="41">
        <f t="shared" si="8"/>
        <v>-59100.020000000004</v>
      </c>
      <c r="K43" s="36">
        <v>653.27</v>
      </c>
      <c r="L43" s="43" t="s">
        <v>89</v>
      </c>
      <c r="M43" s="89" t="s">
        <v>628</v>
      </c>
      <c r="N43" s="132" t="str">
        <f t="shared" si="3"/>
        <v>Não</v>
      </c>
      <c r="O43" s="132" t="str">
        <f t="shared" si="4"/>
        <v>Não</v>
      </c>
      <c r="P43" s="132" t="str">
        <f t="shared" si="5"/>
        <v>Não</v>
      </c>
      <c r="Q43" s="132" t="str">
        <f t="shared" si="6"/>
        <v>Não</v>
      </c>
    </row>
    <row r="44" spans="1:17" s="88" customFormat="1" ht="16.5" customHeight="1">
      <c r="A44" s="38" t="s">
        <v>41</v>
      </c>
      <c r="B44" s="38">
        <v>40521189</v>
      </c>
      <c r="C44" s="44" t="s">
        <v>86</v>
      </c>
      <c r="D44" s="40" t="s">
        <v>473</v>
      </c>
      <c r="E44" s="42">
        <v>100746.89</v>
      </c>
      <c r="F44" s="36">
        <v>44338.02</v>
      </c>
      <c r="G44" s="56">
        <v>0</v>
      </c>
      <c r="H44" s="37">
        <f t="shared" si="2"/>
        <v>44338.02</v>
      </c>
      <c r="I44" s="114">
        <f t="shared" si="7"/>
        <v>0.44009318798823466</v>
      </c>
      <c r="J44" s="41">
        <f t="shared" si="8"/>
        <v>-56408.87</v>
      </c>
      <c r="K44" s="36">
        <v>4398.09</v>
      </c>
      <c r="L44" s="43" t="s">
        <v>89</v>
      </c>
      <c r="M44" s="37" t="s">
        <v>628</v>
      </c>
      <c r="N44" s="103" t="str">
        <f t="shared" si="3"/>
        <v>sim</v>
      </c>
      <c r="O44" s="103" t="str">
        <f t="shared" si="4"/>
        <v>Não</v>
      </c>
      <c r="P44" s="103" t="str">
        <f t="shared" si="5"/>
        <v>Não</v>
      </c>
      <c r="Q44" s="103" t="str">
        <f t="shared" si="6"/>
        <v>Não</v>
      </c>
    </row>
    <row r="45" spans="1:17" s="88" customFormat="1" ht="16.5" customHeight="1">
      <c r="A45" s="38" t="s">
        <v>41</v>
      </c>
      <c r="B45" s="38">
        <v>40533200</v>
      </c>
      <c r="C45" s="44" t="s">
        <v>86</v>
      </c>
      <c r="D45" s="40" t="s">
        <v>474</v>
      </c>
      <c r="E45" s="42">
        <v>86426.23</v>
      </c>
      <c r="F45" s="36">
        <v>27335.809999999998</v>
      </c>
      <c r="G45" s="56">
        <v>1518.42</v>
      </c>
      <c r="H45" s="37">
        <f t="shared" si="2"/>
        <v>25817.39</v>
      </c>
      <c r="I45" s="115">
        <f t="shared" si="7"/>
        <v>0.29872169594809356</v>
      </c>
      <c r="J45" s="41">
        <f t="shared" si="8"/>
        <v>-60608.84</v>
      </c>
      <c r="K45" s="36">
        <v>6352.48</v>
      </c>
      <c r="L45" s="43" t="s">
        <v>89</v>
      </c>
      <c r="M45" s="89" t="s">
        <v>628</v>
      </c>
      <c r="N45" s="132" t="str">
        <f t="shared" si="3"/>
        <v>sim</v>
      </c>
      <c r="O45" s="132" t="str">
        <f t="shared" si="4"/>
        <v>Não</v>
      </c>
      <c r="P45" s="132" t="str">
        <f t="shared" si="5"/>
        <v>Não</v>
      </c>
      <c r="Q45" s="132" t="str">
        <f t="shared" si="6"/>
        <v>Não</v>
      </c>
    </row>
    <row r="46" spans="1:17" s="88" customFormat="1" ht="16.5" customHeight="1">
      <c r="A46" s="38" t="s">
        <v>41</v>
      </c>
      <c r="B46" s="38">
        <v>40005623</v>
      </c>
      <c r="C46" s="44" t="s">
        <v>86</v>
      </c>
      <c r="D46" s="40" t="s">
        <v>475</v>
      </c>
      <c r="E46" s="42">
        <v>53037.635499999997</v>
      </c>
      <c r="F46" s="36">
        <v>8313.93</v>
      </c>
      <c r="G46" s="56">
        <v>0</v>
      </c>
      <c r="H46" s="37">
        <f t="shared" si="2"/>
        <v>8313.93</v>
      </c>
      <c r="I46" s="114">
        <f t="shared" si="7"/>
        <v>0.15675529124973908</v>
      </c>
      <c r="J46" s="41">
        <f t="shared" si="8"/>
        <v>-44723.705499999996</v>
      </c>
      <c r="K46" s="36">
        <v>0</v>
      </c>
      <c r="L46" s="43" t="s">
        <v>89</v>
      </c>
      <c r="M46" s="37" t="s">
        <v>628</v>
      </c>
      <c r="N46" s="103" t="str">
        <f t="shared" si="3"/>
        <v>Não</v>
      </c>
      <c r="O46" s="103" t="str">
        <f t="shared" si="4"/>
        <v>Não</v>
      </c>
      <c r="P46" s="103" t="str">
        <f t="shared" si="5"/>
        <v>Não</v>
      </c>
      <c r="Q46" s="103" t="str">
        <f t="shared" si="6"/>
        <v>Não</v>
      </c>
    </row>
    <row r="47" spans="1:17" s="88" customFormat="1" ht="16.5" customHeight="1">
      <c r="A47" s="38" t="s">
        <v>41</v>
      </c>
      <c r="B47" s="38">
        <v>40024080</v>
      </c>
      <c r="C47" s="44" t="s">
        <v>86</v>
      </c>
      <c r="D47" s="40" t="s">
        <v>476</v>
      </c>
      <c r="E47" s="42">
        <v>13602.55</v>
      </c>
      <c r="F47" s="36">
        <v>11764.47</v>
      </c>
      <c r="G47" s="56">
        <v>0</v>
      </c>
      <c r="H47" s="37">
        <f t="shared" si="2"/>
        <v>11764.47</v>
      </c>
      <c r="I47" s="115">
        <f t="shared" si="7"/>
        <v>0.86487239524942017</v>
      </c>
      <c r="J47" s="41">
        <f t="shared" si="8"/>
        <v>-1838.08</v>
      </c>
      <c r="K47" s="36">
        <v>0</v>
      </c>
      <c r="L47" s="43" t="s">
        <v>89</v>
      </c>
      <c r="M47" s="89" t="s">
        <v>628</v>
      </c>
      <c r="N47" s="132" t="str">
        <f t="shared" si="3"/>
        <v>sim</v>
      </c>
      <c r="O47" s="132" t="str">
        <f t="shared" si="4"/>
        <v>sim</v>
      </c>
      <c r="P47" s="132" t="str">
        <f t="shared" si="5"/>
        <v>sim</v>
      </c>
      <c r="Q47" s="132" t="str">
        <f t="shared" si="6"/>
        <v>Não</v>
      </c>
    </row>
    <row r="48" spans="1:17" s="88" customFormat="1" ht="16.5" customHeight="1">
      <c r="A48" s="38" t="s">
        <v>41</v>
      </c>
      <c r="B48" s="38">
        <v>40023876</v>
      </c>
      <c r="C48" s="44" t="s">
        <v>95</v>
      </c>
      <c r="D48" s="40" t="s">
        <v>477</v>
      </c>
      <c r="E48" s="42">
        <v>43897.067999999999</v>
      </c>
      <c r="F48" s="36">
        <v>11630.099999999999</v>
      </c>
      <c r="G48" s="56">
        <v>0</v>
      </c>
      <c r="H48" s="37">
        <f t="shared" si="2"/>
        <v>11630.099999999999</v>
      </c>
      <c r="I48" s="114">
        <f t="shared" si="7"/>
        <v>0.26494024612304401</v>
      </c>
      <c r="J48" s="41">
        <f t="shared" si="8"/>
        <v>-32266.968000000001</v>
      </c>
      <c r="K48" s="36">
        <v>22705.84</v>
      </c>
      <c r="L48" s="43" t="s">
        <v>97</v>
      </c>
      <c r="M48" s="37" t="s">
        <v>628</v>
      </c>
      <c r="N48" s="103" t="str">
        <f t="shared" si="3"/>
        <v>sim</v>
      </c>
      <c r="O48" s="103" t="str">
        <f t="shared" si="4"/>
        <v>Não</v>
      </c>
      <c r="P48" s="103" t="str">
        <f t="shared" si="5"/>
        <v>Não</v>
      </c>
      <c r="Q48" s="103" t="str">
        <f t="shared" si="6"/>
        <v>Não</v>
      </c>
    </row>
    <row r="49" spans="1:17" s="88" customFormat="1" ht="16.5" customHeight="1">
      <c r="A49" s="38" t="s">
        <v>41</v>
      </c>
      <c r="B49" s="38">
        <v>40009479</v>
      </c>
      <c r="C49" s="44" t="s">
        <v>95</v>
      </c>
      <c r="D49" s="40" t="s">
        <v>478</v>
      </c>
      <c r="E49" s="42">
        <v>165603.32</v>
      </c>
      <c r="F49" s="36">
        <v>21808.76999999999</v>
      </c>
      <c r="G49" s="56">
        <v>0</v>
      </c>
      <c r="H49" s="37">
        <f t="shared" si="2"/>
        <v>21808.76999999999</v>
      </c>
      <c r="I49" s="115">
        <f t="shared" si="7"/>
        <v>0.13169283079590427</v>
      </c>
      <c r="J49" s="41">
        <f t="shared" si="8"/>
        <v>-143794.55000000002</v>
      </c>
      <c r="K49" s="36">
        <v>10311.969999999999</v>
      </c>
      <c r="L49" s="43" t="s">
        <v>97</v>
      </c>
      <c r="M49" s="89" t="s">
        <v>628</v>
      </c>
      <c r="N49" s="132" t="str">
        <f t="shared" si="3"/>
        <v>Não</v>
      </c>
      <c r="O49" s="132" t="str">
        <f t="shared" si="4"/>
        <v>Não</v>
      </c>
      <c r="P49" s="132" t="str">
        <f t="shared" si="5"/>
        <v>Não</v>
      </c>
      <c r="Q49" s="132" t="str">
        <f t="shared" si="6"/>
        <v>Não</v>
      </c>
    </row>
    <row r="50" spans="1:17" s="88" customFormat="1" ht="16.5" customHeight="1">
      <c r="A50" s="38" t="s">
        <v>56</v>
      </c>
      <c r="B50" s="38">
        <v>40022490</v>
      </c>
      <c r="C50" s="44" t="s">
        <v>102</v>
      </c>
      <c r="D50" s="40" t="s">
        <v>479</v>
      </c>
      <c r="E50" s="42">
        <v>34355.69</v>
      </c>
      <c r="F50" s="36">
        <v>672.91</v>
      </c>
      <c r="G50" s="56">
        <v>0</v>
      </c>
      <c r="H50" s="37">
        <f t="shared" si="2"/>
        <v>672.91</v>
      </c>
      <c r="I50" s="114">
        <f t="shared" si="7"/>
        <v>1.9586566300953349E-2</v>
      </c>
      <c r="J50" s="41">
        <f t="shared" si="8"/>
        <v>-33682.78</v>
      </c>
      <c r="K50" s="36">
        <v>0</v>
      </c>
      <c r="L50" s="43" t="s">
        <v>101</v>
      </c>
      <c r="M50" s="37" t="s">
        <v>628</v>
      </c>
      <c r="N50" s="103" t="str">
        <f t="shared" si="3"/>
        <v>Não</v>
      </c>
      <c r="O50" s="103" t="str">
        <f t="shared" si="4"/>
        <v>Não</v>
      </c>
      <c r="P50" s="103" t="str">
        <f t="shared" si="5"/>
        <v>Não</v>
      </c>
      <c r="Q50" s="103" t="str">
        <f t="shared" si="6"/>
        <v>Não</v>
      </c>
    </row>
    <row r="51" spans="1:17" s="88" customFormat="1" ht="16.5" customHeight="1">
      <c r="A51" s="38" t="s">
        <v>56</v>
      </c>
      <c r="B51" s="38">
        <v>40022459</v>
      </c>
      <c r="C51" s="44" t="s">
        <v>102</v>
      </c>
      <c r="D51" s="40" t="s">
        <v>480</v>
      </c>
      <c r="E51" s="42">
        <v>77978.039999999994</v>
      </c>
      <c r="F51" s="36">
        <v>6738.54</v>
      </c>
      <c r="G51" s="56">
        <v>0</v>
      </c>
      <c r="H51" s="37">
        <f t="shared" si="2"/>
        <v>6738.54</v>
      </c>
      <c r="I51" s="115">
        <f t="shared" si="7"/>
        <v>8.641586785202604E-2</v>
      </c>
      <c r="J51" s="41">
        <f t="shared" si="8"/>
        <v>-71239.5</v>
      </c>
      <c r="K51" s="36">
        <v>1256.6299999999999</v>
      </c>
      <c r="L51" s="43" t="s">
        <v>101</v>
      </c>
      <c r="M51" s="89" t="s">
        <v>628</v>
      </c>
      <c r="N51" s="132" t="str">
        <f t="shared" si="3"/>
        <v>Não</v>
      </c>
      <c r="O51" s="132" t="str">
        <f t="shared" si="4"/>
        <v>Não</v>
      </c>
      <c r="P51" s="132" t="str">
        <f t="shared" si="5"/>
        <v>Não</v>
      </c>
      <c r="Q51" s="132" t="str">
        <f t="shared" si="6"/>
        <v>Não</v>
      </c>
    </row>
    <row r="52" spans="1:17" s="88" customFormat="1" ht="16.5" customHeight="1">
      <c r="A52" s="38" t="s">
        <v>56</v>
      </c>
      <c r="B52" s="38">
        <v>40022458</v>
      </c>
      <c r="C52" s="44" t="s">
        <v>99</v>
      </c>
      <c r="D52" s="40" t="s">
        <v>481</v>
      </c>
      <c r="E52" s="42">
        <v>129000.81349999999</v>
      </c>
      <c r="F52" s="36">
        <v>32552.589999999997</v>
      </c>
      <c r="G52" s="56">
        <v>10192.82</v>
      </c>
      <c r="H52" s="37">
        <f t="shared" si="2"/>
        <v>22359.769999999997</v>
      </c>
      <c r="I52" s="114">
        <f t="shared" si="7"/>
        <v>0.17333045733079813</v>
      </c>
      <c r="J52" s="41">
        <f t="shared" si="8"/>
        <v>-106641.0435</v>
      </c>
      <c r="K52" s="36">
        <v>15851.859999999997</v>
      </c>
      <c r="L52" s="43" t="s">
        <v>101</v>
      </c>
      <c r="M52" s="37" t="s">
        <v>628</v>
      </c>
      <c r="N52" s="103" t="str">
        <f t="shared" si="3"/>
        <v>Não</v>
      </c>
      <c r="O52" s="103" t="str">
        <f t="shared" si="4"/>
        <v>Não</v>
      </c>
      <c r="P52" s="103" t="str">
        <f t="shared" si="5"/>
        <v>Não</v>
      </c>
      <c r="Q52" s="103" t="str">
        <f t="shared" si="6"/>
        <v>Não</v>
      </c>
    </row>
    <row r="53" spans="1:17" s="88" customFormat="1" ht="16.5" customHeight="1">
      <c r="A53" s="38" t="s">
        <v>36</v>
      </c>
      <c r="B53" s="38">
        <v>40020194</v>
      </c>
      <c r="C53" s="44" t="s">
        <v>102</v>
      </c>
      <c r="D53" s="40" t="s">
        <v>482</v>
      </c>
      <c r="E53" s="42">
        <v>137740.96</v>
      </c>
      <c r="F53" s="36">
        <v>39947.74</v>
      </c>
      <c r="G53" s="56">
        <v>0</v>
      </c>
      <c r="H53" s="37">
        <f t="shared" si="2"/>
        <v>39947.74</v>
      </c>
      <c r="I53" s="115">
        <f t="shared" si="7"/>
        <v>0.29002077522909669</v>
      </c>
      <c r="J53" s="41">
        <f t="shared" si="8"/>
        <v>-97793.22</v>
      </c>
      <c r="K53" s="36">
        <v>10196.109999999999</v>
      </c>
      <c r="L53" s="43" t="s">
        <v>101</v>
      </c>
      <c r="M53" s="89" t="s">
        <v>628</v>
      </c>
      <c r="N53" s="132" t="str">
        <f t="shared" si="3"/>
        <v>sim</v>
      </c>
      <c r="O53" s="132" t="str">
        <f t="shared" si="4"/>
        <v>Não</v>
      </c>
      <c r="P53" s="132" t="str">
        <f t="shared" si="5"/>
        <v>Não</v>
      </c>
      <c r="Q53" s="132" t="str">
        <f t="shared" si="6"/>
        <v>Não</v>
      </c>
    </row>
    <row r="54" spans="1:17" s="88" customFormat="1" ht="16.5" customHeight="1">
      <c r="A54" s="38" t="s">
        <v>36</v>
      </c>
      <c r="B54" s="38">
        <v>40022487</v>
      </c>
      <c r="C54" s="44" t="s">
        <v>102</v>
      </c>
      <c r="D54" s="40" t="s">
        <v>483</v>
      </c>
      <c r="E54" s="42">
        <v>96923.13</v>
      </c>
      <c r="F54" s="36">
        <v>74556.380000000019</v>
      </c>
      <c r="G54" s="56">
        <v>25491.89</v>
      </c>
      <c r="H54" s="37">
        <f t="shared" si="2"/>
        <v>49064.49000000002</v>
      </c>
      <c r="I54" s="114">
        <f t="shared" si="7"/>
        <v>0.50622065135535776</v>
      </c>
      <c r="J54" s="41">
        <f t="shared" si="8"/>
        <v>-47858.639999999985</v>
      </c>
      <c r="K54" s="36">
        <v>2912.48</v>
      </c>
      <c r="L54" s="43" t="s">
        <v>101</v>
      </c>
      <c r="M54" s="37" t="s">
        <v>628</v>
      </c>
      <c r="N54" s="103" t="str">
        <f t="shared" si="3"/>
        <v>sim</v>
      </c>
      <c r="O54" s="103" t="str">
        <f t="shared" si="4"/>
        <v>sim</v>
      </c>
      <c r="P54" s="103" t="str">
        <f t="shared" si="5"/>
        <v>Não</v>
      </c>
      <c r="Q54" s="103" t="str">
        <f t="shared" si="6"/>
        <v>Não</v>
      </c>
    </row>
    <row r="55" spans="1:17" s="88" customFormat="1" ht="16.5" customHeight="1">
      <c r="A55" s="38" t="s">
        <v>23</v>
      </c>
      <c r="B55" s="38">
        <v>40542776</v>
      </c>
      <c r="C55" s="44" t="s">
        <v>99</v>
      </c>
      <c r="D55" s="40" t="s">
        <v>484</v>
      </c>
      <c r="E55" s="42">
        <v>72085.14</v>
      </c>
      <c r="F55" s="36">
        <v>8826.9499999999989</v>
      </c>
      <c r="G55" s="56">
        <v>135.08000000000001</v>
      </c>
      <c r="H55" s="37">
        <f t="shared" si="2"/>
        <v>8691.869999999999</v>
      </c>
      <c r="I55" s="115">
        <f t="shared" si="7"/>
        <v>0.12057783337869635</v>
      </c>
      <c r="J55" s="41">
        <f t="shared" si="8"/>
        <v>-63393.270000000004</v>
      </c>
      <c r="K55" s="36">
        <v>309.41000000000003</v>
      </c>
      <c r="L55" s="43" t="s">
        <v>101</v>
      </c>
      <c r="M55" s="89" t="s">
        <v>628</v>
      </c>
      <c r="N55" s="132" t="str">
        <f t="shared" si="3"/>
        <v>Não</v>
      </c>
      <c r="O55" s="132" t="str">
        <f t="shared" si="4"/>
        <v>Não</v>
      </c>
      <c r="P55" s="132" t="str">
        <f t="shared" si="5"/>
        <v>Não</v>
      </c>
      <c r="Q55" s="132" t="str">
        <f t="shared" si="6"/>
        <v>Não</v>
      </c>
    </row>
    <row r="56" spans="1:17" s="88" customFormat="1" ht="16.5" customHeight="1">
      <c r="A56" s="38" t="s">
        <v>23</v>
      </c>
      <c r="B56" s="38">
        <v>40017542</v>
      </c>
      <c r="C56" s="44" t="s">
        <v>107</v>
      </c>
      <c r="D56" s="40" t="s">
        <v>485</v>
      </c>
      <c r="E56" s="42">
        <v>427750.43900000001</v>
      </c>
      <c r="F56" s="36">
        <v>147891.47000000006</v>
      </c>
      <c r="G56" s="56">
        <v>32497.81</v>
      </c>
      <c r="H56" s="37">
        <f t="shared" si="2"/>
        <v>115393.66000000006</v>
      </c>
      <c r="I56" s="114">
        <f t="shared" si="7"/>
        <v>0.26976865358634983</v>
      </c>
      <c r="J56" s="41">
        <f t="shared" si="8"/>
        <v>-312356.77899999998</v>
      </c>
      <c r="K56" s="36">
        <v>42936.499999999985</v>
      </c>
      <c r="L56" s="43" t="s">
        <v>101</v>
      </c>
      <c r="M56" s="37" t="s">
        <v>628</v>
      </c>
      <c r="N56" s="103" t="str">
        <f t="shared" si="3"/>
        <v>sim</v>
      </c>
      <c r="O56" s="103" t="str">
        <f t="shared" si="4"/>
        <v>Não</v>
      </c>
      <c r="P56" s="103" t="str">
        <f t="shared" si="5"/>
        <v>Não</v>
      </c>
      <c r="Q56" s="103" t="str">
        <f t="shared" si="6"/>
        <v>Não</v>
      </c>
    </row>
    <row r="57" spans="1:17" s="88" customFormat="1" ht="16.5" customHeight="1">
      <c r="A57" s="38" t="s">
        <v>23</v>
      </c>
      <c r="B57" s="38">
        <v>40027607</v>
      </c>
      <c r="C57" s="44" t="s">
        <v>102</v>
      </c>
      <c r="D57" s="40" t="s">
        <v>486</v>
      </c>
      <c r="E57" s="42">
        <v>208108.71</v>
      </c>
      <c r="F57" s="36">
        <v>155729.60999999996</v>
      </c>
      <c r="G57" s="56">
        <v>0</v>
      </c>
      <c r="H57" s="37">
        <f t="shared" si="2"/>
        <v>155729.60999999996</v>
      </c>
      <c r="I57" s="115">
        <f t="shared" si="7"/>
        <v>0.74830894872204035</v>
      </c>
      <c r="J57" s="41">
        <f t="shared" si="8"/>
        <v>-52379.100000000035</v>
      </c>
      <c r="K57" s="36">
        <v>19480.93</v>
      </c>
      <c r="L57" s="43" t="s">
        <v>101</v>
      </c>
      <c r="M57" s="89" t="s">
        <v>628</v>
      </c>
      <c r="N57" s="132" t="str">
        <f t="shared" si="3"/>
        <v>sim</v>
      </c>
      <c r="O57" s="132" t="str">
        <f t="shared" si="4"/>
        <v>sim</v>
      </c>
      <c r="P57" s="132" t="str">
        <f t="shared" si="5"/>
        <v>Não</v>
      </c>
      <c r="Q57" s="132" t="str">
        <f t="shared" si="6"/>
        <v>Não</v>
      </c>
    </row>
    <row r="58" spans="1:17" s="88" customFormat="1" ht="16.5" customHeight="1">
      <c r="A58" s="38" t="s">
        <v>36</v>
      </c>
      <c r="B58" s="38">
        <v>40016660</v>
      </c>
      <c r="C58" s="44" t="s">
        <v>102</v>
      </c>
      <c r="D58" s="40" t="s">
        <v>483</v>
      </c>
      <c r="E58" s="42">
        <v>518089.359</v>
      </c>
      <c r="F58" s="36">
        <v>78286.84000000004</v>
      </c>
      <c r="G58" s="56">
        <v>14816.63</v>
      </c>
      <c r="H58" s="37">
        <f t="shared" si="2"/>
        <v>63470.210000000043</v>
      </c>
      <c r="I58" s="114">
        <f t="shared" si="7"/>
        <v>0.12250822931879603</v>
      </c>
      <c r="J58" s="41">
        <f t="shared" si="8"/>
        <v>-454619.14899999998</v>
      </c>
      <c r="K58" s="36">
        <v>10357.850000000002</v>
      </c>
      <c r="L58" s="43" t="s">
        <v>101</v>
      </c>
      <c r="M58" s="37" t="s">
        <v>628</v>
      </c>
      <c r="N58" s="103" t="str">
        <f t="shared" si="3"/>
        <v>Não</v>
      </c>
      <c r="O58" s="103" t="str">
        <f t="shared" si="4"/>
        <v>Não</v>
      </c>
      <c r="P58" s="103" t="str">
        <f t="shared" si="5"/>
        <v>Não</v>
      </c>
      <c r="Q58" s="103" t="str">
        <f t="shared" si="6"/>
        <v>Não</v>
      </c>
    </row>
    <row r="59" spans="1:17" s="88" customFormat="1" ht="16.5" customHeight="1">
      <c r="A59" s="38" t="s">
        <v>67</v>
      </c>
      <c r="B59" s="38">
        <v>40017178</v>
      </c>
      <c r="C59" s="44" t="s">
        <v>116</v>
      </c>
      <c r="D59" s="40" t="s">
        <v>487</v>
      </c>
      <c r="E59" s="42">
        <v>324503.15650000004</v>
      </c>
      <c r="F59" s="36">
        <v>182227.32000000004</v>
      </c>
      <c r="G59" s="56">
        <v>2153.58</v>
      </c>
      <c r="H59" s="37">
        <f t="shared" si="2"/>
        <v>180073.74000000005</v>
      </c>
      <c r="I59" s="115">
        <f t="shared" si="7"/>
        <v>0.55492138178939421</v>
      </c>
      <c r="J59" s="41">
        <f t="shared" si="8"/>
        <v>-144429.41649999999</v>
      </c>
      <c r="K59" s="36">
        <v>13180.279999999993</v>
      </c>
      <c r="L59" s="43" t="s">
        <v>118</v>
      </c>
      <c r="M59" s="89" t="s">
        <v>627</v>
      </c>
      <c r="N59" s="132" t="str">
        <f t="shared" si="3"/>
        <v>sim</v>
      </c>
      <c r="O59" s="132" t="str">
        <f t="shared" si="4"/>
        <v>sim</v>
      </c>
      <c r="P59" s="132" t="str">
        <f t="shared" si="5"/>
        <v>Não</v>
      </c>
      <c r="Q59" s="132" t="str">
        <f t="shared" si="6"/>
        <v>Não</v>
      </c>
    </row>
    <row r="60" spans="1:17" s="88" customFormat="1" ht="16.5" customHeight="1">
      <c r="A60" s="38" t="s">
        <v>67</v>
      </c>
      <c r="B60" s="38">
        <v>40516443</v>
      </c>
      <c r="C60" s="44" t="s">
        <v>116</v>
      </c>
      <c r="D60" s="40" t="s">
        <v>488</v>
      </c>
      <c r="E60" s="42">
        <v>213529.77100000001</v>
      </c>
      <c r="F60" s="36">
        <v>122156.30000000002</v>
      </c>
      <c r="G60" s="56">
        <v>466.74</v>
      </c>
      <c r="H60" s="37">
        <f t="shared" si="2"/>
        <v>121689.56000000001</v>
      </c>
      <c r="I60" s="114">
        <f t="shared" si="7"/>
        <v>0.56989505224543147</v>
      </c>
      <c r="J60" s="41">
        <f t="shared" si="8"/>
        <v>-91840.210999999996</v>
      </c>
      <c r="K60" s="36">
        <v>41427.909999999996</v>
      </c>
      <c r="L60" s="43" t="s">
        <v>118</v>
      </c>
      <c r="M60" s="37" t="s">
        <v>627</v>
      </c>
      <c r="N60" s="103" t="str">
        <f t="shared" si="3"/>
        <v>sim</v>
      </c>
      <c r="O60" s="103" t="str">
        <f t="shared" si="4"/>
        <v>sim</v>
      </c>
      <c r="P60" s="103" t="str">
        <f t="shared" si="5"/>
        <v>Não</v>
      </c>
      <c r="Q60" s="103" t="str">
        <f t="shared" si="6"/>
        <v>Não</v>
      </c>
    </row>
    <row r="61" spans="1:17" s="88" customFormat="1" ht="16.5" customHeight="1">
      <c r="A61" s="38" t="s">
        <v>67</v>
      </c>
      <c r="B61" s="38">
        <v>40024018</v>
      </c>
      <c r="C61" s="44" t="s">
        <v>122</v>
      </c>
      <c r="D61" s="40" t="s">
        <v>489</v>
      </c>
      <c r="E61" s="42">
        <v>94375.95</v>
      </c>
      <c r="F61" s="36">
        <v>54274.52</v>
      </c>
      <c r="G61" s="56">
        <v>0</v>
      </c>
      <c r="H61" s="37">
        <f t="shared" si="2"/>
        <v>54274.52</v>
      </c>
      <c r="I61" s="115">
        <f t="shared" si="7"/>
        <v>0.5750884626856736</v>
      </c>
      <c r="J61" s="41">
        <f t="shared" si="8"/>
        <v>-40101.43</v>
      </c>
      <c r="K61" s="36">
        <v>13507.49</v>
      </c>
      <c r="L61" s="43" t="s">
        <v>118</v>
      </c>
      <c r="M61" s="89" t="s">
        <v>627</v>
      </c>
      <c r="N61" s="132" t="str">
        <f t="shared" si="3"/>
        <v>sim</v>
      </c>
      <c r="O61" s="132" t="str">
        <f t="shared" si="4"/>
        <v>sim</v>
      </c>
      <c r="P61" s="132" t="str">
        <f t="shared" si="5"/>
        <v>Não</v>
      </c>
      <c r="Q61" s="132" t="str">
        <f t="shared" si="6"/>
        <v>Não</v>
      </c>
    </row>
    <row r="62" spans="1:17" s="88" customFormat="1" ht="16.5" customHeight="1">
      <c r="A62" s="38" t="s">
        <v>23</v>
      </c>
      <c r="B62" s="38">
        <v>40022479</v>
      </c>
      <c r="C62" s="44" t="s">
        <v>129</v>
      </c>
      <c r="D62" s="40" t="s">
        <v>490</v>
      </c>
      <c r="E62" s="42">
        <v>333478.68050000002</v>
      </c>
      <c r="F62" s="36">
        <v>193558.30999999997</v>
      </c>
      <c r="G62" s="56">
        <v>0</v>
      </c>
      <c r="H62" s="37">
        <f t="shared" si="2"/>
        <v>193558.30999999997</v>
      </c>
      <c r="I62" s="114">
        <f t="shared" si="7"/>
        <v>0.58042184198938607</v>
      </c>
      <c r="J62" s="41">
        <f t="shared" si="8"/>
        <v>-139920.37050000005</v>
      </c>
      <c r="K62" s="36">
        <v>2471.85</v>
      </c>
      <c r="L62" s="43" t="s">
        <v>131</v>
      </c>
      <c r="M62" s="37" t="s">
        <v>629</v>
      </c>
      <c r="N62" s="103" t="str">
        <f t="shared" si="3"/>
        <v>sim</v>
      </c>
      <c r="O62" s="103" t="str">
        <f t="shared" si="4"/>
        <v>sim</v>
      </c>
      <c r="P62" s="103" t="str">
        <f t="shared" si="5"/>
        <v>Não</v>
      </c>
      <c r="Q62" s="103" t="str">
        <f t="shared" si="6"/>
        <v>Não</v>
      </c>
    </row>
    <row r="63" spans="1:17" s="88" customFormat="1" ht="16.5" customHeight="1">
      <c r="A63" s="38" t="s">
        <v>13</v>
      </c>
      <c r="B63" s="38">
        <v>40018503</v>
      </c>
      <c r="C63" s="44" t="s">
        <v>139</v>
      </c>
      <c r="D63" s="40" t="s">
        <v>491</v>
      </c>
      <c r="E63" s="42">
        <v>29752.176000000003</v>
      </c>
      <c r="F63" s="36">
        <v>6686.32</v>
      </c>
      <c r="G63" s="56">
        <v>0</v>
      </c>
      <c r="H63" s="37">
        <f t="shared" si="2"/>
        <v>6686.32</v>
      </c>
      <c r="I63" s="115">
        <f t="shared" si="7"/>
        <v>0.22473381442755647</v>
      </c>
      <c r="J63" s="41">
        <f t="shared" si="8"/>
        <v>-23065.856000000003</v>
      </c>
      <c r="K63" s="36">
        <v>1858.6799999999998</v>
      </c>
      <c r="L63" s="43" t="s">
        <v>356</v>
      </c>
      <c r="M63" s="89" t="s">
        <v>628</v>
      </c>
      <c r="N63" s="132" t="str">
        <f t="shared" si="3"/>
        <v>Não</v>
      </c>
      <c r="O63" s="132" t="str">
        <f t="shared" si="4"/>
        <v>Não</v>
      </c>
      <c r="P63" s="132" t="str">
        <f t="shared" si="5"/>
        <v>Não</v>
      </c>
      <c r="Q63" s="132" t="str">
        <f t="shared" si="6"/>
        <v>Não</v>
      </c>
    </row>
    <row r="64" spans="1:17" s="88" customFormat="1" ht="16.5" customHeight="1">
      <c r="A64" s="38" t="s">
        <v>13</v>
      </c>
      <c r="B64" s="38">
        <v>40020190</v>
      </c>
      <c r="C64" s="44" t="s">
        <v>159</v>
      </c>
      <c r="D64" s="40" t="s">
        <v>492</v>
      </c>
      <c r="E64" s="42">
        <v>165202.57750000001</v>
      </c>
      <c r="F64" s="36">
        <v>61742.71</v>
      </c>
      <c r="G64" s="56">
        <v>43490.26</v>
      </c>
      <c r="H64" s="37">
        <f t="shared" si="2"/>
        <v>18252.449999999997</v>
      </c>
      <c r="I64" s="114">
        <f t="shared" si="7"/>
        <v>0.11048526164793038</v>
      </c>
      <c r="J64" s="41">
        <f t="shared" si="8"/>
        <v>-146950.1275</v>
      </c>
      <c r="K64" s="36">
        <v>902.29000000000008</v>
      </c>
      <c r="L64" s="43" t="s">
        <v>137</v>
      </c>
      <c r="M64" s="37" t="s">
        <v>628</v>
      </c>
      <c r="N64" s="103" t="str">
        <f t="shared" si="3"/>
        <v>Não</v>
      </c>
      <c r="O64" s="103" t="str">
        <f t="shared" si="4"/>
        <v>Não</v>
      </c>
      <c r="P64" s="103" t="str">
        <f t="shared" si="5"/>
        <v>Não</v>
      </c>
      <c r="Q64" s="103" t="str">
        <f t="shared" si="6"/>
        <v>Não</v>
      </c>
    </row>
    <row r="65" spans="1:17" s="88" customFormat="1" ht="16.5" customHeight="1">
      <c r="A65" s="38" t="s">
        <v>67</v>
      </c>
      <c r="B65" s="38">
        <v>40002980</v>
      </c>
      <c r="C65" s="44" t="s">
        <v>135</v>
      </c>
      <c r="D65" s="40" t="s">
        <v>493</v>
      </c>
      <c r="E65" s="42">
        <v>249297.70800000001</v>
      </c>
      <c r="F65" s="36">
        <v>98506.69</v>
      </c>
      <c r="G65" s="56">
        <v>20656.12</v>
      </c>
      <c r="H65" s="37">
        <f t="shared" si="2"/>
        <v>77850.570000000007</v>
      </c>
      <c r="I65" s="115">
        <f t="shared" si="7"/>
        <v>0.31227952565051259</v>
      </c>
      <c r="J65" s="41">
        <f t="shared" si="8"/>
        <v>-171447.13800000001</v>
      </c>
      <c r="K65" s="36">
        <v>530.86</v>
      </c>
      <c r="L65" s="43" t="s">
        <v>137</v>
      </c>
      <c r="M65" s="89" t="s">
        <v>628</v>
      </c>
      <c r="N65" s="132" t="str">
        <f t="shared" si="3"/>
        <v>sim</v>
      </c>
      <c r="O65" s="132" t="str">
        <f t="shared" si="4"/>
        <v>Não</v>
      </c>
      <c r="P65" s="132" t="str">
        <f t="shared" si="5"/>
        <v>Não</v>
      </c>
      <c r="Q65" s="132" t="str">
        <f t="shared" si="6"/>
        <v>Não</v>
      </c>
    </row>
    <row r="66" spans="1:17" s="88" customFormat="1" ht="16.5" customHeight="1">
      <c r="A66" s="38" t="s">
        <v>56</v>
      </c>
      <c r="B66" s="38">
        <v>40023803</v>
      </c>
      <c r="C66" s="44" t="s">
        <v>147</v>
      </c>
      <c r="D66" s="40" t="s">
        <v>494</v>
      </c>
      <c r="E66" s="42">
        <v>39169.06</v>
      </c>
      <c r="F66" s="36">
        <v>17231.350000000002</v>
      </c>
      <c r="G66" s="56">
        <v>0</v>
      </c>
      <c r="H66" s="37">
        <f t="shared" si="2"/>
        <v>17231.350000000002</v>
      </c>
      <c r="I66" s="114">
        <f t="shared" ref="I66:I95" si="9">IFERROR(H66/E66,0)</f>
        <v>0.43992247963060649</v>
      </c>
      <c r="J66" s="41">
        <f t="shared" ref="J66:J95" si="10">H66-E66</f>
        <v>-21937.709999999995</v>
      </c>
      <c r="K66" s="36">
        <v>393.33</v>
      </c>
      <c r="L66" s="43" t="s">
        <v>137</v>
      </c>
      <c r="M66" s="37" t="s">
        <v>627</v>
      </c>
      <c r="N66" s="103" t="str">
        <f t="shared" si="3"/>
        <v>sim</v>
      </c>
      <c r="O66" s="103" t="str">
        <f t="shared" si="4"/>
        <v>Não</v>
      </c>
      <c r="P66" s="103" t="str">
        <f t="shared" si="5"/>
        <v>Não</v>
      </c>
      <c r="Q66" s="103" t="str">
        <f t="shared" si="6"/>
        <v>Não</v>
      </c>
    </row>
    <row r="67" spans="1:17" s="88" customFormat="1" ht="16.5" customHeight="1">
      <c r="A67" s="38" t="s">
        <v>56</v>
      </c>
      <c r="B67" s="38">
        <v>40017533</v>
      </c>
      <c r="C67" s="44" t="s">
        <v>144</v>
      </c>
      <c r="D67" s="40" t="s">
        <v>495</v>
      </c>
      <c r="E67" s="42">
        <v>132805.76999999999</v>
      </c>
      <c r="F67" s="36">
        <v>53154.51</v>
      </c>
      <c r="G67" s="56">
        <v>16600.740000000002</v>
      </c>
      <c r="H67" s="37">
        <f t="shared" ref="H67:H127" si="11">F67-G67</f>
        <v>36553.770000000004</v>
      </c>
      <c r="I67" s="115">
        <f t="shared" si="9"/>
        <v>0.27524233322091357</v>
      </c>
      <c r="J67" s="41">
        <f t="shared" si="10"/>
        <v>-96251.999999999985</v>
      </c>
      <c r="K67" s="36">
        <v>12263.59</v>
      </c>
      <c r="L67" s="43" t="s">
        <v>137</v>
      </c>
      <c r="M67" s="89" t="s">
        <v>627</v>
      </c>
      <c r="N67" s="132" t="str">
        <f t="shared" si="3"/>
        <v>sim</v>
      </c>
      <c r="O67" s="132" t="str">
        <f t="shared" si="4"/>
        <v>Não</v>
      </c>
      <c r="P67" s="132" t="str">
        <f t="shared" si="5"/>
        <v>Não</v>
      </c>
      <c r="Q67" s="132" t="str">
        <f t="shared" ref="Q67:Q127" si="12">IF(I67&gt;$Q$1,$C$1,$C$2)</f>
        <v>Não</v>
      </c>
    </row>
    <row r="68" spans="1:17" s="88" customFormat="1" ht="16.5" customHeight="1">
      <c r="A68" s="38" t="s">
        <v>41</v>
      </c>
      <c r="B68" s="38">
        <v>40006162</v>
      </c>
      <c r="C68" s="44" t="s">
        <v>163</v>
      </c>
      <c r="D68" s="40" t="s">
        <v>496</v>
      </c>
      <c r="E68" s="42">
        <v>450079.02049999998</v>
      </c>
      <c r="F68" s="36">
        <v>496232.89000000007</v>
      </c>
      <c r="G68" s="56">
        <v>64911.79</v>
      </c>
      <c r="H68" s="37">
        <f t="shared" si="11"/>
        <v>431321.10000000009</v>
      </c>
      <c r="I68" s="114">
        <f t="shared" si="9"/>
        <v>0.95832305074082014</v>
      </c>
      <c r="J68" s="41">
        <f t="shared" si="10"/>
        <v>-18757.920499999891</v>
      </c>
      <c r="K68" s="36">
        <v>26564.57</v>
      </c>
      <c r="L68" s="43" t="s">
        <v>137</v>
      </c>
      <c r="M68" s="37" t="s">
        <v>629</v>
      </c>
      <c r="N68" s="103" t="str">
        <f t="shared" si="3"/>
        <v>sim</v>
      </c>
      <c r="O68" s="103" t="str">
        <f t="shared" si="4"/>
        <v>sim</v>
      </c>
      <c r="P68" s="103" t="str">
        <f t="shared" si="5"/>
        <v>sim</v>
      </c>
      <c r="Q68" s="103" t="str">
        <f t="shared" si="12"/>
        <v>Não</v>
      </c>
    </row>
    <row r="69" spans="1:17" s="88" customFormat="1" ht="16.5" customHeight="1">
      <c r="A69" s="38" t="s">
        <v>36</v>
      </c>
      <c r="B69" s="38">
        <v>40017152</v>
      </c>
      <c r="C69" s="44" t="s">
        <v>151</v>
      </c>
      <c r="D69" s="40" t="s">
        <v>497</v>
      </c>
      <c r="E69" s="42">
        <v>29982.66</v>
      </c>
      <c r="F69" s="36">
        <v>16407.730000000003</v>
      </c>
      <c r="G69" s="56">
        <v>0</v>
      </c>
      <c r="H69" s="37">
        <f t="shared" si="11"/>
        <v>16407.730000000003</v>
      </c>
      <c r="I69" s="115">
        <f t="shared" si="9"/>
        <v>0.54724063842234161</v>
      </c>
      <c r="J69" s="41">
        <f t="shared" si="10"/>
        <v>-13574.929999999997</v>
      </c>
      <c r="K69" s="36">
        <v>0</v>
      </c>
      <c r="L69" s="43" t="s">
        <v>137</v>
      </c>
      <c r="M69" s="89" t="s">
        <v>628</v>
      </c>
      <c r="N69" s="132" t="str">
        <f t="shared" ref="N69:N132" si="13">IF(I69&gt;$N$1,$C$1,$C$2)</f>
        <v>sim</v>
      </c>
      <c r="O69" s="132" t="str">
        <f t="shared" ref="O69:O132" si="14">IF(I69&gt;$O$1,$C$1,$C$2)</f>
        <v>sim</v>
      </c>
      <c r="P69" s="132" t="str">
        <f t="shared" ref="P69:P132" si="15">IF(I69&gt;$P$1,$C$1,$C$2)</f>
        <v>Não</v>
      </c>
      <c r="Q69" s="132" t="str">
        <f t="shared" si="12"/>
        <v>Não</v>
      </c>
    </row>
    <row r="70" spans="1:17" s="88" customFormat="1" ht="16.5" customHeight="1">
      <c r="A70" s="38" t="s">
        <v>41</v>
      </c>
      <c r="B70" s="38">
        <v>40007564</v>
      </c>
      <c r="C70" s="44" t="s">
        <v>166</v>
      </c>
      <c r="D70" s="40" t="s">
        <v>498</v>
      </c>
      <c r="E70" s="42">
        <v>446552.38500000001</v>
      </c>
      <c r="F70" s="36">
        <v>214220.17999999996</v>
      </c>
      <c r="G70" s="56">
        <v>5985.39</v>
      </c>
      <c r="H70" s="37">
        <f t="shared" si="11"/>
        <v>208234.78999999995</v>
      </c>
      <c r="I70" s="114">
        <f t="shared" si="9"/>
        <v>0.46631660023493088</v>
      </c>
      <c r="J70" s="41">
        <f t="shared" si="10"/>
        <v>-238317.59500000006</v>
      </c>
      <c r="K70" s="36">
        <v>2780.49</v>
      </c>
      <c r="L70" s="43" t="s">
        <v>137</v>
      </c>
      <c r="M70" s="37" t="s">
        <v>629</v>
      </c>
      <c r="N70" s="103" t="str">
        <f t="shared" si="13"/>
        <v>sim</v>
      </c>
      <c r="O70" s="103" t="str">
        <f t="shared" si="14"/>
        <v>Não</v>
      </c>
      <c r="P70" s="103" t="str">
        <f t="shared" si="15"/>
        <v>Não</v>
      </c>
      <c r="Q70" s="103" t="str">
        <f t="shared" si="12"/>
        <v>Não</v>
      </c>
    </row>
    <row r="71" spans="1:17" s="88" customFormat="1" ht="16.5" customHeight="1">
      <c r="A71" s="38" t="s">
        <v>23</v>
      </c>
      <c r="B71" s="38">
        <v>40011003</v>
      </c>
      <c r="C71" s="44" t="s">
        <v>169</v>
      </c>
      <c r="D71" s="40" t="s">
        <v>483</v>
      </c>
      <c r="E71" s="42">
        <v>380000</v>
      </c>
      <c r="F71" s="36">
        <v>87245.969999999987</v>
      </c>
      <c r="G71" s="56">
        <v>0</v>
      </c>
      <c r="H71" s="37">
        <f t="shared" si="11"/>
        <v>87245.969999999987</v>
      </c>
      <c r="I71" s="115">
        <f t="shared" si="9"/>
        <v>0.22959465789473682</v>
      </c>
      <c r="J71" s="41">
        <f t="shared" si="10"/>
        <v>-292754.03000000003</v>
      </c>
      <c r="K71" s="36">
        <v>5584.8999999999978</v>
      </c>
      <c r="L71" s="43" t="s">
        <v>137</v>
      </c>
      <c r="M71" s="89" t="s">
        <v>627</v>
      </c>
      <c r="N71" s="132" t="str">
        <f t="shared" si="13"/>
        <v>Não</v>
      </c>
      <c r="O71" s="132" t="str">
        <f t="shared" si="14"/>
        <v>Não</v>
      </c>
      <c r="P71" s="132" t="str">
        <f t="shared" si="15"/>
        <v>Não</v>
      </c>
      <c r="Q71" s="132" t="str">
        <f t="shared" si="12"/>
        <v>Não</v>
      </c>
    </row>
    <row r="72" spans="1:17" s="88" customFormat="1" ht="16.5" customHeight="1">
      <c r="A72" s="38" t="s">
        <v>67</v>
      </c>
      <c r="B72" s="38">
        <v>40030121</v>
      </c>
      <c r="C72" s="44" t="s">
        <v>177</v>
      </c>
      <c r="D72" s="40" t="s">
        <v>499</v>
      </c>
      <c r="E72" s="42">
        <v>122562</v>
      </c>
      <c r="F72" s="36">
        <v>21281.99</v>
      </c>
      <c r="G72" s="56">
        <v>1301.54</v>
      </c>
      <c r="H72" s="37">
        <f t="shared" si="11"/>
        <v>19980.45</v>
      </c>
      <c r="I72" s="114">
        <f t="shared" si="9"/>
        <v>0.16302320458217065</v>
      </c>
      <c r="J72" s="41">
        <f t="shared" si="10"/>
        <v>-102581.55</v>
      </c>
      <c r="K72" s="36">
        <v>633.41</v>
      </c>
      <c r="L72" s="43" t="s">
        <v>175</v>
      </c>
      <c r="M72" s="37" t="s">
        <v>629</v>
      </c>
      <c r="N72" s="103" t="str">
        <f t="shared" si="13"/>
        <v>Não</v>
      </c>
      <c r="O72" s="103" t="str">
        <f t="shared" si="14"/>
        <v>Não</v>
      </c>
      <c r="P72" s="103" t="str">
        <f t="shared" si="15"/>
        <v>Não</v>
      </c>
      <c r="Q72" s="103" t="str">
        <f t="shared" si="12"/>
        <v>Não</v>
      </c>
    </row>
    <row r="73" spans="1:17" s="88" customFormat="1" ht="16.5" customHeight="1">
      <c r="A73" s="38" t="s">
        <v>67</v>
      </c>
      <c r="B73" s="38">
        <v>40024581</v>
      </c>
      <c r="C73" s="44" t="s">
        <v>395</v>
      </c>
      <c r="D73" s="40" t="s">
        <v>500</v>
      </c>
      <c r="E73" s="42">
        <v>34848</v>
      </c>
      <c r="F73" s="36">
        <v>6251.36</v>
      </c>
      <c r="G73" s="56">
        <v>33005.449999999997</v>
      </c>
      <c r="H73" s="37">
        <f t="shared" si="11"/>
        <v>-26754.089999999997</v>
      </c>
      <c r="I73" s="115">
        <f t="shared" si="9"/>
        <v>-0.76773674242424228</v>
      </c>
      <c r="J73" s="41">
        <f t="shared" si="10"/>
        <v>-61602.09</v>
      </c>
      <c r="K73" s="36">
        <v>0</v>
      </c>
      <c r="L73" s="43" t="s">
        <v>175</v>
      </c>
      <c r="M73" s="89" t="s">
        <v>629</v>
      </c>
      <c r="N73" s="132" t="str">
        <f t="shared" si="13"/>
        <v>Não</v>
      </c>
      <c r="O73" s="132" t="str">
        <f t="shared" si="14"/>
        <v>Não</v>
      </c>
      <c r="P73" s="132" t="str">
        <f t="shared" si="15"/>
        <v>Não</v>
      </c>
      <c r="Q73" s="132" t="str">
        <f t="shared" si="12"/>
        <v>Não</v>
      </c>
    </row>
    <row r="74" spans="1:17" s="88" customFormat="1" ht="16.5" customHeight="1">
      <c r="A74" s="38" t="s">
        <v>67</v>
      </c>
      <c r="B74" s="38">
        <v>40507472</v>
      </c>
      <c r="C74" s="44" t="s">
        <v>177</v>
      </c>
      <c r="D74" s="40" t="s">
        <v>501</v>
      </c>
      <c r="E74" s="42">
        <v>326834.2</v>
      </c>
      <c r="F74" s="36">
        <v>62235.409999999996</v>
      </c>
      <c r="G74" s="56">
        <v>0</v>
      </c>
      <c r="H74" s="37">
        <f t="shared" si="11"/>
        <v>62235.409999999996</v>
      </c>
      <c r="I74" s="114">
        <f t="shared" si="9"/>
        <v>0.19041890352967955</v>
      </c>
      <c r="J74" s="41">
        <f t="shared" si="10"/>
        <v>-264598.79000000004</v>
      </c>
      <c r="K74" s="36">
        <v>27225.39</v>
      </c>
      <c r="L74" s="43" t="s">
        <v>175</v>
      </c>
      <c r="M74" s="37" t="s">
        <v>629</v>
      </c>
      <c r="N74" s="103" t="str">
        <f t="shared" si="13"/>
        <v>Não</v>
      </c>
      <c r="O74" s="103" t="str">
        <f t="shared" si="14"/>
        <v>Não</v>
      </c>
      <c r="P74" s="103" t="str">
        <f t="shared" si="15"/>
        <v>Não</v>
      </c>
      <c r="Q74" s="103" t="str">
        <f t="shared" si="12"/>
        <v>Não</v>
      </c>
    </row>
    <row r="75" spans="1:17" s="88" customFormat="1" ht="16.5" customHeight="1">
      <c r="A75" s="38" t="s">
        <v>67</v>
      </c>
      <c r="B75" s="38">
        <v>40024708</v>
      </c>
      <c r="C75" s="44" t="s">
        <v>173</v>
      </c>
      <c r="D75" s="40" t="s">
        <v>502</v>
      </c>
      <c r="E75" s="42">
        <v>88726</v>
      </c>
      <c r="F75" s="36">
        <v>294250.37999999995</v>
      </c>
      <c r="G75" s="56">
        <v>10802.84</v>
      </c>
      <c r="H75" s="37">
        <f t="shared" si="11"/>
        <v>283447.53999999992</v>
      </c>
      <c r="I75" s="115">
        <f t="shared" si="9"/>
        <v>3.1946390009692753</v>
      </c>
      <c r="J75" s="41">
        <f t="shared" si="10"/>
        <v>194721.53999999992</v>
      </c>
      <c r="K75" s="36">
        <v>2671.88</v>
      </c>
      <c r="L75" s="43" t="s">
        <v>175</v>
      </c>
      <c r="M75" s="89" t="s">
        <v>629</v>
      </c>
      <c r="N75" s="132" t="str">
        <f t="shared" si="13"/>
        <v>sim</v>
      </c>
      <c r="O75" s="132" t="str">
        <f t="shared" si="14"/>
        <v>sim</v>
      </c>
      <c r="P75" s="132" t="str">
        <f t="shared" si="15"/>
        <v>sim</v>
      </c>
      <c r="Q75" s="132" t="str">
        <f t="shared" si="12"/>
        <v>sim</v>
      </c>
    </row>
    <row r="76" spans="1:17" s="88" customFormat="1" ht="16.5" customHeight="1">
      <c r="A76" s="38" t="s">
        <v>67</v>
      </c>
      <c r="B76" s="38">
        <v>40536223</v>
      </c>
      <c r="C76" s="44" t="s">
        <v>177</v>
      </c>
      <c r="D76" s="40" t="s">
        <v>503</v>
      </c>
      <c r="E76" s="42">
        <v>104236</v>
      </c>
      <c r="F76" s="36">
        <v>39524.410000000003</v>
      </c>
      <c r="G76" s="56">
        <v>0</v>
      </c>
      <c r="H76" s="37">
        <f t="shared" si="11"/>
        <v>39524.410000000003</v>
      </c>
      <c r="I76" s="114">
        <f t="shared" si="9"/>
        <v>0.37918195249242109</v>
      </c>
      <c r="J76" s="41">
        <f t="shared" si="10"/>
        <v>-64711.59</v>
      </c>
      <c r="K76" s="36">
        <v>6973.76</v>
      </c>
      <c r="L76" s="43" t="s">
        <v>175</v>
      </c>
      <c r="M76" s="37" t="s">
        <v>629</v>
      </c>
      <c r="N76" s="103" t="str">
        <f t="shared" si="13"/>
        <v>sim</v>
      </c>
      <c r="O76" s="103" t="str">
        <f t="shared" si="14"/>
        <v>Não</v>
      </c>
      <c r="P76" s="103" t="str">
        <f t="shared" si="15"/>
        <v>Não</v>
      </c>
      <c r="Q76" s="103" t="str">
        <f t="shared" si="12"/>
        <v>Não</v>
      </c>
    </row>
    <row r="77" spans="1:17" s="88" customFormat="1" ht="16.5" customHeight="1">
      <c r="A77" s="38" t="s">
        <v>67</v>
      </c>
      <c r="B77" s="38">
        <v>40025031</v>
      </c>
      <c r="C77" s="44" t="s">
        <v>173</v>
      </c>
      <c r="D77" s="40" t="s">
        <v>504</v>
      </c>
      <c r="E77" s="42">
        <v>38434</v>
      </c>
      <c r="F77" s="36">
        <v>0</v>
      </c>
      <c r="G77" s="56">
        <v>0</v>
      </c>
      <c r="H77" s="37">
        <f t="shared" si="11"/>
        <v>0</v>
      </c>
      <c r="I77" s="115">
        <f t="shared" si="9"/>
        <v>0</v>
      </c>
      <c r="J77" s="41">
        <f t="shared" si="10"/>
        <v>-38434</v>
      </c>
      <c r="K77" s="36">
        <v>48.53</v>
      </c>
      <c r="L77" s="43" t="s">
        <v>175</v>
      </c>
      <c r="M77" s="89" t="s">
        <v>629</v>
      </c>
      <c r="N77" s="132" t="str">
        <f t="shared" si="13"/>
        <v>Não</v>
      </c>
      <c r="O77" s="132" t="str">
        <f t="shared" si="14"/>
        <v>Não</v>
      </c>
      <c r="P77" s="132" t="str">
        <f t="shared" si="15"/>
        <v>Não</v>
      </c>
      <c r="Q77" s="132" t="str">
        <f t="shared" si="12"/>
        <v>Não</v>
      </c>
    </row>
    <row r="78" spans="1:17" s="88" customFormat="1" ht="16.5" customHeight="1">
      <c r="A78" s="38" t="s">
        <v>67</v>
      </c>
      <c r="B78" s="38">
        <v>40522972</v>
      </c>
      <c r="C78" s="44" t="s">
        <v>180</v>
      </c>
      <c r="D78" s="40" t="s">
        <v>505</v>
      </c>
      <c r="E78" s="42">
        <v>137104</v>
      </c>
      <c r="F78" s="36">
        <v>10197.819999999998</v>
      </c>
      <c r="G78" s="56">
        <v>1322.03</v>
      </c>
      <c r="H78" s="37">
        <f t="shared" si="11"/>
        <v>8875.7899999999972</v>
      </c>
      <c r="I78" s="114">
        <f t="shared" si="9"/>
        <v>6.4737644415917825E-2</v>
      </c>
      <c r="J78" s="41">
        <f t="shared" si="10"/>
        <v>-128228.21</v>
      </c>
      <c r="K78" s="36">
        <v>4881.32</v>
      </c>
      <c r="L78" s="43" t="s">
        <v>175</v>
      </c>
      <c r="M78" s="37" t="s">
        <v>629</v>
      </c>
      <c r="N78" s="103" t="str">
        <f t="shared" si="13"/>
        <v>Não</v>
      </c>
      <c r="O78" s="103" t="str">
        <f t="shared" si="14"/>
        <v>Não</v>
      </c>
      <c r="P78" s="103" t="str">
        <f t="shared" si="15"/>
        <v>Não</v>
      </c>
      <c r="Q78" s="103" t="str">
        <f t="shared" si="12"/>
        <v>Não</v>
      </c>
    </row>
    <row r="79" spans="1:17" s="88" customFormat="1" ht="16.5" customHeight="1">
      <c r="A79" s="38" t="s">
        <v>67</v>
      </c>
      <c r="B79" s="38">
        <v>40022457</v>
      </c>
      <c r="C79" s="44" t="s">
        <v>177</v>
      </c>
      <c r="D79" s="40" t="s">
        <v>506</v>
      </c>
      <c r="E79" s="42">
        <v>106678</v>
      </c>
      <c r="F79" s="36">
        <v>37159.200000000004</v>
      </c>
      <c r="G79" s="56">
        <v>1019.95</v>
      </c>
      <c r="H79" s="37">
        <f t="shared" si="11"/>
        <v>36139.250000000007</v>
      </c>
      <c r="I79" s="115">
        <f t="shared" si="9"/>
        <v>0.33876947449333517</v>
      </c>
      <c r="J79" s="41">
        <f t="shared" si="10"/>
        <v>-70538.75</v>
      </c>
      <c r="K79" s="36">
        <v>19721.48</v>
      </c>
      <c r="L79" s="43" t="s">
        <v>175</v>
      </c>
      <c r="M79" s="89" t="s">
        <v>629</v>
      </c>
      <c r="N79" s="132" t="str">
        <f t="shared" si="13"/>
        <v>sim</v>
      </c>
      <c r="O79" s="132" t="str">
        <f t="shared" si="14"/>
        <v>Não</v>
      </c>
      <c r="P79" s="132" t="str">
        <f t="shared" si="15"/>
        <v>Não</v>
      </c>
      <c r="Q79" s="132" t="str">
        <f t="shared" si="12"/>
        <v>Não</v>
      </c>
    </row>
    <row r="80" spans="1:17" s="88" customFormat="1" ht="16.5" customHeight="1">
      <c r="A80" s="38" t="s">
        <v>67</v>
      </c>
      <c r="B80" s="38">
        <v>40543338</v>
      </c>
      <c r="C80" s="44" t="s">
        <v>187</v>
      </c>
      <c r="D80" s="40" t="s">
        <v>507</v>
      </c>
      <c r="E80" s="42">
        <v>36784</v>
      </c>
      <c r="F80" s="36">
        <v>29060.67</v>
      </c>
      <c r="G80" s="56">
        <v>0</v>
      </c>
      <c r="H80" s="37">
        <f t="shared" si="11"/>
        <v>29060.67</v>
      </c>
      <c r="I80" s="114">
        <f t="shared" si="9"/>
        <v>0.79003561331013483</v>
      </c>
      <c r="J80" s="41">
        <f t="shared" si="10"/>
        <v>-7723.3300000000017</v>
      </c>
      <c r="K80" s="36">
        <v>0</v>
      </c>
      <c r="L80" s="43" t="s">
        <v>175</v>
      </c>
      <c r="M80" s="37" t="s">
        <v>629</v>
      </c>
      <c r="N80" s="103" t="str">
        <f t="shared" si="13"/>
        <v>sim</v>
      </c>
      <c r="O80" s="103" t="str">
        <f t="shared" si="14"/>
        <v>sim</v>
      </c>
      <c r="P80" s="103" t="str">
        <f t="shared" si="15"/>
        <v>sim</v>
      </c>
      <c r="Q80" s="103" t="str">
        <f t="shared" si="12"/>
        <v>Não</v>
      </c>
    </row>
    <row r="81" spans="1:17" s="88" customFormat="1" ht="16.5" customHeight="1">
      <c r="A81" s="38" t="s">
        <v>67</v>
      </c>
      <c r="B81" s="38">
        <v>40018271</v>
      </c>
      <c r="C81" s="44" t="s">
        <v>187</v>
      </c>
      <c r="D81" s="40" t="s">
        <v>508</v>
      </c>
      <c r="E81" s="42">
        <v>158092</v>
      </c>
      <c r="F81" s="36">
        <v>60088.74</v>
      </c>
      <c r="G81" s="56">
        <v>23588.84</v>
      </c>
      <c r="H81" s="37">
        <f t="shared" si="11"/>
        <v>36499.899999999994</v>
      </c>
      <c r="I81" s="115">
        <f t="shared" si="9"/>
        <v>0.23087759026389693</v>
      </c>
      <c r="J81" s="41">
        <f t="shared" si="10"/>
        <v>-121592.1</v>
      </c>
      <c r="K81" s="36">
        <v>1125.6699999999998</v>
      </c>
      <c r="L81" s="43" t="s">
        <v>175</v>
      </c>
      <c r="M81" s="89" t="s">
        <v>629</v>
      </c>
      <c r="N81" s="132" t="str">
        <f t="shared" si="13"/>
        <v>Não</v>
      </c>
      <c r="O81" s="132" t="str">
        <f t="shared" si="14"/>
        <v>Não</v>
      </c>
      <c r="P81" s="132" t="str">
        <f t="shared" si="15"/>
        <v>Não</v>
      </c>
      <c r="Q81" s="132" t="str">
        <f t="shared" si="12"/>
        <v>Não</v>
      </c>
    </row>
    <row r="82" spans="1:17" s="88" customFormat="1" ht="16.5" customHeight="1">
      <c r="A82" s="38" t="s">
        <v>67</v>
      </c>
      <c r="B82" s="38">
        <v>40512916</v>
      </c>
      <c r="C82" s="44" t="s">
        <v>177</v>
      </c>
      <c r="D82" s="40" t="s">
        <v>509</v>
      </c>
      <c r="E82" s="42">
        <v>42504</v>
      </c>
      <c r="F82" s="36">
        <v>1118.08</v>
      </c>
      <c r="G82" s="56">
        <v>8765.7000000000007</v>
      </c>
      <c r="H82" s="37">
        <f t="shared" si="11"/>
        <v>-7647.6200000000008</v>
      </c>
      <c r="I82" s="114">
        <f t="shared" si="9"/>
        <v>-0.17992706568793526</v>
      </c>
      <c r="J82" s="41">
        <f t="shared" si="10"/>
        <v>-50151.62</v>
      </c>
      <c r="K82" s="36">
        <v>0</v>
      </c>
      <c r="L82" s="43" t="s">
        <v>175</v>
      </c>
      <c r="M82" s="37" t="s">
        <v>629</v>
      </c>
      <c r="N82" s="103" t="str">
        <f t="shared" si="13"/>
        <v>Não</v>
      </c>
      <c r="O82" s="103" t="str">
        <f t="shared" si="14"/>
        <v>Não</v>
      </c>
      <c r="P82" s="103" t="str">
        <f t="shared" si="15"/>
        <v>Não</v>
      </c>
      <c r="Q82" s="103" t="str">
        <f t="shared" si="12"/>
        <v>Não</v>
      </c>
    </row>
    <row r="83" spans="1:17" s="88" customFormat="1" ht="16.5" customHeight="1">
      <c r="A83" s="38" t="s">
        <v>67</v>
      </c>
      <c r="B83" s="38">
        <v>40500889</v>
      </c>
      <c r="C83" s="44" t="s">
        <v>177</v>
      </c>
      <c r="D83" s="40" t="s">
        <v>510</v>
      </c>
      <c r="E83" s="42">
        <v>31504</v>
      </c>
      <c r="F83" s="36">
        <v>3774.2</v>
      </c>
      <c r="G83" s="56">
        <v>1908.09</v>
      </c>
      <c r="H83" s="37">
        <f t="shared" si="11"/>
        <v>1866.11</v>
      </c>
      <c r="I83" s="115">
        <f t="shared" si="9"/>
        <v>5.9234065515490091E-2</v>
      </c>
      <c r="J83" s="41">
        <f t="shared" si="10"/>
        <v>-29637.89</v>
      </c>
      <c r="K83" s="36">
        <v>0</v>
      </c>
      <c r="L83" s="43" t="s">
        <v>175</v>
      </c>
      <c r="M83" s="89" t="s">
        <v>629</v>
      </c>
      <c r="N83" s="132" t="str">
        <f t="shared" si="13"/>
        <v>Não</v>
      </c>
      <c r="O83" s="132" t="str">
        <f t="shared" si="14"/>
        <v>Não</v>
      </c>
      <c r="P83" s="132" t="str">
        <f t="shared" si="15"/>
        <v>Não</v>
      </c>
      <c r="Q83" s="132" t="str">
        <f t="shared" si="12"/>
        <v>Não</v>
      </c>
    </row>
    <row r="84" spans="1:17" s="88" customFormat="1" ht="16.5" customHeight="1">
      <c r="A84" s="38" t="s">
        <v>67</v>
      </c>
      <c r="B84" s="38">
        <v>40542634</v>
      </c>
      <c r="C84" s="44" t="s">
        <v>187</v>
      </c>
      <c r="D84" s="40" t="s">
        <v>511</v>
      </c>
      <c r="E84" s="42">
        <v>80212</v>
      </c>
      <c r="F84" s="36">
        <v>13222.64</v>
      </c>
      <c r="G84" s="56">
        <v>0</v>
      </c>
      <c r="H84" s="37">
        <f t="shared" si="11"/>
        <v>13222.64</v>
      </c>
      <c r="I84" s="114">
        <f t="shared" si="9"/>
        <v>0.16484615768214231</v>
      </c>
      <c r="J84" s="41">
        <f t="shared" si="10"/>
        <v>-66989.36</v>
      </c>
      <c r="K84" s="36">
        <v>459.56</v>
      </c>
      <c r="L84" s="43" t="s">
        <v>175</v>
      </c>
      <c r="M84" s="37" t="s">
        <v>629</v>
      </c>
      <c r="N84" s="103" t="str">
        <f t="shared" si="13"/>
        <v>Não</v>
      </c>
      <c r="O84" s="103" t="str">
        <f t="shared" si="14"/>
        <v>Não</v>
      </c>
      <c r="P84" s="103" t="str">
        <f t="shared" si="15"/>
        <v>Não</v>
      </c>
      <c r="Q84" s="103" t="str">
        <f t="shared" si="12"/>
        <v>Não</v>
      </c>
    </row>
    <row r="85" spans="1:17" s="88" customFormat="1" ht="16.5" customHeight="1">
      <c r="A85" s="38" t="s">
        <v>67</v>
      </c>
      <c r="B85" s="38">
        <v>40031962</v>
      </c>
      <c r="C85" s="44" t="s">
        <v>187</v>
      </c>
      <c r="D85" s="40" t="s">
        <v>512</v>
      </c>
      <c r="E85" s="42">
        <v>92158</v>
      </c>
      <c r="F85" s="36">
        <v>36370.349999999991</v>
      </c>
      <c r="G85" s="56">
        <v>2953.67</v>
      </c>
      <c r="H85" s="37">
        <f t="shared" si="11"/>
        <v>33416.679999999993</v>
      </c>
      <c r="I85" s="115">
        <f t="shared" si="9"/>
        <v>0.36260205299594167</v>
      </c>
      <c r="J85" s="41">
        <f t="shared" si="10"/>
        <v>-58741.320000000007</v>
      </c>
      <c r="K85" s="36">
        <v>538.16</v>
      </c>
      <c r="L85" s="43" t="s">
        <v>175</v>
      </c>
      <c r="M85" s="89" t="s">
        <v>629</v>
      </c>
      <c r="N85" s="132" t="str">
        <f t="shared" si="13"/>
        <v>sim</v>
      </c>
      <c r="O85" s="132" t="str">
        <f t="shared" si="14"/>
        <v>Não</v>
      </c>
      <c r="P85" s="132" t="str">
        <f t="shared" si="15"/>
        <v>Não</v>
      </c>
      <c r="Q85" s="132" t="str">
        <f t="shared" si="12"/>
        <v>Não</v>
      </c>
    </row>
    <row r="86" spans="1:17" s="88" customFormat="1" ht="16.5" customHeight="1">
      <c r="A86" s="38" t="s">
        <v>67</v>
      </c>
      <c r="B86" s="38">
        <v>40023993</v>
      </c>
      <c r="C86" s="44" t="s">
        <v>177</v>
      </c>
      <c r="D86" s="40" t="s">
        <v>513</v>
      </c>
      <c r="E86" s="42">
        <v>79398</v>
      </c>
      <c r="F86" s="36">
        <v>11288.57</v>
      </c>
      <c r="G86" s="56">
        <v>1492.12</v>
      </c>
      <c r="H86" s="37">
        <f t="shared" si="11"/>
        <v>9796.4500000000007</v>
      </c>
      <c r="I86" s="114">
        <f t="shared" si="9"/>
        <v>0.12338409027935214</v>
      </c>
      <c r="J86" s="41">
        <f t="shared" si="10"/>
        <v>-69601.55</v>
      </c>
      <c r="K86" s="36">
        <v>72363.580000000016</v>
      </c>
      <c r="L86" s="43" t="s">
        <v>175</v>
      </c>
      <c r="M86" s="37" t="s">
        <v>629</v>
      </c>
      <c r="N86" s="103" t="str">
        <f t="shared" si="13"/>
        <v>Não</v>
      </c>
      <c r="O86" s="103" t="str">
        <f t="shared" si="14"/>
        <v>Não</v>
      </c>
      <c r="P86" s="103" t="str">
        <f t="shared" si="15"/>
        <v>Não</v>
      </c>
      <c r="Q86" s="103" t="str">
        <f t="shared" si="12"/>
        <v>Não</v>
      </c>
    </row>
    <row r="87" spans="1:17" s="88" customFormat="1" ht="16.5" customHeight="1">
      <c r="A87" s="38" t="s">
        <v>56</v>
      </c>
      <c r="B87" s="38">
        <v>40007808</v>
      </c>
      <c r="C87" s="44" t="s">
        <v>207</v>
      </c>
      <c r="D87" s="40" t="s">
        <v>514</v>
      </c>
      <c r="E87" s="42">
        <v>238649.44999999998</v>
      </c>
      <c r="F87" s="36">
        <v>80154.66</v>
      </c>
      <c r="G87" s="56">
        <v>466.74</v>
      </c>
      <c r="H87" s="37">
        <f t="shared" si="11"/>
        <v>79687.92</v>
      </c>
      <c r="I87" s="115">
        <f t="shared" si="9"/>
        <v>0.33391202032939948</v>
      </c>
      <c r="J87" s="41">
        <f t="shared" si="10"/>
        <v>-158961.52999999997</v>
      </c>
      <c r="K87" s="36">
        <v>3038.7200000000003</v>
      </c>
      <c r="L87" s="43" t="s">
        <v>209</v>
      </c>
      <c r="M87" s="89" t="s">
        <v>627</v>
      </c>
      <c r="N87" s="132" t="str">
        <f t="shared" si="13"/>
        <v>sim</v>
      </c>
      <c r="O87" s="132" t="str">
        <f t="shared" si="14"/>
        <v>Não</v>
      </c>
      <c r="P87" s="132" t="str">
        <f t="shared" si="15"/>
        <v>Não</v>
      </c>
      <c r="Q87" s="132" t="str">
        <f t="shared" si="12"/>
        <v>Não</v>
      </c>
    </row>
    <row r="88" spans="1:17" s="88" customFormat="1" ht="16.5" customHeight="1">
      <c r="A88" s="38" t="s">
        <v>56</v>
      </c>
      <c r="B88" s="38">
        <v>40024550</v>
      </c>
      <c r="C88" s="44" t="s">
        <v>207</v>
      </c>
      <c r="D88" s="40" t="s">
        <v>515</v>
      </c>
      <c r="E88" s="42">
        <v>46853.33</v>
      </c>
      <c r="F88" s="36">
        <v>19726.870000000003</v>
      </c>
      <c r="G88" s="56">
        <v>0</v>
      </c>
      <c r="H88" s="37">
        <f t="shared" si="11"/>
        <v>19726.870000000003</v>
      </c>
      <c r="I88" s="114">
        <f t="shared" si="9"/>
        <v>0.42103453479187075</v>
      </c>
      <c r="J88" s="41">
        <f t="shared" si="10"/>
        <v>-27126.46</v>
      </c>
      <c r="K88" s="36">
        <v>564.15</v>
      </c>
      <c r="L88" s="43" t="s">
        <v>209</v>
      </c>
      <c r="M88" s="37" t="s">
        <v>627</v>
      </c>
      <c r="N88" s="103" t="str">
        <f t="shared" si="13"/>
        <v>sim</v>
      </c>
      <c r="O88" s="103" t="str">
        <f t="shared" si="14"/>
        <v>Não</v>
      </c>
      <c r="P88" s="103" t="str">
        <f t="shared" si="15"/>
        <v>Não</v>
      </c>
      <c r="Q88" s="103" t="str">
        <f t="shared" si="12"/>
        <v>Não</v>
      </c>
    </row>
    <row r="89" spans="1:17" s="88" customFormat="1" ht="16.5" customHeight="1">
      <c r="A89" s="38" t="s">
        <v>41</v>
      </c>
      <c r="B89" s="38">
        <v>40551984</v>
      </c>
      <c r="C89" s="44" t="s">
        <v>124</v>
      </c>
      <c r="D89" s="40" t="s">
        <v>516</v>
      </c>
      <c r="E89" s="42">
        <v>16384.308000000001</v>
      </c>
      <c r="F89" s="36">
        <v>4215.46</v>
      </c>
      <c r="G89" s="56">
        <v>0</v>
      </c>
      <c r="H89" s="37">
        <f t="shared" si="11"/>
        <v>4215.46</v>
      </c>
      <c r="I89" s="115">
        <f t="shared" si="9"/>
        <v>0.25728642308237859</v>
      </c>
      <c r="J89" s="41">
        <f t="shared" si="10"/>
        <v>-12168.848000000002</v>
      </c>
      <c r="K89" s="36">
        <v>2764.9</v>
      </c>
      <c r="L89" s="43" t="s">
        <v>127</v>
      </c>
      <c r="M89" s="89" t="s">
        <v>627</v>
      </c>
      <c r="N89" s="132" t="str">
        <f t="shared" si="13"/>
        <v>sim</v>
      </c>
      <c r="O89" s="132" t="str">
        <f t="shared" si="14"/>
        <v>Não</v>
      </c>
      <c r="P89" s="132" t="str">
        <f t="shared" si="15"/>
        <v>Não</v>
      </c>
      <c r="Q89" s="132" t="str">
        <f t="shared" si="12"/>
        <v>Não</v>
      </c>
    </row>
    <row r="90" spans="1:17" s="88" customFormat="1" ht="16.5" customHeight="1">
      <c r="A90" s="38" t="s">
        <v>23</v>
      </c>
      <c r="B90" s="38">
        <v>40005212</v>
      </c>
      <c r="C90" s="44" t="s">
        <v>212</v>
      </c>
      <c r="D90" s="40" t="s">
        <v>517</v>
      </c>
      <c r="E90" s="42">
        <v>585200.152</v>
      </c>
      <c r="F90" s="36">
        <v>102499.05999999998</v>
      </c>
      <c r="G90" s="56">
        <v>2873.17</v>
      </c>
      <c r="H90" s="37">
        <f t="shared" si="11"/>
        <v>99625.889999999985</v>
      </c>
      <c r="I90" s="114">
        <f t="shared" si="9"/>
        <v>0.17024241989602215</v>
      </c>
      <c r="J90" s="41">
        <f t="shared" si="10"/>
        <v>-485574.26199999999</v>
      </c>
      <c r="K90" s="36">
        <v>7996.0599999999995</v>
      </c>
      <c r="L90" s="43" t="s">
        <v>127</v>
      </c>
      <c r="M90" s="37" t="s">
        <v>627</v>
      </c>
      <c r="N90" s="103" t="str">
        <f t="shared" si="13"/>
        <v>Não</v>
      </c>
      <c r="O90" s="103" t="str">
        <f t="shared" si="14"/>
        <v>Não</v>
      </c>
      <c r="P90" s="103" t="str">
        <f t="shared" si="15"/>
        <v>Não</v>
      </c>
      <c r="Q90" s="103" t="str">
        <f t="shared" si="12"/>
        <v>Não</v>
      </c>
    </row>
    <row r="91" spans="1:17" s="88" customFormat="1" ht="16.5" customHeight="1">
      <c r="A91" s="38" t="s">
        <v>23</v>
      </c>
      <c r="B91" s="38">
        <v>40018392</v>
      </c>
      <c r="C91" s="44" t="s">
        <v>212</v>
      </c>
      <c r="D91" s="40" t="s">
        <v>518</v>
      </c>
      <c r="E91" s="42">
        <v>95667.641000000003</v>
      </c>
      <c r="F91" s="36">
        <v>10555.999999999998</v>
      </c>
      <c r="G91" s="56">
        <v>0</v>
      </c>
      <c r="H91" s="37">
        <f t="shared" si="11"/>
        <v>10555.999999999998</v>
      </c>
      <c r="I91" s="115">
        <f t="shared" si="9"/>
        <v>0.11034033963479875</v>
      </c>
      <c r="J91" s="41">
        <f t="shared" si="10"/>
        <v>-85111.641000000003</v>
      </c>
      <c r="K91" s="36">
        <v>7819.9099999999989</v>
      </c>
      <c r="L91" s="43" t="s">
        <v>127</v>
      </c>
      <c r="M91" s="89" t="s">
        <v>627</v>
      </c>
      <c r="N91" s="132" t="str">
        <f t="shared" si="13"/>
        <v>Não</v>
      </c>
      <c r="O91" s="132" t="str">
        <f t="shared" si="14"/>
        <v>Não</v>
      </c>
      <c r="P91" s="132" t="str">
        <f t="shared" si="15"/>
        <v>Não</v>
      </c>
      <c r="Q91" s="132" t="str">
        <f t="shared" si="12"/>
        <v>Não</v>
      </c>
    </row>
    <row r="92" spans="1:17" s="88" customFormat="1" ht="16.5" customHeight="1">
      <c r="A92" s="38" t="s">
        <v>41</v>
      </c>
      <c r="B92" s="38">
        <v>40007412</v>
      </c>
      <c r="C92" s="44" t="s">
        <v>124</v>
      </c>
      <c r="D92" s="40" t="s">
        <v>498</v>
      </c>
      <c r="E92" s="42">
        <v>333841.32399999996</v>
      </c>
      <c r="F92" s="36">
        <v>130480.56000000003</v>
      </c>
      <c r="G92" s="56">
        <v>3154.88</v>
      </c>
      <c r="H92" s="37">
        <f t="shared" si="11"/>
        <v>127325.68000000002</v>
      </c>
      <c r="I92" s="114">
        <f t="shared" si="9"/>
        <v>0.38139580347458735</v>
      </c>
      <c r="J92" s="41">
        <f t="shared" si="10"/>
        <v>-206515.64399999994</v>
      </c>
      <c r="K92" s="36">
        <v>839.65</v>
      </c>
      <c r="L92" s="43" t="s">
        <v>127</v>
      </c>
      <c r="M92" s="37" t="s">
        <v>627</v>
      </c>
      <c r="N92" s="103" t="str">
        <f t="shared" si="13"/>
        <v>sim</v>
      </c>
      <c r="O92" s="103" t="str">
        <f t="shared" si="14"/>
        <v>Não</v>
      </c>
      <c r="P92" s="103" t="str">
        <f t="shared" si="15"/>
        <v>Não</v>
      </c>
      <c r="Q92" s="103" t="str">
        <f t="shared" si="12"/>
        <v>Não</v>
      </c>
    </row>
    <row r="93" spans="1:17" s="88" customFormat="1" ht="16.5" customHeight="1">
      <c r="A93" s="38" t="s">
        <v>23</v>
      </c>
      <c r="B93" s="38">
        <v>40027458</v>
      </c>
      <c r="C93" s="44" t="s">
        <v>212</v>
      </c>
      <c r="D93" s="40" t="s">
        <v>519</v>
      </c>
      <c r="E93" s="42">
        <v>144921.21</v>
      </c>
      <c r="F93" s="36">
        <v>20849.370000000003</v>
      </c>
      <c r="G93" s="56">
        <v>1460.95</v>
      </c>
      <c r="H93" s="37">
        <f t="shared" si="11"/>
        <v>19388.420000000002</v>
      </c>
      <c r="I93" s="115">
        <f t="shared" si="9"/>
        <v>0.13378593788997487</v>
      </c>
      <c r="J93" s="41">
        <f t="shared" si="10"/>
        <v>-125532.79</v>
      </c>
      <c r="K93" s="36">
        <v>802.42000000000007</v>
      </c>
      <c r="L93" s="43" t="s">
        <v>127</v>
      </c>
      <c r="M93" s="89" t="s">
        <v>627</v>
      </c>
      <c r="N93" s="132" t="str">
        <f t="shared" si="13"/>
        <v>Não</v>
      </c>
      <c r="O93" s="132" t="str">
        <f t="shared" si="14"/>
        <v>Não</v>
      </c>
      <c r="P93" s="132" t="str">
        <f t="shared" si="15"/>
        <v>Não</v>
      </c>
      <c r="Q93" s="132" t="str">
        <f t="shared" si="12"/>
        <v>Não</v>
      </c>
    </row>
    <row r="94" spans="1:17" s="88" customFormat="1" ht="16.5" customHeight="1">
      <c r="A94" s="38" t="s">
        <v>56</v>
      </c>
      <c r="B94" s="38">
        <v>40024969</v>
      </c>
      <c r="C94" s="44" t="s">
        <v>218</v>
      </c>
      <c r="D94" s="40" t="s">
        <v>520</v>
      </c>
      <c r="E94" s="42">
        <v>111959.06</v>
      </c>
      <c r="F94" s="36">
        <v>26926.049999999996</v>
      </c>
      <c r="G94" s="56">
        <v>1605.16</v>
      </c>
      <c r="H94" s="37">
        <f t="shared" si="11"/>
        <v>25320.889999999996</v>
      </c>
      <c r="I94" s="114">
        <f t="shared" si="9"/>
        <v>0.22616204530477477</v>
      </c>
      <c r="J94" s="41">
        <f t="shared" si="10"/>
        <v>-86638.17</v>
      </c>
      <c r="K94" s="36">
        <v>16899.969999999998</v>
      </c>
      <c r="L94" s="43" t="s">
        <v>221</v>
      </c>
      <c r="M94" s="37" t="s">
        <v>627</v>
      </c>
      <c r="N94" s="103" t="str">
        <f t="shared" si="13"/>
        <v>Não</v>
      </c>
      <c r="O94" s="103" t="str">
        <f t="shared" si="14"/>
        <v>Não</v>
      </c>
      <c r="P94" s="103" t="str">
        <f t="shared" si="15"/>
        <v>Não</v>
      </c>
      <c r="Q94" s="103" t="str">
        <f t="shared" si="12"/>
        <v>Não</v>
      </c>
    </row>
    <row r="95" spans="1:17" s="88" customFormat="1" ht="16.5" customHeight="1">
      <c r="A95" s="38" t="s">
        <v>56</v>
      </c>
      <c r="B95" s="38">
        <v>40003371</v>
      </c>
      <c r="C95" s="44" t="s">
        <v>223</v>
      </c>
      <c r="D95" s="40" t="s">
        <v>521</v>
      </c>
      <c r="E95" s="42">
        <v>120290.64</v>
      </c>
      <c r="F95" s="36">
        <v>114327.32999999999</v>
      </c>
      <c r="G95" s="56">
        <v>4703.22</v>
      </c>
      <c r="H95" s="37">
        <f t="shared" si="11"/>
        <v>109624.10999999999</v>
      </c>
      <c r="I95" s="115">
        <f t="shared" si="9"/>
        <v>0.91132701596732701</v>
      </c>
      <c r="J95" s="41">
        <f t="shared" si="10"/>
        <v>-10666.530000000013</v>
      </c>
      <c r="K95" s="36">
        <v>346.55</v>
      </c>
      <c r="L95" s="43" t="s">
        <v>221</v>
      </c>
      <c r="M95" s="89" t="s">
        <v>627</v>
      </c>
      <c r="N95" s="132" t="str">
        <f t="shared" si="13"/>
        <v>sim</v>
      </c>
      <c r="O95" s="132" t="str">
        <f t="shared" si="14"/>
        <v>sim</v>
      </c>
      <c r="P95" s="132" t="str">
        <f t="shared" si="15"/>
        <v>sim</v>
      </c>
      <c r="Q95" s="132" t="str">
        <f t="shared" si="12"/>
        <v>Não</v>
      </c>
    </row>
    <row r="96" spans="1:17" s="88" customFormat="1" ht="16.5" customHeight="1">
      <c r="A96" s="38" t="s">
        <v>41</v>
      </c>
      <c r="B96" s="38">
        <v>40544125</v>
      </c>
      <c r="C96" s="44" t="s">
        <v>155</v>
      </c>
      <c r="D96" s="40" t="s">
        <v>522</v>
      </c>
      <c r="E96" s="42">
        <v>293990.09999999998</v>
      </c>
      <c r="F96" s="36">
        <v>107762.82</v>
      </c>
      <c r="G96" s="56">
        <v>71890.69</v>
      </c>
      <c r="H96" s="37">
        <f t="shared" si="11"/>
        <v>35872.130000000005</v>
      </c>
      <c r="I96" s="114">
        <f t="shared" ref="I96:I126" si="16">IFERROR(H96/E96,0)</f>
        <v>0.12201815639370171</v>
      </c>
      <c r="J96" s="41">
        <f t="shared" ref="J96:J126" si="17">H96-E96</f>
        <v>-258117.96999999997</v>
      </c>
      <c r="K96" s="36">
        <v>1828.4</v>
      </c>
      <c r="L96" s="43" t="s">
        <v>157</v>
      </c>
      <c r="M96" s="37" t="s">
        <v>627</v>
      </c>
      <c r="N96" s="103" t="str">
        <f t="shared" si="13"/>
        <v>Não</v>
      </c>
      <c r="O96" s="103" t="str">
        <f t="shared" si="14"/>
        <v>Não</v>
      </c>
      <c r="P96" s="103" t="str">
        <f t="shared" si="15"/>
        <v>Não</v>
      </c>
      <c r="Q96" s="103" t="str">
        <f t="shared" si="12"/>
        <v>Não</v>
      </c>
    </row>
    <row r="97" spans="1:17" s="88" customFormat="1" ht="16.5" customHeight="1">
      <c r="A97" s="38" t="s">
        <v>56</v>
      </c>
      <c r="B97" s="38">
        <v>40018528</v>
      </c>
      <c r="C97" s="44" t="s">
        <v>155</v>
      </c>
      <c r="D97" s="40" t="s">
        <v>523</v>
      </c>
      <c r="E97" s="42">
        <v>1200895.3894999998</v>
      </c>
      <c r="F97" s="36">
        <v>539918.03999999922</v>
      </c>
      <c r="G97" s="56">
        <v>20520.89</v>
      </c>
      <c r="H97" s="37">
        <f t="shared" si="11"/>
        <v>519397.14999999921</v>
      </c>
      <c r="I97" s="115">
        <f t="shared" si="16"/>
        <v>0.43250823888686374</v>
      </c>
      <c r="J97" s="41">
        <f t="shared" si="17"/>
        <v>-681498.23950000061</v>
      </c>
      <c r="K97" s="36">
        <v>83767.509999999995</v>
      </c>
      <c r="L97" s="43" t="s">
        <v>157</v>
      </c>
      <c r="M97" s="89" t="s">
        <v>627</v>
      </c>
      <c r="N97" s="132" t="str">
        <f t="shared" si="13"/>
        <v>sim</v>
      </c>
      <c r="O97" s="132" t="str">
        <f t="shared" si="14"/>
        <v>Não</v>
      </c>
      <c r="P97" s="132" t="str">
        <f t="shared" si="15"/>
        <v>Não</v>
      </c>
      <c r="Q97" s="132" t="str">
        <f t="shared" si="12"/>
        <v>Não</v>
      </c>
    </row>
    <row r="98" spans="1:17" s="88" customFormat="1" ht="16.5" customHeight="1">
      <c r="A98" s="38" t="s">
        <v>56</v>
      </c>
      <c r="B98" s="38">
        <v>40022452</v>
      </c>
      <c r="C98" s="44" t="s">
        <v>155</v>
      </c>
      <c r="D98" s="40" t="s">
        <v>524</v>
      </c>
      <c r="E98" s="42">
        <v>194526.49350000001</v>
      </c>
      <c r="F98" s="36">
        <v>75693.929999999978</v>
      </c>
      <c r="G98" s="56">
        <v>0</v>
      </c>
      <c r="H98" s="37">
        <f t="shared" si="11"/>
        <v>75693.929999999978</v>
      </c>
      <c r="I98" s="114">
        <f t="shared" si="16"/>
        <v>0.38911887341453555</v>
      </c>
      <c r="J98" s="41">
        <f t="shared" si="17"/>
        <v>-118832.56350000003</v>
      </c>
      <c r="K98" s="36">
        <v>1273.04</v>
      </c>
      <c r="L98" s="43" t="s">
        <v>157</v>
      </c>
      <c r="M98" s="37" t="s">
        <v>627</v>
      </c>
      <c r="N98" s="103" t="str">
        <f t="shared" si="13"/>
        <v>sim</v>
      </c>
      <c r="O98" s="103" t="str">
        <f t="shared" si="14"/>
        <v>Não</v>
      </c>
      <c r="P98" s="103" t="str">
        <f t="shared" si="15"/>
        <v>Não</v>
      </c>
      <c r="Q98" s="103" t="str">
        <f t="shared" si="12"/>
        <v>Não</v>
      </c>
    </row>
    <row r="99" spans="1:17" s="88" customFormat="1" ht="16.5" customHeight="1">
      <c r="A99" s="38" t="s">
        <v>41</v>
      </c>
      <c r="B99" s="38">
        <v>40016234</v>
      </c>
      <c r="C99" s="44" t="s">
        <v>230</v>
      </c>
      <c r="D99" s="40" t="s">
        <v>525</v>
      </c>
      <c r="E99" s="42">
        <v>78070.296999999991</v>
      </c>
      <c r="F99" s="36">
        <v>36403.86</v>
      </c>
      <c r="G99" s="56">
        <v>1527.19</v>
      </c>
      <c r="H99" s="37">
        <f t="shared" si="11"/>
        <v>34876.67</v>
      </c>
      <c r="I99" s="115">
        <f t="shared" si="16"/>
        <v>0.446734178557051</v>
      </c>
      <c r="J99" s="41">
        <f t="shared" si="17"/>
        <v>-43193.626999999993</v>
      </c>
      <c r="K99" s="36">
        <v>54.37</v>
      </c>
      <c r="L99" s="43" t="s">
        <v>157</v>
      </c>
      <c r="M99" s="89" t="s">
        <v>627</v>
      </c>
      <c r="N99" s="132" t="str">
        <f t="shared" si="13"/>
        <v>sim</v>
      </c>
      <c r="O99" s="132" t="str">
        <f t="shared" si="14"/>
        <v>Não</v>
      </c>
      <c r="P99" s="132" t="str">
        <f t="shared" si="15"/>
        <v>Não</v>
      </c>
      <c r="Q99" s="132" t="str">
        <f t="shared" si="12"/>
        <v>Não</v>
      </c>
    </row>
    <row r="100" spans="1:17" s="88" customFormat="1" ht="16.5" customHeight="1">
      <c r="A100" s="38" t="s">
        <v>41</v>
      </c>
      <c r="B100" s="38">
        <v>40553712</v>
      </c>
      <c r="C100" s="44" t="s">
        <v>155</v>
      </c>
      <c r="D100" s="40" t="s">
        <v>526</v>
      </c>
      <c r="E100" s="42">
        <v>63761.454000000005</v>
      </c>
      <c r="F100" s="36">
        <v>39820.789999999986</v>
      </c>
      <c r="G100" s="56">
        <v>10145.86</v>
      </c>
      <c r="H100" s="37">
        <f>F100-G100</f>
        <v>29674.929999999986</v>
      </c>
      <c r="I100" s="114">
        <f t="shared" si="16"/>
        <v>0.46540547836314999</v>
      </c>
      <c r="J100" s="41">
        <f t="shared" si="17"/>
        <v>-34086.524000000019</v>
      </c>
      <c r="K100" s="36">
        <v>0</v>
      </c>
      <c r="L100" s="43" t="s">
        <v>157</v>
      </c>
      <c r="M100" s="37" t="s">
        <v>627</v>
      </c>
      <c r="N100" s="103" t="str">
        <f t="shared" si="13"/>
        <v>sim</v>
      </c>
      <c r="O100" s="103" t="str">
        <f t="shared" si="14"/>
        <v>Não</v>
      </c>
      <c r="P100" s="103" t="str">
        <f t="shared" si="15"/>
        <v>Não</v>
      </c>
      <c r="Q100" s="103" t="str">
        <f t="shared" si="12"/>
        <v>Não</v>
      </c>
    </row>
    <row r="101" spans="1:17" s="88" customFormat="1" ht="16.5" customHeight="1">
      <c r="A101" s="38" t="s">
        <v>41</v>
      </c>
      <c r="B101" s="38">
        <v>40560341</v>
      </c>
      <c r="C101" s="44" t="s">
        <v>681</v>
      </c>
      <c r="D101" s="40" t="s">
        <v>682</v>
      </c>
      <c r="E101" s="42">
        <v>0</v>
      </c>
      <c r="F101" s="36">
        <v>38304.849999999984</v>
      </c>
      <c r="G101" s="56">
        <v>0</v>
      </c>
      <c r="H101" s="37">
        <f>F101-G101</f>
        <v>38304.849999999984</v>
      </c>
      <c r="I101" s="115">
        <f t="shared" si="16"/>
        <v>0</v>
      </c>
      <c r="J101" s="41">
        <f t="shared" si="17"/>
        <v>38304.849999999984</v>
      </c>
      <c r="K101" s="36">
        <v>6885.2</v>
      </c>
      <c r="L101" s="43" t="s">
        <v>157</v>
      </c>
      <c r="M101" s="89" t="s">
        <v>627</v>
      </c>
      <c r="N101" s="132" t="str">
        <f t="shared" si="13"/>
        <v>Não</v>
      </c>
      <c r="O101" s="132" t="str">
        <f t="shared" si="14"/>
        <v>Não</v>
      </c>
      <c r="P101" s="132" t="str">
        <f t="shared" si="15"/>
        <v>Não</v>
      </c>
      <c r="Q101" s="132" t="str">
        <f t="shared" si="12"/>
        <v>Não</v>
      </c>
    </row>
    <row r="102" spans="1:17" s="88" customFormat="1" ht="16.5" customHeight="1">
      <c r="A102" s="38" t="s">
        <v>67</v>
      </c>
      <c r="B102" s="38">
        <v>40020185</v>
      </c>
      <c r="C102" s="44" t="s">
        <v>235</v>
      </c>
      <c r="D102" s="40" t="s">
        <v>527</v>
      </c>
      <c r="E102" s="42">
        <v>14122.18</v>
      </c>
      <c r="F102" s="36">
        <v>15985.539999999999</v>
      </c>
      <c r="G102" s="56">
        <v>1099.55</v>
      </c>
      <c r="H102" s="37">
        <f t="shared" si="11"/>
        <v>14885.99</v>
      </c>
      <c r="I102" s="114">
        <f t="shared" si="16"/>
        <v>1.0540858422708108</v>
      </c>
      <c r="J102" s="41">
        <f t="shared" si="17"/>
        <v>763.80999999999949</v>
      </c>
      <c r="K102" s="36">
        <v>3438.78</v>
      </c>
      <c r="L102" s="43" t="s">
        <v>237</v>
      </c>
      <c r="M102" s="37" t="s">
        <v>627</v>
      </c>
      <c r="N102" s="103" t="str">
        <f t="shared" si="13"/>
        <v>sim</v>
      </c>
      <c r="O102" s="103" t="str">
        <f t="shared" si="14"/>
        <v>sim</v>
      </c>
      <c r="P102" s="103" t="str">
        <f t="shared" si="15"/>
        <v>sim</v>
      </c>
      <c r="Q102" s="103" t="str">
        <f t="shared" si="12"/>
        <v>sim</v>
      </c>
    </row>
    <row r="103" spans="1:17" s="88" customFormat="1" ht="16.5" customHeight="1">
      <c r="A103" s="38" t="s">
        <v>67</v>
      </c>
      <c r="B103" s="38">
        <v>40002185</v>
      </c>
      <c r="C103" s="44" t="s">
        <v>235</v>
      </c>
      <c r="D103" s="40" t="s">
        <v>528</v>
      </c>
      <c r="E103" s="42">
        <v>55686.548999999999</v>
      </c>
      <c r="F103" s="36">
        <v>32004.709999999995</v>
      </c>
      <c r="G103" s="56">
        <v>34.799999999999997</v>
      </c>
      <c r="H103" s="37">
        <f t="shared" si="11"/>
        <v>31969.909999999996</v>
      </c>
      <c r="I103" s="115">
        <f t="shared" si="16"/>
        <v>0.5741047088409087</v>
      </c>
      <c r="J103" s="41">
        <f t="shared" si="17"/>
        <v>-23716.639000000003</v>
      </c>
      <c r="K103" s="36">
        <v>763.29</v>
      </c>
      <c r="L103" s="43" t="s">
        <v>237</v>
      </c>
      <c r="M103" s="89" t="s">
        <v>627</v>
      </c>
      <c r="N103" s="132" t="str">
        <f t="shared" si="13"/>
        <v>sim</v>
      </c>
      <c r="O103" s="132" t="str">
        <f t="shared" si="14"/>
        <v>sim</v>
      </c>
      <c r="P103" s="132" t="str">
        <f t="shared" si="15"/>
        <v>Não</v>
      </c>
      <c r="Q103" s="132" t="str">
        <f t="shared" si="12"/>
        <v>Não</v>
      </c>
    </row>
    <row r="104" spans="1:17" s="88" customFormat="1" ht="16.5" customHeight="1">
      <c r="A104" s="38" t="s">
        <v>23</v>
      </c>
      <c r="B104" s="38">
        <v>40022478</v>
      </c>
      <c r="C104" s="44" t="s">
        <v>240</v>
      </c>
      <c r="D104" s="40" t="s">
        <v>529</v>
      </c>
      <c r="E104" s="42">
        <v>452082.11</v>
      </c>
      <c r="F104" s="36">
        <v>181019.79</v>
      </c>
      <c r="G104" s="56">
        <v>56641.09</v>
      </c>
      <c r="H104" s="37">
        <f t="shared" si="11"/>
        <v>124378.70000000001</v>
      </c>
      <c r="I104" s="114">
        <f t="shared" si="16"/>
        <v>0.275124136188446</v>
      </c>
      <c r="J104" s="41">
        <f t="shared" si="17"/>
        <v>-327703.40999999997</v>
      </c>
      <c r="K104" s="36">
        <v>5178.5999999999995</v>
      </c>
      <c r="L104" s="43" t="s">
        <v>242</v>
      </c>
      <c r="M104" s="37" t="s">
        <v>628</v>
      </c>
      <c r="N104" s="103" t="str">
        <f t="shared" si="13"/>
        <v>sim</v>
      </c>
      <c r="O104" s="103" t="str">
        <f t="shared" si="14"/>
        <v>Não</v>
      </c>
      <c r="P104" s="103" t="str">
        <f t="shared" si="15"/>
        <v>Não</v>
      </c>
      <c r="Q104" s="103" t="str">
        <f t="shared" si="12"/>
        <v>Não</v>
      </c>
    </row>
    <row r="105" spans="1:17" s="88" customFormat="1" ht="16.5" customHeight="1">
      <c r="A105" s="38" t="s">
        <v>41</v>
      </c>
      <c r="B105" s="38">
        <v>40536989</v>
      </c>
      <c r="C105" s="44" t="s">
        <v>258</v>
      </c>
      <c r="D105" s="40" t="s">
        <v>530</v>
      </c>
      <c r="E105" s="42">
        <v>132043.79999999999</v>
      </c>
      <c r="F105" s="36">
        <v>35771.24</v>
      </c>
      <c r="G105" s="56">
        <v>802.57</v>
      </c>
      <c r="H105" s="37">
        <f t="shared" si="11"/>
        <v>34968.67</v>
      </c>
      <c r="I105" s="115">
        <f t="shared" si="16"/>
        <v>0.26482629248779571</v>
      </c>
      <c r="J105" s="41">
        <f t="shared" si="17"/>
        <v>-97075.12999999999</v>
      </c>
      <c r="K105" s="36">
        <v>42815.839999999997</v>
      </c>
      <c r="L105" s="43" t="s">
        <v>242</v>
      </c>
      <c r="M105" s="89" t="s">
        <v>628</v>
      </c>
      <c r="N105" s="132" t="str">
        <f t="shared" si="13"/>
        <v>sim</v>
      </c>
      <c r="O105" s="132" t="str">
        <f t="shared" si="14"/>
        <v>Não</v>
      </c>
      <c r="P105" s="132" t="str">
        <f t="shared" si="15"/>
        <v>Não</v>
      </c>
      <c r="Q105" s="132" t="str">
        <f t="shared" si="12"/>
        <v>Não</v>
      </c>
    </row>
    <row r="106" spans="1:17" s="88" customFormat="1" ht="16.5" customHeight="1">
      <c r="A106" s="38" t="s">
        <v>23</v>
      </c>
      <c r="B106" s="38">
        <v>40512774</v>
      </c>
      <c r="C106" s="44" t="s">
        <v>240</v>
      </c>
      <c r="D106" s="40" t="s">
        <v>531</v>
      </c>
      <c r="E106" s="42">
        <v>11479.18</v>
      </c>
      <c r="F106" s="36">
        <v>1164.3900000000001</v>
      </c>
      <c r="G106" s="56">
        <v>0</v>
      </c>
      <c r="H106" s="37">
        <f t="shared" si="11"/>
        <v>1164.3900000000001</v>
      </c>
      <c r="I106" s="114">
        <f t="shared" si="16"/>
        <v>0.10143494570169646</v>
      </c>
      <c r="J106" s="41">
        <f t="shared" si="17"/>
        <v>-10314.790000000001</v>
      </c>
      <c r="K106" s="36">
        <v>218.09</v>
      </c>
      <c r="L106" s="43" t="s">
        <v>242</v>
      </c>
      <c r="M106" s="37" t="s">
        <v>628</v>
      </c>
      <c r="N106" s="103" t="str">
        <f t="shared" si="13"/>
        <v>Não</v>
      </c>
      <c r="O106" s="103" t="str">
        <f t="shared" si="14"/>
        <v>Não</v>
      </c>
      <c r="P106" s="103" t="str">
        <f t="shared" si="15"/>
        <v>Não</v>
      </c>
      <c r="Q106" s="103" t="str">
        <f t="shared" si="12"/>
        <v>Não</v>
      </c>
    </row>
    <row r="107" spans="1:17" s="88" customFormat="1" ht="16.5" customHeight="1">
      <c r="A107" s="38" t="s">
        <v>23</v>
      </c>
      <c r="B107" s="38">
        <v>40020187</v>
      </c>
      <c r="C107" s="44" t="s">
        <v>253</v>
      </c>
      <c r="D107" s="40" t="s">
        <v>623</v>
      </c>
      <c r="E107" s="42">
        <v>9538.9595000000008</v>
      </c>
      <c r="F107" s="36">
        <v>2990.55</v>
      </c>
      <c r="G107" s="56">
        <v>0</v>
      </c>
      <c r="H107" s="37">
        <f t="shared" si="11"/>
        <v>2990.55</v>
      </c>
      <c r="I107" s="115">
        <f t="shared" si="16"/>
        <v>0.31350903628430332</v>
      </c>
      <c r="J107" s="41">
        <f t="shared" si="17"/>
        <v>-6548.4095000000007</v>
      </c>
      <c r="K107" s="36">
        <v>0</v>
      </c>
      <c r="L107" s="43" t="s">
        <v>242</v>
      </c>
      <c r="M107" s="89" t="s">
        <v>628</v>
      </c>
      <c r="N107" s="132" t="str">
        <f t="shared" si="13"/>
        <v>sim</v>
      </c>
      <c r="O107" s="132" t="str">
        <f t="shared" si="14"/>
        <v>Não</v>
      </c>
      <c r="P107" s="132" t="str">
        <f t="shared" si="15"/>
        <v>Não</v>
      </c>
      <c r="Q107" s="132" t="str">
        <f t="shared" si="12"/>
        <v>Não</v>
      </c>
    </row>
    <row r="108" spans="1:17" s="88" customFormat="1" ht="16.5" customHeight="1">
      <c r="A108" s="38" t="s">
        <v>23</v>
      </c>
      <c r="B108" s="38">
        <v>40023995</v>
      </c>
      <c r="C108" s="44" t="s">
        <v>240</v>
      </c>
      <c r="D108" s="40" t="s">
        <v>532</v>
      </c>
      <c r="E108" s="42">
        <v>121249.51</v>
      </c>
      <c r="F108" s="36">
        <v>22871.01</v>
      </c>
      <c r="G108" s="56">
        <v>0</v>
      </c>
      <c r="H108" s="37">
        <f t="shared" si="11"/>
        <v>22871.01</v>
      </c>
      <c r="I108" s="115">
        <f t="shared" si="16"/>
        <v>0.18862764888699343</v>
      </c>
      <c r="J108" s="41">
        <f t="shared" si="17"/>
        <v>-98378.5</v>
      </c>
      <c r="K108" s="36">
        <v>1263.8</v>
      </c>
      <c r="L108" s="43" t="s">
        <v>242</v>
      </c>
      <c r="M108" s="89" t="s">
        <v>628</v>
      </c>
      <c r="N108" s="103" t="str">
        <f t="shared" si="13"/>
        <v>Não</v>
      </c>
      <c r="O108" s="103" t="str">
        <f t="shared" si="14"/>
        <v>Não</v>
      </c>
      <c r="P108" s="103" t="str">
        <f t="shared" si="15"/>
        <v>Não</v>
      </c>
      <c r="Q108" s="103" t="str">
        <f t="shared" si="12"/>
        <v>Não</v>
      </c>
    </row>
    <row r="109" spans="1:17" s="88" customFormat="1" ht="16.5" customHeight="1">
      <c r="A109" s="38" t="s">
        <v>23</v>
      </c>
      <c r="B109" s="38">
        <v>40024552</v>
      </c>
      <c r="C109" s="44" t="s">
        <v>240</v>
      </c>
      <c r="D109" s="40" t="s">
        <v>533</v>
      </c>
      <c r="E109" s="42">
        <v>77800.56</v>
      </c>
      <c r="F109" s="36">
        <v>617.01</v>
      </c>
      <c r="G109" s="56">
        <v>0</v>
      </c>
      <c r="H109" s="37">
        <f t="shared" si="11"/>
        <v>617.01</v>
      </c>
      <c r="I109" s="114">
        <f t="shared" si="16"/>
        <v>7.9306627098828086E-3</v>
      </c>
      <c r="J109" s="41">
        <f t="shared" si="17"/>
        <v>-77183.55</v>
      </c>
      <c r="K109" s="36">
        <v>0</v>
      </c>
      <c r="L109" s="43" t="s">
        <v>242</v>
      </c>
      <c r="M109" s="37" t="s">
        <v>628</v>
      </c>
      <c r="N109" s="132" t="str">
        <f t="shared" si="13"/>
        <v>Não</v>
      </c>
      <c r="O109" s="132" t="str">
        <f t="shared" si="14"/>
        <v>Não</v>
      </c>
      <c r="P109" s="132" t="str">
        <f t="shared" si="15"/>
        <v>Não</v>
      </c>
      <c r="Q109" s="132" t="str">
        <f t="shared" si="12"/>
        <v>Não</v>
      </c>
    </row>
    <row r="110" spans="1:17" s="88" customFormat="1" ht="16.5" customHeight="1">
      <c r="A110" s="38" t="s">
        <v>23</v>
      </c>
      <c r="B110" s="38">
        <v>40018337</v>
      </c>
      <c r="C110" s="44" t="s">
        <v>261</v>
      </c>
      <c r="D110" s="40" t="s">
        <v>534</v>
      </c>
      <c r="E110" s="42">
        <v>29897.269500000002</v>
      </c>
      <c r="F110" s="36">
        <v>21698.61</v>
      </c>
      <c r="G110" s="56">
        <v>0</v>
      </c>
      <c r="H110" s="37">
        <f t="shared" si="11"/>
        <v>21698.61</v>
      </c>
      <c r="I110" s="115">
        <f t="shared" si="16"/>
        <v>0.72577229836992296</v>
      </c>
      <c r="J110" s="41">
        <f t="shared" si="17"/>
        <v>-8198.6595000000016</v>
      </c>
      <c r="K110" s="36">
        <v>0</v>
      </c>
      <c r="L110" s="43" t="s">
        <v>242</v>
      </c>
      <c r="M110" s="89" t="s">
        <v>628</v>
      </c>
      <c r="N110" s="103" t="str">
        <f t="shared" si="13"/>
        <v>sim</v>
      </c>
      <c r="O110" s="103" t="str">
        <f t="shared" si="14"/>
        <v>sim</v>
      </c>
      <c r="P110" s="103" t="str">
        <f t="shared" si="15"/>
        <v>Não</v>
      </c>
      <c r="Q110" s="103" t="str">
        <f t="shared" si="12"/>
        <v>Não</v>
      </c>
    </row>
    <row r="111" spans="1:17" s="88" customFormat="1" ht="16.5" customHeight="1">
      <c r="A111" s="38" t="s">
        <v>41</v>
      </c>
      <c r="B111" s="38">
        <v>40538855</v>
      </c>
      <c r="C111" s="44" t="s">
        <v>240</v>
      </c>
      <c r="D111" s="40" t="s">
        <v>535</v>
      </c>
      <c r="E111" s="42">
        <v>20415.12</v>
      </c>
      <c r="F111" s="36">
        <v>37008.15</v>
      </c>
      <c r="G111" s="56">
        <v>25125.01</v>
      </c>
      <c r="H111" s="37">
        <f t="shared" si="11"/>
        <v>11883.140000000003</v>
      </c>
      <c r="I111" s="114">
        <f t="shared" si="16"/>
        <v>0.58207544212328921</v>
      </c>
      <c r="J111" s="41">
        <f t="shared" si="17"/>
        <v>-8531.9799999999959</v>
      </c>
      <c r="K111" s="36">
        <v>4058.5299999999997</v>
      </c>
      <c r="L111" s="43" t="s">
        <v>242</v>
      </c>
      <c r="M111" s="37" t="s">
        <v>628</v>
      </c>
      <c r="N111" s="132" t="str">
        <f t="shared" si="13"/>
        <v>sim</v>
      </c>
      <c r="O111" s="132" t="str">
        <f t="shared" si="14"/>
        <v>sim</v>
      </c>
      <c r="P111" s="132" t="str">
        <f t="shared" si="15"/>
        <v>Não</v>
      </c>
      <c r="Q111" s="132" t="str">
        <f t="shared" si="12"/>
        <v>Não</v>
      </c>
    </row>
    <row r="112" spans="1:17" s="88" customFormat="1" ht="16.5" customHeight="1">
      <c r="A112" s="38" t="s">
        <v>41</v>
      </c>
      <c r="B112" s="38">
        <v>40020199</v>
      </c>
      <c r="C112" s="44" t="s">
        <v>240</v>
      </c>
      <c r="D112" s="40" t="s">
        <v>536</v>
      </c>
      <c r="E112" s="42">
        <v>327412.18</v>
      </c>
      <c r="F112" s="36">
        <v>165311.86000000002</v>
      </c>
      <c r="G112" s="56">
        <v>14686.73</v>
      </c>
      <c r="H112" s="37">
        <f t="shared" si="11"/>
        <v>150625.13</v>
      </c>
      <c r="I112" s="115">
        <f t="shared" si="16"/>
        <v>0.46004742401458615</v>
      </c>
      <c r="J112" s="41">
        <f t="shared" si="17"/>
        <v>-176787.05</v>
      </c>
      <c r="K112" s="36">
        <v>377.76</v>
      </c>
      <c r="L112" s="43" t="s">
        <v>242</v>
      </c>
      <c r="M112" s="89" t="s">
        <v>628</v>
      </c>
      <c r="N112" s="103" t="str">
        <f t="shared" si="13"/>
        <v>sim</v>
      </c>
      <c r="O112" s="103" t="str">
        <f t="shared" si="14"/>
        <v>Não</v>
      </c>
      <c r="P112" s="103" t="str">
        <f t="shared" si="15"/>
        <v>Não</v>
      </c>
      <c r="Q112" s="103" t="str">
        <f t="shared" si="12"/>
        <v>Não</v>
      </c>
    </row>
    <row r="113" spans="1:17" s="88" customFormat="1" ht="16.5" customHeight="1">
      <c r="A113" s="38" t="s">
        <v>23</v>
      </c>
      <c r="B113" s="38">
        <v>40024553</v>
      </c>
      <c r="C113" s="44" t="s">
        <v>240</v>
      </c>
      <c r="D113" s="40" t="s">
        <v>537</v>
      </c>
      <c r="E113" s="42">
        <v>215080.64600000001</v>
      </c>
      <c r="F113" s="36">
        <v>42165.75</v>
      </c>
      <c r="G113" s="56">
        <v>78544.850000000006</v>
      </c>
      <c r="H113" s="37">
        <f t="shared" si="11"/>
        <v>-36379.100000000006</v>
      </c>
      <c r="I113" s="114">
        <f t="shared" si="16"/>
        <v>-0.16914167163139357</v>
      </c>
      <c r="J113" s="41">
        <f t="shared" si="17"/>
        <v>-251459.74600000001</v>
      </c>
      <c r="K113" s="36">
        <v>4148.8399999999992</v>
      </c>
      <c r="L113" s="43" t="s">
        <v>242</v>
      </c>
      <c r="M113" s="37" t="s">
        <v>628</v>
      </c>
      <c r="N113" s="132" t="str">
        <f t="shared" si="13"/>
        <v>Não</v>
      </c>
      <c r="O113" s="132" t="str">
        <f t="shared" si="14"/>
        <v>Não</v>
      </c>
      <c r="P113" s="132" t="str">
        <f t="shared" si="15"/>
        <v>Não</v>
      </c>
      <c r="Q113" s="132" t="str">
        <f t="shared" si="12"/>
        <v>Não</v>
      </c>
    </row>
    <row r="114" spans="1:17" s="88" customFormat="1" ht="16.5" customHeight="1">
      <c r="A114" s="38" t="s">
        <v>23</v>
      </c>
      <c r="B114" s="38">
        <v>40024630</v>
      </c>
      <c r="C114" s="44" t="s">
        <v>240</v>
      </c>
      <c r="D114" s="40" t="s">
        <v>538</v>
      </c>
      <c r="E114" s="42">
        <v>185037.2665</v>
      </c>
      <c r="F114" s="36">
        <v>13263.18</v>
      </c>
      <c r="G114" s="56">
        <v>0</v>
      </c>
      <c r="H114" s="37">
        <f t="shared" si="11"/>
        <v>13263.18</v>
      </c>
      <c r="I114" s="114">
        <f t="shared" si="16"/>
        <v>7.1678425924001643E-2</v>
      </c>
      <c r="J114" s="41">
        <f t="shared" si="17"/>
        <v>-171774.0865</v>
      </c>
      <c r="K114" s="36">
        <v>4178.37</v>
      </c>
      <c r="L114" s="43" t="s">
        <v>242</v>
      </c>
      <c r="M114" s="37" t="s">
        <v>628</v>
      </c>
      <c r="N114" s="103" t="str">
        <f t="shared" si="13"/>
        <v>Não</v>
      </c>
      <c r="O114" s="103" t="str">
        <f t="shared" si="14"/>
        <v>Não</v>
      </c>
      <c r="P114" s="103" t="str">
        <f t="shared" si="15"/>
        <v>Não</v>
      </c>
      <c r="Q114" s="103" t="str">
        <f t="shared" si="12"/>
        <v>Não</v>
      </c>
    </row>
    <row r="115" spans="1:17" s="88" customFormat="1" ht="16.5" customHeight="1">
      <c r="A115" s="38" t="s">
        <v>56</v>
      </c>
      <c r="B115" s="38">
        <v>40022491</v>
      </c>
      <c r="C115" s="44" t="s">
        <v>267</v>
      </c>
      <c r="D115" s="40" t="s">
        <v>539</v>
      </c>
      <c r="E115" s="42">
        <v>148081.65</v>
      </c>
      <c r="F115" s="36">
        <v>24855.31</v>
      </c>
      <c r="G115" s="56">
        <v>0</v>
      </c>
      <c r="H115" s="37">
        <f t="shared" si="11"/>
        <v>24855.31</v>
      </c>
      <c r="I115" s="115">
        <f t="shared" si="16"/>
        <v>0.16784868347968843</v>
      </c>
      <c r="J115" s="41">
        <f t="shared" si="17"/>
        <v>-123226.34</v>
      </c>
      <c r="K115" s="36">
        <v>0</v>
      </c>
      <c r="L115" s="43" t="s">
        <v>265</v>
      </c>
      <c r="M115" s="89" t="s">
        <v>627</v>
      </c>
      <c r="N115" s="132" t="str">
        <f t="shared" si="13"/>
        <v>Não</v>
      </c>
      <c r="O115" s="132" t="str">
        <f t="shared" si="14"/>
        <v>Não</v>
      </c>
      <c r="P115" s="132" t="str">
        <f t="shared" si="15"/>
        <v>Não</v>
      </c>
      <c r="Q115" s="132" t="str">
        <f t="shared" si="12"/>
        <v>Não</v>
      </c>
    </row>
    <row r="116" spans="1:17" s="88" customFormat="1" ht="16.5" customHeight="1">
      <c r="A116" s="38" t="s">
        <v>56</v>
      </c>
      <c r="B116" s="38">
        <v>40543233</v>
      </c>
      <c r="C116" s="44" t="s">
        <v>263</v>
      </c>
      <c r="D116" s="40" t="s">
        <v>540</v>
      </c>
      <c r="E116" s="42">
        <v>33388.234499999999</v>
      </c>
      <c r="F116" s="36">
        <v>19892.71</v>
      </c>
      <c r="G116" s="56">
        <v>0</v>
      </c>
      <c r="H116" s="37">
        <f t="shared" si="11"/>
        <v>19892.71</v>
      </c>
      <c r="I116" s="114">
        <f t="shared" si="16"/>
        <v>0.5957999965526779</v>
      </c>
      <c r="J116" s="41">
        <f t="shared" si="17"/>
        <v>-13495.5245</v>
      </c>
      <c r="K116" s="36">
        <v>0</v>
      </c>
      <c r="L116" s="43" t="s">
        <v>265</v>
      </c>
      <c r="M116" s="37" t="s">
        <v>627</v>
      </c>
      <c r="N116" s="103" t="str">
        <f t="shared" si="13"/>
        <v>sim</v>
      </c>
      <c r="O116" s="103" t="str">
        <f t="shared" si="14"/>
        <v>sim</v>
      </c>
      <c r="P116" s="103" t="str">
        <f t="shared" si="15"/>
        <v>Não</v>
      </c>
      <c r="Q116" s="103" t="str">
        <f t="shared" si="12"/>
        <v>Não</v>
      </c>
    </row>
    <row r="117" spans="1:17" s="88" customFormat="1" ht="16.5" customHeight="1">
      <c r="A117" s="38" t="s">
        <v>56</v>
      </c>
      <c r="B117" s="38">
        <v>40025437</v>
      </c>
      <c r="C117" s="44" t="s">
        <v>267</v>
      </c>
      <c r="D117" s="40" t="s">
        <v>541</v>
      </c>
      <c r="E117" s="42">
        <v>46601.39</v>
      </c>
      <c r="F117" s="36">
        <v>11913.929999999997</v>
      </c>
      <c r="G117" s="56">
        <v>0</v>
      </c>
      <c r="H117" s="37">
        <f t="shared" si="11"/>
        <v>11913.929999999997</v>
      </c>
      <c r="I117" s="115">
        <f t="shared" si="16"/>
        <v>0.25565610811179662</v>
      </c>
      <c r="J117" s="41">
        <f t="shared" si="17"/>
        <v>-34687.460000000006</v>
      </c>
      <c r="K117" s="36">
        <v>0</v>
      </c>
      <c r="L117" s="43" t="s">
        <v>265</v>
      </c>
      <c r="M117" s="89" t="s">
        <v>627</v>
      </c>
      <c r="N117" s="132" t="str">
        <f t="shared" si="13"/>
        <v>sim</v>
      </c>
      <c r="O117" s="132" t="str">
        <f t="shared" si="14"/>
        <v>Não</v>
      </c>
      <c r="P117" s="132" t="str">
        <f t="shared" si="15"/>
        <v>Não</v>
      </c>
      <c r="Q117" s="132" t="str">
        <f t="shared" si="12"/>
        <v>Não</v>
      </c>
    </row>
    <row r="118" spans="1:17" s="88" customFormat="1" ht="16.5" customHeight="1">
      <c r="A118" s="38" t="s">
        <v>56</v>
      </c>
      <c r="B118" s="38">
        <v>40018444</v>
      </c>
      <c r="C118" s="44" t="s">
        <v>267</v>
      </c>
      <c r="D118" s="40" t="s">
        <v>542</v>
      </c>
      <c r="E118" s="42">
        <v>76738.880000000005</v>
      </c>
      <c r="F118" s="36">
        <v>47444.009999999995</v>
      </c>
      <c r="G118" s="56">
        <v>1492.12</v>
      </c>
      <c r="H118" s="37">
        <f t="shared" si="11"/>
        <v>45951.889999999992</v>
      </c>
      <c r="I118" s="114">
        <f t="shared" si="16"/>
        <v>0.59880845276866157</v>
      </c>
      <c r="J118" s="41">
        <f t="shared" si="17"/>
        <v>-30786.990000000013</v>
      </c>
      <c r="K118" s="36">
        <v>0</v>
      </c>
      <c r="L118" s="43" t="s">
        <v>265</v>
      </c>
      <c r="M118" s="37" t="s">
        <v>627</v>
      </c>
      <c r="N118" s="103" t="str">
        <f t="shared" si="13"/>
        <v>sim</v>
      </c>
      <c r="O118" s="103" t="str">
        <f t="shared" si="14"/>
        <v>sim</v>
      </c>
      <c r="P118" s="103" t="str">
        <f t="shared" si="15"/>
        <v>Não</v>
      </c>
      <c r="Q118" s="103" t="str">
        <f t="shared" si="12"/>
        <v>Não</v>
      </c>
    </row>
    <row r="119" spans="1:17" s="88" customFormat="1" ht="16.5" customHeight="1">
      <c r="A119" s="38" t="s">
        <v>67</v>
      </c>
      <c r="B119" s="38">
        <v>40018354</v>
      </c>
      <c r="C119" s="44" t="s">
        <v>273</v>
      </c>
      <c r="D119" s="40" t="s">
        <v>468</v>
      </c>
      <c r="E119" s="42">
        <v>323052.44</v>
      </c>
      <c r="F119" s="36">
        <v>165716.26999999999</v>
      </c>
      <c r="G119" s="56">
        <v>16153.25</v>
      </c>
      <c r="H119" s="37">
        <f t="shared" si="11"/>
        <v>149563.01999999999</v>
      </c>
      <c r="I119" s="115">
        <f t="shared" si="16"/>
        <v>0.46296824131710623</v>
      </c>
      <c r="J119" s="41">
        <f t="shared" si="17"/>
        <v>-173489.42</v>
      </c>
      <c r="K119" s="36">
        <v>8133.07</v>
      </c>
      <c r="L119" s="43" t="s">
        <v>275</v>
      </c>
      <c r="M119" s="89" t="s">
        <v>629</v>
      </c>
      <c r="N119" s="132" t="str">
        <f t="shared" si="13"/>
        <v>sim</v>
      </c>
      <c r="O119" s="132" t="str">
        <f t="shared" si="14"/>
        <v>Não</v>
      </c>
      <c r="P119" s="132" t="str">
        <f t="shared" si="15"/>
        <v>Não</v>
      </c>
      <c r="Q119" s="132" t="str">
        <f t="shared" si="12"/>
        <v>Não</v>
      </c>
    </row>
    <row r="120" spans="1:17" s="88" customFormat="1" ht="16.5" customHeight="1">
      <c r="A120" s="38" t="s">
        <v>67</v>
      </c>
      <c r="B120" s="38">
        <v>40017642</v>
      </c>
      <c r="C120" s="44" t="s">
        <v>273</v>
      </c>
      <c r="D120" s="40" t="s">
        <v>543</v>
      </c>
      <c r="E120" s="42">
        <v>116401.1345</v>
      </c>
      <c r="F120" s="36">
        <v>34493.780000000006</v>
      </c>
      <c r="G120" s="56">
        <v>0</v>
      </c>
      <c r="H120" s="37">
        <f t="shared" si="11"/>
        <v>34493.780000000006</v>
      </c>
      <c r="I120" s="114">
        <f t="shared" si="16"/>
        <v>0.2963354278991156</v>
      </c>
      <c r="J120" s="41">
        <f t="shared" si="17"/>
        <v>-81907.354499999987</v>
      </c>
      <c r="K120" s="36">
        <v>2136.0100000000002</v>
      </c>
      <c r="L120" s="43" t="s">
        <v>275</v>
      </c>
      <c r="M120" s="37" t="s">
        <v>629</v>
      </c>
      <c r="N120" s="103" t="str">
        <f t="shared" si="13"/>
        <v>sim</v>
      </c>
      <c r="O120" s="103" t="str">
        <f t="shared" si="14"/>
        <v>Não</v>
      </c>
      <c r="P120" s="103" t="str">
        <f t="shared" si="15"/>
        <v>Não</v>
      </c>
      <c r="Q120" s="103" t="str">
        <f t="shared" si="12"/>
        <v>Não</v>
      </c>
    </row>
    <row r="121" spans="1:17" s="88" customFormat="1" ht="16.5" customHeight="1">
      <c r="A121" s="38" t="s">
        <v>67</v>
      </c>
      <c r="B121" s="38">
        <v>40018681</v>
      </c>
      <c r="C121" s="44" t="s">
        <v>273</v>
      </c>
      <c r="D121" s="40" t="s">
        <v>544</v>
      </c>
      <c r="E121" s="42">
        <v>135581.91</v>
      </c>
      <c r="F121" s="36">
        <v>111929.77999999997</v>
      </c>
      <c r="G121" s="56">
        <v>0</v>
      </c>
      <c r="H121" s="37">
        <f t="shared" si="11"/>
        <v>111929.77999999997</v>
      </c>
      <c r="I121" s="115">
        <f t="shared" si="16"/>
        <v>0.82555098980387553</v>
      </c>
      <c r="J121" s="41">
        <f t="shared" si="17"/>
        <v>-23652.130000000034</v>
      </c>
      <c r="K121" s="36">
        <v>12339.61</v>
      </c>
      <c r="L121" s="43" t="s">
        <v>275</v>
      </c>
      <c r="M121" s="89" t="s">
        <v>629</v>
      </c>
      <c r="N121" s="132" t="str">
        <f t="shared" si="13"/>
        <v>sim</v>
      </c>
      <c r="O121" s="132" t="str">
        <f t="shared" si="14"/>
        <v>sim</v>
      </c>
      <c r="P121" s="132" t="str">
        <f t="shared" si="15"/>
        <v>sim</v>
      </c>
      <c r="Q121" s="132" t="str">
        <f t="shared" si="12"/>
        <v>Não</v>
      </c>
    </row>
    <row r="122" spans="1:17" s="88" customFormat="1" ht="16.5" customHeight="1">
      <c r="A122" s="38" t="s">
        <v>36</v>
      </c>
      <c r="B122" s="38">
        <v>40030113</v>
      </c>
      <c r="C122" s="44" t="s">
        <v>279</v>
      </c>
      <c r="D122" s="40" t="s">
        <v>545</v>
      </c>
      <c r="E122" s="42">
        <v>223865.9</v>
      </c>
      <c r="F122" s="36">
        <v>28461.199999999997</v>
      </c>
      <c r="G122" s="56">
        <v>5862.15</v>
      </c>
      <c r="H122" s="37">
        <f t="shared" si="11"/>
        <v>22599.049999999996</v>
      </c>
      <c r="I122" s="114">
        <f t="shared" si="16"/>
        <v>0.10094905030198881</v>
      </c>
      <c r="J122" s="41">
        <f t="shared" si="17"/>
        <v>-201266.85</v>
      </c>
      <c r="K122" s="36">
        <v>3727.3599999999997</v>
      </c>
      <c r="L122" s="43" t="s">
        <v>282</v>
      </c>
      <c r="M122" s="37" t="s">
        <v>628</v>
      </c>
      <c r="N122" s="103" t="str">
        <f t="shared" si="13"/>
        <v>Não</v>
      </c>
      <c r="O122" s="103" t="str">
        <f t="shared" si="14"/>
        <v>Não</v>
      </c>
      <c r="P122" s="103" t="str">
        <f t="shared" si="15"/>
        <v>Não</v>
      </c>
      <c r="Q122" s="103" t="str">
        <f t="shared" si="12"/>
        <v>Não</v>
      </c>
    </row>
    <row r="123" spans="1:17" s="88" customFormat="1" ht="16.5" customHeight="1">
      <c r="A123" s="38" t="s">
        <v>13</v>
      </c>
      <c r="B123" s="38">
        <v>40030118</v>
      </c>
      <c r="C123" s="44" t="s">
        <v>304</v>
      </c>
      <c r="D123" s="40" t="s">
        <v>546</v>
      </c>
      <c r="E123" s="42">
        <v>12328.82</v>
      </c>
      <c r="F123" s="36">
        <v>32324.19</v>
      </c>
      <c r="G123" s="56">
        <v>0</v>
      </c>
      <c r="H123" s="37">
        <f t="shared" si="11"/>
        <v>32324.19</v>
      </c>
      <c r="I123" s="115">
        <f t="shared" si="16"/>
        <v>2.6218397218874148</v>
      </c>
      <c r="J123" s="41">
        <f t="shared" si="17"/>
        <v>19995.37</v>
      </c>
      <c r="K123" s="36">
        <v>0</v>
      </c>
      <c r="L123" s="43" t="s">
        <v>282</v>
      </c>
      <c r="M123" s="89" t="s">
        <v>628</v>
      </c>
      <c r="N123" s="132" t="str">
        <f t="shared" si="13"/>
        <v>sim</v>
      </c>
      <c r="O123" s="132" t="str">
        <f t="shared" si="14"/>
        <v>sim</v>
      </c>
      <c r="P123" s="132" t="str">
        <f t="shared" si="15"/>
        <v>sim</v>
      </c>
      <c r="Q123" s="132" t="str">
        <f t="shared" si="12"/>
        <v>sim</v>
      </c>
    </row>
    <row r="124" spans="1:17" s="88" customFormat="1" ht="16.5" customHeight="1">
      <c r="A124" s="38" t="s">
        <v>13</v>
      </c>
      <c r="B124" s="38">
        <v>40511367</v>
      </c>
      <c r="C124" s="44" t="s">
        <v>311</v>
      </c>
      <c r="D124" s="40" t="s">
        <v>547</v>
      </c>
      <c r="E124" s="42">
        <v>169574.829</v>
      </c>
      <c r="F124" s="36">
        <v>34918.1</v>
      </c>
      <c r="G124" s="56">
        <v>7267.23</v>
      </c>
      <c r="H124" s="37">
        <f t="shared" si="11"/>
        <v>27650.87</v>
      </c>
      <c r="I124" s="114">
        <f t="shared" si="16"/>
        <v>0.1630599904659199</v>
      </c>
      <c r="J124" s="41">
        <f t="shared" si="17"/>
        <v>-141923.959</v>
      </c>
      <c r="K124" s="36">
        <v>14003.19</v>
      </c>
      <c r="L124" s="43" t="s">
        <v>282</v>
      </c>
      <c r="M124" s="37" t="s">
        <v>628</v>
      </c>
      <c r="N124" s="103" t="str">
        <f t="shared" si="13"/>
        <v>Não</v>
      </c>
      <c r="O124" s="103" t="str">
        <f t="shared" si="14"/>
        <v>Não</v>
      </c>
      <c r="P124" s="103" t="str">
        <f t="shared" si="15"/>
        <v>Não</v>
      </c>
      <c r="Q124" s="103" t="str">
        <f t="shared" si="12"/>
        <v>Não</v>
      </c>
    </row>
    <row r="125" spans="1:17" s="88" customFormat="1" ht="16.5" customHeight="1">
      <c r="A125" s="38" t="s">
        <v>36</v>
      </c>
      <c r="B125" s="38">
        <v>40025485</v>
      </c>
      <c r="C125" s="44" t="s">
        <v>301</v>
      </c>
      <c r="D125" s="40" t="s">
        <v>548</v>
      </c>
      <c r="E125" s="42">
        <v>169935.11</v>
      </c>
      <c r="F125" s="36">
        <v>10956.929999999998</v>
      </c>
      <c r="G125" s="56">
        <v>0</v>
      </c>
      <c r="H125" s="37">
        <f t="shared" si="11"/>
        <v>10956.929999999998</v>
      </c>
      <c r="I125" s="115">
        <f t="shared" si="16"/>
        <v>6.4477140715653164E-2</v>
      </c>
      <c r="J125" s="41">
        <f t="shared" si="17"/>
        <v>-158978.18</v>
      </c>
      <c r="K125" s="36">
        <v>551.57000000000005</v>
      </c>
      <c r="L125" s="43" t="s">
        <v>282</v>
      </c>
      <c r="M125" s="89" t="s">
        <v>628</v>
      </c>
      <c r="N125" s="132" t="str">
        <f t="shared" si="13"/>
        <v>Não</v>
      </c>
      <c r="O125" s="132" t="str">
        <f t="shared" si="14"/>
        <v>Não</v>
      </c>
      <c r="P125" s="132" t="str">
        <f t="shared" si="15"/>
        <v>Não</v>
      </c>
      <c r="Q125" s="132" t="str">
        <f t="shared" si="12"/>
        <v>Não</v>
      </c>
    </row>
    <row r="126" spans="1:17" s="88" customFormat="1" ht="16.5" customHeight="1">
      <c r="A126" s="38" t="s">
        <v>36</v>
      </c>
      <c r="B126" s="38">
        <v>40544122</v>
      </c>
      <c r="C126" s="44" t="s">
        <v>287</v>
      </c>
      <c r="D126" s="40" t="s">
        <v>549</v>
      </c>
      <c r="E126" s="42">
        <v>271554.68799999997</v>
      </c>
      <c r="F126" s="36">
        <v>178476.84000000005</v>
      </c>
      <c r="G126" s="56">
        <v>0</v>
      </c>
      <c r="H126" s="37">
        <f t="shared" si="11"/>
        <v>178476.84000000005</v>
      </c>
      <c r="I126" s="114">
        <f t="shared" si="16"/>
        <v>0.657240872232705</v>
      </c>
      <c r="J126" s="41">
        <f t="shared" si="17"/>
        <v>-93077.847999999911</v>
      </c>
      <c r="K126" s="36">
        <v>517.44000000000005</v>
      </c>
      <c r="L126" s="43" t="s">
        <v>282</v>
      </c>
      <c r="M126" s="37" t="s">
        <v>628</v>
      </c>
      <c r="N126" s="103" t="str">
        <f t="shared" si="13"/>
        <v>sim</v>
      </c>
      <c r="O126" s="103" t="str">
        <f t="shared" si="14"/>
        <v>sim</v>
      </c>
      <c r="P126" s="103" t="str">
        <f t="shared" si="15"/>
        <v>Não</v>
      </c>
      <c r="Q126" s="103" t="str">
        <f t="shared" si="12"/>
        <v>Não</v>
      </c>
    </row>
    <row r="127" spans="1:17" s="88" customFormat="1" ht="16.5" customHeight="1">
      <c r="A127" s="38" t="s">
        <v>36</v>
      </c>
      <c r="B127" s="38">
        <v>40024030</v>
      </c>
      <c r="C127" s="44" t="s">
        <v>284</v>
      </c>
      <c r="D127" s="40" t="s">
        <v>550</v>
      </c>
      <c r="E127" s="42">
        <v>266394.51</v>
      </c>
      <c r="F127" s="36">
        <v>59495.620000000017</v>
      </c>
      <c r="G127" s="56">
        <v>2063.0300000000002</v>
      </c>
      <c r="H127" s="37">
        <f t="shared" si="11"/>
        <v>57432.590000000018</v>
      </c>
      <c r="I127" s="115">
        <f t="shared" ref="I127:I158" si="18">IFERROR(H127/E127,0)</f>
        <v>0.2155922432485565</v>
      </c>
      <c r="J127" s="41">
        <f t="shared" ref="J127:J158" si="19">H127-E127</f>
        <v>-208961.91999999998</v>
      </c>
      <c r="K127" s="36">
        <v>0</v>
      </c>
      <c r="L127" s="43" t="s">
        <v>282</v>
      </c>
      <c r="M127" s="89" t="s">
        <v>628</v>
      </c>
      <c r="N127" s="132" t="str">
        <f t="shared" si="13"/>
        <v>Não</v>
      </c>
      <c r="O127" s="132" t="str">
        <f t="shared" si="14"/>
        <v>Não</v>
      </c>
      <c r="P127" s="132" t="str">
        <f t="shared" si="15"/>
        <v>Não</v>
      </c>
      <c r="Q127" s="132" t="str">
        <f t="shared" si="12"/>
        <v>Não</v>
      </c>
    </row>
    <row r="128" spans="1:17" s="88" customFormat="1" ht="16.5" customHeight="1">
      <c r="A128" s="38" t="s">
        <v>13</v>
      </c>
      <c r="B128" s="38">
        <v>40018256</v>
      </c>
      <c r="C128" s="44" t="s">
        <v>279</v>
      </c>
      <c r="D128" s="40" t="s">
        <v>551</v>
      </c>
      <c r="E128" s="42">
        <v>68879.73</v>
      </c>
      <c r="F128" s="36">
        <v>761.61</v>
      </c>
      <c r="G128" s="56">
        <v>0</v>
      </c>
      <c r="H128" s="37">
        <f t="shared" ref="H128:H169" si="20">F128-G128</f>
        <v>761.61</v>
      </c>
      <c r="I128" s="114">
        <f t="shared" si="18"/>
        <v>1.1057099091416301E-2</v>
      </c>
      <c r="J128" s="41">
        <f t="shared" si="19"/>
        <v>-68118.12</v>
      </c>
      <c r="K128" s="36">
        <v>1056.45</v>
      </c>
      <c r="L128" s="43" t="s">
        <v>282</v>
      </c>
      <c r="M128" s="37" t="s">
        <v>628</v>
      </c>
      <c r="N128" s="103" t="str">
        <f t="shared" si="13"/>
        <v>Não</v>
      </c>
      <c r="O128" s="103" t="str">
        <f t="shared" si="14"/>
        <v>Não</v>
      </c>
      <c r="P128" s="103" t="str">
        <f t="shared" si="15"/>
        <v>Não</v>
      </c>
      <c r="Q128" s="103" t="str">
        <f t="shared" ref="Q128:Q169" si="21">IF(I128&gt;$Q$1,$C$1,$C$2)</f>
        <v>Não</v>
      </c>
    </row>
    <row r="129" spans="1:17" s="88" customFormat="1" ht="16.5" customHeight="1">
      <c r="A129" s="38" t="s">
        <v>13</v>
      </c>
      <c r="B129" s="38">
        <v>40506492</v>
      </c>
      <c r="C129" s="44" t="s">
        <v>311</v>
      </c>
      <c r="D129" s="40" t="s">
        <v>552</v>
      </c>
      <c r="E129" s="42">
        <v>471394.57</v>
      </c>
      <c r="F129" s="36">
        <v>80378.24000000002</v>
      </c>
      <c r="G129" s="56">
        <v>0</v>
      </c>
      <c r="H129" s="37">
        <f>F129-G129</f>
        <v>80378.24000000002</v>
      </c>
      <c r="I129" s="115">
        <f t="shared" si="18"/>
        <v>0.17051159498931015</v>
      </c>
      <c r="J129" s="41">
        <f t="shared" si="19"/>
        <v>-391016.32999999996</v>
      </c>
      <c r="K129" s="36">
        <v>786.42000000000007</v>
      </c>
      <c r="L129" s="43" t="s">
        <v>282</v>
      </c>
      <c r="M129" s="89" t="s">
        <v>628</v>
      </c>
      <c r="N129" s="132" t="str">
        <f t="shared" si="13"/>
        <v>Não</v>
      </c>
      <c r="O129" s="132" t="str">
        <f t="shared" si="14"/>
        <v>Não</v>
      </c>
      <c r="P129" s="132" t="str">
        <f t="shared" si="15"/>
        <v>Não</v>
      </c>
      <c r="Q129" s="132" t="str">
        <f t="shared" si="21"/>
        <v>Não</v>
      </c>
    </row>
    <row r="130" spans="1:17" s="88" customFormat="1" ht="16.5" customHeight="1">
      <c r="A130" s="38" t="s">
        <v>36</v>
      </c>
      <c r="B130" s="38">
        <v>40030115</v>
      </c>
      <c r="C130" s="44" t="s">
        <v>279</v>
      </c>
      <c r="D130" s="40" t="s">
        <v>553</v>
      </c>
      <c r="E130" s="42">
        <v>43640.57</v>
      </c>
      <c r="F130" s="36">
        <v>1521.19</v>
      </c>
      <c r="G130" s="56">
        <v>4975.66</v>
      </c>
      <c r="H130" s="37">
        <f t="shared" si="20"/>
        <v>-3454.47</v>
      </c>
      <c r="I130" s="114">
        <f t="shared" si="18"/>
        <v>-7.9157307065420998E-2</v>
      </c>
      <c r="J130" s="41">
        <f t="shared" si="19"/>
        <v>-47095.040000000001</v>
      </c>
      <c r="K130" s="36">
        <v>0</v>
      </c>
      <c r="L130" s="43" t="s">
        <v>282</v>
      </c>
      <c r="M130" s="37" t="s">
        <v>628</v>
      </c>
      <c r="N130" s="103" t="str">
        <f t="shared" si="13"/>
        <v>Não</v>
      </c>
      <c r="O130" s="103" t="str">
        <f t="shared" si="14"/>
        <v>Não</v>
      </c>
      <c r="P130" s="103" t="str">
        <f t="shared" si="15"/>
        <v>Não</v>
      </c>
      <c r="Q130" s="103" t="str">
        <f t="shared" si="21"/>
        <v>Não</v>
      </c>
    </row>
    <row r="131" spans="1:17" s="88" customFormat="1" ht="16.5" customHeight="1">
      <c r="A131" s="38" t="s">
        <v>36</v>
      </c>
      <c r="B131" s="38">
        <v>40023997</v>
      </c>
      <c r="C131" s="44" t="s">
        <v>301</v>
      </c>
      <c r="D131" s="40" t="s">
        <v>554</v>
      </c>
      <c r="E131" s="42">
        <v>241830.5845</v>
      </c>
      <c r="F131" s="36">
        <v>407967.98000000004</v>
      </c>
      <c r="G131" s="56">
        <v>20367.810000000001</v>
      </c>
      <c r="H131" s="37">
        <f t="shared" si="20"/>
        <v>387600.17000000004</v>
      </c>
      <c r="I131" s="115">
        <f t="shared" si="18"/>
        <v>1.6027756406468927</v>
      </c>
      <c r="J131" s="41">
        <f t="shared" si="19"/>
        <v>145769.58550000004</v>
      </c>
      <c r="K131" s="36">
        <v>674.31999999999994</v>
      </c>
      <c r="L131" s="43" t="s">
        <v>282</v>
      </c>
      <c r="M131" s="89" t="s">
        <v>628</v>
      </c>
      <c r="N131" s="132" t="str">
        <f t="shared" si="13"/>
        <v>sim</v>
      </c>
      <c r="O131" s="132" t="str">
        <f t="shared" si="14"/>
        <v>sim</v>
      </c>
      <c r="P131" s="132" t="str">
        <f t="shared" si="15"/>
        <v>sim</v>
      </c>
      <c r="Q131" s="132" t="str">
        <f t="shared" si="21"/>
        <v>sim</v>
      </c>
    </row>
    <row r="132" spans="1:17" s="88" customFormat="1" ht="16.5" customHeight="1">
      <c r="A132" s="38" t="s">
        <v>13</v>
      </c>
      <c r="B132" s="38">
        <v>40018254</v>
      </c>
      <c r="C132" s="44" t="s">
        <v>304</v>
      </c>
      <c r="D132" s="40" t="s">
        <v>555</v>
      </c>
      <c r="E132" s="42">
        <v>13979.49</v>
      </c>
      <c r="F132" s="36">
        <v>1911.9900000000002</v>
      </c>
      <c r="G132" s="56">
        <v>0</v>
      </c>
      <c r="H132" s="37">
        <f t="shared" si="20"/>
        <v>1911.9900000000002</v>
      </c>
      <c r="I132" s="114">
        <f t="shared" si="18"/>
        <v>0.13677108392366247</v>
      </c>
      <c r="J132" s="41">
        <f t="shared" si="19"/>
        <v>-12067.5</v>
      </c>
      <c r="K132" s="36">
        <v>142.07</v>
      </c>
      <c r="L132" s="43" t="s">
        <v>282</v>
      </c>
      <c r="M132" s="37" t="s">
        <v>628</v>
      </c>
      <c r="N132" s="103" t="str">
        <f t="shared" si="13"/>
        <v>Não</v>
      </c>
      <c r="O132" s="103" t="str">
        <f t="shared" si="14"/>
        <v>Não</v>
      </c>
      <c r="P132" s="103" t="str">
        <f t="shared" si="15"/>
        <v>Não</v>
      </c>
      <c r="Q132" s="103" t="str">
        <f t="shared" si="21"/>
        <v>Não</v>
      </c>
    </row>
    <row r="133" spans="1:17" s="88" customFormat="1" ht="16.5" customHeight="1">
      <c r="A133" s="38" t="s">
        <v>13</v>
      </c>
      <c r="B133" s="38">
        <v>40020203</v>
      </c>
      <c r="C133" s="44" t="s">
        <v>291</v>
      </c>
      <c r="D133" s="40" t="s">
        <v>556</v>
      </c>
      <c r="E133" s="42">
        <v>18585.099999999999</v>
      </c>
      <c r="F133" s="36">
        <v>126.65</v>
      </c>
      <c r="G133" s="56">
        <v>0</v>
      </c>
      <c r="H133" s="37">
        <f t="shared" si="20"/>
        <v>126.65</v>
      </c>
      <c r="I133" s="115">
        <f t="shared" si="18"/>
        <v>6.8145987915050237E-3</v>
      </c>
      <c r="J133" s="41">
        <f t="shared" si="19"/>
        <v>-18458.449999999997</v>
      </c>
      <c r="K133" s="36">
        <v>0</v>
      </c>
      <c r="L133" s="43" t="s">
        <v>282</v>
      </c>
      <c r="M133" s="89" t="s">
        <v>628</v>
      </c>
      <c r="N133" s="132" t="str">
        <f t="shared" ref="N133:N169" si="22">IF(I133&gt;$N$1,$C$1,$C$2)</f>
        <v>Não</v>
      </c>
      <c r="O133" s="132" t="str">
        <f t="shared" ref="O133:O169" si="23">IF(I133&gt;$O$1,$C$1,$C$2)</f>
        <v>Não</v>
      </c>
      <c r="P133" s="132" t="str">
        <f t="shared" ref="P133:P169" si="24">IF(I133&gt;$P$1,$C$1,$C$2)</f>
        <v>Não</v>
      </c>
      <c r="Q133" s="132" t="str">
        <f t="shared" si="21"/>
        <v>Não</v>
      </c>
    </row>
    <row r="134" spans="1:17" s="88" customFormat="1" ht="16.5" customHeight="1">
      <c r="A134" s="38" t="s">
        <v>13</v>
      </c>
      <c r="B134" s="38">
        <v>40030117</v>
      </c>
      <c r="C134" s="44" t="s">
        <v>304</v>
      </c>
      <c r="D134" s="40" t="s">
        <v>557</v>
      </c>
      <c r="E134" s="42">
        <v>7203.32</v>
      </c>
      <c r="F134" s="36">
        <v>0</v>
      </c>
      <c r="G134" s="56">
        <v>0</v>
      </c>
      <c r="H134" s="37">
        <f t="shared" si="20"/>
        <v>0</v>
      </c>
      <c r="I134" s="114">
        <f t="shared" si="18"/>
        <v>0</v>
      </c>
      <c r="J134" s="41">
        <f t="shared" si="19"/>
        <v>-7203.32</v>
      </c>
      <c r="K134" s="36">
        <v>0</v>
      </c>
      <c r="L134" s="43" t="s">
        <v>282</v>
      </c>
      <c r="M134" s="37" t="s">
        <v>628</v>
      </c>
      <c r="N134" s="103" t="str">
        <f t="shared" si="22"/>
        <v>Não</v>
      </c>
      <c r="O134" s="103" t="str">
        <f t="shared" si="23"/>
        <v>Não</v>
      </c>
      <c r="P134" s="103" t="str">
        <f t="shared" si="24"/>
        <v>Não</v>
      </c>
      <c r="Q134" s="103" t="str">
        <f t="shared" si="21"/>
        <v>Não</v>
      </c>
    </row>
    <row r="135" spans="1:17" s="88" customFormat="1" ht="16.5" customHeight="1">
      <c r="A135" s="38" t="s">
        <v>36</v>
      </c>
      <c r="B135" s="38">
        <v>40030116</v>
      </c>
      <c r="C135" s="44" t="s">
        <v>279</v>
      </c>
      <c r="D135" s="40" t="s">
        <v>558</v>
      </c>
      <c r="E135" s="42">
        <v>39632.35</v>
      </c>
      <c r="F135" s="36">
        <v>8150.87</v>
      </c>
      <c r="G135" s="56">
        <v>0</v>
      </c>
      <c r="H135" s="37">
        <f t="shared" si="20"/>
        <v>8150.87</v>
      </c>
      <c r="I135" s="115">
        <f t="shared" si="18"/>
        <v>0.20566204123651513</v>
      </c>
      <c r="J135" s="41">
        <f t="shared" si="19"/>
        <v>-31481.48</v>
      </c>
      <c r="K135" s="36">
        <v>0</v>
      </c>
      <c r="L135" s="43" t="s">
        <v>282</v>
      </c>
      <c r="M135" s="89" t="s">
        <v>628</v>
      </c>
      <c r="N135" s="132" t="str">
        <f t="shared" si="22"/>
        <v>Não</v>
      </c>
      <c r="O135" s="132" t="str">
        <f t="shared" si="23"/>
        <v>Não</v>
      </c>
      <c r="P135" s="132" t="str">
        <f t="shared" si="24"/>
        <v>Não</v>
      </c>
      <c r="Q135" s="132" t="str">
        <f t="shared" si="21"/>
        <v>Não</v>
      </c>
    </row>
    <row r="136" spans="1:17" s="88" customFormat="1" ht="16.5" customHeight="1">
      <c r="A136" s="38" t="s">
        <v>36</v>
      </c>
      <c r="B136" s="38">
        <v>40525894</v>
      </c>
      <c r="C136" s="44" t="s">
        <v>304</v>
      </c>
      <c r="D136" s="40" t="s">
        <v>559</v>
      </c>
      <c r="E136" s="42">
        <v>1486.84</v>
      </c>
      <c r="F136" s="36">
        <v>0</v>
      </c>
      <c r="G136" s="56">
        <v>0</v>
      </c>
      <c r="H136" s="37">
        <f t="shared" si="20"/>
        <v>0</v>
      </c>
      <c r="I136" s="114">
        <f t="shared" si="18"/>
        <v>0</v>
      </c>
      <c r="J136" s="41">
        <f t="shared" si="19"/>
        <v>-1486.84</v>
      </c>
      <c r="K136" s="36">
        <v>0</v>
      </c>
      <c r="L136" s="43" t="s">
        <v>282</v>
      </c>
      <c r="M136" s="37" t="s">
        <v>628</v>
      </c>
      <c r="N136" s="103" t="str">
        <f t="shared" si="22"/>
        <v>Não</v>
      </c>
      <c r="O136" s="103" t="str">
        <f t="shared" si="23"/>
        <v>Não</v>
      </c>
      <c r="P136" s="103" t="str">
        <f t="shared" si="24"/>
        <v>Não</v>
      </c>
      <c r="Q136" s="103" t="str">
        <f t="shared" si="21"/>
        <v>Não</v>
      </c>
    </row>
    <row r="137" spans="1:17" s="88" customFormat="1" ht="16.5" customHeight="1">
      <c r="A137" s="38" t="s">
        <v>36</v>
      </c>
      <c r="B137" s="38">
        <v>40020188</v>
      </c>
      <c r="C137" s="44" t="s">
        <v>279</v>
      </c>
      <c r="D137" s="40" t="s">
        <v>560</v>
      </c>
      <c r="E137" s="42">
        <v>67212.009999999995</v>
      </c>
      <c r="F137" s="36">
        <v>11247.37</v>
      </c>
      <c r="G137" s="56">
        <v>1575.41</v>
      </c>
      <c r="H137" s="37">
        <f t="shared" si="20"/>
        <v>9671.9600000000009</v>
      </c>
      <c r="I137" s="115">
        <f t="shared" si="18"/>
        <v>0.1439022579446739</v>
      </c>
      <c r="J137" s="41">
        <f t="shared" si="19"/>
        <v>-57540.049999999996</v>
      </c>
      <c r="K137" s="36">
        <v>1652.44</v>
      </c>
      <c r="L137" s="43" t="s">
        <v>282</v>
      </c>
      <c r="M137" s="89" t="s">
        <v>628</v>
      </c>
      <c r="N137" s="132" t="str">
        <f t="shared" si="22"/>
        <v>Não</v>
      </c>
      <c r="O137" s="132" t="str">
        <f t="shared" si="23"/>
        <v>Não</v>
      </c>
      <c r="P137" s="132" t="str">
        <f t="shared" si="24"/>
        <v>Não</v>
      </c>
      <c r="Q137" s="132" t="str">
        <f t="shared" si="21"/>
        <v>Não</v>
      </c>
    </row>
    <row r="138" spans="1:17" s="88" customFormat="1" ht="16.5" customHeight="1">
      <c r="A138" s="38" t="s">
        <v>13</v>
      </c>
      <c r="B138" s="38">
        <v>40020201</v>
      </c>
      <c r="C138" s="44" t="s">
        <v>291</v>
      </c>
      <c r="D138" s="40" t="s">
        <v>561</v>
      </c>
      <c r="E138" s="42">
        <v>21856.26</v>
      </c>
      <c r="F138" s="36">
        <v>3358.5</v>
      </c>
      <c r="G138" s="56">
        <v>0</v>
      </c>
      <c r="H138" s="37">
        <f t="shared" si="20"/>
        <v>3358.5</v>
      </c>
      <c r="I138" s="114">
        <f t="shared" si="18"/>
        <v>0.15366306952790643</v>
      </c>
      <c r="J138" s="41">
        <f t="shared" si="19"/>
        <v>-18497.759999999998</v>
      </c>
      <c r="K138" s="36">
        <v>0</v>
      </c>
      <c r="L138" s="43" t="s">
        <v>282</v>
      </c>
      <c r="M138" s="37" t="s">
        <v>628</v>
      </c>
      <c r="N138" s="103" t="str">
        <f t="shared" si="22"/>
        <v>Não</v>
      </c>
      <c r="O138" s="103" t="str">
        <f t="shared" si="23"/>
        <v>Não</v>
      </c>
      <c r="P138" s="103" t="str">
        <f t="shared" si="24"/>
        <v>Não</v>
      </c>
      <c r="Q138" s="103" t="str">
        <f t="shared" si="21"/>
        <v>Não</v>
      </c>
    </row>
    <row r="139" spans="1:17" s="88" customFormat="1" ht="16.5" customHeight="1">
      <c r="A139" s="38" t="s">
        <v>13</v>
      </c>
      <c r="B139" s="38">
        <v>40018255</v>
      </c>
      <c r="C139" s="44" t="s">
        <v>304</v>
      </c>
      <c r="D139" s="40" t="s">
        <v>562</v>
      </c>
      <c r="E139" s="42">
        <v>18231.560000000001</v>
      </c>
      <c r="F139" s="36">
        <v>4658.18</v>
      </c>
      <c r="G139" s="56">
        <v>0</v>
      </c>
      <c r="H139" s="37">
        <f t="shared" si="20"/>
        <v>4658.18</v>
      </c>
      <c r="I139" s="115">
        <f t="shared" si="18"/>
        <v>0.25550090063603992</v>
      </c>
      <c r="J139" s="41">
        <f t="shared" si="19"/>
        <v>-13573.380000000001</v>
      </c>
      <c r="K139" s="36">
        <v>0</v>
      </c>
      <c r="L139" s="43" t="s">
        <v>282</v>
      </c>
      <c r="M139" s="89" t="s">
        <v>628</v>
      </c>
      <c r="N139" s="132" t="str">
        <f t="shared" si="22"/>
        <v>sim</v>
      </c>
      <c r="O139" s="132" t="str">
        <f t="shared" si="23"/>
        <v>Não</v>
      </c>
      <c r="P139" s="132" t="str">
        <f t="shared" si="24"/>
        <v>Não</v>
      </c>
      <c r="Q139" s="132" t="str">
        <f t="shared" si="21"/>
        <v>Não</v>
      </c>
    </row>
    <row r="140" spans="1:17" s="88" customFormat="1" ht="16.5" customHeight="1">
      <c r="A140" s="38" t="s">
        <v>36</v>
      </c>
      <c r="B140" s="38">
        <v>40544121</v>
      </c>
      <c r="C140" s="44" t="s">
        <v>287</v>
      </c>
      <c r="D140" s="40" t="s">
        <v>563</v>
      </c>
      <c r="E140" s="42">
        <v>58667.82</v>
      </c>
      <c r="F140" s="36">
        <v>24323.920000000002</v>
      </c>
      <c r="G140" s="56">
        <v>0</v>
      </c>
      <c r="H140" s="37">
        <f t="shared" si="20"/>
        <v>24323.920000000002</v>
      </c>
      <c r="I140" s="114">
        <f t="shared" si="18"/>
        <v>0.41460412198714736</v>
      </c>
      <c r="J140" s="41">
        <f t="shared" si="19"/>
        <v>-34343.899999999994</v>
      </c>
      <c r="K140" s="36">
        <v>0</v>
      </c>
      <c r="L140" s="43" t="s">
        <v>282</v>
      </c>
      <c r="M140" s="37" t="s">
        <v>628</v>
      </c>
      <c r="N140" s="103" t="str">
        <f t="shared" si="22"/>
        <v>sim</v>
      </c>
      <c r="O140" s="103" t="str">
        <f t="shared" si="23"/>
        <v>Não</v>
      </c>
      <c r="P140" s="103" t="str">
        <f t="shared" si="24"/>
        <v>Não</v>
      </c>
      <c r="Q140" s="103" t="str">
        <f t="shared" si="21"/>
        <v>Não</v>
      </c>
    </row>
    <row r="141" spans="1:17" s="88" customFormat="1" ht="16.5" customHeight="1">
      <c r="A141" s="38" t="s">
        <v>36</v>
      </c>
      <c r="B141" s="38">
        <v>40024031</v>
      </c>
      <c r="C141" s="44" t="s">
        <v>284</v>
      </c>
      <c r="D141" s="40" t="s">
        <v>564</v>
      </c>
      <c r="E141" s="42">
        <v>372156.43</v>
      </c>
      <c r="F141" s="36">
        <v>37478.89</v>
      </c>
      <c r="G141" s="56">
        <v>60486.95</v>
      </c>
      <c r="H141" s="37">
        <f t="shared" si="20"/>
        <v>-23008.059999999998</v>
      </c>
      <c r="I141" s="115">
        <f t="shared" si="18"/>
        <v>-6.1823626156345055E-2</v>
      </c>
      <c r="J141" s="41">
        <f t="shared" si="19"/>
        <v>-395164.49</v>
      </c>
      <c r="K141" s="36">
        <v>7895.5800000000008</v>
      </c>
      <c r="L141" s="43" t="s">
        <v>282</v>
      </c>
      <c r="M141" s="89" t="s">
        <v>628</v>
      </c>
      <c r="N141" s="132" t="str">
        <f t="shared" si="22"/>
        <v>Não</v>
      </c>
      <c r="O141" s="132" t="str">
        <f t="shared" si="23"/>
        <v>Não</v>
      </c>
      <c r="P141" s="132" t="str">
        <f t="shared" si="24"/>
        <v>Não</v>
      </c>
      <c r="Q141" s="132" t="str">
        <f t="shared" si="21"/>
        <v>Não</v>
      </c>
    </row>
    <row r="142" spans="1:17" s="88" customFormat="1" ht="16.5" customHeight="1">
      <c r="A142" s="38" t="s">
        <v>36</v>
      </c>
      <c r="B142" s="38">
        <v>40030114</v>
      </c>
      <c r="C142" s="44" t="s">
        <v>279</v>
      </c>
      <c r="D142" s="40" t="s">
        <v>565</v>
      </c>
      <c r="E142" s="42">
        <v>10559.97</v>
      </c>
      <c r="F142" s="36">
        <v>0</v>
      </c>
      <c r="G142" s="56">
        <v>0</v>
      </c>
      <c r="H142" s="37">
        <f t="shared" si="20"/>
        <v>0</v>
      </c>
      <c r="I142" s="114">
        <f t="shared" si="18"/>
        <v>0</v>
      </c>
      <c r="J142" s="41">
        <f t="shared" si="19"/>
        <v>-10559.97</v>
      </c>
      <c r="K142" s="36">
        <v>0</v>
      </c>
      <c r="L142" s="43" t="s">
        <v>282</v>
      </c>
      <c r="M142" s="37" t="s">
        <v>628</v>
      </c>
      <c r="N142" s="103" t="str">
        <f t="shared" si="22"/>
        <v>Não</v>
      </c>
      <c r="O142" s="103" t="str">
        <f t="shared" si="23"/>
        <v>Não</v>
      </c>
      <c r="P142" s="103" t="str">
        <f t="shared" si="24"/>
        <v>Não</v>
      </c>
      <c r="Q142" s="103" t="str">
        <f t="shared" si="21"/>
        <v>Não</v>
      </c>
    </row>
    <row r="143" spans="1:17" s="88" customFormat="1" ht="16.5" customHeight="1">
      <c r="A143" s="38" t="s">
        <v>13</v>
      </c>
      <c r="B143" s="38">
        <v>40027608</v>
      </c>
      <c r="C143" s="44" t="s">
        <v>279</v>
      </c>
      <c r="D143" s="40" t="s">
        <v>566</v>
      </c>
      <c r="E143" s="42">
        <v>166030.97</v>
      </c>
      <c r="F143" s="36">
        <v>36789.429999999993</v>
      </c>
      <c r="G143" s="56">
        <v>5144.6000000000004</v>
      </c>
      <c r="H143" s="37">
        <f t="shared" si="20"/>
        <v>31644.829999999994</v>
      </c>
      <c r="I143" s="115">
        <f t="shared" si="18"/>
        <v>0.19059594725008228</v>
      </c>
      <c r="J143" s="41">
        <f t="shared" si="19"/>
        <v>-134386.14000000001</v>
      </c>
      <c r="K143" s="36">
        <v>3097.05</v>
      </c>
      <c r="L143" s="43" t="s">
        <v>282</v>
      </c>
      <c r="M143" s="89" t="s">
        <v>628</v>
      </c>
      <c r="N143" s="132" t="str">
        <f t="shared" si="22"/>
        <v>Não</v>
      </c>
      <c r="O143" s="132" t="str">
        <f t="shared" si="23"/>
        <v>Não</v>
      </c>
      <c r="P143" s="132" t="str">
        <f t="shared" si="24"/>
        <v>Não</v>
      </c>
      <c r="Q143" s="132" t="str">
        <f t="shared" si="21"/>
        <v>Não</v>
      </c>
    </row>
    <row r="144" spans="1:17" s="88" customFormat="1" ht="16.5" customHeight="1">
      <c r="A144" s="38" t="s">
        <v>36</v>
      </c>
      <c r="B144" s="38">
        <v>40544123</v>
      </c>
      <c r="C144" s="44" t="s">
        <v>287</v>
      </c>
      <c r="D144" s="40" t="s">
        <v>567</v>
      </c>
      <c r="E144" s="42">
        <v>41325.171000000002</v>
      </c>
      <c r="F144" s="36">
        <v>31534.429999999997</v>
      </c>
      <c r="G144" s="56">
        <v>0</v>
      </c>
      <c r="H144" s="37">
        <f t="shared" si="20"/>
        <v>31534.429999999997</v>
      </c>
      <c r="I144" s="114">
        <f t="shared" si="18"/>
        <v>0.76308044799137054</v>
      </c>
      <c r="J144" s="41">
        <f t="shared" si="19"/>
        <v>-9790.7410000000054</v>
      </c>
      <c r="K144" s="36">
        <v>0</v>
      </c>
      <c r="L144" s="43" t="s">
        <v>282</v>
      </c>
      <c r="M144" s="37" t="s">
        <v>628</v>
      </c>
      <c r="N144" s="103" t="str">
        <f t="shared" si="22"/>
        <v>sim</v>
      </c>
      <c r="O144" s="103" t="str">
        <f t="shared" si="23"/>
        <v>sim</v>
      </c>
      <c r="P144" s="103" t="str">
        <f t="shared" si="24"/>
        <v>sim</v>
      </c>
      <c r="Q144" s="103" t="str">
        <f t="shared" si="21"/>
        <v>Não</v>
      </c>
    </row>
    <row r="145" spans="1:17" s="88" customFormat="1" ht="16.5" customHeight="1">
      <c r="A145" s="107" t="s">
        <v>36</v>
      </c>
      <c r="B145" s="107">
        <v>40544124</v>
      </c>
      <c r="C145" s="108" t="s">
        <v>287</v>
      </c>
      <c r="D145" s="118" t="s">
        <v>568</v>
      </c>
      <c r="E145" s="42">
        <v>23442.62</v>
      </c>
      <c r="F145" s="36">
        <v>23243.070000000003</v>
      </c>
      <c r="G145" s="56">
        <v>1502.18</v>
      </c>
      <c r="H145" s="37">
        <f t="shared" si="20"/>
        <v>21740.890000000003</v>
      </c>
      <c r="I145" s="115">
        <f t="shared" si="18"/>
        <v>0.92740871114235546</v>
      </c>
      <c r="J145" s="41">
        <f t="shared" si="19"/>
        <v>-1701.7299999999959</v>
      </c>
      <c r="K145" s="36">
        <v>0</v>
      </c>
      <c r="L145" s="43" t="s">
        <v>282</v>
      </c>
      <c r="M145" s="89" t="s">
        <v>628</v>
      </c>
      <c r="N145" s="132" t="str">
        <f t="shared" si="22"/>
        <v>sim</v>
      </c>
      <c r="O145" s="132" t="str">
        <f t="shared" si="23"/>
        <v>sim</v>
      </c>
      <c r="P145" s="132" t="str">
        <f t="shared" si="24"/>
        <v>sim</v>
      </c>
      <c r="Q145" s="132" t="str">
        <f t="shared" si="21"/>
        <v>Não</v>
      </c>
    </row>
    <row r="146" spans="1:17" s="88" customFormat="1" ht="16.5" customHeight="1">
      <c r="A146" s="38" t="s">
        <v>13</v>
      </c>
      <c r="B146" s="38">
        <v>40020202</v>
      </c>
      <c r="C146" s="44" t="s">
        <v>291</v>
      </c>
      <c r="D146" s="40" t="s">
        <v>569</v>
      </c>
      <c r="E146" s="42">
        <v>27487.05</v>
      </c>
      <c r="F146" s="36">
        <v>0</v>
      </c>
      <c r="G146" s="56">
        <v>0</v>
      </c>
      <c r="H146" s="37">
        <f t="shared" si="20"/>
        <v>0</v>
      </c>
      <c r="I146" s="114">
        <f t="shared" si="18"/>
        <v>0</v>
      </c>
      <c r="J146" s="41">
        <f t="shared" si="19"/>
        <v>-27487.05</v>
      </c>
      <c r="K146" s="36">
        <v>9843.67</v>
      </c>
      <c r="L146" s="43" t="s">
        <v>282</v>
      </c>
      <c r="M146" s="37" t="s">
        <v>628</v>
      </c>
      <c r="N146" s="103" t="str">
        <f t="shared" si="22"/>
        <v>Não</v>
      </c>
      <c r="O146" s="103" t="str">
        <f t="shared" si="23"/>
        <v>Não</v>
      </c>
      <c r="P146" s="103" t="str">
        <f t="shared" si="24"/>
        <v>Não</v>
      </c>
      <c r="Q146" s="103" t="str">
        <f t="shared" si="21"/>
        <v>Não</v>
      </c>
    </row>
    <row r="147" spans="1:17" s="88" customFormat="1" ht="16.5" customHeight="1">
      <c r="A147" s="38" t="s">
        <v>13</v>
      </c>
      <c r="B147" s="38">
        <v>40000540</v>
      </c>
      <c r="C147" s="44" t="s">
        <v>334</v>
      </c>
      <c r="D147" s="40" t="s">
        <v>570</v>
      </c>
      <c r="E147" s="42">
        <v>228034.45</v>
      </c>
      <c r="F147" s="36">
        <v>44716.979999999981</v>
      </c>
      <c r="G147" s="56">
        <v>0</v>
      </c>
      <c r="H147" s="37">
        <f t="shared" si="20"/>
        <v>44716.979999999981</v>
      </c>
      <c r="I147" s="115">
        <f t="shared" si="18"/>
        <v>0.19609747562265253</v>
      </c>
      <c r="J147" s="41">
        <f t="shared" si="19"/>
        <v>-183317.47000000003</v>
      </c>
      <c r="K147" s="36">
        <v>10077.359999999999</v>
      </c>
      <c r="L147" s="43" t="s">
        <v>336</v>
      </c>
      <c r="M147" s="89" t="s">
        <v>627</v>
      </c>
      <c r="N147" s="132" t="str">
        <f t="shared" si="22"/>
        <v>Não</v>
      </c>
      <c r="O147" s="132" t="str">
        <f t="shared" si="23"/>
        <v>Não</v>
      </c>
      <c r="P147" s="132" t="str">
        <f t="shared" si="24"/>
        <v>Não</v>
      </c>
      <c r="Q147" s="132" t="str">
        <f t="shared" si="21"/>
        <v>Não</v>
      </c>
    </row>
    <row r="148" spans="1:17" s="88" customFormat="1" ht="16.5" customHeight="1">
      <c r="A148" s="107" t="s">
        <v>13</v>
      </c>
      <c r="B148" s="107">
        <v>40556281</v>
      </c>
      <c r="C148" s="108" t="s">
        <v>621</v>
      </c>
      <c r="D148" s="118" t="s">
        <v>622</v>
      </c>
      <c r="E148" s="42">
        <v>102262.39</v>
      </c>
      <c r="F148" s="36">
        <v>19937.190000000006</v>
      </c>
      <c r="G148" s="56">
        <v>388.66</v>
      </c>
      <c r="H148" s="37">
        <f t="shared" si="20"/>
        <v>19548.530000000006</v>
      </c>
      <c r="I148" s="114">
        <f t="shared" si="18"/>
        <v>0.19116050387635186</v>
      </c>
      <c r="J148" s="41">
        <f t="shared" si="19"/>
        <v>-82713.859999999986</v>
      </c>
      <c r="K148" s="36">
        <v>9561.69</v>
      </c>
      <c r="L148" s="43" t="s">
        <v>336</v>
      </c>
      <c r="M148" s="37" t="s">
        <v>627</v>
      </c>
      <c r="N148" s="103" t="str">
        <f t="shared" si="22"/>
        <v>Não</v>
      </c>
      <c r="O148" s="103" t="str">
        <f t="shared" si="23"/>
        <v>Não</v>
      </c>
      <c r="P148" s="103" t="str">
        <f t="shared" si="24"/>
        <v>Não</v>
      </c>
      <c r="Q148" s="103" t="str">
        <f t="shared" si="21"/>
        <v>Não</v>
      </c>
    </row>
    <row r="149" spans="1:17" s="88" customFormat="1" ht="16.5" customHeight="1">
      <c r="A149" s="38" t="s">
        <v>13</v>
      </c>
      <c r="B149" s="38">
        <v>40522250</v>
      </c>
      <c r="C149" s="44" t="s">
        <v>334</v>
      </c>
      <c r="D149" s="40" t="s">
        <v>571</v>
      </c>
      <c r="E149" s="42">
        <v>44276.94</v>
      </c>
      <c r="F149" s="36">
        <v>22391.020000000004</v>
      </c>
      <c r="G149" s="56">
        <v>0</v>
      </c>
      <c r="H149" s="37">
        <f t="shared" si="20"/>
        <v>22391.020000000004</v>
      </c>
      <c r="I149" s="115">
        <f t="shared" si="18"/>
        <v>0.50570387203813094</v>
      </c>
      <c r="J149" s="41">
        <f t="shared" si="19"/>
        <v>-21885.919999999998</v>
      </c>
      <c r="K149" s="36">
        <v>0</v>
      </c>
      <c r="L149" s="43" t="s">
        <v>336</v>
      </c>
      <c r="M149" s="89" t="s">
        <v>627</v>
      </c>
      <c r="N149" s="132" t="str">
        <f t="shared" si="22"/>
        <v>sim</v>
      </c>
      <c r="O149" s="132" t="str">
        <f t="shared" si="23"/>
        <v>sim</v>
      </c>
      <c r="P149" s="132" t="str">
        <f t="shared" si="24"/>
        <v>Não</v>
      </c>
      <c r="Q149" s="132" t="str">
        <f t="shared" si="21"/>
        <v>Não</v>
      </c>
    </row>
    <row r="150" spans="1:17" s="88" customFormat="1" ht="16.5" customHeight="1">
      <c r="A150" s="38" t="s">
        <v>13</v>
      </c>
      <c r="B150" s="38">
        <v>40022454</v>
      </c>
      <c r="C150" s="44" t="s">
        <v>334</v>
      </c>
      <c r="D150" s="40" t="s">
        <v>572</v>
      </c>
      <c r="E150" s="42">
        <v>207643.39</v>
      </c>
      <c r="F150" s="36">
        <v>58946.15</v>
      </c>
      <c r="G150" s="56">
        <v>47601.48</v>
      </c>
      <c r="H150" s="37">
        <f t="shared" si="20"/>
        <v>11344.669999999998</v>
      </c>
      <c r="I150" s="114">
        <f t="shared" si="18"/>
        <v>5.4635353429743162E-2</v>
      </c>
      <c r="J150" s="41">
        <f t="shared" si="19"/>
        <v>-196298.72000000003</v>
      </c>
      <c r="K150" s="36">
        <v>8165.3700000000008</v>
      </c>
      <c r="L150" s="43" t="s">
        <v>336</v>
      </c>
      <c r="M150" s="37" t="s">
        <v>627</v>
      </c>
      <c r="N150" s="103" t="str">
        <f t="shared" si="22"/>
        <v>Não</v>
      </c>
      <c r="O150" s="103" t="str">
        <f t="shared" si="23"/>
        <v>Não</v>
      </c>
      <c r="P150" s="103" t="str">
        <f t="shared" si="24"/>
        <v>Não</v>
      </c>
      <c r="Q150" s="103" t="str">
        <f t="shared" si="21"/>
        <v>Não</v>
      </c>
    </row>
    <row r="151" spans="1:17" s="88" customFormat="1" ht="16.5" customHeight="1">
      <c r="A151" s="38" t="s">
        <v>13</v>
      </c>
      <c r="B151" s="38">
        <v>40540154</v>
      </c>
      <c r="C151" s="44" t="s">
        <v>334</v>
      </c>
      <c r="D151" s="40" t="s">
        <v>573</v>
      </c>
      <c r="E151" s="42">
        <v>111557.4</v>
      </c>
      <c r="F151" s="36">
        <v>18603.080000000005</v>
      </c>
      <c r="G151" s="56">
        <v>17725.080000000002</v>
      </c>
      <c r="H151" s="37">
        <f t="shared" si="20"/>
        <v>878.00000000000364</v>
      </c>
      <c r="I151" s="115">
        <f t="shared" si="18"/>
        <v>7.8703878003611033E-3</v>
      </c>
      <c r="J151" s="41">
        <f t="shared" si="19"/>
        <v>-110679.4</v>
      </c>
      <c r="K151" s="36">
        <v>6090.41</v>
      </c>
      <c r="L151" s="43" t="s">
        <v>336</v>
      </c>
      <c r="M151" s="89" t="s">
        <v>627</v>
      </c>
      <c r="N151" s="132" t="str">
        <f t="shared" si="22"/>
        <v>Não</v>
      </c>
      <c r="O151" s="132" t="str">
        <f t="shared" si="23"/>
        <v>Não</v>
      </c>
      <c r="P151" s="132" t="str">
        <f t="shared" si="24"/>
        <v>Não</v>
      </c>
      <c r="Q151" s="132" t="str">
        <f t="shared" si="21"/>
        <v>Não</v>
      </c>
    </row>
    <row r="152" spans="1:17" s="88" customFormat="1" ht="16.5" customHeight="1">
      <c r="A152" s="38" t="s">
        <v>13</v>
      </c>
      <c r="B152" s="38">
        <v>40519220</v>
      </c>
      <c r="C152" s="44" t="s">
        <v>344</v>
      </c>
      <c r="D152" s="40" t="s">
        <v>574</v>
      </c>
      <c r="E152" s="42">
        <v>227621.9</v>
      </c>
      <c r="F152" s="36">
        <v>69171.270000000019</v>
      </c>
      <c r="G152" s="56">
        <v>412.69</v>
      </c>
      <c r="H152" s="37">
        <f t="shared" si="20"/>
        <v>68758.580000000016</v>
      </c>
      <c r="I152" s="114">
        <f t="shared" si="18"/>
        <v>0.30207365811461911</v>
      </c>
      <c r="J152" s="41">
        <f t="shared" si="19"/>
        <v>-158863.31999999998</v>
      </c>
      <c r="K152" s="36">
        <v>2151.1999999999998</v>
      </c>
      <c r="L152" s="43" t="s">
        <v>346</v>
      </c>
      <c r="M152" s="37" t="s">
        <v>628</v>
      </c>
      <c r="N152" s="103" t="str">
        <f t="shared" si="22"/>
        <v>sim</v>
      </c>
      <c r="O152" s="103" t="str">
        <f t="shared" si="23"/>
        <v>Não</v>
      </c>
      <c r="P152" s="103" t="str">
        <f t="shared" si="24"/>
        <v>Não</v>
      </c>
      <c r="Q152" s="103" t="str">
        <f t="shared" si="21"/>
        <v>Não</v>
      </c>
    </row>
    <row r="153" spans="1:17" s="88" customFormat="1" ht="16.5" customHeight="1">
      <c r="A153" s="38" t="s">
        <v>13</v>
      </c>
      <c r="B153" s="38">
        <v>40513404</v>
      </c>
      <c r="C153" s="44" t="s">
        <v>344</v>
      </c>
      <c r="D153" s="40" t="s">
        <v>575</v>
      </c>
      <c r="E153" s="42">
        <v>57934.8</v>
      </c>
      <c r="F153" s="36">
        <v>21911.670000000002</v>
      </c>
      <c r="G153" s="56">
        <v>1908.09</v>
      </c>
      <c r="H153" s="37">
        <f t="shared" si="20"/>
        <v>20003.580000000002</v>
      </c>
      <c r="I153" s="115">
        <f t="shared" si="18"/>
        <v>0.34527744982290437</v>
      </c>
      <c r="J153" s="41">
        <f t="shared" si="19"/>
        <v>-37931.22</v>
      </c>
      <c r="K153" s="36">
        <v>3983.55</v>
      </c>
      <c r="L153" s="43" t="s">
        <v>346</v>
      </c>
      <c r="M153" s="89" t="s">
        <v>628</v>
      </c>
      <c r="N153" s="132" t="str">
        <f t="shared" si="22"/>
        <v>sim</v>
      </c>
      <c r="O153" s="132" t="str">
        <f t="shared" si="23"/>
        <v>Não</v>
      </c>
      <c r="P153" s="132" t="str">
        <f t="shared" si="24"/>
        <v>Não</v>
      </c>
      <c r="Q153" s="132" t="str">
        <f t="shared" si="21"/>
        <v>Não</v>
      </c>
    </row>
    <row r="154" spans="1:17" s="88" customFormat="1" ht="16.5" customHeight="1">
      <c r="A154" s="38" t="s">
        <v>13</v>
      </c>
      <c r="B154" s="38">
        <v>40017501</v>
      </c>
      <c r="C154" s="44" t="s">
        <v>344</v>
      </c>
      <c r="D154" s="40" t="s">
        <v>576</v>
      </c>
      <c r="E154" s="42">
        <v>449297.76900000003</v>
      </c>
      <c r="F154" s="36">
        <v>38982.659999999996</v>
      </c>
      <c r="G154" s="56">
        <v>25835.88</v>
      </c>
      <c r="H154" s="37">
        <f t="shared" si="20"/>
        <v>13146.779999999995</v>
      </c>
      <c r="I154" s="114">
        <f t="shared" si="18"/>
        <v>2.9260728423514595E-2</v>
      </c>
      <c r="J154" s="41">
        <f t="shared" si="19"/>
        <v>-436150.98900000006</v>
      </c>
      <c r="K154" s="36">
        <v>4031.7299999999996</v>
      </c>
      <c r="L154" s="43" t="s">
        <v>346</v>
      </c>
      <c r="M154" s="37" t="s">
        <v>628</v>
      </c>
      <c r="N154" s="103" t="str">
        <f t="shared" si="22"/>
        <v>Não</v>
      </c>
      <c r="O154" s="103" t="str">
        <f t="shared" si="23"/>
        <v>Não</v>
      </c>
      <c r="P154" s="103" t="str">
        <f t="shared" si="24"/>
        <v>Não</v>
      </c>
      <c r="Q154" s="103" t="str">
        <f t="shared" si="21"/>
        <v>Não</v>
      </c>
    </row>
    <row r="155" spans="1:17" s="88" customFormat="1" ht="16.5" customHeight="1">
      <c r="A155" s="38" t="s">
        <v>13</v>
      </c>
      <c r="B155" s="38">
        <v>40024890</v>
      </c>
      <c r="C155" s="44" t="s">
        <v>351</v>
      </c>
      <c r="D155" s="40" t="s">
        <v>577</v>
      </c>
      <c r="E155" s="42">
        <v>312499.76</v>
      </c>
      <c r="F155" s="36">
        <v>53033.080000000016</v>
      </c>
      <c r="G155" s="56">
        <v>1309.06</v>
      </c>
      <c r="H155" s="37">
        <f t="shared" si="20"/>
        <v>51724.020000000019</v>
      </c>
      <c r="I155" s="115">
        <f t="shared" si="18"/>
        <v>0.16551699111704923</v>
      </c>
      <c r="J155" s="41">
        <f t="shared" si="19"/>
        <v>-260775.74</v>
      </c>
      <c r="K155" s="36">
        <v>658.49</v>
      </c>
      <c r="L155" s="43" t="s">
        <v>346</v>
      </c>
      <c r="M155" s="89" t="s">
        <v>628</v>
      </c>
      <c r="N155" s="132" t="str">
        <f t="shared" si="22"/>
        <v>Não</v>
      </c>
      <c r="O155" s="132" t="str">
        <f t="shared" si="23"/>
        <v>Não</v>
      </c>
      <c r="P155" s="132" t="str">
        <f t="shared" si="24"/>
        <v>Não</v>
      </c>
      <c r="Q155" s="132" t="str">
        <f t="shared" si="21"/>
        <v>Não</v>
      </c>
    </row>
    <row r="156" spans="1:17" s="88" customFormat="1" ht="16.5" customHeight="1">
      <c r="A156" s="107" t="s">
        <v>13</v>
      </c>
      <c r="B156" s="107">
        <v>40017796</v>
      </c>
      <c r="C156" s="108" t="s">
        <v>358</v>
      </c>
      <c r="D156" s="118" t="s">
        <v>578</v>
      </c>
      <c r="E156" s="42">
        <v>330331</v>
      </c>
      <c r="F156" s="36">
        <v>178840.38000000006</v>
      </c>
      <c r="G156" s="56">
        <v>0</v>
      </c>
      <c r="H156" s="37">
        <f t="shared" si="20"/>
        <v>178840.38000000006</v>
      </c>
      <c r="I156" s="114">
        <f t="shared" si="18"/>
        <v>0.54139750734868985</v>
      </c>
      <c r="J156" s="41">
        <f t="shared" si="19"/>
        <v>-151490.61999999994</v>
      </c>
      <c r="K156" s="36">
        <v>5978.1</v>
      </c>
      <c r="L156" s="43" t="s">
        <v>356</v>
      </c>
      <c r="M156" s="37" t="s">
        <v>628</v>
      </c>
      <c r="N156" s="103" t="str">
        <f t="shared" si="22"/>
        <v>sim</v>
      </c>
      <c r="O156" s="103" t="str">
        <f t="shared" si="23"/>
        <v>sim</v>
      </c>
      <c r="P156" s="103" t="str">
        <f t="shared" si="24"/>
        <v>Não</v>
      </c>
      <c r="Q156" s="103" t="str">
        <f t="shared" si="21"/>
        <v>Não</v>
      </c>
    </row>
    <row r="157" spans="1:17" s="88" customFormat="1" ht="16.5" customHeight="1">
      <c r="A157" s="38" t="s">
        <v>13</v>
      </c>
      <c r="B157" s="38">
        <v>40553592</v>
      </c>
      <c r="C157" s="44" t="s">
        <v>354</v>
      </c>
      <c r="D157" s="40" t="s">
        <v>579</v>
      </c>
      <c r="E157" s="42">
        <v>53015.77</v>
      </c>
      <c r="F157" s="36">
        <v>20739.53</v>
      </c>
      <c r="G157" s="56">
        <v>0</v>
      </c>
      <c r="H157" s="37">
        <f t="shared" si="20"/>
        <v>20739.53</v>
      </c>
      <c r="I157" s="115">
        <f t="shared" si="18"/>
        <v>0.39119548768225004</v>
      </c>
      <c r="J157" s="41">
        <f t="shared" si="19"/>
        <v>-32276.239999999998</v>
      </c>
      <c r="K157" s="36">
        <v>107.92</v>
      </c>
      <c r="L157" s="43" t="s">
        <v>356</v>
      </c>
      <c r="M157" s="89" t="s">
        <v>628</v>
      </c>
      <c r="N157" s="132" t="str">
        <f t="shared" si="22"/>
        <v>sim</v>
      </c>
      <c r="O157" s="132" t="str">
        <f t="shared" si="23"/>
        <v>Não</v>
      </c>
      <c r="P157" s="132" t="str">
        <f t="shared" si="24"/>
        <v>Não</v>
      </c>
      <c r="Q157" s="132" t="str">
        <f t="shared" si="21"/>
        <v>Não</v>
      </c>
    </row>
    <row r="158" spans="1:17" s="88" customFormat="1" ht="16.5" customHeight="1">
      <c r="A158" s="38" t="s">
        <v>56</v>
      </c>
      <c r="B158" s="38">
        <v>40020200</v>
      </c>
      <c r="C158" s="44" t="s">
        <v>365</v>
      </c>
      <c r="D158" s="40" t="s">
        <v>580</v>
      </c>
      <c r="E158" s="42">
        <v>65387.379000000008</v>
      </c>
      <c r="F158" s="36">
        <v>20125.86</v>
      </c>
      <c r="G158" s="56">
        <v>0</v>
      </c>
      <c r="H158" s="37">
        <f t="shared" si="20"/>
        <v>20125.86</v>
      </c>
      <c r="I158" s="114">
        <f t="shared" si="18"/>
        <v>0.30779426103009877</v>
      </c>
      <c r="J158" s="41">
        <f t="shared" si="19"/>
        <v>-45261.519000000008</v>
      </c>
      <c r="K158" s="36">
        <v>536.09999999999991</v>
      </c>
      <c r="L158" s="43" t="s">
        <v>363</v>
      </c>
      <c r="M158" s="37" t="s">
        <v>628</v>
      </c>
      <c r="N158" s="103" t="str">
        <f t="shared" si="22"/>
        <v>sim</v>
      </c>
      <c r="O158" s="103" t="str">
        <f t="shared" si="23"/>
        <v>Não</v>
      </c>
      <c r="P158" s="103" t="str">
        <f t="shared" si="24"/>
        <v>Não</v>
      </c>
      <c r="Q158" s="103" t="str">
        <f t="shared" si="21"/>
        <v>Não</v>
      </c>
    </row>
    <row r="159" spans="1:17" s="88" customFormat="1" ht="16.5" customHeight="1">
      <c r="A159" s="38" t="s">
        <v>56</v>
      </c>
      <c r="B159" s="38">
        <v>40516613</v>
      </c>
      <c r="C159" s="44" t="s">
        <v>361</v>
      </c>
      <c r="D159" s="40" t="s">
        <v>581</v>
      </c>
      <c r="E159" s="42">
        <v>47500</v>
      </c>
      <c r="F159" s="36">
        <v>20667.910000000003</v>
      </c>
      <c r="G159" s="56">
        <v>1936.79</v>
      </c>
      <c r="H159" s="37">
        <f t="shared" si="20"/>
        <v>18731.120000000003</v>
      </c>
      <c r="I159" s="115">
        <f t="shared" ref="I159:I169" si="25">IFERROR(H159/E159,0)</f>
        <v>0.39433936842105266</v>
      </c>
      <c r="J159" s="41">
        <f t="shared" ref="J159:J169" si="26">H159-E159</f>
        <v>-28768.879999999997</v>
      </c>
      <c r="K159" s="36">
        <v>959.31</v>
      </c>
      <c r="L159" s="43" t="s">
        <v>363</v>
      </c>
      <c r="M159" s="89" t="s">
        <v>628</v>
      </c>
      <c r="N159" s="132" t="str">
        <f t="shared" si="22"/>
        <v>sim</v>
      </c>
      <c r="O159" s="132" t="str">
        <f t="shared" si="23"/>
        <v>Não</v>
      </c>
      <c r="P159" s="132" t="str">
        <f t="shared" si="24"/>
        <v>Não</v>
      </c>
      <c r="Q159" s="132" t="str">
        <f t="shared" si="21"/>
        <v>Não</v>
      </c>
    </row>
    <row r="160" spans="1:17" s="88" customFormat="1" ht="16.5" customHeight="1">
      <c r="A160" s="107" t="s">
        <v>56</v>
      </c>
      <c r="B160" s="107">
        <v>40018703</v>
      </c>
      <c r="C160" s="108" t="s">
        <v>365</v>
      </c>
      <c r="D160" s="118" t="s">
        <v>582</v>
      </c>
      <c r="E160" s="42">
        <v>150923.46</v>
      </c>
      <c r="F160" s="36">
        <v>86808.260000000009</v>
      </c>
      <c r="G160" s="56">
        <v>0</v>
      </c>
      <c r="H160" s="37">
        <f t="shared" si="20"/>
        <v>86808.260000000009</v>
      </c>
      <c r="I160" s="114">
        <f t="shared" si="25"/>
        <v>0.57518069092770607</v>
      </c>
      <c r="J160" s="41">
        <f t="shared" si="26"/>
        <v>-64115.199999999983</v>
      </c>
      <c r="K160" s="36">
        <v>5409.46</v>
      </c>
      <c r="L160" s="43" t="s">
        <v>363</v>
      </c>
      <c r="M160" s="37" t="s">
        <v>628</v>
      </c>
      <c r="N160" s="103" t="str">
        <f t="shared" si="22"/>
        <v>sim</v>
      </c>
      <c r="O160" s="103" t="str">
        <f t="shared" si="23"/>
        <v>sim</v>
      </c>
      <c r="P160" s="103" t="str">
        <f t="shared" si="24"/>
        <v>Não</v>
      </c>
      <c r="Q160" s="103" t="str">
        <f t="shared" si="21"/>
        <v>Não</v>
      </c>
    </row>
    <row r="161" spans="1:17" s="88" customFormat="1" ht="16.5" customHeight="1">
      <c r="A161" s="38" t="s">
        <v>23</v>
      </c>
      <c r="B161" s="38">
        <v>40529938</v>
      </c>
      <c r="C161" s="44" t="s">
        <v>376</v>
      </c>
      <c r="D161" s="40" t="s">
        <v>583</v>
      </c>
      <c r="E161" s="42">
        <v>67343.637999999992</v>
      </c>
      <c r="F161" s="36">
        <v>30618.129999999994</v>
      </c>
      <c r="G161" s="56">
        <v>0</v>
      </c>
      <c r="H161" s="37">
        <f t="shared" si="20"/>
        <v>30618.129999999994</v>
      </c>
      <c r="I161" s="115">
        <f t="shared" si="25"/>
        <v>0.45465512273037578</v>
      </c>
      <c r="J161" s="41">
        <f t="shared" si="26"/>
        <v>-36725.508000000002</v>
      </c>
      <c r="K161" s="36">
        <v>7245.6799999999994</v>
      </c>
      <c r="L161" s="43" t="s">
        <v>372</v>
      </c>
      <c r="M161" s="89" t="s">
        <v>628</v>
      </c>
      <c r="N161" s="132" t="str">
        <f t="shared" si="22"/>
        <v>sim</v>
      </c>
      <c r="O161" s="132" t="str">
        <f t="shared" si="23"/>
        <v>Não</v>
      </c>
      <c r="P161" s="132" t="str">
        <f t="shared" si="24"/>
        <v>Não</v>
      </c>
      <c r="Q161" s="132" t="str">
        <f t="shared" si="21"/>
        <v>Não</v>
      </c>
    </row>
    <row r="162" spans="1:17" s="88" customFormat="1" ht="16.5" customHeight="1">
      <c r="A162" s="107" t="s">
        <v>23</v>
      </c>
      <c r="B162" s="107">
        <v>40546459</v>
      </c>
      <c r="C162" s="108" t="s">
        <v>370</v>
      </c>
      <c r="D162" s="118" t="s">
        <v>584</v>
      </c>
      <c r="E162" s="42">
        <v>120155.962</v>
      </c>
      <c r="F162" s="36">
        <v>98835.840000000011</v>
      </c>
      <c r="G162" s="56">
        <v>0</v>
      </c>
      <c r="H162" s="37">
        <f t="shared" si="20"/>
        <v>98835.840000000011</v>
      </c>
      <c r="I162" s="114">
        <f t="shared" si="25"/>
        <v>0.82256292867098857</v>
      </c>
      <c r="J162" s="41">
        <f t="shared" si="26"/>
        <v>-21320.121999999988</v>
      </c>
      <c r="K162" s="36">
        <v>10582.91</v>
      </c>
      <c r="L162" s="43" t="s">
        <v>372</v>
      </c>
      <c r="M162" s="37" t="s">
        <v>628</v>
      </c>
      <c r="N162" s="103" t="str">
        <f t="shared" si="22"/>
        <v>sim</v>
      </c>
      <c r="O162" s="103" t="str">
        <f t="shared" si="23"/>
        <v>sim</v>
      </c>
      <c r="P162" s="103" t="str">
        <f t="shared" si="24"/>
        <v>sim</v>
      </c>
      <c r="Q162" s="103" t="str">
        <f t="shared" si="21"/>
        <v>Não</v>
      </c>
    </row>
    <row r="163" spans="1:17" s="88" customFormat="1" ht="16.5" customHeight="1">
      <c r="A163" s="38" t="s">
        <v>23</v>
      </c>
      <c r="B163" s="38">
        <v>40547513</v>
      </c>
      <c r="C163" s="44" t="s">
        <v>370</v>
      </c>
      <c r="D163" s="40" t="s">
        <v>585</v>
      </c>
      <c r="E163" s="42">
        <v>40446.559999999998</v>
      </c>
      <c r="F163" s="36">
        <v>18518.009999999998</v>
      </c>
      <c r="G163" s="56">
        <v>0</v>
      </c>
      <c r="H163" s="37">
        <f t="shared" si="20"/>
        <v>18518.009999999998</v>
      </c>
      <c r="I163" s="115">
        <f t="shared" si="25"/>
        <v>0.45783893611718768</v>
      </c>
      <c r="J163" s="41">
        <f t="shared" si="26"/>
        <v>-21928.55</v>
      </c>
      <c r="K163" s="36">
        <v>0</v>
      </c>
      <c r="L163" s="43" t="s">
        <v>372</v>
      </c>
      <c r="M163" s="89" t="s">
        <v>628</v>
      </c>
      <c r="N163" s="132" t="str">
        <f t="shared" si="22"/>
        <v>sim</v>
      </c>
      <c r="O163" s="132" t="str">
        <f t="shared" si="23"/>
        <v>Não</v>
      </c>
      <c r="P163" s="132" t="str">
        <f t="shared" si="24"/>
        <v>Não</v>
      </c>
      <c r="Q163" s="132" t="str">
        <f t="shared" si="21"/>
        <v>Não</v>
      </c>
    </row>
    <row r="164" spans="1:17" s="88" customFormat="1" ht="16.5" customHeight="1">
      <c r="A164" s="38" t="s">
        <v>23</v>
      </c>
      <c r="B164" s="38">
        <v>40536886</v>
      </c>
      <c r="C164" s="44" t="s">
        <v>376</v>
      </c>
      <c r="D164" s="40" t="s">
        <v>586</v>
      </c>
      <c r="E164" s="42">
        <v>37926.620000000003</v>
      </c>
      <c r="F164" s="36">
        <v>6958.23</v>
      </c>
      <c r="G164" s="56">
        <v>1506.37</v>
      </c>
      <c r="H164" s="37">
        <f t="shared" si="20"/>
        <v>5451.86</v>
      </c>
      <c r="I164" s="114">
        <f t="shared" si="25"/>
        <v>0.14374758415065722</v>
      </c>
      <c r="J164" s="41">
        <f t="shared" si="26"/>
        <v>-32474.760000000002</v>
      </c>
      <c r="K164" s="36">
        <v>48229.520000000011</v>
      </c>
      <c r="L164" s="43" t="s">
        <v>372</v>
      </c>
      <c r="M164" s="37" t="s">
        <v>628</v>
      </c>
      <c r="N164" s="103" t="str">
        <f t="shared" si="22"/>
        <v>Não</v>
      </c>
      <c r="O164" s="103" t="str">
        <f t="shared" si="23"/>
        <v>Não</v>
      </c>
      <c r="P164" s="103" t="str">
        <f t="shared" si="24"/>
        <v>Não</v>
      </c>
      <c r="Q164" s="103" t="str">
        <f t="shared" si="21"/>
        <v>Não</v>
      </c>
    </row>
    <row r="165" spans="1:17" s="88" customFormat="1" ht="16.5" customHeight="1">
      <c r="A165" s="38" t="s">
        <v>13</v>
      </c>
      <c r="B165" s="38">
        <v>40018053</v>
      </c>
      <c r="C165" s="44" t="s">
        <v>399</v>
      </c>
      <c r="D165" s="40" t="s">
        <v>587</v>
      </c>
      <c r="E165" s="42">
        <v>244759.81</v>
      </c>
      <c r="F165" s="36">
        <v>98160.599999999962</v>
      </c>
      <c r="G165" s="56">
        <v>5704.28</v>
      </c>
      <c r="H165" s="37">
        <f t="shared" si="20"/>
        <v>92456.319999999963</v>
      </c>
      <c r="I165" s="115">
        <f t="shared" si="25"/>
        <v>0.37774306165705868</v>
      </c>
      <c r="J165" s="41">
        <f t="shared" si="26"/>
        <v>-152303.49000000005</v>
      </c>
      <c r="K165" s="36">
        <v>16616.11</v>
      </c>
      <c r="L165" s="43" t="s">
        <v>401</v>
      </c>
      <c r="M165" s="89" t="s">
        <v>627</v>
      </c>
      <c r="N165" s="132" t="str">
        <f t="shared" si="22"/>
        <v>sim</v>
      </c>
      <c r="O165" s="132" t="str">
        <f t="shared" si="23"/>
        <v>Não</v>
      </c>
      <c r="P165" s="132" t="str">
        <f t="shared" si="24"/>
        <v>Não</v>
      </c>
      <c r="Q165" s="132" t="str">
        <f t="shared" si="21"/>
        <v>Não</v>
      </c>
    </row>
    <row r="166" spans="1:17" s="88" customFormat="1" ht="16.5" customHeight="1">
      <c r="A166" s="38" t="s">
        <v>13</v>
      </c>
      <c r="B166" s="38">
        <v>40539972</v>
      </c>
      <c r="C166" s="44" t="s">
        <v>399</v>
      </c>
      <c r="D166" s="40" t="s">
        <v>588</v>
      </c>
      <c r="E166" s="42">
        <v>186812.31</v>
      </c>
      <c r="F166" s="36">
        <v>48814.810000000012</v>
      </c>
      <c r="G166" s="56">
        <v>0</v>
      </c>
      <c r="H166" s="37">
        <f t="shared" si="20"/>
        <v>48814.810000000012</v>
      </c>
      <c r="I166" s="114">
        <f t="shared" si="25"/>
        <v>0.26130403290875215</v>
      </c>
      <c r="J166" s="41">
        <f t="shared" si="26"/>
        <v>-137997.5</v>
      </c>
      <c r="K166" s="36">
        <v>47.55</v>
      </c>
      <c r="L166" s="43" t="s">
        <v>401</v>
      </c>
      <c r="M166" s="37" t="s">
        <v>627</v>
      </c>
      <c r="N166" s="103" t="str">
        <f t="shared" si="22"/>
        <v>sim</v>
      </c>
      <c r="O166" s="103" t="str">
        <f t="shared" si="23"/>
        <v>Não</v>
      </c>
      <c r="P166" s="103" t="str">
        <f t="shared" si="24"/>
        <v>Não</v>
      </c>
      <c r="Q166" s="103" t="str">
        <f t="shared" si="21"/>
        <v>Não</v>
      </c>
    </row>
    <row r="167" spans="1:17" s="88" customFormat="1" ht="16.5" customHeight="1">
      <c r="A167" s="38" t="s">
        <v>13</v>
      </c>
      <c r="B167" s="38">
        <v>40545009</v>
      </c>
      <c r="C167" s="44" t="s">
        <v>399</v>
      </c>
      <c r="D167" s="40" t="s">
        <v>589</v>
      </c>
      <c r="E167" s="42">
        <v>149026.68</v>
      </c>
      <c r="F167" s="36">
        <v>15683.290000000003</v>
      </c>
      <c r="G167" s="56">
        <v>113.28</v>
      </c>
      <c r="H167" s="37">
        <f t="shared" si="20"/>
        <v>15570.010000000002</v>
      </c>
      <c r="I167" s="115">
        <f t="shared" si="25"/>
        <v>0.10447800353601115</v>
      </c>
      <c r="J167" s="41">
        <f t="shared" si="26"/>
        <v>-133456.66999999998</v>
      </c>
      <c r="K167" s="36">
        <v>257.28000000000003</v>
      </c>
      <c r="L167" s="43" t="s">
        <v>401</v>
      </c>
      <c r="M167" s="89" t="s">
        <v>627</v>
      </c>
      <c r="N167" s="132" t="str">
        <f t="shared" si="22"/>
        <v>Não</v>
      </c>
      <c r="O167" s="132" t="str">
        <f t="shared" si="23"/>
        <v>Não</v>
      </c>
      <c r="P167" s="132" t="str">
        <f t="shared" si="24"/>
        <v>Não</v>
      </c>
      <c r="Q167" s="132" t="str">
        <f t="shared" si="21"/>
        <v>Não</v>
      </c>
    </row>
    <row r="168" spans="1:17" s="88" customFormat="1" ht="16.5" customHeight="1">
      <c r="A168" s="38" t="s">
        <v>56</v>
      </c>
      <c r="B168" s="38">
        <v>40554445</v>
      </c>
      <c r="C168" s="44" t="s">
        <v>155</v>
      </c>
      <c r="D168" s="40" t="s">
        <v>590</v>
      </c>
      <c r="E168" s="42">
        <v>187310.20800000001</v>
      </c>
      <c r="F168" s="36">
        <v>180317.41</v>
      </c>
      <c r="G168" s="56">
        <v>50047.53</v>
      </c>
      <c r="H168" s="37">
        <f t="shared" si="20"/>
        <v>130269.88</v>
      </c>
      <c r="I168" s="114">
        <f t="shared" si="25"/>
        <v>0.69547667151167758</v>
      </c>
      <c r="J168" s="41">
        <f t="shared" si="26"/>
        <v>-57040.328000000009</v>
      </c>
      <c r="K168" s="36">
        <v>8179.2899999999991</v>
      </c>
      <c r="L168" s="43" t="s">
        <v>157</v>
      </c>
      <c r="M168" s="37" t="s">
        <v>627</v>
      </c>
      <c r="N168" s="103" t="str">
        <f t="shared" si="22"/>
        <v>sim</v>
      </c>
      <c r="O168" s="103" t="str">
        <f t="shared" si="23"/>
        <v>sim</v>
      </c>
      <c r="P168" s="103" t="str">
        <f t="shared" si="24"/>
        <v>Não</v>
      </c>
      <c r="Q168" s="103" t="str">
        <f t="shared" si="21"/>
        <v>Não</v>
      </c>
    </row>
    <row r="169" spans="1:17" s="88" customFormat="1" ht="16.5" customHeight="1">
      <c r="A169" s="109" t="s">
        <v>56</v>
      </c>
      <c r="B169" s="109">
        <v>40555746</v>
      </c>
      <c r="C169" s="110" t="s">
        <v>207</v>
      </c>
      <c r="D169" s="119" t="s">
        <v>591</v>
      </c>
      <c r="E169" s="42">
        <v>42343.053500000002</v>
      </c>
      <c r="F169" s="36">
        <v>5389.11</v>
      </c>
      <c r="G169" s="56">
        <v>64.37</v>
      </c>
      <c r="H169" s="37">
        <f t="shared" si="20"/>
        <v>5324.74</v>
      </c>
      <c r="I169" s="115">
        <f t="shared" si="25"/>
        <v>0.12575238580750914</v>
      </c>
      <c r="J169" s="112">
        <f t="shared" si="26"/>
        <v>-37018.313500000004</v>
      </c>
      <c r="K169" s="36">
        <v>655.8</v>
      </c>
      <c r="L169" s="43" t="s">
        <v>209</v>
      </c>
      <c r="M169" s="89" t="s">
        <v>627</v>
      </c>
      <c r="N169" s="132" t="str">
        <f t="shared" si="22"/>
        <v>Não</v>
      </c>
      <c r="O169" s="132" t="str">
        <f t="shared" si="23"/>
        <v>Não</v>
      </c>
      <c r="P169" s="132" t="str">
        <f t="shared" si="24"/>
        <v>Não</v>
      </c>
      <c r="Q169" s="132" t="str">
        <f t="shared" si="21"/>
        <v>Não</v>
      </c>
    </row>
    <row r="170" spans="1:17" s="78" customFormat="1" ht="16.5" customHeight="1">
      <c r="A170" s="101"/>
      <c r="B170" s="101"/>
      <c r="C170" s="100"/>
      <c r="D170" s="101"/>
      <c r="E170" s="101"/>
      <c r="F170" s="100"/>
      <c r="G170" s="100"/>
      <c r="H170" s="100"/>
      <c r="I170" s="100"/>
      <c r="J170" s="101"/>
      <c r="K170" s="104"/>
      <c r="L170" s="104"/>
      <c r="M170" s="101"/>
      <c r="N170" s="101"/>
      <c r="O170" s="100"/>
      <c r="P170" s="84"/>
      <c r="Q170" s="84"/>
    </row>
    <row r="171" spans="1:17" s="78" customFormat="1" ht="16.5" customHeight="1">
      <c r="A171" s="4"/>
      <c r="B171" s="4"/>
      <c r="C171"/>
      <c r="D171" s="4"/>
      <c r="E171" s="4"/>
      <c r="F171"/>
      <c r="G171"/>
      <c r="H171"/>
      <c r="I171"/>
      <c r="J171" s="4"/>
      <c r="K171" s="34"/>
      <c r="L171" s="34"/>
      <c r="M171" s="4"/>
      <c r="N171" s="4"/>
      <c r="O171"/>
    </row>
    <row r="172" spans="1:17" s="78" customFormat="1" ht="16.5" customHeight="1">
      <c r="A172" s="4"/>
      <c r="B172" s="4"/>
      <c r="C172"/>
      <c r="D172" s="4"/>
      <c r="E172" s="4"/>
      <c r="F172"/>
      <c r="G172"/>
      <c r="H172"/>
      <c r="I172"/>
      <c r="J172" s="4"/>
      <c r="K172" s="34"/>
      <c r="L172" s="34"/>
      <c r="M172" s="4"/>
      <c r="N172" s="4"/>
      <c r="O172"/>
    </row>
    <row r="173" spans="1:17"/>
    <row r="174" spans="1:17"/>
    <row r="175" spans="1:17"/>
    <row r="176" spans="1:17"/>
    <row r="177"/>
    <row r="178"/>
    <row r="179"/>
    <row r="180"/>
    <row r="181"/>
    <row r="182"/>
    <row r="183"/>
  </sheetData>
  <sheetProtection selectLockedCells="1"/>
  <autoFilter ref="A3:Q169" xr:uid="{00000000-0001-0000-0400-000000000000}"/>
  <mergeCells count="2">
    <mergeCell ref="E1:M1"/>
    <mergeCell ref="D1:D2"/>
  </mergeCells>
  <phoneticPr fontId="33" type="noConversion"/>
  <conditionalFormatting sqref="A4:H169 J4:M169">
    <cfRule type="expression" dxfId="14" priority="11">
      <formula>ODD(ROW())=ROW()</formula>
    </cfRule>
  </conditionalFormatting>
  <conditionalFormatting sqref="B4:B169">
    <cfRule type="duplicateValues" dxfId="13" priority="170"/>
  </conditionalFormatting>
  <conditionalFormatting sqref="H4:J169 M4:M169">
    <cfRule type="cellIs" dxfId="12" priority="1" operator="lessThan">
      <formula>0.99</formula>
    </cfRule>
  </conditionalFormatting>
  <conditionalFormatting sqref="I2">
    <cfRule type="cellIs" dxfId="11" priority="62" operator="lessThan">
      <formula>0.99</formula>
    </cfRule>
    <cfRule type="cellIs" dxfId="10" priority="63" operator="greaterThan">
      <formula>1</formula>
    </cfRule>
  </conditionalFormatting>
  <conditionalFormatting sqref="I4:I169">
    <cfRule type="cellIs" dxfId="9" priority="2" operator="greaterThan">
      <formula>1</formula>
    </cfRule>
  </conditionalFormatting>
  <conditionalFormatting sqref="N4:Q169">
    <cfRule type="cellIs" dxfId="8" priority="15" operator="equal">
      <formula>"Sim"</formula>
    </cfRule>
    <cfRule type="cellIs" dxfId="7" priority="16" operator="equal">
      <formula>"Não"</formula>
    </cfRule>
  </conditionalFormatting>
  <pageMargins left="0.7" right="0.7" top="0.75" bottom="0.75" header="0.3" footer="0.3"/>
  <pageSetup paperSize="9" orientation="portrait" r:id="rId1"/>
  <ignoredErrors>
    <ignoredError sqref="I4:J10 H2 K2 E2 J2 I16:J16 J11 J12:J13 J14:J15 I14:I15 I11:I13 I28:J55 I20 F2:G2 I21:I24 I165:J169 I102:J107 I56 I25:I27 J25:J27 J20:J24 H102:H107 N170:O170 H108:H113 H168 H115:H167 H169 I17:J19 Q5:Q6 Q4 Q102:Q107 Q7:Q62 H4:H62 I57:J62 H100:H101 I114:J164 H114 Q114:Q169 I108:J113 Q108:Q113 Q68:Q100 H68:H99 I68:J101 Q63:Q67 H63:H67 I63:J67 N4:P169" unlockedFormula="1"/>
    <ignoredError sqref="I2" formula="1" unlocked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1"/>
  <dimension ref="A1:N29"/>
  <sheetViews>
    <sheetView showGridLines="0" zoomScale="140" zoomScaleNormal="140" workbookViewId="0">
      <selection activeCell="E17" sqref="E17"/>
    </sheetView>
  </sheetViews>
  <sheetFormatPr defaultColWidth="9.21875" defaultRowHeight="14.4"/>
  <cols>
    <col min="1" max="1" width="24" style="8" bestFit="1" customWidth="1"/>
    <col min="2" max="2" width="18.33203125" style="8" customWidth="1"/>
    <col min="3" max="3" width="6.77734375" style="8" hidden="1" customWidth="1"/>
    <col min="4" max="4" width="14.88671875" style="19" hidden="1" customWidth="1"/>
    <col min="5" max="5" width="16.77734375" style="6" bestFit="1" customWidth="1"/>
    <col min="6" max="6" width="16.6640625" style="8" bestFit="1" customWidth="1"/>
    <col min="7" max="7" width="15.44140625" style="8" bestFit="1" customWidth="1"/>
    <col min="8" max="8" width="16.5546875" style="8" hidden="1" customWidth="1"/>
    <col min="9" max="9" width="6.5546875" style="6" hidden="1" customWidth="1"/>
    <col min="10" max="11" width="13.77734375" style="6" hidden="1" customWidth="1"/>
    <col min="12" max="12" width="12.5546875" style="6" hidden="1" customWidth="1"/>
    <col min="13" max="13" width="15.44140625" style="8" bestFit="1" customWidth="1"/>
    <col min="14" max="14" width="10.21875" style="8" bestFit="1" customWidth="1"/>
    <col min="15" max="15" width="11.77734375" style="8" bestFit="1" customWidth="1"/>
    <col min="16" max="16" width="16.44140625" style="8" bestFit="1" customWidth="1"/>
    <col min="17" max="16384" width="9.21875" style="8"/>
  </cols>
  <sheetData>
    <row r="1" spans="1:12">
      <c r="A1" s="133" t="s">
        <v>423</v>
      </c>
      <c r="B1" s="134" t="s">
        <v>413</v>
      </c>
      <c r="C1" s="6"/>
      <c r="D1" s="7"/>
      <c r="F1" s="102">
        <f>IF(A1&gt;$N$1,$C$1,$C$2)</f>
        <v>0</v>
      </c>
      <c r="G1" s="9"/>
      <c r="I1" s="51"/>
      <c r="J1" s="52"/>
      <c r="K1" s="52"/>
      <c r="L1" s="53"/>
    </row>
    <row r="2" spans="1:12">
      <c r="A2" s="135">
        <v>46082</v>
      </c>
      <c r="B2" s="136" t="s">
        <v>604</v>
      </c>
      <c r="C2" s="6"/>
      <c r="D2" s="7"/>
      <c r="I2" s="21">
        <v>45231</v>
      </c>
      <c r="J2" s="22">
        <v>400000</v>
      </c>
      <c r="K2" s="24">
        <v>-157453.86592000004</v>
      </c>
      <c r="L2" s="23">
        <f t="shared" ref="L2:L8" si="0">K2/B$15</f>
        <v>-1.1246704708571432E-2</v>
      </c>
    </row>
    <row r="3" spans="1:12" ht="13.5" customHeight="1">
      <c r="A3" s="11" t="s">
        <v>415</v>
      </c>
      <c r="B3" s="122">
        <f>'Envio diario'!E2</f>
        <v>23742172.718500011</v>
      </c>
      <c r="C3" s="6"/>
      <c r="D3" s="12">
        <f>B15</f>
        <v>14000000</v>
      </c>
      <c r="I3" s="21">
        <v>45233</v>
      </c>
      <c r="J3" s="22">
        <v>400000</v>
      </c>
      <c r="K3" s="24">
        <v>2000000</v>
      </c>
      <c r="L3" s="23">
        <f t="shared" si="0"/>
        <v>0.14285714285714285</v>
      </c>
    </row>
    <row r="4" spans="1:12" ht="16.5" customHeight="1">
      <c r="A4" s="13" t="s">
        <v>416</v>
      </c>
      <c r="B4" s="74">
        <f>B11-B3</f>
        <v>-16051045.278500011</v>
      </c>
      <c r="C4" s="6"/>
      <c r="D4" s="7"/>
      <c r="I4" s="21">
        <v>45236</v>
      </c>
      <c r="J4" s="22">
        <v>400000</v>
      </c>
      <c r="K4" s="24"/>
      <c r="L4" s="23">
        <f t="shared" si="0"/>
        <v>0</v>
      </c>
    </row>
    <row r="5" spans="1:12">
      <c r="A5" s="13" t="s">
        <v>414</v>
      </c>
      <c r="B5" s="72">
        <f>B11/B3</f>
        <v>0.32394370688774565</v>
      </c>
      <c r="C5" s="14"/>
      <c r="D5" s="31">
        <f>D11/D3</f>
        <v>0.33223894004857141</v>
      </c>
      <c r="I5" s="21">
        <v>45237</v>
      </c>
      <c r="J5" s="22">
        <v>400000</v>
      </c>
      <c r="K5" s="24"/>
      <c r="L5" s="23">
        <f t="shared" si="0"/>
        <v>0</v>
      </c>
    </row>
    <row r="6" spans="1:12" ht="4.5" customHeight="1">
      <c r="A6" s="15"/>
      <c r="B6" s="73"/>
      <c r="C6" s="6"/>
      <c r="D6" s="7"/>
      <c r="I6" s="21">
        <v>45238</v>
      </c>
      <c r="J6" s="22">
        <v>400000</v>
      </c>
      <c r="K6" s="24"/>
      <c r="L6" s="23">
        <f t="shared" si="0"/>
        <v>0</v>
      </c>
    </row>
    <row r="7" spans="1:12">
      <c r="A7" s="16" t="s">
        <v>417</v>
      </c>
      <c r="B7" s="79">
        <f>'Envio diario'!F2</f>
        <v>8699314.0299999993</v>
      </c>
      <c r="C7" s="14">
        <v>0.68879999999999997</v>
      </c>
      <c r="D7" s="17">
        <f>B7*C7</f>
        <v>5992087.5038639996</v>
      </c>
      <c r="E7" s="18" t="s">
        <v>418</v>
      </c>
      <c r="I7" s="21">
        <v>45239</v>
      </c>
      <c r="J7" s="22">
        <v>400000</v>
      </c>
      <c r="K7" s="24"/>
      <c r="L7" s="23">
        <f t="shared" si="0"/>
        <v>0</v>
      </c>
    </row>
    <row r="8" spans="1:12" ht="14.55" customHeight="1">
      <c r="A8" s="16" t="s">
        <v>419</v>
      </c>
      <c r="B8" s="79">
        <v>7742275.4000000004</v>
      </c>
      <c r="C8" s="14">
        <v>0.68879999999999997</v>
      </c>
      <c r="D8" s="17">
        <f>B8*C8</f>
        <v>5332879.2955200002</v>
      </c>
      <c r="E8" s="54"/>
      <c r="F8" s="32"/>
      <c r="G8" s="10"/>
      <c r="I8" s="58">
        <v>45240</v>
      </c>
      <c r="J8" s="59">
        <v>400000</v>
      </c>
      <c r="K8" s="60"/>
      <c r="L8" s="61">
        <f t="shared" si="0"/>
        <v>0</v>
      </c>
    </row>
    <row r="9" spans="1:12" ht="14.55" customHeight="1">
      <c r="A9" s="16" t="s">
        <v>669</v>
      </c>
      <c r="B9" s="74">
        <f>'Envio diario'!G2</f>
        <v>1008186.5900000001</v>
      </c>
      <c r="C9" s="14">
        <v>0.67600000000000005</v>
      </c>
      <c r="D9" s="17">
        <f>B9*C9</f>
        <v>681534.13484000007</v>
      </c>
      <c r="F9" s="33"/>
      <c r="I9" s="62"/>
      <c r="J9" s="63"/>
      <c r="K9" s="64"/>
      <c r="L9" s="65"/>
    </row>
    <row r="10" spans="1:12">
      <c r="A10" s="16" t="s">
        <v>421</v>
      </c>
      <c r="B10" s="74">
        <v>0</v>
      </c>
      <c r="C10" s="6"/>
      <c r="I10" s="62"/>
      <c r="J10" s="63"/>
      <c r="K10" s="64"/>
      <c r="L10" s="65"/>
    </row>
    <row r="11" spans="1:12">
      <c r="A11" s="16" t="s">
        <v>422</v>
      </c>
      <c r="B11" s="75">
        <f>'Envio diario'!H2</f>
        <v>7691127.4399999995</v>
      </c>
      <c r="C11" s="6"/>
      <c r="D11" s="17">
        <f>D8-D9</f>
        <v>4651345.1606799997</v>
      </c>
      <c r="F11" s="10"/>
      <c r="I11" s="62"/>
      <c r="J11" s="63"/>
      <c r="K11" s="64"/>
      <c r="L11" s="65"/>
    </row>
    <row r="12" spans="1:12">
      <c r="G12" s="18"/>
      <c r="H12" s="18"/>
      <c r="I12" s="67"/>
      <c r="J12" s="68"/>
      <c r="K12" s="69"/>
      <c r="L12" s="70"/>
    </row>
    <row r="13" spans="1:12" ht="15.6">
      <c r="A13" s="137" t="s">
        <v>423</v>
      </c>
      <c r="B13" s="138" t="s">
        <v>413</v>
      </c>
      <c r="G13" s="63"/>
      <c r="H13" s="63"/>
      <c r="I13" s="63"/>
      <c r="J13" s="63"/>
      <c r="K13" s="63"/>
      <c r="L13" s="63"/>
    </row>
    <row r="14" spans="1:12" ht="15.6">
      <c r="A14" s="139">
        <v>46082</v>
      </c>
      <c r="B14" s="140" t="s">
        <v>424</v>
      </c>
      <c r="I14" s="62"/>
      <c r="J14" s="63"/>
      <c r="K14" s="64"/>
      <c r="L14" s="65"/>
    </row>
    <row r="15" spans="1:12">
      <c r="A15" s="16" t="s">
        <v>425</v>
      </c>
      <c r="B15" s="79">
        <v>14000000</v>
      </c>
      <c r="I15" s="62"/>
      <c r="J15" s="63"/>
      <c r="K15" s="64"/>
      <c r="L15" s="65"/>
    </row>
    <row r="16" spans="1:12">
      <c r="A16" s="16" t="s">
        <v>416</v>
      </c>
      <c r="B16" s="80">
        <f>B22-B15</f>
        <v>-9366544.4248400014</v>
      </c>
      <c r="I16" s="62"/>
      <c r="J16" s="63"/>
      <c r="K16" s="64"/>
      <c r="L16" s="65"/>
    </row>
    <row r="17" spans="1:14">
      <c r="A17" s="16" t="s">
        <v>414</v>
      </c>
      <c r="B17" s="123">
        <f>B22/B15</f>
        <v>0.33096111251142846</v>
      </c>
      <c r="I17" s="62"/>
      <c r="J17" s="63"/>
      <c r="K17" s="64"/>
      <c r="L17" s="65"/>
      <c r="M17" s="66"/>
      <c r="N17" s="71" t="s">
        <v>624</v>
      </c>
    </row>
    <row r="18" spans="1:14">
      <c r="A18" s="16" t="s">
        <v>426</v>
      </c>
      <c r="B18" s="131">
        <v>5314989.709999999</v>
      </c>
      <c r="C18" s="8" t="s">
        <v>427</v>
      </c>
      <c r="I18" s="62"/>
      <c r="J18" s="63"/>
      <c r="K18" s="64"/>
      <c r="L18" s="65"/>
      <c r="M18" s="66"/>
    </row>
    <row r="19" spans="1:14" hidden="1">
      <c r="A19" s="16" t="s">
        <v>428</v>
      </c>
      <c r="B19" s="81">
        <f>D19*C19</f>
        <v>0</v>
      </c>
      <c r="C19" s="14">
        <v>0.67600000000000005</v>
      </c>
      <c r="D19" s="20"/>
      <c r="E19" s="18"/>
      <c r="I19" s="62"/>
      <c r="J19" s="63"/>
      <c r="K19" s="64"/>
      <c r="L19" s="65"/>
      <c r="M19" s="66"/>
    </row>
    <row r="20" spans="1:14">
      <c r="A20" s="16" t="s">
        <v>420</v>
      </c>
      <c r="B20" s="80">
        <f>D20*C20</f>
        <v>681534.13484000007</v>
      </c>
      <c r="C20" s="57">
        <v>0.67600000000000005</v>
      </c>
      <c r="D20" s="20">
        <f>B9</f>
        <v>1008186.5900000001</v>
      </c>
      <c r="E20" s="55"/>
      <c r="F20" s="20"/>
      <c r="I20" s="62"/>
      <c r="J20" s="63"/>
      <c r="K20" s="64"/>
      <c r="L20" s="65"/>
    </row>
    <row r="21" spans="1:14" hidden="1">
      <c r="A21" s="16" t="s">
        <v>421</v>
      </c>
      <c r="B21" s="82"/>
    </row>
    <row r="22" spans="1:14">
      <c r="A22" s="16" t="s">
        <v>422</v>
      </c>
      <c r="B22" s="79">
        <f>B18-B19-B20</f>
        <v>4633455.5751599986</v>
      </c>
      <c r="E22" s="55"/>
    </row>
    <row r="23" spans="1:14">
      <c r="B23" s="10"/>
    </row>
    <row r="28" spans="1:14">
      <c r="E28" s="55"/>
    </row>
    <row r="29" spans="1:14">
      <c r="E29" s="55"/>
    </row>
  </sheetData>
  <conditionalFormatting sqref="B5">
    <cfRule type="cellIs" dxfId="6" priority="11" operator="lessThan">
      <formula>0.99</formula>
    </cfRule>
    <cfRule type="cellIs" dxfId="5" priority="12" operator="greaterThan">
      <formula>1</formula>
    </cfRule>
  </conditionalFormatting>
  <conditionalFormatting sqref="B17">
    <cfRule type="cellIs" dxfId="4" priority="1" operator="lessThan">
      <formula>0.99</formula>
    </cfRule>
    <cfRule type="cellIs" dxfId="3" priority="2" operator="greaterThan">
      <formula>1</formula>
    </cfRule>
  </conditionalFormatting>
  <conditionalFormatting sqref="F1">
    <cfRule type="cellIs" dxfId="2" priority="5" operator="equal">
      <formula>"Sim"</formula>
    </cfRule>
    <cfRule type="cellIs" dxfId="1" priority="6" operator="equal">
      <formula>"Não"</formula>
    </cfRule>
  </conditionalFormatting>
  <pageMargins left="0.511811024" right="0.511811024" top="0.78740157499999996" bottom="0.78740157499999996" header="0.31496062000000002" footer="0.31496062000000002"/>
  <pageSetup orientation="portrait" r:id="rId1"/>
  <ignoredErrors>
    <ignoredError sqref="B16:B17 B4:B5 F1" unlocked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3D616-F190-4405-B88B-E6CF37F461DB}">
  <sheetPr codeName="Planilha2">
    <tabColor rgb="FF00B0F0"/>
  </sheetPr>
  <dimension ref="A1:F28"/>
  <sheetViews>
    <sheetView tabSelected="1" zoomScale="80" zoomScaleNormal="80" workbookViewId="0">
      <selection activeCell="G13" sqref="G13"/>
    </sheetView>
  </sheetViews>
  <sheetFormatPr defaultRowHeight="14.4"/>
  <cols>
    <col min="1" max="1" width="12.88671875" customWidth="1"/>
    <col min="2" max="2" width="11.88671875" bestFit="1" customWidth="1"/>
    <col min="4" max="4" width="8.21875" bestFit="1" customWidth="1"/>
    <col min="6" max="6" width="12.21875" bestFit="1" customWidth="1"/>
  </cols>
  <sheetData>
    <row r="1" spans="1:6" ht="15.6">
      <c r="A1" s="98" t="s">
        <v>678</v>
      </c>
      <c r="B1" s="98" t="s">
        <v>677</v>
      </c>
    </row>
    <row r="2" spans="1:6">
      <c r="A2" s="141">
        <v>46083</v>
      </c>
      <c r="B2" s="125">
        <v>1554.5830300000009</v>
      </c>
      <c r="C2" s="130"/>
      <c r="F2" s="126"/>
    </row>
    <row r="3" spans="1:6">
      <c r="A3" s="141">
        <v>46084</v>
      </c>
      <c r="B3" s="127">
        <v>964.80705000000182</v>
      </c>
      <c r="C3" s="130"/>
      <c r="F3" s="126"/>
    </row>
    <row r="4" spans="1:6">
      <c r="A4" s="141">
        <v>46085</v>
      </c>
      <c r="B4" s="127">
        <v>912.99017000000038</v>
      </c>
      <c r="C4" s="130"/>
      <c r="F4" s="126"/>
    </row>
    <row r="5" spans="1:6">
      <c r="A5" s="141">
        <v>46086</v>
      </c>
      <c r="B5" s="127">
        <v>579.15245000000084</v>
      </c>
      <c r="C5" s="130"/>
      <c r="F5" s="126"/>
    </row>
    <row r="6" spans="1:6">
      <c r="A6" s="141">
        <v>46087</v>
      </c>
      <c r="B6" s="127">
        <v>621.92400000000032</v>
      </c>
      <c r="C6" s="130"/>
      <c r="F6" s="126"/>
    </row>
    <row r="7" spans="1:6">
      <c r="A7" s="128"/>
      <c r="B7" s="127"/>
      <c r="C7" s="130"/>
      <c r="F7" s="126"/>
    </row>
    <row r="8" spans="1:6">
      <c r="A8" s="128"/>
      <c r="B8" s="127"/>
      <c r="C8" s="130"/>
      <c r="F8" s="126"/>
    </row>
    <row r="9" spans="1:6">
      <c r="A9" s="128"/>
      <c r="B9" s="127"/>
      <c r="C9" s="130"/>
      <c r="F9" s="126"/>
    </row>
    <row r="10" spans="1:6">
      <c r="A10" s="128"/>
      <c r="B10" s="125"/>
      <c r="C10" s="130"/>
      <c r="F10" s="126"/>
    </row>
    <row r="11" spans="1:6">
      <c r="A11" s="128"/>
      <c r="B11" s="125"/>
      <c r="C11" s="130"/>
    </row>
    <row r="12" spans="1:6">
      <c r="A12" s="128"/>
      <c r="B12" s="125"/>
      <c r="C12" s="130"/>
    </row>
    <row r="13" spans="1:6">
      <c r="A13" s="128"/>
      <c r="B13" s="125"/>
    </row>
    <row r="14" spans="1:6">
      <c r="A14" s="128"/>
      <c r="B14" s="125"/>
    </row>
    <row r="15" spans="1:6">
      <c r="A15" s="128"/>
      <c r="B15" s="125"/>
    </row>
    <row r="16" spans="1:6">
      <c r="A16" s="128"/>
      <c r="B16" s="125"/>
    </row>
    <row r="17" spans="1:2">
      <c r="A17" s="128"/>
      <c r="B17" s="125"/>
    </row>
    <row r="18" spans="1:2">
      <c r="A18" s="128"/>
      <c r="B18" s="125"/>
    </row>
    <row r="19" spans="1:2">
      <c r="A19" s="128"/>
      <c r="B19" s="125"/>
    </row>
    <row r="20" spans="1:2">
      <c r="A20" s="128"/>
      <c r="B20" s="125"/>
    </row>
    <row r="21" spans="1:2">
      <c r="A21" s="128"/>
      <c r="B21" s="125"/>
    </row>
    <row r="22" spans="1:2">
      <c r="A22" s="129"/>
      <c r="B22" s="125"/>
    </row>
    <row r="23" spans="1:2">
      <c r="A23" s="129"/>
      <c r="B23" s="125"/>
    </row>
    <row r="24" spans="1:2">
      <c r="A24" s="129"/>
      <c r="B24" s="125"/>
    </row>
    <row r="25" spans="1:2">
      <c r="A25" s="129"/>
      <c r="B25" s="125"/>
    </row>
    <row r="26" spans="1:2">
      <c r="A26" s="111" t="s">
        <v>679</v>
      </c>
      <c r="B26" s="124">
        <f>SUM(B2:B25)</f>
        <v>4633.4567000000043</v>
      </c>
    </row>
    <row r="27" spans="1:2">
      <c r="B27" s="116"/>
    </row>
    <row r="28" spans="1:2">
      <c r="B28" s="117"/>
    </row>
  </sheetData>
  <conditionalFormatting sqref="A2:B26">
    <cfRule type="expression" dxfId="0" priority="5">
      <formula>ODD(ROW())=ROW()</formula>
    </cfRule>
  </conditionalFormatting>
  <pageMargins left="0.511811024" right="0.511811024" top="0.78740157499999996" bottom="0.78740157499999996" header="0.31496062000000002" footer="0.31496062000000002"/>
  <pageSetup orientation="portrait" r:id="rId1"/>
  <ignoredErrors>
    <ignoredError sqref="B26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Corpo</vt:lpstr>
      <vt:lpstr>Composicao</vt:lpstr>
      <vt:lpstr>E-mails</vt:lpstr>
      <vt:lpstr>Envio diario</vt:lpstr>
      <vt:lpstr>NRCP</vt:lpstr>
      <vt:lpstr>NRCP Diário</vt:lpstr>
    </vt:vector>
  </TitlesOfParts>
  <Manager/>
  <Company>Daimler AG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Calastro, Rafael (154)</dc:creator>
  <cp:keywords/>
  <dc:description/>
  <cp:lastModifiedBy>Luciano Ribeiro, Luciano Ribeiro (592-Extern-GI Group)</cp:lastModifiedBy>
  <cp:revision/>
  <dcterms:created xsi:type="dcterms:W3CDTF">2018-12-19T14:07:13Z</dcterms:created>
  <dcterms:modified xsi:type="dcterms:W3CDTF">2026-03-09T17:56:02Z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4dbb1d-991d-4bbd-aad5-33bac1d8ffaf_Enabled">
    <vt:lpwstr>true</vt:lpwstr>
  </property>
  <property fmtid="{D5CDD505-2E9C-101B-9397-08002B2CF9AE}" pid="3" name="MSIP_Label_924dbb1d-991d-4bbd-aad5-33bac1d8ffaf_SetDate">
    <vt:lpwstr>2023-08-16T15:06:01Z</vt:lpwstr>
  </property>
  <property fmtid="{D5CDD505-2E9C-101B-9397-08002B2CF9AE}" pid="4" name="MSIP_Label_924dbb1d-991d-4bbd-aad5-33bac1d8ffaf_Method">
    <vt:lpwstr>Standard</vt:lpwstr>
  </property>
  <property fmtid="{D5CDD505-2E9C-101B-9397-08002B2CF9AE}" pid="5" name="MSIP_Label_924dbb1d-991d-4bbd-aad5-33bac1d8ffaf_Name">
    <vt:lpwstr>924dbb1d-991d-4bbd-aad5-33bac1d8ffaf</vt:lpwstr>
  </property>
  <property fmtid="{D5CDD505-2E9C-101B-9397-08002B2CF9AE}" pid="6" name="MSIP_Label_924dbb1d-991d-4bbd-aad5-33bac1d8ffaf_SiteId">
    <vt:lpwstr>9652d7c2-1ccf-4940-8151-4a92bd474ed0</vt:lpwstr>
  </property>
  <property fmtid="{D5CDD505-2E9C-101B-9397-08002B2CF9AE}" pid="7" name="MSIP_Label_924dbb1d-991d-4bbd-aad5-33bac1d8ffaf_ActionId">
    <vt:lpwstr>5a3e4221-2125-4bb5-8dc7-3e0897558db3</vt:lpwstr>
  </property>
  <property fmtid="{D5CDD505-2E9C-101B-9397-08002B2CF9AE}" pid="8" name="MSIP_Label_924dbb1d-991d-4bbd-aad5-33bac1d8ffaf_ContentBits">
    <vt:lpwstr>0</vt:lpwstr>
  </property>
</Properties>
</file>