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D3" i="1"/>
  <c r="D4" i="1"/>
  <c r="D5" i="1"/>
  <c r="E5" i="1" s="1"/>
  <c r="D6" i="1"/>
  <c r="D7" i="1"/>
  <c r="D8" i="1"/>
  <c r="D9" i="1"/>
  <c r="E9" i="1" s="1"/>
  <c r="D10" i="1"/>
  <c r="D11" i="1"/>
  <c r="D12" i="1"/>
  <c r="D13" i="1"/>
  <c r="E13" i="1" s="1"/>
  <c r="D14" i="1"/>
  <c r="D15" i="1"/>
  <c r="D16" i="1"/>
  <c r="D17" i="1"/>
  <c r="E17" i="1" s="1"/>
  <c r="D18" i="1"/>
  <c r="D19" i="1"/>
  <c r="D20" i="1"/>
  <c r="D21" i="1"/>
  <c r="E21" i="1" s="1"/>
  <c r="D22" i="1"/>
  <c r="D23" i="1"/>
  <c r="D24" i="1"/>
  <c r="D25" i="1"/>
  <c r="E25" i="1" s="1"/>
  <c r="D26" i="1"/>
  <c r="D27" i="1"/>
  <c r="D28" i="1"/>
  <c r="D29" i="1"/>
  <c r="E29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2" i="1"/>
  <c r="G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E3" i="1"/>
  <c r="E4" i="1"/>
  <c r="E6" i="1"/>
  <c r="E7" i="1"/>
  <c r="E8" i="1"/>
  <c r="E10" i="1"/>
  <c r="E11" i="1"/>
  <c r="E12" i="1"/>
  <c r="E14" i="1"/>
  <c r="E15" i="1"/>
  <c r="E16" i="1"/>
  <c r="E18" i="1"/>
  <c r="E19" i="1"/>
  <c r="E20" i="1"/>
  <c r="E22" i="1"/>
  <c r="E23" i="1"/>
  <c r="E24" i="1"/>
  <c r="E26" i="1"/>
  <c r="E27" i="1"/>
  <c r="E28" i="1"/>
</calcChain>
</file>

<file path=xl/sharedStrings.xml><?xml version="1.0" encoding="utf-8"?>
<sst xmlns="http://schemas.openxmlformats.org/spreadsheetml/2006/main" count="16" uniqueCount="8">
  <si>
    <t>Frecuencia</t>
  </si>
  <si>
    <t>|Vab| (V)</t>
  </si>
  <si>
    <t>|V2| (V)</t>
  </si>
  <si>
    <t>|Av|</t>
  </si>
  <si>
    <t>dt (s)</t>
  </si>
  <si>
    <t>|Av| db</t>
  </si>
  <si>
    <t>fase(º)</t>
  </si>
  <si>
    <t>fase(rad)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</si>
</sst>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zoomScale="70" zoomScaleNormal="70" workbookViewId="0">
      <selection activeCell="K33" sqref="K33"/>
    </sheetView>
  </sheetViews>
  <sheetFormatPr baseColWidth="10" defaultRowHeight="15" x14ac:dyDescent="0.25"/>
  <cols>
    <col min="8" max="8" width="11.85546875" bestFit="1" customWidth="1"/>
    <col min="14" max="14" width="11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5</v>
      </c>
      <c r="O1" s="1" t="s">
        <v>4</v>
      </c>
      <c r="P1" s="1" t="s">
        <v>6</v>
      </c>
      <c r="Q1" s="1" t="s">
        <v>7</v>
      </c>
      <c r="S1" s="3"/>
      <c r="T1" s="3"/>
    </row>
    <row r="2" spans="1:20" x14ac:dyDescent="0.25">
      <c r="A2" s="2">
        <v>50</v>
      </c>
      <c r="B2" s="2">
        <v>4.4999999999999998E-2</v>
      </c>
      <c r="C2" s="2">
        <v>2.04</v>
      </c>
      <c r="D2" s="2">
        <f xml:space="preserve"> B2 / C2</f>
        <v>2.2058823529411763E-2</v>
      </c>
      <c r="E2" s="2">
        <f xml:space="preserve"> 20 *LOG10(D2)</f>
        <v>-33.128353073011098</v>
      </c>
      <c r="F2" s="2">
        <v>4.7999999999999996E-3</v>
      </c>
      <c r="G2" s="2">
        <f xml:space="preserve"> 360 * A2 * F2</f>
        <v>86.399999999999991</v>
      </c>
      <c r="H2" s="2">
        <f xml:space="preserve"> 2 * PI() * A2 * F2</f>
        <v>1.5079644737231006</v>
      </c>
      <c r="J2" s="2">
        <v>50</v>
      </c>
      <c r="K2" s="2">
        <v>0.44</v>
      </c>
      <c r="L2" s="2">
        <v>2.02</v>
      </c>
      <c r="M2" s="2">
        <f xml:space="preserve"> K2 / L2</f>
        <v>0.21782178217821782</v>
      </c>
      <c r="N2" s="2">
        <f xml:space="preserve"> 20 *LOG10(M2)</f>
        <v>-13.237973859208727</v>
      </c>
      <c r="O2" s="2">
        <v>4.0000000000000001E-3</v>
      </c>
      <c r="P2" s="2">
        <f xml:space="preserve"> 360 * J2 * O2</f>
        <v>72</v>
      </c>
      <c r="Q2" s="2">
        <f xml:space="preserve"> 2 * PI() * O2 * J2</f>
        <v>1.2566370614359172</v>
      </c>
      <c r="S2" s="3"/>
      <c r="T2" s="3"/>
    </row>
    <row r="3" spans="1:20" x14ac:dyDescent="0.25">
      <c r="A3" s="2">
        <v>60</v>
      </c>
      <c r="B3" s="2">
        <v>5.8999999999999997E-2</v>
      </c>
      <c r="C3" s="2">
        <v>2.04</v>
      </c>
      <c r="D3" s="2">
        <f t="shared" ref="D3:D29" si="0" xml:space="preserve"> B3 / C3</f>
        <v>2.8921568627450978E-2</v>
      </c>
      <c r="E3" s="2">
        <f t="shared" ref="E3:E29" si="1" xml:space="preserve"> 20 *LOG10(D3)</f>
        <v>-30.775563115675091</v>
      </c>
      <c r="F3" s="2">
        <v>4.4000000000000003E-3</v>
      </c>
      <c r="G3" s="2">
        <f t="shared" ref="G3:G29" si="2" xml:space="preserve"> 360 * A3 * F3</f>
        <v>95.04</v>
      </c>
      <c r="H3" s="2">
        <f t="shared" ref="H3:H29" si="3" xml:space="preserve"> 2 * PI() * A3 * F3</f>
        <v>1.6587609210954108</v>
      </c>
      <c r="J3" s="2">
        <v>60</v>
      </c>
      <c r="K3" s="2">
        <v>0.51</v>
      </c>
      <c r="L3" s="2">
        <v>2.02</v>
      </c>
      <c r="M3" s="2">
        <f t="shared" ref="M3:M29" si="4" xml:space="preserve"> K3 / L3</f>
        <v>0.25247524752475248</v>
      </c>
      <c r="N3" s="2">
        <f t="shared" ref="N3:N29" si="5" xml:space="preserve"> 20 *LOG10(M3)</f>
        <v>-11.955623866973749</v>
      </c>
      <c r="O3" s="2">
        <v>3.5999999999999999E-3</v>
      </c>
      <c r="P3" s="2">
        <f t="shared" ref="P3:P29" si="6" xml:space="preserve"> 360 * J3 * O3</f>
        <v>77.759999999999991</v>
      </c>
      <c r="Q3" s="2">
        <f t="shared" ref="Q3:Q29" si="7" xml:space="preserve"> 2 * PI() * O3 * J3</f>
        <v>1.3571680263507906</v>
      </c>
      <c r="S3" s="3"/>
      <c r="T3" s="3"/>
    </row>
    <row r="4" spans="1:20" x14ac:dyDescent="0.25">
      <c r="A4" s="2">
        <v>70</v>
      </c>
      <c r="B4" s="2">
        <v>6.2E-2</v>
      </c>
      <c r="C4" s="2">
        <v>2.04</v>
      </c>
      <c r="D4" s="2">
        <f t="shared" si="0"/>
        <v>3.0392156862745098E-2</v>
      </c>
      <c r="E4" s="2">
        <f t="shared" si="1"/>
        <v>-30.344769558552898</v>
      </c>
      <c r="F4" s="2">
        <v>3.2000000000000002E-3</v>
      </c>
      <c r="G4" s="2">
        <f t="shared" si="2"/>
        <v>80.64</v>
      </c>
      <c r="H4" s="2">
        <f t="shared" si="3"/>
        <v>1.4074335088082273</v>
      </c>
      <c r="J4" s="2">
        <v>70</v>
      </c>
      <c r="K4" s="2">
        <v>0.59</v>
      </c>
      <c r="L4" s="2">
        <v>2.02</v>
      </c>
      <c r="M4" s="2">
        <f t="shared" si="4"/>
        <v>0.29207920792079206</v>
      </c>
      <c r="N4" s="2">
        <f t="shared" si="5"/>
        <v>-10.689987156089593</v>
      </c>
      <c r="O4" s="2">
        <v>2.8E-3</v>
      </c>
      <c r="P4" s="2">
        <f t="shared" si="6"/>
        <v>70.56</v>
      </c>
      <c r="Q4" s="2">
        <f t="shared" si="7"/>
        <v>1.2315043202071989</v>
      </c>
      <c r="S4" s="3"/>
      <c r="T4" s="3"/>
    </row>
    <row r="5" spans="1:20" x14ac:dyDescent="0.25">
      <c r="A5" s="2">
        <v>80</v>
      </c>
      <c r="B5" s="2">
        <v>7.0000000000000007E-2</v>
      </c>
      <c r="C5" s="2">
        <v>2.04</v>
      </c>
      <c r="D5" s="2">
        <f t="shared" si="0"/>
        <v>3.4313725490196081E-2</v>
      </c>
      <c r="E5" s="2">
        <f t="shared" si="1"/>
        <v>-29.290642548232839</v>
      </c>
      <c r="F5" s="2">
        <v>2.8E-3</v>
      </c>
      <c r="G5" s="2">
        <f t="shared" si="2"/>
        <v>80.64</v>
      </c>
      <c r="H5" s="2">
        <f t="shared" si="3"/>
        <v>1.4074335088082273</v>
      </c>
      <c r="J5" s="2">
        <v>80</v>
      </c>
      <c r="K5" s="2">
        <v>0.66</v>
      </c>
      <c r="L5" s="2">
        <v>2.02</v>
      </c>
      <c r="M5" s="2">
        <f t="shared" si="4"/>
        <v>0.32673267326732675</v>
      </c>
      <c r="N5" s="2">
        <f t="shared" si="5"/>
        <v>-9.7161486780951005</v>
      </c>
      <c r="O5" s="2">
        <v>2.3999999999999998E-3</v>
      </c>
      <c r="P5" s="2">
        <f t="shared" si="6"/>
        <v>69.11999999999999</v>
      </c>
      <c r="Q5" s="2">
        <f t="shared" si="7"/>
        <v>1.2063715789784804</v>
      </c>
      <c r="S5" s="3"/>
      <c r="T5" s="3"/>
    </row>
    <row r="6" spans="1:20" x14ac:dyDescent="0.25">
      <c r="A6" s="2">
        <v>90</v>
      </c>
      <c r="B6" s="2">
        <v>7.9000000000000001E-2</v>
      </c>
      <c r="C6" s="2">
        <v>2.04</v>
      </c>
      <c r="D6" s="2">
        <f t="shared" si="0"/>
        <v>3.8725490196078433E-2</v>
      </c>
      <c r="E6" s="2">
        <f t="shared" si="1"/>
        <v>-28.240061522709148</v>
      </c>
      <c r="F6" s="2">
        <v>2.3999999999999998E-3</v>
      </c>
      <c r="G6" s="2">
        <f t="shared" si="2"/>
        <v>77.759999999999991</v>
      </c>
      <c r="H6" s="2">
        <f t="shared" si="3"/>
        <v>1.3571680263507906</v>
      </c>
      <c r="J6" s="2">
        <v>90</v>
      </c>
      <c r="K6" s="2">
        <v>0.72</v>
      </c>
      <c r="L6" s="2">
        <v>2.02</v>
      </c>
      <c r="M6" s="2">
        <f t="shared" si="4"/>
        <v>0.35643564356435642</v>
      </c>
      <c r="N6" s="2">
        <f t="shared" si="5"/>
        <v>-8.9603774603071056</v>
      </c>
      <c r="O6" s="2">
        <v>2.2000000000000001E-3</v>
      </c>
      <c r="P6" s="2">
        <f t="shared" si="6"/>
        <v>71.28</v>
      </c>
      <c r="Q6" s="2">
        <f t="shared" si="7"/>
        <v>1.2440706908215582</v>
      </c>
      <c r="S6" s="3"/>
      <c r="T6" s="3"/>
    </row>
    <row r="7" spans="1:20" x14ac:dyDescent="0.25">
      <c r="A7" s="2">
        <v>100</v>
      </c>
      <c r="B7" s="2">
        <v>8.6999999999999994E-2</v>
      </c>
      <c r="C7" s="2">
        <v>2.04</v>
      </c>
      <c r="D7" s="2">
        <f t="shared" si="0"/>
        <v>4.2647058823529406E-2</v>
      </c>
      <c r="E7" s="2">
        <f t="shared" si="1"/>
        <v>-27.402218296145605</v>
      </c>
      <c r="F7" s="2">
        <v>2E-3</v>
      </c>
      <c r="G7" s="2">
        <f t="shared" si="2"/>
        <v>72</v>
      </c>
      <c r="H7" s="2">
        <f t="shared" si="3"/>
        <v>1.2566370614359172</v>
      </c>
      <c r="J7" s="2">
        <v>100</v>
      </c>
      <c r="K7" s="2">
        <v>0.79</v>
      </c>
      <c r="L7" s="2">
        <v>2.02</v>
      </c>
      <c r="M7" s="2">
        <f t="shared" si="4"/>
        <v>0.3910891089108911</v>
      </c>
      <c r="N7" s="2">
        <f t="shared" si="5"/>
        <v>-8.1544855631236466</v>
      </c>
      <c r="O7" s="2">
        <v>2E-3</v>
      </c>
      <c r="P7" s="2">
        <f t="shared" si="6"/>
        <v>72</v>
      </c>
      <c r="Q7" s="2">
        <f t="shared" si="7"/>
        <v>1.2566370614359172</v>
      </c>
      <c r="S7" s="3"/>
      <c r="T7" s="3"/>
    </row>
    <row r="8" spans="1:20" x14ac:dyDescent="0.25">
      <c r="A8" s="2">
        <v>200</v>
      </c>
      <c r="B8" s="2">
        <v>0.17199999999999999</v>
      </c>
      <c r="C8" s="2">
        <v>2.04</v>
      </c>
      <c r="D8" s="2">
        <f t="shared" si="0"/>
        <v>8.431372549019607E-2</v>
      </c>
      <c r="E8" s="2">
        <f t="shared" si="1"/>
        <v>-21.482034410366996</v>
      </c>
      <c r="F8" s="2">
        <v>1.1999999999999999E-3</v>
      </c>
      <c r="G8" s="2">
        <f t="shared" si="2"/>
        <v>86.399999999999991</v>
      </c>
      <c r="H8" s="2">
        <f t="shared" si="3"/>
        <v>1.5079644737231006</v>
      </c>
      <c r="J8" s="2">
        <v>200</v>
      </c>
      <c r="K8" s="2">
        <v>1.3</v>
      </c>
      <c r="L8" s="2">
        <v>2.02</v>
      </c>
      <c r="M8" s="2">
        <f t="shared" si="4"/>
        <v>0.64356435643564358</v>
      </c>
      <c r="N8" s="2">
        <f t="shared" si="5"/>
        <v>-3.8281603427957398</v>
      </c>
      <c r="O8" s="2">
        <v>6.9999999999999999E-4</v>
      </c>
      <c r="P8" s="2">
        <f t="shared" si="6"/>
        <v>50.4</v>
      </c>
      <c r="Q8" s="2">
        <f t="shared" si="7"/>
        <v>0.87964594300514209</v>
      </c>
      <c r="S8" s="3"/>
      <c r="T8" s="3"/>
    </row>
    <row r="9" spans="1:20" x14ac:dyDescent="0.25">
      <c r="A9" s="2">
        <v>300</v>
      </c>
      <c r="B9" s="2">
        <v>0.154</v>
      </c>
      <c r="C9" s="2">
        <v>2.04</v>
      </c>
      <c r="D9" s="2">
        <f t="shared" si="0"/>
        <v>7.5490196078431368E-2</v>
      </c>
      <c r="E9" s="2">
        <f t="shared" si="1"/>
        <v>-22.442188931788714</v>
      </c>
      <c r="F9" s="2">
        <v>5.9999999999999995E-4</v>
      </c>
      <c r="G9" s="2">
        <f t="shared" si="2"/>
        <v>64.8</v>
      </c>
      <c r="H9" s="2">
        <f t="shared" si="3"/>
        <v>1.1309733552923253</v>
      </c>
      <c r="J9" s="2">
        <v>300</v>
      </c>
      <c r="K9" s="2">
        <v>1.58</v>
      </c>
      <c r="L9" s="2">
        <v>2.02</v>
      </c>
      <c r="M9" s="2">
        <f t="shared" si="4"/>
        <v>0.78217821782178221</v>
      </c>
      <c r="N9" s="2">
        <f t="shared" si="5"/>
        <v>-2.1338856498440224</v>
      </c>
      <c r="O9" s="2">
        <v>4.0000000000000002E-4</v>
      </c>
      <c r="P9" s="2">
        <f t="shared" si="6"/>
        <v>43.2</v>
      </c>
      <c r="Q9" s="2">
        <f t="shared" si="7"/>
        <v>0.7539822368615503</v>
      </c>
      <c r="S9" s="3"/>
      <c r="T9" s="3"/>
    </row>
    <row r="10" spans="1:20" x14ac:dyDescent="0.25">
      <c r="A10" s="2">
        <v>400</v>
      </c>
      <c r="B10" s="2">
        <v>0.33600000000000002</v>
      </c>
      <c r="C10" s="2">
        <v>2.04</v>
      </c>
      <c r="D10" s="2">
        <f t="shared" si="0"/>
        <v>0.16470588235294117</v>
      </c>
      <c r="E10" s="2">
        <f t="shared" si="1"/>
        <v>-15.665817800721094</v>
      </c>
      <c r="F10" s="2">
        <v>5.5999999999999995E-4</v>
      </c>
      <c r="G10" s="2">
        <f t="shared" si="2"/>
        <v>80.639999999999986</v>
      </c>
      <c r="H10" s="2">
        <f t="shared" si="3"/>
        <v>1.4074335088082273</v>
      </c>
      <c r="J10" s="2">
        <v>400</v>
      </c>
      <c r="K10" s="2">
        <v>1.72</v>
      </c>
      <c r="L10" s="2">
        <v>2.02</v>
      </c>
      <c r="M10" s="2">
        <f t="shared" si="4"/>
        <v>0.85148514851485146</v>
      </c>
      <c r="N10" s="2">
        <f t="shared" si="5"/>
        <v>-1.3964584507814972</v>
      </c>
      <c r="O10" s="2">
        <v>2.0000000000000001E-4</v>
      </c>
      <c r="P10" s="2">
        <f t="shared" si="6"/>
        <v>28.8</v>
      </c>
      <c r="Q10" s="2">
        <f t="shared" si="7"/>
        <v>0.50265482457436694</v>
      </c>
      <c r="S10" s="3"/>
      <c r="T10" s="3"/>
    </row>
    <row r="11" spans="1:20" x14ac:dyDescent="0.25">
      <c r="A11" s="2">
        <v>500</v>
      </c>
      <c r="B11" s="2">
        <v>0.41599999999999998</v>
      </c>
      <c r="C11" s="2">
        <v>2.04</v>
      </c>
      <c r="D11" s="2">
        <f t="shared" si="0"/>
        <v>0.20392156862745098</v>
      </c>
      <c r="E11" s="2">
        <f t="shared" si="1"/>
        <v>-13.81073673598312</v>
      </c>
      <c r="F11" s="2">
        <v>3.6000000000000002E-4</v>
      </c>
      <c r="G11" s="2">
        <f t="shared" si="2"/>
        <v>64.8</v>
      </c>
      <c r="H11" s="2">
        <f t="shared" si="3"/>
        <v>1.1309733552923256</v>
      </c>
      <c r="J11" s="2">
        <v>500</v>
      </c>
      <c r="K11" s="2">
        <v>1.72</v>
      </c>
      <c r="L11" s="2">
        <v>2.02</v>
      </c>
      <c r="M11" s="2">
        <f t="shared" si="4"/>
        <v>0.85148514851485146</v>
      </c>
      <c r="N11" s="2">
        <f t="shared" si="5"/>
        <v>-1.3964584507814972</v>
      </c>
      <c r="O11" s="2">
        <v>8.0000000000000007E-5</v>
      </c>
      <c r="P11" s="2">
        <f t="shared" si="6"/>
        <v>14.4</v>
      </c>
      <c r="Q11" s="2">
        <f t="shared" si="7"/>
        <v>0.25132741228718347</v>
      </c>
      <c r="S11" s="3"/>
      <c r="T11" s="3"/>
    </row>
    <row r="12" spans="1:20" x14ac:dyDescent="0.25">
      <c r="A12" s="2">
        <v>600</v>
      </c>
      <c r="B12" s="2">
        <v>0.49199999999999999</v>
      </c>
      <c r="C12" s="2">
        <v>2.04</v>
      </c>
      <c r="D12" s="2">
        <f t="shared" si="0"/>
        <v>0.2411764705882353</v>
      </c>
      <c r="E12" s="2">
        <f t="shared" si="1"/>
        <v>-12.35330129317077</v>
      </c>
      <c r="F12" s="2">
        <v>3.2000000000000003E-4</v>
      </c>
      <c r="G12" s="2">
        <f t="shared" si="2"/>
        <v>69.12</v>
      </c>
      <c r="H12" s="2">
        <f t="shared" si="3"/>
        <v>1.2063715789784806</v>
      </c>
      <c r="J12" s="2">
        <v>600</v>
      </c>
      <c r="K12" s="2">
        <v>1.86</v>
      </c>
      <c r="L12" s="2">
        <v>2.02</v>
      </c>
      <c r="M12" s="2">
        <f t="shared" si="4"/>
        <v>0.92079207920792083</v>
      </c>
      <c r="N12" s="2">
        <f t="shared" si="5"/>
        <v>-0.71676850457414876</v>
      </c>
      <c r="O12" s="2">
        <v>8.0000000000000007E-5</v>
      </c>
      <c r="P12" s="2">
        <f t="shared" si="6"/>
        <v>17.28</v>
      </c>
      <c r="Q12" s="2">
        <f t="shared" si="7"/>
        <v>0.3015928947446202</v>
      </c>
      <c r="S12" s="3"/>
      <c r="T12" s="3"/>
    </row>
    <row r="13" spans="1:20" x14ac:dyDescent="0.25">
      <c r="A13" s="2">
        <v>700</v>
      </c>
      <c r="B13" s="2">
        <v>0.59</v>
      </c>
      <c r="C13" s="2">
        <v>2.04</v>
      </c>
      <c r="D13" s="2">
        <f t="shared" si="0"/>
        <v>0.28921568627450978</v>
      </c>
      <c r="E13" s="2">
        <f t="shared" si="1"/>
        <v>-10.775563115675093</v>
      </c>
      <c r="F13" s="2">
        <v>2.5999999999999998E-4</v>
      </c>
      <c r="G13" s="2">
        <f t="shared" si="2"/>
        <v>65.52</v>
      </c>
      <c r="H13" s="2">
        <f t="shared" si="3"/>
        <v>1.1435397259066844</v>
      </c>
      <c r="J13" s="2">
        <v>700</v>
      </c>
      <c r="K13" s="2">
        <v>1.92</v>
      </c>
      <c r="L13" s="2">
        <v>2.02</v>
      </c>
      <c r="M13" s="2">
        <f t="shared" si="4"/>
        <v>0.95049504950495045</v>
      </c>
      <c r="N13" s="2">
        <f t="shared" si="5"/>
        <v>-0.44100281486148363</v>
      </c>
      <c r="O13" s="2">
        <v>8.0000000000000007E-5</v>
      </c>
      <c r="P13" s="2">
        <f t="shared" si="6"/>
        <v>20.16</v>
      </c>
      <c r="Q13" s="2">
        <f t="shared" si="7"/>
        <v>0.35185837720205687</v>
      </c>
      <c r="S13" s="3"/>
      <c r="T13" s="3"/>
    </row>
    <row r="14" spans="1:20" x14ac:dyDescent="0.25">
      <c r="A14" s="2">
        <v>800</v>
      </c>
      <c r="B14" s="2">
        <v>0.65</v>
      </c>
      <c r="C14" s="2">
        <v>2.04</v>
      </c>
      <c r="D14" s="2">
        <f t="shared" si="0"/>
        <v>0.31862745098039214</v>
      </c>
      <c r="E14" s="2">
        <f t="shared" si="1"/>
        <v>-9.9343362156608634</v>
      </c>
      <c r="F14" s="2">
        <v>2.2000000000000001E-4</v>
      </c>
      <c r="G14" s="2">
        <f t="shared" si="2"/>
        <v>63.36</v>
      </c>
      <c r="H14" s="2">
        <f t="shared" si="3"/>
        <v>1.1058406140636072</v>
      </c>
      <c r="J14" s="2">
        <v>800</v>
      </c>
      <c r="K14" s="2">
        <v>1.92</v>
      </c>
      <c r="L14" s="2">
        <v>2.02</v>
      </c>
      <c r="M14" s="2">
        <f t="shared" si="4"/>
        <v>0.95049504950495045</v>
      </c>
      <c r="N14" s="2">
        <f t="shared" si="5"/>
        <v>-0.44100281486148363</v>
      </c>
      <c r="O14" s="2">
        <v>6.0000000000000002E-5</v>
      </c>
      <c r="P14" s="2">
        <f t="shared" si="6"/>
        <v>17.28</v>
      </c>
      <c r="Q14" s="2">
        <f t="shared" si="7"/>
        <v>0.30159289474462014</v>
      </c>
      <c r="S14" s="3"/>
      <c r="T14" s="3"/>
    </row>
    <row r="15" spans="1:20" x14ac:dyDescent="0.25">
      <c r="A15" s="2">
        <v>900</v>
      </c>
      <c r="B15" s="2">
        <v>0.72</v>
      </c>
      <c r="C15" s="2">
        <v>2.04</v>
      </c>
      <c r="D15" s="2">
        <f t="shared" si="0"/>
        <v>0.3529411764705882</v>
      </c>
      <c r="E15" s="2">
        <f t="shared" si="1"/>
        <v>-9.0459534198926068</v>
      </c>
      <c r="F15" s="2">
        <v>2.0000000000000001E-4</v>
      </c>
      <c r="G15" s="2">
        <f t="shared" si="2"/>
        <v>64.8</v>
      </c>
      <c r="H15" s="2">
        <f t="shared" si="3"/>
        <v>1.1309733552923256</v>
      </c>
      <c r="J15" s="2">
        <v>900</v>
      </c>
      <c r="K15" s="2">
        <v>1.96</v>
      </c>
      <c r="L15" s="2">
        <v>2.02</v>
      </c>
      <c r="M15" s="2">
        <f t="shared" si="4"/>
        <v>0.97029702970297027</v>
      </c>
      <c r="N15" s="2">
        <f t="shared" si="5"/>
        <v>-0.26190596180295461</v>
      </c>
      <c r="O15" s="2">
        <v>4.0000000000000003E-5</v>
      </c>
      <c r="P15" s="2">
        <f t="shared" si="6"/>
        <v>12.96</v>
      </c>
      <c r="Q15" s="2">
        <f t="shared" si="7"/>
        <v>0.22619467105846514</v>
      </c>
      <c r="S15" s="3"/>
      <c r="T15" s="3"/>
    </row>
    <row r="16" spans="1:20" x14ac:dyDescent="0.25">
      <c r="A16" s="2">
        <v>1000</v>
      </c>
      <c r="B16" s="2">
        <v>0.78</v>
      </c>
      <c r="C16" s="2">
        <v>2.04</v>
      </c>
      <c r="D16" s="2">
        <f t="shared" si="0"/>
        <v>0.38235294117647062</v>
      </c>
      <c r="E16" s="2">
        <f t="shared" si="1"/>
        <v>-8.3507112947083666</v>
      </c>
      <c r="F16" s="2">
        <v>1.8000000000000001E-4</v>
      </c>
      <c r="G16" s="2">
        <f t="shared" si="2"/>
        <v>64.8</v>
      </c>
      <c r="H16" s="2">
        <f t="shared" si="3"/>
        <v>1.1309733552923256</v>
      </c>
      <c r="J16" s="2">
        <v>1000</v>
      </c>
      <c r="K16" s="2">
        <v>2</v>
      </c>
      <c r="L16" s="2">
        <v>2.02</v>
      </c>
      <c r="M16" s="2">
        <f t="shared" si="4"/>
        <v>0.99009900990099009</v>
      </c>
      <c r="N16" s="2">
        <f t="shared" si="5"/>
        <v>-8.6427475652851568E-2</v>
      </c>
      <c r="O16" s="2">
        <v>2.0000000000000002E-5</v>
      </c>
      <c r="P16" s="2">
        <f t="shared" si="6"/>
        <v>7.2</v>
      </c>
      <c r="Q16" s="2">
        <f t="shared" si="7"/>
        <v>0.12566370614359174</v>
      </c>
      <c r="S16" s="3"/>
      <c r="T16" s="3"/>
    </row>
    <row r="17" spans="1:20" x14ac:dyDescent="0.25">
      <c r="A17" s="2">
        <v>2000</v>
      </c>
      <c r="B17" s="2">
        <v>1.28</v>
      </c>
      <c r="C17" s="2">
        <v>1.96</v>
      </c>
      <c r="D17" s="2">
        <f t="shared" si="0"/>
        <v>0.65306122448979598</v>
      </c>
      <c r="E17" s="2">
        <f t="shared" si="1"/>
        <v>-3.7009220341721525</v>
      </c>
      <c r="F17" s="2">
        <v>6.9999999999999994E-5</v>
      </c>
      <c r="G17" s="2">
        <f t="shared" si="2"/>
        <v>50.4</v>
      </c>
      <c r="H17" s="2">
        <f t="shared" si="3"/>
        <v>0.87964594300514198</v>
      </c>
      <c r="J17" s="2">
        <v>2000</v>
      </c>
      <c r="K17" s="2">
        <v>2</v>
      </c>
      <c r="L17" s="2">
        <v>2.02</v>
      </c>
      <c r="M17" s="2">
        <f t="shared" si="4"/>
        <v>0.99009900990099009</v>
      </c>
      <c r="N17" s="2">
        <f t="shared" si="5"/>
        <v>-8.6427475652851568E-2</v>
      </c>
      <c r="O17" s="2">
        <v>2.0000000000000002E-5</v>
      </c>
      <c r="P17" s="2">
        <f t="shared" si="6"/>
        <v>14.4</v>
      </c>
      <c r="Q17" s="2">
        <f t="shared" si="7"/>
        <v>0.25132741228718347</v>
      </c>
      <c r="S17" s="3"/>
      <c r="T17" s="3"/>
    </row>
    <row r="18" spans="1:20" x14ac:dyDescent="0.25">
      <c r="A18" s="2">
        <v>3000</v>
      </c>
      <c r="B18" s="2">
        <v>1.52</v>
      </c>
      <c r="C18" s="2">
        <v>1.96</v>
      </c>
      <c r="D18" s="2">
        <f t="shared" si="0"/>
        <v>0.77551020408163263</v>
      </c>
      <c r="E18" s="2">
        <f t="shared" si="1"/>
        <v>-2.2082496682340707</v>
      </c>
      <c r="F18" s="2">
        <v>3.0000000000000001E-5</v>
      </c>
      <c r="G18" s="2">
        <f t="shared" si="2"/>
        <v>32.4</v>
      </c>
      <c r="H18" s="2">
        <f t="shared" si="3"/>
        <v>0.56548667764616278</v>
      </c>
      <c r="J18" s="2">
        <v>3000</v>
      </c>
      <c r="K18" s="2">
        <v>2.08</v>
      </c>
      <c r="L18" s="2">
        <v>2.02</v>
      </c>
      <c r="M18" s="2">
        <f t="shared" si="4"/>
        <v>1.0297029702970297</v>
      </c>
      <c r="N18" s="2">
        <f t="shared" si="5"/>
        <v>0.25423931032275582</v>
      </c>
      <c r="O18" s="2">
        <v>1.0000000000000001E-5</v>
      </c>
      <c r="P18" s="2">
        <f t="shared" si="6"/>
        <v>10.8</v>
      </c>
      <c r="Q18" s="2">
        <f t="shared" si="7"/>
        <v>0.1884955592153876</v>
      </c>
      <c r="S18" s="3"/>
      <c r="T18" s="3"/>
    </row>
    <row r="19" spans="1:20" x14ac:dyDescent="0.25">
      <c r="A19" s="2">
        <v>4000</v>
      </c>
      <c r="B19" s="2">
        <v>1.66</v>
      </c>
      <c r="C19" s="2">
        <v>1.96</v>
      </c>
      <c r="D19" s="2">
        <f t="shared" si="0"/>
        <v>0.84693877551020402</v>
      </c>
      <c r="E19" s="2">
        <f t="shared" si="1"/>
        <v>-1.4429596663284197</v>
      </c>
      <c r="F19" s="2">
        <v>2.0000000000000002E-5</v>
      </c>
      <c r="G19" s="2">
        <f t="shared" si="2"/>
        <v>28.8</v>
      </c>
      <c r="H19" s="2">
        <f t="shared" si="3"/>
        <v>0.50265482457436694</v>
      </c>
      <c r="J19" s="2">
        <v>4000</v>
      </c>
      <c r="K19" s="2">
        <v>2.12</v>
      </c>
      <c r="L19" s="2">
        <v>2.08</v>
      </c>
      <c r="M19" s="2">
        <f t="shared" si="4"/>
        <v>1.0192307692307692</v>
      </c>
      <c r="N19" s="2">
        <f t="shared" si="5"/>
        <v>0.16545051931979715</v>
      </c>
      <c r="O19" s="2">
        <v>0</v>
      </c>
      <c r="P19" s="2">
        <f t="shared" si="6"/>
        <v>0</v>
      </c>
      <c r="Q19" s="2">
        <f t="shared" si="7"/>
        <v>0</v>
      </c>
      <c r="S19" s="3"/>
      <c r="T19" s="3"/>
    </row>
    <row r="20" spans="1:20" x14ac:dyDescent="0.25">
      <c r="A20" s="2">
        <v>5000</v>
      </c>
      <c r="B20" s="2">
        <v>1.74</v>
      </c>
      <c r="C20" s="2">
        <v>1.92</v>
      </c>
      <c r="D20" s="2">
        <f t="shared" si="0"/>
        <v>0.90625</v>
      </c>
      <c r="E20" s="2">
        <f t="shared" si="1"/>
        <v>-0.85503960841899773</v>
      </c>
      <c r="F20" s="2">
        <v>1.0000000000000001E-5</v>
      </c>
      <c r="G20" s="2">
        <f t="shared" si="2"/>
        <v>18</v>
      </c>
      <c r="H20" s="2">
        <f t="shared" si="3"/>
        <v>0.31415926535897937</v>
      </c>
      <c r="J20" s="2">
        <v>5000</v>
      </c>
      <c r="K20" s="2">
        <v>2.08</v>
      </c>
      <c r="L20" s="2">
        <v>2.08</v>
      </c>
      <c r="M20" s="2">
        <f t="shared" si="4"/>
        <v>1</v>
      </c>
      <c r="N20" s="2">
        <f t="shared" si="5"/>
        <v>0</v>
      </c>
      <c r="O20" s="2">
        <v>0</v>
      </c>
      <c r="P20" s="2">
        <f t="shared" si="6"/>
        <v>0</v>
      </c>
      <c r="Q20" s="2">
        <f t="shared" si="7"/>
        <v>0</v>
      </c>
      <c r="S20" s="3"/>
      <c r="T20" s="3"/>
    </row>
    <row r="21" spans="1:20" x14ac:dyDescent="0.25">
      <c r="A21" s="2">
        <v>6000</v>
      </c>
      <c r="B21" s="2">
        <v>1.78</v>
      </c>
      <c r="C21" s="2">
        <v>2</v>
      </c>
      <c r="D21" s="2">
        <f t="shared" si="0"/>
        <v>0.89</v>
      </c>
      <c r="E21" s="2">
        <f t="shared" si="1"/>
        <v>-1.0121998671017443</v>
      </c>
      <c r="F21" s="2">
        <v>7.9999999999999996E-6</v>
      </c>
      <c r="G21" s="2">
        <f t="shared" si="2"/>
        <v>17.279999999999998</v>
      </c>
      <c r="H21" s="2">
        <f t="shared" si="3"/>
        <v>0.30159289474462014</v>
      </c>
      <c r="J21" s="2">
        <v>6000</v>
      </c>
      <c r="K21" s="2">
        <v>2.08</v>
      </c>
      <c r="L21" s="2">
        <v>2.08</v>
      </c>
      <c r="M21" s="2">
        <f t="shared" si="4"/>
        <v>1</v>
      </c>
      <c r="N21" s="2">
        <f t="shared" si="5"/>
        <v>0</v>
      </c>
      <c r="O21" s="2">
        <v>0</v>
      </c>
      <c r="P21" s="2">
        <f t="shared" si="6"/>
        <v>0</v>
      </c>
      <c r="Q21" s="2">
        <f t="shared" si="7"/>
        <v>0</v>
      </c>
      <c r="S21" s="3"/>
      <c r="T21" s="3"/>
    </row>
    <row r="22" spans="1:20" x14ac:dyDescent="0.25">
      <c r="A22" s="2">
        <v>7000</v>
      </c>
      <c r="B22" s="2">
        <v>1.84</v>
      </c>
      <c r="C22" s="2">
        <v>2</v>
      </c>
      <c r="D22" s="2">
        <f t="shared" si="0"/>
        <v>0.92</v>
      </c>
      <c r="E22" s="2">
        <f t="shared" si="1"/>
        <v>-0.72424345308889426</v>
      </c>
      <c r="F22" s="2">
        <v>7.9999999999999996E-6</v>
      </c>
      <c r="G22" s="2">
        <f t="shared" si="2"/>
        <v>20.16</v>
      </c>
      <c r="H22" s="2">
        <f t="shared" si="3"/>
        <v>0.35185837720205682</v>
      </c>
      <c r="J22" s="2">
        <v>7000</v>
      </c>
      <c r="K22" s="2">
        <v>2.08</v>
      </c>
      <c r="L22" s="2">
        <v>2.08</v>
      </c>
      <c r="M22" s="2">
        <f t="shared" si="4"/>
        <v>1</v>
      </c>
      <c r="N22" s="2">
        <f t="shared" si="5"/>
        <v>0</v>
      </c>
      <c r="O22" s="2">
        <v>0</v>
      </c>
      <c r="P22" s="2">
        <f t="shared" si="6"/>
        <v>0</v>
      </c>
      <c r="Q22" s="2">
        <f t="shared" si="7"/>
        <v>0</v>
      </c>
      <c r="S22" s="3"/>
      <c r="T22" s="3"/>
    </row>
    <row r="23" spans="1:20" x14ac:dyDescent="0.25">
      <c r="A23" s="2">
        <v>8000</v>
      </c>
      <c r="B23" s="2">
        <v>1.84</v>
      </c>
      <c r="C23" s="2">
        <v>2</v>
      </c>
      <c r="D23" s="2">
        <f t="shared" si="0"/>
        <v>0.92</v>
      </c>
      <c r="E23" s="2">
        <f t="shared" si="1"/>
        <v>-0.72424345308889426</v>
      </c>
      <c r="F23" s="2">
        <v>3.9999999999999998E-6</v>
      </c>
      <c r="G23" s="2">
        <f t="shared" si="2"/>
        <v>11.52</v>
      </c>
      <c r="H23" s="2">
        <f t="shared" si="3"/>
        <v>0.20106192982974674</v>
      </c>
      <c r="J23" s="2">
        <v>8000</v>
      </c>
      <c r="K23" s="2">
        <v>2.12</v>
      </c>
      <c r="L23" s="2">
        <v>2.08</v>
      </c>
      <c r="M23" s="2">
        <f t="shared" si="4"/>
        <v>1.0192307692307692</v>
      </c>
      <c r="N23" s="2">
        <f t="shared" si="5"/>
        <v>0.16545051931979715</v>
      </c>
      <c r="O23" s="2">
        <v>0</v>
      </c>
      <c r="P23" s="2">
        <f t="shared" si="6"/>
        <v>0</v>
      </c>
      <c r="Q23" s="2">
        <f t="shared" si="7"/>
        <v>0</v>
      </c>
      <c r="S23" s="3"/>
      <c r="T23" s="3"/>
    </row>
    <row r="24" spans="1:20" x14ac:dyDescent="0.25">
      <c r="A24" s="2">
        <v>9000</v>
      </c>
      <c r="B24" s="2">
        <v>1.84</v>
      </c>
      <c r="C24" s="2">
        <v>1.99</v>
      </c>
      <c r="D24" s="2">
        <f t="shared" si="0"/>
        <v>0.92462311557788945</v>
      </c>
      <c r="E24" s="2">
        <f t="shared" si="1"/>
        <v>-0.68070506800340369</v>
      </c>
      <c r="F24" s="2">
        <v>1.9999999999999999E-6</v>
      </c>
      <c r="G24" s="2">
        <f t="shared" si="2"/>
        <v>6.4799999999999995</v>
      </c>
      <c r="H24" s="2">
        <f t="shared" si="3"/>
        <v>0.11309733552923255</v>
      </c>
      <c r="J24" s="2">
        <v>9000</v>
      </c>
      <c r="K24" s="2">
        <v>2.08</v>
      </c>
      <c r="L24" s="2">
        <v>2.08</v>
      </c>
      <c r="M24" s="2">
        <f t="shared" si="4"/>
        <v>1</v>
      </c>
      <c r="N24" s="2">
        <f t="shared" si="5"/>
        <v>0</v>
      </c>
      <c r="O24" s="2">
        <v>0</v>
      </c>
      <c r="P24" s="2">
        <f t="shared" si="6"/>
        <v>0</v>
      </c>
      <c r="Q24" s="2">
        <f t="shared" si="7"/>
        <v>0</v>
      </c>
      <c r="S24" s="3"/>
      <c r="T24" s="3"/>
    </row>
    <row r="25" spans="1:20" x14ac:dyDescent="0.25">
      <c r="A25" s="2">
        <v>10000</v>
      </c>
      <c r="B25" s="2">
        <v>1.86</v>
      </c>
      <c r="C25" s="2">
        <v>1.96</v>
      </c>
      <c r="D25" s="2">
        <f t="shared" si="0"/>
        <v>0.94897959183673475</v>
      </c>
      <c r="E25" s="2">
        <f t="shared" si="1"/>
        <v>-0.45486254277119431</v>
      </c>
      <c r="F25" s="2">
        <v>1.9999999999999999E-6</v>
      </c>
      <c r="G25" s="2">
        <f t="shared" si="2"/>
        <v>7.1999999999999993</v>
      </c>
      <c r="H25" s="2">
        <f t="shared" si="3"/>
        <v>0.12566370614359174</v>
      </c>
      <c r="J25" s="2">
        <v>10000</v>
      </c>
      <c r="K25" s="2">
        <v>2.08</v>
      </c>
      <c r="L25" s="2">
        <v>2.08</v>
      </c>
      <c r="M25" s="2">
        <f t="shared" si="4"/>
        <v>1</v>
      </c>
      <c r="N25" s="2">
        <f t="shared" si="5"/>
        <v>0</v>
      </c>
      <c r="O25" s="2">
        <v>0</v>
      </c>
      <c r="P25" s="2">
        <f t="shared" si="6"/>
        <v>0</v>
      </c>
      <c r="Q25" s="2">
        <f t="shared" si="7"/>
        <v>0</v>
      </c>
      <c r="S25" s="3"/>
      <c r="T25" s="3"/>
    </row>
    <row r="26" spans="1:20" x14ac:dyDescent="0.25">
      <c r="A26" s="2">
        <v>20000</v>
      </c>
      <c r="B26" s="2">
        <v>1.88</v>
      </c>
      <c r="C26" s="2">
        <v>1.96</v>
      </c>
      <c r="D26" s="2">
        <f t="shared" si="0"/>
        <v>0.95918367346938771</v>
      </c>
      <c r="E26" s="2">
        <f t="shared" si="1"/>
        <v>-0.36196444185592436</v>
      </c>
      <c r="F26" s="2">
        <v>9.9999999999999995E-7</v>
      </c>
      <c r="G26" s="2">
        <f t="shared" si="2"/>
        <v>7.1999999999999993</v>
      </c>
      <c r="H26" s="2">
        <f t="shared" si="3"/>
        <v>0.12566370614359174</v>
      </c>
      <c r="J26" s="2">
        <v>20000</v>
      </c>
      <c r="K26" s="2">
        <v>2.04</v>
      </c>
      <c r="L26" s="2">
        <v>2.08</v>
      </c>
      <c r="M26" s="2">
        <f t="shared" si="4"/>
        <v>0.98076923076923073</v>
      </c>
      <c r="N26" s="2">
        <f t="shared" si="5"/>
        <v>-0.16866335073725625</v>
      </c>
      <c r="O26" s="2">
        <v>0</v>
      </c>
      <c r="P26" s="2">
        <f t="shared" si="6"/>
        <v>0</v>
      </c>
      <c r="Q26" s="2">
        <f t="shared" si="7"/>
        <v>0</v>
      </c>
      <c r="S26" s="3"/>
      <c r="T26" s="3"/>
    </row>
    <row r="27" spans="1:20" x14ac:dyDescent="0.25">
      <c r="A27" s="2">
        <v>30000</v>
      </c>
      <c r="B27" s="2">
        <v>1.9</v>
      </c>
      <c r="C27" s="2">
        <v>1.96</v>
      </c>
      <c r="D27" s="2">
        <f t="shared" si="0"/>
        <v>0.96938775510204078</v>
      </c>
      <c r="E27" s="2">
        <f t="shared" si="1"/>
        <v>-0.27004940807294214</v>
      </c>
      <c r="F27" s="2">
        <v>9.9999999999999995E-7</v>
      </c>
      <c r="G27" s="2">
        <f t="shared" si="2"/>
        <v>10.799999999999999</v>
      </c>
      <c r="H27" s="2">
        <f t="shared" si="3"/>
        <v>0.18849555921538758</v>
      </c>
      <c r="J27" s="2">
        <v>30000</v>
      </c>
      <c r="K27" s="2">
        <v>2.08</v>
      </c>
      <c r="L27" s="2">
        <v>2.08</v>
      </c>
      <c r="M27" s="2">
        <f t="shared" si="4"/>
        <v>1</v>
      </c>
      <c r="N27" s="2">
        <f t="shared" si="5"/>
        <v>0</v>
      </c>
      <c r="O27" s="2">
        <v>0</v>
      </c>
      <c r="P27" s="2">
        <f t="shared" si="6"/>
        <v>0</v>
      </c>
      <c r="Q27" s="2">
        <f t="shared" si="7"/>
        <v>0</v>
      </c>
      <c r="S27" s="3"/>
      <c r="T27" s="3"/>
    </row>
    <row r="28" spans="1:20" x14ac:dyDescent="0.25">
      <c r="A28" s="2">
        <v>40000</v>
      </c>
      <c r="B28" s="2">
        <v>1.9</v>
      </c>
      <c r="C28" s="2">
        <v>1.96</v>
      </c>
      <c r="D28" s="2">
        <f t="shared" si="0"/>
        <v>0.96938775510204078</v>
      </c>
      <c r="E28" s="2">
        <f t="shared" si="1"/>
        <v>-0.27004940807294214</v>
      </c>
      <c r="F28" s="2">
        <v>0</v>
      </c>
      <c r="G28" s="2">
        <f t="shared" si="2"/>
        <v>0</v>
      </c>
      <c r="H28" s="2">
        <f t="shared" si="3"/>
        <v>0</v>
      </c>
      <c r="J28" s="2">
        <v>40000</v>
      </c>
      <c r="K28" s="2">
        <v>2.08</v>
      </c>
      <c r="L28" s="2">
        <v>2.08</v>
      </c>
      <c r="M28" s="2">
        <f t="shared" si="4"/>
        <v>1</v>
      </c>
      <c r="N28" s="2">
        <f t="shared" si="5"/>
        <v>0</v>
      </c>
      <c r="O28" s="2">
        <v>0</v>
      </c>
      <c r="P28" s="2">
        <f t="shared" si="6"/>
        <v>0</v>
      </c>
      <c r="Q28" s="2">
        <f t="shared" si="7"/>
        <v>0</v>
      </c>
      <c r="S28" s="3"/>
      <c r="T28" s="3"/>
    </row>
    <row r="29" spans="1:20" x14ac:dyDescent="0.25">
      <c r="A29" s="2">
        <v>50000</v>
      </c>
      <c r="B29" s="2">
        <v>1.9</v>
      </c>
      <c r="C29" s="2">
        <v>1.96</v>
      </c>
      <c r="D29" s="2">
        <f t="shared" si="0"/>
        <v>0.96938775510204078</v>
      </c>
      <c r="E29" s="2">
        <f t="shared" si="1"/>
        <v>-0.27004940807294214</v>
      </c>
      <c r="F29" s="2">
        <v>0</v>
      </c>
      <c r="G29" s="2">
        <f t="shared" si="2"/>
        <v>0</v>
      </c>
      <c r="H29" s="2">
        <f t="shared" si="3"/>
        <v>0</v>
      </c>
      <c r="J29" s="2">
        <v>50000</v>
      </c>
      <c r="K29" s="2">
        <v>2.04</v>
      </c>
      <c r="L29" s="2">
        <v>2.08</v>
      </c>
      <c r="M29" s="2">
        <f t="shared" si="4"/>
        <v>0.98076923076923073</v>
      </c>
      <c r="N29" s="2">
        <f t="shared" si="5"/>
        <v>-0.16866335073725625</v>
      </c>
      <c r="O29" s="2">
        <v>0</v>
      </c>
      <c r="P29" s="2">
        <f t="shared" si="6"/>
        <v>0</v>
      </c>
      <c r="Q29" s="2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2017-11-08T10:24:18Z</dcterms:created>
  <dcterms:modified xsi:type="dcterms:W3CDTF">2017-11-08T11:44:00Z</dcterms:modified>
</cp:coreProperties>
</file>