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SCOLAIRE\fac\M2\S1B2\Réseaux Temps Réel\TP\network calculus\TP-NetworkCalculus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D39" i="1"/>
  <c r="C39" i="1"/>
  <c r="B39" i="1"/>
  <c r="D38" i="1"/>
  <c r="B38" i="1"/>
  <c r="B46" i="1" s="1"/>
  <c r="D37" i="1"/>
  <c r="B37" i="1"/>
  <c r="C37" i="1" s="1"/>
  <c r="D36" i="1"/>
  <c r="C36" i="1"/>
  <c r="B36" i="1"/>
  <c r="D35" i="1"/>
  <c r="C35" i="1"/>
  <c r="B35" i="1"/>
  <c r="D34" i="1"/>
  <c r="B34" i="1"/>
  <c r="B45" i="1" s="1"/>
  <c r="D33" i="1"/>
  <c r="B33" i="1"/>
  <c r="B44" i="1" s="1"/>
  <c r="D32" i="1"/>
  <c r="C32" i="1"/>
  <c r="C43" i="1" s="1"/>
  <c r="B32" i="1"/>
  <c r="D31" i="1"/>
  <c r="C31" i="1"/>
  <c r="C42" i="1" s="1"/>
  <c r="B31" i="1"/>
  <c r="B42" i="1" s="1"/>
  <c r="C23" i="1"/>
  <c r="C24" i="1"/>
  <c r="C25" i="1"/>
  <c r="C26" i="1"/>
  <c r="B26" i="1"/>
  <c r="B25" i="1"/>
  <c r="B24" i="1"/>
  <c r="B23" i="1"/>
  <c r="C22" i="1"/>
  <c r="B22" i="1"/>
  <c r="C34" i="1" l="1"/>
  <c r="C45" i="1" s="1"/>
  <c r="C38" i="1"/>
  <c r="C46" i="1" s="1"/>
  <c r="C33" i="1"/>
  <c r="C44" i="1" s="1"/>
  <c r="C12" i="1"/>
  <c r="C13" i="1"/>
  <c r="C14" i="1"/>
  <c r="C15" i="1"/>
  <c r="C16" i="1"/>
  <c r="C17" i="1"/>
  <c r="C18" i="1"/>
  <c r="C19" i="1"/>
  <c r="C11" i="1"/>
  <c r="D19" i="1"/>
  <c r="D18" i="1"/>
  <c r="D17" i="1"/>
  <c r="D16" i="1"/>
  <c r="D15" i="1"/>
  <c r="D14" i="1"/>
  <c r="D13" i="1"/>
  <c r="D12" i="1"/>
  <c r="D11" i="1"/>
  <c r="B19" i="1"/>
  <c r="B18" i="1"/>
  <c r="B17" i="1"/>
  <c r="B16" i="1"/>
  <c r="B15" i="1"/>
  <c r="B14" i="1"/>
  <c r="B13" i="1"/>
  <c r="B12" i="1"/>
  <c r="B11" i="1"/>
  <c r="D4" i="1" l="1"/>
  <c r="F4" i="1" s="1"/>
  <c r="D5" i="1"/>
  <c r="F5" i="1" s="1"/>
  <c r="D6" i="1"/>
  <c r="G6" i="1" s="1"/>
  <c r="D7" i="1"/>
  <c r="F7" i="1" s="1"/>
  <c r="D3" i="1"/>
  <c r="F3" i="1" s="1"/>
  <c r="G3" i="1" l="1"/>
  <c r="F6" i="1"/>
  <c r="G7" i="1"/>
  <c r="G5" i="1"/>
  <c r="G4" i="1"/>
</calcChain>
</file>

<file path=xl/sharedStrings.xml><?xml version="1.0" encoding="utf-8"?>
<sst xmlns="http://schemas.openxmlformats.org/spreadsheetml/2006/main" count="59" uniqueCount="38">
  <si>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</si>
  <si>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</si>
  <si>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</si>
  <si>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</si>
  <si>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</si>
  <si>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</si>
  <si>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</si>
  <si>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</si>
  <si>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</si>
  <si>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</si>
  <si>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</si>
  <si>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</si>
  <si>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</si>
  <si>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</si>
  <si>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</si>
  <si>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</si>
  <si>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</si>
  <si>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</si>
  <si>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</si>
  <si>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</si>
  <si>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</si>
  <si>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</si>
  <si>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</si>
  <si>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</si>
  <si>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</si>
  <si>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</si>
  <si>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</si>
  <si>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</si>
  <si>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vl</t>
  </si>
  <si>
    <t>v1</t>
  </si>
  <si>
    <t>v2</t>
  </si>
  <si>
    <t>v3</t>
  </si>
  <si>
    <t>v4</t>
  </si>
  <si>
    <t>v5</t>
  </si>
  <si>
    <t>WCTT (ms)</t>
  </si>
  <si>
    <t>WCTT (us)</t>
  </si>
  <si>
    <t>Flux Séparés</t>
  </si>
  <si>
    <t>Flux sérialisés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</si>
</sst>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1" applyNumberFormat="0" applyFill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Fill="1" applyBorder="1"/>
    <xf numFmtId="0" fontId="1" fillId="2" borderId="10" xfId="0" applyFont="1" applyFill="1" applyBorder="1"/>
    <xf numFmtId="0" fontId="3" fillId="3" borderId="11" xfId="1" applyFill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2" workbookViewId="0">
      <selection activeCell="E23" sqref="E23"/>
    </sheetView>
  </sheetViews>
  <sheetFormatPr defaultRowHeight="14.4" x14ac:dyDescent="0.3"/>
  <cols>
    <col min="2" max="2" width="13.109375" customWidth="1"/>
    <col min="3" max="3" width="12.6640625" customWidth="1"/>
    <col min="4" max="4" width="17.77734375" customWidth="1"/>
    <col min="5" max="5" width="27" customWidth="1"/>
    <col min="6" max="6" width="12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32</v>
      </c>
      <c r="C6" s="6">
        <v>800</v>
      </c>
      <c r="D6" s="6">
        <f t="shared" si="0"/>
        <v>847</v>
      </c>
      <c r="E6" s="6"/>
      <c r="F6" s="4">
        <f t="shared" si="1"/>
        <v>26.46875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9" spans="1:7" ht="20.399999999999999" thickBot="1" x14ac:dyDescent="0.45">
      <c r="A9" s="15" t="s">
        <v>36</v>
      </c>
      <c r="B9" s="16"/>
      <c r="C9" s="16"/>
      <c r="D9" s="16"/>
      <c r="E9" s="16"/>
    </row>
    <row r="10" spans="1:7" ht="16.2" thickTop="1" x14ac:dyDescent="0.3">
      <c r="A10" s="14" t="s">
        <v>24</v>
      </c>
      <c r="B10" s="2" t="s">
        <v>25</v>
      </c>
      <c r="C10" s="2" t="s">
        <v>26</v>
      </c>
      <c r="D10" s="2" t="s">
        <v>27</v>
      </c>
      <c r="E10" s="13"/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12"/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12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12"/>
    </row>
    <row r="14" spans="1:7" x14ac:dyDescent="0.3">
      <c r="A14" s="6" t="s">
        <v>18</v>
      </c>
      <c r="B14" s="9">
        <f>1047/12500</f>
        <v>8.3760000000000001E-2</v>
      </c>
      <c r="C14" s="6">
        <f t="shared" si="3"/>
        <v>83.76</v>
      </c>
      <c r="D14" s="4">
        <f>105928/125</f>
        <v>847.42399999999998</v>
      </c>
      <c r="E14" s="12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12"/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12"/>
    </row>
    <row r="17" spans="1:5" x14ac:dyDescent="0.3">
      <c r="A17" s="6" t="s">
        <v>21</v>
      </c>
      <c r="B17" s="9">
        <f>32732/390625</f>
        <v>8.3793919999999994E-2</v>
      </c>
      <c r="C17" s="6">
        <f t="shared" si="3"/>
        <v>83.79392</v>
      </c>
      <c r="D17" s="4">
        <f>105981/125</f>
        <v>847.84799999999996</v>
      </c>
      <c r="E17" s="12"/>
    </row>
    <row r="18" spans="1:5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12"/>
    </row>
    <row r="19" spans="1:5" x14ac:dyDescent="0.3">
      <c r="A19" s="7" t="s">
        <v>23</v>
      </c>
      <c r="B19" s="11">
        <f>1636599/19531250</f>
        <v>8.3793868800000004E-2</v>
      </c>
      <c r="C19" s="7">
        <f t="shared" si="3"/>
        <v>83.793868799999998</v>
      </c>
      <c r="D19" s="8">
        <f>2649521/3125</f>
        <v>847.84672</v>
      </c>
      <c r="E19" s="12"/>
    </row>
    <row r="21" spans="1:5" ht="15.6" x14ac:dyDescent="0.3">
      <c r="A21" s="14" t="s">
        <v>28</v>
      </c>
      <c r="B21" s="2" t="s">
        <v>34</v>
      </c>
      <c r="C21" s="2" t="s">
        <v>35</v>
      </c>
    </row>
    <row r="22" spans="1:5" x14ac:dyDescent="0.3">
      <c r="A22" s="5" t="s">
        <v>29</v>
      </c>
      <c r="B22" s="10">
        <f>B11+B15</f>
        <v>5.8826879999999998E-2</v>
      </c>
      <c r="C22" s="5">
        <f>C11+C15</f>
        <v>58.826880000000003</v>
      </c>
    </row>
    <row r="23" spans="1:5" x14ac:dyDescent="0.3">
      <c r="A23" s="6" t="s">
        <v>30</v>
      </c>
      <c r="B23" s="9">
        <f>B12+B19</f>
        <v>0.16755386880000001</v>
      </c>
      <c r="C23" s="6">
        <f>C12+C19</f>
        <v>167.5538688</v>
      </c>
    </row>
    <row r="24" spans="1:5" x14ac:dyDescent="0.3">
      <c r="A24" s="6" t="s">
        <v>31</v>
      </c>
      <c r="B24" s="9">
        <f>B13+B16</f>
        <v>5.8826879999999998E-2</v>
      </c>
      <c r="C24" s="6">
        <f>C13+C16</f>
        <v>58.826880000000003</v>
      </c>
    </row>
    <row r="25" spans="1:5" x14ac:dyDescent="0.3">
      <c r="A25" s="6" t="s">
        <v>32</v>
      </c>
      <c r="B25" s="9">
        <f>B14+B17</f>
        <v>0.16755392</v>
      </c>
      <c r="C25" s="6">
        <f>C14+C17</f>
        <v>167.55392000000001</v>
      </c>
    </row>
    <row r="26" spans="1:5" x14ac:dyDescent="0.3">
      <c r="A26" s="7" t="s">
        <v>33</v>
      </c>
      <c r="B26" s="11">
        <f>B18</f>
        <v>0.13976</v>
      </c>
      <c r="C26" s="7">
        <f>C18</f>
        <v>139.76</v>
      </c>
    </row>
    <row r="29" spans="1:5" ht="20.399999999999999" thickBot="1" x14ac:dyDescent="0.45">
      <c r="A29" s="15" t="s">
        <v>37</v>
      </c>
      <c r="B29" s="16"/>
      <c r="C29" s="16"/>
      <c r="D29" s="16"/>
      <c r="E29" s="16"/>
    </row>
    <row r="30" spans="1:5" ht="16.2" thickTop="1" x14ac:dyDescent="0.3">
      <c r="A30" s="14" t="s">
        <v>24</v>
      </c>
      <c r="B30" s="2" t="s">
        <v>25</v>
      </c>
      <c r="C30" s="2" t="s">
        <v>26</v>
      </c>
      <c r="D30" s="2" t="s">
        <v>27</v>
      </c>
    </row>
    <row r="31" spans="1:5" x14ac:dyDescent="0.3">
      <c r="A31" s="5" t="s">
        <v>15</v>
      </c>
      <c r="B31" s="10">
        <f>367/12500</f>
        <v>2.9360000000000001E-2</v>
      </c>
      <c r="C31" s="5">
        <f>B31*1000</f>
        <v>29.36</v>
      </c>
      <c r="D31" s="3">
        <f>21042/125</f>
        <v>168.33600000000001</v>
      </c>
    </row>
    <row r="32" spans="1:5" x14ac:dyDescent="0.3">
      <c r="A32" s="6" t="s">
        <v>16</v>
      </c>
      <c r="B32" s="9">
        <f>1047/12500</f>
        <v>8.3760000000000001E-2</v>
      </c>
      <c r="C32" s="6">
        <f t="shared" ref="C32:C39" si="4">B32*1000</f>
        <v>83.76</v>
      </c>
      <c r="D32" s="4">
        <f>2648198/3125</f>
        <v>847.42336</v>
      </c>
    </row>
    <row r="33" spans="1:4" x14ac:dyDescent="0.3">
      <c r="A33" s="6" t="s">
        <v>17</v>
      </c>
      <c r="B33" s="9">
        <f>367/12500</f>
        <v>2.9360000000000001E-2</v>
      </c>
      <c r="C33" s="6">
        <f t="shared" si="4"/>
        <v>29.36</v>
      </c>
      <c r="D33" s="4">
        <f>21042/125</f>
        <v>168.33600000000001</v>
      </c>
    </row>
    <row r="34" spans="1:4" x14ac:dyDescent="0.3">
      <c r="A34" s="6" t="s">
        <v>18</v>
      </c>
      <c r="B34" s="9">
        <f>1047/12500</f>
        <v>8.3760000000000001E-2</v>
      </c>
      <c r="C34" s="6">
        <f t="shared" si="4"/>
        <v>83.76</v>
      </c>
      <c r="D34" s="4">
        <f>105928/125</f>
        <v>847.42399999999998</v>
      </c>
    </row>
    <row r="35" spans="1:4" x14ac:dyDescent="0.3">
      <c r="A35" s="6" t="s">
        <v>19</v>
      </c>
      <c r="B35" s="9">
        <f>23021/781250</f>
        <v>2.9466880000000001E-2</v>
      </c>
      <c r="C35" s="6">
        <f t="shared" si="4"/>
        <v>29.46688</v>
      </c>
      <c r="D35" s="4">
        <f>21209/125</f>
        <v>169.672</v>
      </c>
    </row>
    <row r="36" spans="1:4" x14ac:dyDescent="0.3">
      <c r="A36" s="6" t="s">
        <v>20</v>
      </c>
      <c r="B36" s="9">
        <f>23021/781250</f>
        <v>2.9466880000000001E-2</v>
      </c>
      <c r="C36" s="6">
        <f t="shared" si="4"/>
        <v>29.46688</v>
      </c>
      <c r="D36" s="4">
        <f>21209/125</f>
        <v>169.672</v>
      </c>
    </row>
    <row r="37" spans="1:4" x14ac:dyDescent="0.3">
      <c r="A37" s="6" t="s">
        <v>21</v>
      </c>
      <c r="B37" s="9">
        <f>32732/390625</f>
        <v>8.3793919999999994E-2</v>
      </c>
      <c r="C37" s="6">
        <f t="shared" si="4"/>
        <v>83.79392</v>
      </c>
      <c r="D37" s="4">
        <f>105981/125</f>
        <v>847.84799999999996</v>
      </c>
    </row>
    <row r="38" spans="1:4" x14ac:dyDescent="0.3">
      <c r="A38" s="6" t="s">
        <v>22</v>
      </c>
      <c r="B38" s="9">
        <f>1747/12500</f>
        <v>0.13976</v>
      </c>
      <c r="C38" s="6">
        <f t="shared" si="4"/>
        <v>139.76</v>
      </c>
      <c r="D38" s="4">
        <f>966996/625</f>
        <v>1547.1936000000001</v>
      </c>
    </row>
    <row r="39" spans="1:4" x14ac:dyDescent="0.3">
      <c r="A39" s="7" t="s">
        <v>23</v>
      </c>
      <c r="B39" s="11">
        <f>1636599/19531250</f>
        <v>8.3793868800000004E-2</v>
      </c>
      <c r="C39" s="7">
        <f t="shared" si="4"/>
        <v>83.793868799999998</v>
      </c>
      <c r="D39" s="8">
        <f>2649521/3125</f>
        <v>847.84672</v>
      </c>
    </row>
    <row r="41" spans="1:4" ht="15.6" x14ac:dyDescent="0.3">
      <c r="A41" s="14" t="s">
        <v>28</v>
      </c>
      <c r="B41" s="2" t="s">
        <v>34</v>
      </c>
      <c r="C41" s="2" t="s">
        <v>35</v>
      </c>
    </row>
    <row r="42" spans="1:4" x14ac:dyDescent="0.3">
      <c r="A42" s="5" t="s">
        <v>29</v>
      </c>
      <c r="B42" s="10">
        <f>B31+B35</f>
        <v>5.8826879999999998E-2</v>
      </c>
      <c r="C42" s="5">
        <f>C31+C35</f>
        <v>58.826880000000003</v>
      </c>
    </row>
    <row r="43" spans="1:4" x14ac:dyDescent="0.3">
      <c r="A43" s="6" t="s">
        <v>30</v>
      </c>
      <c r="B43" s="9">
        <f>B32+B39</f>
        <v>0.16755386880000001</v>
      </c>
      <c r="C43" s="6">
        <f>C32+C39</f>
        <v>167.5538688</v>
      </c>
    </row>
    <row r="44" spans="1:4" x14ac:dyDescent="0.3">
      <c r="A44" s="6" t="s">
        <v>31</v>
      </c>
      <c r="B44" s="9">
        <f>B33+B36</f>
        <v>5.8826879999999998E-2</v>
      </c>
      <c r="C44" s="6">
        <f>C33+C36</f>
        <v>58.826880000000003</v>
      </c>
    </row>
    <row r="45" spans="1:4" x14ac:dyDescent="0.3">
      <c r="A45" s="6" t="s">
        <v>32</v>
      </c>
      <c r="B45" s="9">
        <f>B34+B37</f>
        <v>0.16755392</v>
      </c>
      <c r="C45" s="6">
        <f>C34+C37</f>
        <v>167.55392000000001</v>
      </c>
    </row>
    <row r="46" spans="1:4" x14ac:dyDescent="0.3">
      <c r="A46" s="7" t="s">
        <v>33</v>
      </c>
      <c r="B46" s="11">
        <f>B38</f>
        <v>0.13976</v>
      </c>
      <c r="C46" s="7">
        <f>C38</f>
        <v>139.76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2017-12-26T18:07:58Z</dcterms:created>
  <dcterms:modified xsi:type="dcterms:W3CDTF">2017-12-28T13:09:03Z</dcterms:modified>
</cp:coreProperties>
</file>