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enbaumgartner/tc_methods_paper/input/"/>
    </mc:Choice>
  </mc:AlternateContent>
  <xr:revisionPtr revIDLastSave="0" documentId="13_ncr:1_{92748CC0-9EAF-2043-83B8-E3D0829B3E08}" xr6:coauthVersionLast="46" xr6:coauthVersionMax="46" xr10:uidLastSave="{00000000-0000-0000-0000-000000000000}"/>
  <bookViews>
    <workbookView xWindow="0" yWindow="500" windowWidth="33600" windowHeight="18940" xr2:uid="{7B74FD0D-63F1-D34C-A503-5032EA6A2A7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6" i="1" l="1"/>
  <c r="F46" i="1"/>
  <c r="J46" i="1" s="1"/>
  <c r="F38" i="1" l="1"/>
  <c r="H38" i="1"/>
  <c r="F45" i="1"/>
  <c r="J45" i="1" s="1"/>
  <c r="H45" i="1"/>
  <c r="H18" i="1"/>
  <c r="F18" i="1"/>
  <c r="H19" i="1"/>
  <c r="F19" i="1"/>
  <c r="J19" i="1" s="1"/>
  <c r="H21" i="1"/>
  <c r="F21" i="1"/>
  <c r="J21" i="1" s="1"/>
  <c r="F20" i="1"/>
  <c r="H20" i="1"/>
  <c r="H5" i="1"/>
  <c r="F5" i="1"/>
  <c r="J5" i="1" s="1"/>
  <c r="J20" i="1" l="1"/>
  <c r="J38" i="1"/>
  <c r="H9" i="1"/>
  <c r="F9" i="1"/>
  <c r="J9" i="1" s="1"/>
  <c r="H16" i="1"/>
  <c r="F16" i="1"/>
  <c r="J16" i="1" s="1"/>
  <c r="H29" i="1"/>
  <c r="F29" i="1"/>
  <c r="J29" i="1" s="1"/>
  <c r="F30" i="1"/>
  <c r="H30" i="1"/>
  <c r="H39" i="1"/>
  <c r="F39" i="1"/>
  <c r="J39" i="1" s="1"/>
  <c r="H34" i="1"/>
  <c r="F34" i="1"/>
  <c r="J34" i="1" s="1"/>
  <c r="H36" i="1"/>
  <c r="F36" i="1"/>
  <c r="J36" i="1" s="1"/>
  <c r="H31" i="1"/>
  <c r="F31" i="1"/>
  <c r="H32" i="1"/>
  <c r="F32" i="1"/>
  <c r="J32" i="1" s="1"/>
  <c r="H28" i="1"/>
  <c r="F28" i="1"/>
  <c r="J28" i="1" l="1"/>
  <c r="J30" i="1"/>
  <c r="J31" i="1"/>
  <c r="H15" i="1"/>
  <c r="F15" i="1"/>
  <c r="H22" i="1"/>
  <c r="F22" i="1"/>
  <c r="J22" i="1" s="1"/>
  <c r="H42" i="1"/>
  <c r="F42" i="1"/>
  <c r="H43" i="1"/>
  <c r="F43" i="1"/>
  <c r="H37" i="1"/>
  <c r="F37" i="1"/>
  <c r="J37" i="1" s="1"/>
  <c r="H35" i="1"/>
  <c r="F35" i="1"/>
  <c r="J35" i="1" s="1"/>
  <c r="J42" i="1" l="1"/>
  <c r="J15" i="1"/>
  <c r="J43" i="1"/>
  <c r="H27" i="1"/>
  <c r="F27" i="1"/>
  <c r="J27" i="1" s="1"/>
  <c r="H44" i="1"/>
  <c r="F44" i="1"/>
  <c r="J44" i="1" s="1"/>
  <c r="H25" i="1"/>
  <c r="F25" i="1"/>
  <c r="H24" i="1"/>
  <c r="F24" i="1"/>
  <c r="J24" i="1" s="1"/>
  <c r="H26" i="1"/>
  <c r="F26" i="1"/>
  <c r="J26" i="1" s="1"/>
  <c r="H14" i="1"/>
  <c r="F14" i="1"/>
  <c r="J14" i="1" s="1"/>
  <c r="H17" i="1"/>
  <c r="F17" i="1"/>
  <c r="F2" i="1"/>
  <c r="H2" i="1"/>
  <c r="H12" i="1"/>
  <c r="F12" i="1"/>
  <c r="H7" i="1"/>
  <c r="F7" i="1"/>
  <c r="J7" i="1" s="1"/>
  <c r="H11" i="1"/>
  <c r="F11" i="1"/>
  <c r="H3" i="1"/>
  <c r="F3" i="1"/>
  <c r="H4" i="1"/>
  <c r="F4" i="1"/>
  <c r="J4" i="1" s="1"/>
  <c r="H40" i="1"/>
  <c r="H41" i="1"/>
  <c r="H6" i="1"/>
  <c r="H8" i="1"/>
  <c r="H10" i="1"/>
  <c r="H33" i="1"/>
  <c r="H23" i="1"/>
  <c r="F23" i="1"/>
  <c r="J23" i="1" s="1"/>
  <c r="H13" i="1"/>
  <c r="F13" i="1"/>
  <c r="J13" i="1" s="1"/>
  <c r="F33" i="1"/>
  <c r="J33" i="1" s="1"/>
  <c r="F10" i="1"/>
  <c r="F8" i="1"/>
  <c r="F41" i="1"/>
  <c r="F6" i="1"/>
  <c r="F40" i="1"/>
  <c r="J3" i="1" l="1"/>
  <c r="J10" i="1"/>
  <c r="J11" i="1"/>
  <c r="J17" i="1"/>
  <c r="J25" i="1"/>
  <c r="J41" i="1"/>
  <c r="J40" i="1"/>
  <c r="J12" i="1"/>
  <c r="J6" i="1"/>
  <c r="J8" i="1"/>
  <c r="J2" i="1"/>
</calcChain>
</file>

<file path=xl/sharedStrings.xml><?xml version="1.0" encoding="utf-8"?>
<sst xmlns="http://schemas.openxmlformats.org/spreadsheetml/2006/main" count="60" uniqueCount="59">
  <si>
    <t>Adjective</t>
  </si>
  <si>
    <t>short</t>
  </si>
  <si>
    <t>large</t>
  </si>
  <si>
    <t>great</t>
  </si>
  <si>
    <t>couragous</t>
  </si>
  <si>
    <t>honest</t>
  </si>
  <si>
    <t>sunny</t>
  </si>
  <si>
    <t>rude</t>
  </si>
  <si>
    <t>beautiful</t>
  </si>
  <si>
    <t>good</t>
  </si>
  <si>
    <t>bad</t>
  </si>
  <si>
    <t>yellow</t>
  </si>
  <si>
    <t>selfish</t>
  </si>
  <si>
    <t>loud</t>
  </si>
  <si>
    <t>vicious</t>
  </si>
  <si>
    <t>awful</t>
  </si>
  <si>
    <t>friendly</t>
  </si>
  <si>
    <t>generous</t>
  </si>
  <si>
    <t>wise</t>
  </si>
  <si>
    <t>delicious</t>
  </si>
  <si>
    <t>rainy</t>
  </si>
  <si>
    <t>justified</t>
  </si>
  <si>
    <t>funny</t>
  </si>
  <si>
    <t>Thin</t>
  </si>
  <si>
    <t>Descriptive</t>
  </si>
  <si>
    <t>empty</t>
  </si>
  <si>
    <t>closed</t>
  </si>
  <si>
    <t>narrow</t>
  </si>
  <si>
    <t>permanent</t>
  </si>
  <si>
    <t>stupid</t>
  </si>
  <si>
    <t>cruel</t>
  </si>
  <si>
    <t>rich</t>
  </si>
  <si>
    <t>shiny</t>
  </si>
  <si>
    <t>broken</t>
  </si>
  <si>
    <t>homeless</t>
  </si>
  <si>
    <t>bloody</t>
  </si>
  <si>
    <t>dry</t>
  </si>
  <si>
    <t>tall</t>
  </si>
  <si>
    <t>quiet</t>
  </si>
  <si>
    <t>reckless</t>
  </si>
  <si>
    <t>compassionate</t>
  </si>
  <si>
    <t>Type</t>
  </si>
  <si>
    <t>Thick Moral</t>
  </si>
  <si>
    <t>Value-Associated</t>
  </si>
  <si>
    <t>terrible</t>
  </si>
  <si>
    <t>Thick and Thin Non-Moral</t>
  </si>
  <si>
    <t>boring</t>
  </si>
  <si>
    <t>ugly</t>
  </si>
  <si>
    <t>disgusting</t>
  </si>
  <si>
    <t>insane</t>
  </si>
  <si>
    <t>terrific</t>
  </si>
  <si>
    <t>wooden</t>
  </si>
  <si>
    <t>Eval Weight</t>
  </si>
  <si>
    <t>Total Hits on Coca</t>
  </si>
  <si>
    <t>Truly Hits on Coca</t>
  </si>
  <si>
    <t>Percentage for Truly</t>
  </si>
  <si>
    <t>Really Hits on Coca</t>
  </si>
  <si>
    <t>Percentage for Really</t>
  </si>
  <si>
    <t>Sentiment Value from SentiWords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</si>
</sst>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3399"/>
      <name val="Calibri"/>
      <family val="2"/>
      <scheme val="minor"/>
    </font>
    <font>
      <sz val="12"/>
      <color theme="1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164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3" fillId="0" borderId="0" xfId="0" applyFont="1"/>
    <xf numFmtId="0" fontId="0" fillId="0" borderId="0" xfId="0" applyFont="1"/>
    <xf numFmtId="164" fontId="0" fillId="0" borderId="0" xfId="0" applyNumberFormat="1" applyFont="1"/>
    <xf numFmtId="0" fontId="2" fillId="0" borderId="0" xfId="0" applyFont="1" applyFill="1"/>
    <xf numFmtId="164" fontId="0" fillId="0" borderId="0" xfId="0" applyNumberFormat="1" applyFont="1" applyFill="1"/>
    <xf numFmtId="0" fontId="0" fillId="0" borderId="0" xfId="0" applyFont="1" applyFill="1"/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E2F7D-D755-4646-BF17-E60D89C378A1}">
  <dimension ref="A1:M49"/>
  <sheetViews>
    <sheetView tabSelected="1" zoomScale="128" zoomScaleNormal="128" workbookViewId="0">
      <selection activeCell="I23" sqref="I23"/>
    </sheetView>
  </sheetViews>
  <sheetFormatPr baseColWidth="10" defaultRowHeight="16" x14ac:dyDescent="0.2"/>
  <cols>
    <col min="4" max="5" width="16.33203125" customWidth="1"/>
    <col min="6" max="6" width="18.5" customWidth="1"/>
    <col min="7" max="7" width="16.33203125" customWidth="1"/>
    <col min="8" max="8" width="20.1640625" customWidth="1"/>
    <col min="9" max="9" width="28.83203125" customWidth="1"/>
    <col min="10" max="10" width="16.33203125" customWidth="1"/>
  </cols>
  <sheetData>
    <row r="1" spans="1:13" x14ac:dyDescent="0.2">
      <c r="A1" t="s">
        <v>41</v>
      </c>
      <c r="B1" s="3" t="s">
        <v>0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  <c r="J1" s="3" t="s">
        <v>52</v>
      </c>
    </row>
    <row r="2" spans="1:13" x14ac:dyDescent="0.2">
      <c r="A2" t="s">
        <v>23</v>
      </c>
      <c r="B2" s="4" t="s">
        <v>15</v>
      </c>
      <c r="C2" s="7">
        <v>4.6559961973495803</v>
      </c>
      <c r="D2" s="1">
        <v>27972</v>
      </c>
      <c r="E2" s="1">
        <v>167</v>
      </c>
      <c r="F2" s="10">
        <f t="shared" ref="F2:F38" si="0">E2/D2*100</f>
        <v>0.59702559702559699</v>
      </c>
      <c r="G2" s="1">
        <v>340</v>
      </c>
      <c r="H2" s="9">
        <f t="shared" ref="H2:H38" si="1">G2/D2*100</f>
        <v>1.2155012155012155</v>
      </c>
      <c r="I2" s="8">
        <v>-0.70535999999999999</v>
      </c>
      <c r="J2">
        <f>(F2/0.0836+H2/0.56)/2</f>
        <v>4.6559961973495803</v>
      </c>
    </row>
    <row r="3" spans="1:13" x14ac:dyDescent="0.2">
      <c r="B3" s="4" t="s">
        <v>10</v>
      </c>
      <c r="C3" s="7">
        <v>2.1756067683479259</v>
      </c>
      <c r="D3" s="1">
        <v>286811</v>
      </c>
      <c r="E3">
        <v>94</v>
      </c>
      <c r="F3" s="10">
        <f t="shared" si="0"/>
        <v>3.277419624770319E-2</v>
      </c>
      <c r="G3" s="1">
        <v>6359</v>
      </c>
      <c r="H3" s="9">
        <f t="shared" si="1"/>
        <v>2.2171395099908997</v>
      </c>
      <c r="I3" s="8">
        <v>-0.46292</v>
      </c>
      <c r="J3">
        <f>(F3/0.0836+H3/0.56)/2</f>
        <v>2.1756067683479259</v>
      </c>
      <c r="L3" s="7"/>
      <c r="M3" s="7"/>
    </row>
    <row r="4" spans="1:13" x14ac:dyDescent="0.2">
      <c r="B4" s="4" t="s">
        <v>9</v>
      </c>
      <c r="C4" s="7">
        <v>1.7242989111725515</v>
      </c>
      <c r="D4" s="1">
        <v>1130305</v>
      </c>
      <c r="E4" s="1">
        <v>197</v>
      </c>
      <c r="F4" s="10">
        <f t="shared" si="0"/>
        <v>1.7428924051472831E-2</v>
      </c>
      <c r="G4" s="1">
        <v>20509</v>
      </c>
      <c r="H4" s="9">
        <f t="shared" si="1"/>
        <v>1.8144660069627223</v>
      </c>
      <c r="I4" s="8">
        <v>0.74339</v>
      </c>
      <c r="J4">
        <f t="shared" ref="J4:J46" si="2">(F4/0.0836+H4/0.56)/2</f>
        <v>1.7242989111725515</v>
      </c>
      <c r="L4" s="7"/>
      <c r="M4" s="7"/>
    </row>
    <row r="5" spans="1:13" x14ac:dyDescent="0.2">
      <c r="B5" s="4" t="s">
        <v>44</v>
      </c>
      <c r="C5" s="7">
        <v>1.8358695931989355</v>
      </c>
      <c r="D5" s="1">
        <v>52148</v>
      </c>
      <c r="E5" s="1">
        <v>102</v>
      </c>
      <c r="F5" s="10">
        <f t="shared" ref="F5" si="3">E5/D5*100</f>
        <v>0.19559714658280281</v>
      </c>
      <c r="G5" s="1">
        <v>389</v>
      </c>
      <c r="H5" s="9">
        <f t="shared" ref="H5" si="4">G5/D5*100</f>
        <v>0.74595382373245378</v>
      </c>
      <c r="I5">
        <v>-0.72063999999999995</v>
      </c>
      <c r="J5">
        <f t="shared" si="2"/>
        <v>1.8358695931989355</v>
      </c>
      <c r="L5" s="7"/>
      <c r="M5" s="7"/>
    </row>
    <row r="6" spans="1:13" x14ac:dyDescent="0.2">
      <c r="B6" s="4" t="s">
        <v>3</v>
      </c>
      <c r="C6" s="7">
        <v>1.5752026594585731</v>
      </c>
      <c r="D6" s="1">
        <v>564963</v>
      </c>
      <c r="E6" s="1">
        <v>676</v>
      </c>
      <c r="F6" s="10">
        <f t="shared" si="0"/>
        <v>0.11965385343818975</v>
      </c>
      <c r="G6" s="1">
        <v>5439</v>
      </c>
      <c r="H6" s="9">
        <f t="shared" si="1"/>
        <v>0.96271791250046468</v>
      </c>
      <c r="I6" s="8">
        <v>0.64444999999999997</v>
      </c>
      <c r="J6">
        <f t="shared" si="2"/>
        <v>1.5752026594585731</v>
      </c>
      <c r="L6" s="7"/>
      <c r="M6" s="7"/>
    </row>
    <row r="7" spans="1:13" x14ac:dyDescent="0.2">
      <c r="B7" s="4" t="s">
        <v>50</v>
      </c>
      <c r="C7" s="7">
        <v>1.868679890798169</v>
      </c>
      <c r="D7" s="1">
        <v>14639</v>
      </c>
      <c r="E7">
        <v>12</v>
      </c>
      <c r="F7" s="10">
        <f t="shared" si="0"/>
        <v>8.1972812350570398E-2</v>
      </c>
      <c r="G7" s="1">
        <v>226</v>
      </c>
      <c r="H7" s="9">
        <f t="shared" si="1"/>
        <v>1.5438212992690759</v>
      </c>
      <c r="I7">
        <v>0.64658000000000004</v>
      </c>
      <c r="J7">
        <f t="shared" si="2"/>
        <v>1.868679890798169</v>
      </c>
      <c r="L7" s="7"/>
      <c r="M7" s="7"/>
    </row>
    <row r="8" spans="1:13" x14ac:dyDescent="0.2">
      <c r="A8" t="s">
        <v>42</v>
      </c>
      <c r="B8" s="5" t="s">
        <v>4</v>
      </c>
      <c r="C8" s="7">
        <v>2.0162028475198577</v>
      </c>
      <c r="D8" s="1">
        <v>4742</v>
      </c>
      <c r="E8">
        <v>13</v>
      </c>
      <c r="F8" s="10">
        <f t="shared" si="0"/>
        <v>0.2741459299873471</v>
      </c>
      <c r="G8" s="9">
        <v>20</v>
      </c>
      <c r="H8" s="9">
        <f t="shared" si="1"/>
        <v>0.42176296921130324</v>
      </c>
      <c r="I8">
        <v>0.79442999999999997</v>
      </c>
      <c r="J8">
        <f t="shared" si="2"/>
        <v>2.0162028475198577</v>
      </c>
      <c r="L8" s="7"/>
      <c r="M8" s="7"/>
    </row>
    <row r="9" spans="1:13" x14ac:dyDescent="0.2">
      <c r="B9" s="5" t="s">
        <v>40</v>
      </c>
      <c r="C9" s="7">
        <v>1.8358409407035683</v>
      </c>
      <c r="D9" s="1">
        <v>5519</v>
      </c>
      <c r="E9">
        <v>15</v>
      </c>
      <c r="F9" s="10">
        <f t="shared" si="0"/>
        <v>0.27178836745787277</v>
      </c>
      <c r="G9" s="1">
        <v>13</v>
      </c>
      <c r="H9" s="9">
        <f t="shared" si="1"/>
        <v>0.23554991846348977</v>
      </c>
      <c r="I9">
        <v>0.78561999999999999</v>
      </c>
      <c r="J9">
        <f t="shared" si="2"/>
        <v>1.8358409407035683</v>
      </c>
      <c r="L9" s="7"/>
      <c r="M9" s="7"/>
    </row>
    <row r="10" spans="1:13" x14ac:dyDescent="0.2">
      <c r="B10" s="5" t="s">
        <v>5</v>
      </c>
      <c r="C10" s="7">
        <v>1.1449493758288742</v>
      </c>
      <c r="D10" s="1">
        <v>47180</v>
      </c>
      <c r="E10">
        <v>63</v>
      </c>
      <c r="F10" s="10">
        <f t="shared" si="0"/>
        <v>0.13353115727002968</v>
      </c>
      <c r="G10" s="9">
        <v>183</v>
      </c>
      <c r="H10" s="9">
        <f t="shared" si="1"/>
        <v>0.38787621873675288</v>
      </c>
      <c r="I10">
        <v>0.75695000000000001</v>
      </c>
      <c r="J10">
        <f t="shared" si="2"/>
        <v>1.1449493758288742</v>
      </c>
      <c r="L10" s="7"/>
      <c r="M10" s="7"/>
    </row>
    <row r="11" spans="1:13" x14ac:dyDescent="0.2">
      <c r="B11" s="5" t="s">
        <v>12</v>
      </c>
      <c r="C11" s="7">
        <v>0.97325539725518873</v>
      </c>
      <c r="D11" s="1">
        <v>10090</v>
      </c>
      <c r="E11">
        <v>10</v>
      </c>
      <c r="F11" s="10">
        <f t="shared" si="0"/>
        <v>9.9108027750247768E-2</v>
      </c>
      <c r="G11" s="1">
        <v>43</v>
      </c>
      <c r="H11" s="9">
        <f t="shared" si="1"/>
        <v>0.42616451932606547</v>
      </c>
      <c r="I11">
        <v>-0.45257999999999998</v>
      </c>
      <c r="J11">
        <f t="shared" si="2"/>
        <v>0.97325539725518873</v>
      </c>
      <c r="L11" s="7"/>
      <c r="M11" s="7"/>
    </row>
    <row r="12" spans="1:13" x14ac:dyDescent="0.2">
      <c r="B12" s="5" t="s">
        <v>14</v>
      </c>
      <c r="C12" s="7">
        <v>0.91829421439721592</v>
      </c>
      <c r="D12" s="1">
        <v>8098</v>
      </c>
      <c r="E12">
        <v>9</v>
      </c>
      <c r="F12" s="10">
        <f t="shared" si="0"/>
        <v>0.1111385527290689</v>
      </c>
      <c r="G12" s="1">
        <v>23</v>
      </c>
      <c r="H12" s="9">
        <f t="shared" si="1"/>
        <v>0.28402074586317611</v>
      </c>
      <c r="I12">
        <v>-0.59509999999999996</v>
      </c>
      <c r="J12">
        <f t="shared" si="2"/>
        <v>0.91829421439721592</v>
      </c>
      <c r="L12" s="7"/>
      <c r="M12" s="7"/>
    </row>
    <row r="13" spans="1:13" x14ac:dyDescent="0.2">
      <c r="B13" s="5" t="s">
        <v>7</v>
      </c>
      <c r="C13" s="7">
        <v>0.77743204253676856</v>
      </c>
      <c r="D13" s="1">
        <v>11760</v>
      </c>
      <c r="E13">
        <v>2</v>
      </c>
      <c r="F13" s="10">
        <f t="shared" si="0"/>
        <v>1.7006802721088433E-2</v>
      </c>
      <c r="G13" s="9">
        <v>89</v>
      </c>
      <c r="H13" s="9">
        <f t="shared" si="1"/>
        <v>0.75680272108843538</v>
      </c>
      <c r="I13">
        <v>-0.71126999999999996</v>
      </c>
      <c r="J13">
        <f t="shared" si="2"/>
        <v>0.77743204253676856</v>
      </c>
      <c r="L13" s="7"/>
      <c r="M13" s="7"/>
    </row>
    <row r="14" spans="1:13" x14ac:dyDescent="0.2">
      <c r="B14" s="5" t="s">
        <v>17</v>
      </c>
      <c r="C14" s="7">
        <v>0.62774889696270608</v>
      </c>
      <c r="D14" s="1">
        <v>16113</v>
      </c>
      <c r="E14">
        <v>9</v>
      </c>
      <c r="F14" s="10">
        <f t="shared" si="0"/>
        <v>5.5855520387264941E-2</v>
      </c>
      <c r="G14" s="1">
        <v>53</v>
      </c>
      <c r="H14" s="9">
        <f t="shared" si="1"/>
        <v>0.32892695339167133</v>
      </c>
      <c r="I14">
        <v>0.59074000000000004</v>
      </c>
      <c r="J14">
        <f t="shared" si="2"/>
        <v>0.62774889696270608</v>
      </c>
      <c r="L14" s="7"/>
      <c r="M14" s="7"/>
    </row>
    <row r="15" spans="1:13" x14ac:dyDescent="0.2">
      <c r="B15" s="5" t="s">
        <v>30</v>
      </c>
      <c r="C15" s="7">
        <v>0.5563899464009775</v>
      </c>
      <c r="D15" s="1">
        <v>12596</v>
      </c>
      <c r="E15">
        <v>5</v>
      </c>
      <c r="F15" s="10">
        <f t="shared" si="0"/>
        <v>3.9695141314703079E-2</v>
      </c>
      <c r="G15" s="1">
        <v>45</v>
      </c>
      <c r="H15" s="9">
        <f t="shared" si="1"/>
        <v>0.35725627183232772</v>
      </c>
      <c r="I15">
        <v>-0.56357000000000002</v>
      </c>
      <c r="J15">
        <f t="shared" si="2"/>
        <v>0.5563899464009775</v>
      </c>
      <c r="L15" s="7"/>
      <c r="M15" s="7"/>
    </row>
    <row r="16" spans="1:13" x14ac:dyDescent="0.2">
      <c r="B16" s="5" t="s">
        <v>39</v>
      </c>
      <c r="C16" s="7">
        <v>0.5772673700900891</v>
      </c>
      <c r="D16" s="1">
        <v>5799</v>
      </c>
      <c r="E16">
        <v>5</v>
      </c>
      <c r="F16" s="10">
        <f t="shared" si="0"/>
        <v>8.6221762372822891E-2</v>
      </c>
      <c r="G16" s="1">
        <v>4</v>
      </c>
      <c r="H16" s="9">
        <f t="shared" si="1"/>
        <v>6.8977409898258318E-2</v>
      </c>
      <c r="I16">
        <v>-0.49439</v>
      </c>
      <c r="J16">
        <f t="shared" si="2"/>
        <v>0.5772673700900891</v>
      </c>
      <c r="L16" s="7"/>
      <c r="M16" s="7"/>
    </row>
    <row r="17" spans="1:13" x14ac:dyDescent="0.2">
      <c r="B17" s="5" t="s">
        <v>16</v>
      </c>
      <c r="C17" s="7">
        <v>0.48769088245637848</v>
      </c>
      <c r="D17" s="1">
        <v>27552</v>
      </c>
      <c r="E17">
        <v>5</v>
      </c>
      <c r="F17" s="10">
        <f t="shared" si="0"/>
        <v>1.8147502903600465E-2</v>
      </c>
      <c r="G17" s="1">
        <v>117</v>
      </c>
      <c r="H17" s="9">
        <f t="shared" si="1"/>
        <v>0.42465156794425085</v>
      </c>
      <c r="I17">
        <v>0.70613999999999999</v>
      </c>
      <c r="J17">
        <f t="shared" si="2"/>
        <v>0.48769088245637848</v>
      </c>
      <c r="L17" s="7"/>
      <c r="M17" s="7"/>
    </row>
    <row r="18" spans="1:13" x14ac:dyDescent="0.2">
      <c r="A18" t="s">
        <v>45</v>
      </c>
      <c r="B18" s="6" t="s">
        <v>48</v>
      </c>
      <c r="C18" s="7">
        <v>4.04278359</v>
      </c>
      <c r="D18" s="11">
        <v>10586</v>
      </c>
      <c r="E18" s="7">
        <v>52</v>
      </c>
      <c r="F18" s="12">
        <f t="shared" ref="F18" si="5">E18/D18*100</f>
        <v>0.49121481201587003</v>
      </c>
      <c r="G18" s="11">
        <v>131</v>
      </c>
      <c r="H18" s="13">
        <f t="shared" ref="H18" si="6">G18/D18*100</f>
        <v>1.2374834687322878</v>
      </c>
      <c r="I18">
        <v>-0.66803999999999997</v>
      </c>
      <c r="J18" s="7">
        <v>4.04278359</v>
      </c>
      <c r="L18" s="7"/>
      <c r="M18" s="7"/>
    </row>
    <row r="19" spans="1:13" x14ac:dyDescent="0.2">
      <c r="B19" s="6" t="s">
        <v>22</v>
      </c>
      <c r="C19" s="7">
        <v>1.9828521605802294</v>
      </c>
      <c r="D19" s="1">
        <v>76092</v>
      </c>
      <c r="E19">
        <v>37</v>
      </c>
      <c r="F19" s="10">
        <f t="shared" ref="F19" si="7">E19/D19*100</f>
        <v>4.8625348262629445E-2</v>
      </c>
      <c r="G19" s="1">
        <v>1442</v>
      </c>
      <c r="H19" s="9">
        <f t="shared" ref="H19" si="8">G19/D19*100</f>
        <v>1.8950743836408559</v>
      </c>
      <c r="I19">
        <v>0.62653999999999999</v>
      </c>
      <c r="J19">
        <f t="shared" si="2"/>
        <v>1.9828521605802294</v>
      </c>
      <c r="L19" s="7"/>
      <c r="M19" s="7"/>
    </row>
    <row r="20" spans="1:13" x14ac:dyDescent="0.2">
      <c r="B20" s="6" t="s">
        <v>46</v>
      </c>
      <c r="C20" s="7">
        <v>1.781174122068198</v>
      </c>
      <c r="D20" s="1">
        <v>17925</v>
      </c>
      <c r="E20">
        <v>8</v>
      </c>
      <c r="F20" s="10">
        <f t="shared" ref="F20:F27" si="9">E20/D20*100</f>
        <v>4.4630404463040445E-2</v>
      </c>
      <c r="G20" s="1">
        <v>304</v>
      </c>
      <c r="H20" s="9">
        <f t="shared" ref="H20:H27" si="10">G20/D20*100</f>
        <v>1.6959553695955369</v>
      </c>
      <c r="I20">
        <v>-0.58177999999999996</v>
      </c>
      <c r="J20">
        <f t="shared" si="2"/>
        <v>1.781174122068198</v>
      </c>
      <c r="L20" s="7"/>
      <c r="M20" s="7"/>
    </row>
    <row r="21" spans="1:13" x14ac:dyDescent="0.2">
      <c r="B21" s="6" t="s">
        <v>47</v>
      </c>
      <c r="C21" s="7">
        <v>1.7693528197121056</v>
      </c>
      <c r="D21" s="1">
        <v>23973</v>
      </c>
      <c r="E21">
        <v>23</v>
      </c>
      <c r="F21" s="10">
        <f t="shared" si="9"/>
        <v>9.5941267258999707E-2</v>
      </c>
      <c r="G21" s="1">
        <v>321</v>
      </c>
      <c r="H21" s="9">
        <f t="shared" si="10"/>
        <v>1.3390063821799525</v>
      </c>
      <c r="I21">
        <v>-0.42036000000000001</v>
      </c>
      <c r="J21">
        <f t="shared" si="2"/>
        <v>1.7693528197121056</v>
      </c>
      <c r="L21" s="7"/>
      <c r="M21" s="7"/>
    </row>
    <row r="22" spans="1:13" x14ac:dyDescent="0.2">
      <c r="B22" s="6" t="s">
        <v>29</v>
      </c>
      <c r="C22" s="7">
        <v>1.6282309127317798</v>
      </c>
      <c r="D22" s="1">
        <v>66673</v>
      </c>
      <c r="E22">
        <v>27</v>
      </c>
      <c r="F22" s="10">
        <f t="shared" si="9"/>
        <v>4.049615286547778E-2</v>
      </c>
      <c r="G22" s="1">
        <v>1035</v>
      </c>
      <c r="H22" s="9">
        <f t="shared" si="10"/>
        <v>1.5523525265099816</v>
      </c>
      <c r="I22">
        <v>-0.50517000000000001</v>
      </c>
      <c r="J22">
        <f t="shared" si="2"/>
        <v>1.6282309127317798</v>
      </c>
      <c r="L22" s="7"/>
      <c r="M22" s="7"/>
    </row>
    <row r="23" spans="1:13" x14ac:dyDescent="0.2">
      <c r="B23" s="6" t="s">
        <v>8</v>
      </c>
      <c r="C23" s="7">
        <v>1.6111627992957864</v>
      </c>
      <c r="D23" s="1">
        <v>120762</v>
      </c>
      <c r="E23">
        <v>172</v>
      </c>
      <c r="F23" s="10">
        <f t="shared" si="9"/>
        <v>0.14242890975638031</v>
      </c>
      <c r="G23" s="1">
        <v>1027</v>
      </c>
      <c r="H23" s="9">
        <f t="shared" si="10"/>
        <v>0.85043308325466627</v>
      </c>
      <c r="I23">
        <v>0.61351</v>
      </c>
      <c r="J23">
        <f t="shared" si="2"/>
        <v>1.6111627992957864</v>
      </c>
      <c r="L23" s="7"/>
      <c r="M23" s="7"/>
    </row>
    <row r="24" spans="1:13" x14ac:dyDescent="0.2">
      <c r="B24" s="6" t="s">
        <v>49</v>
      </c>
      <c r="C24" s="7">
        <v>1.6357276616599252</v>
      </c>
      <c r="D24" s="1">
        <v>16056</v>
      </c>
      <c r="E24">
        <v>36</v>
      </c>
      <c r="F24" s="10">
        <f t="shared" si="9"/>
        <v>0.22421524663677131</v>
      </c>
      <c r="G24" s="1">
        <v>53</v>
      </c>
      <c r="H24" s="9">
        <f t="shared" si="10"/>
        <v>0.33009466865969106</v>
      </c>
      <c r="I24">
        <v>-0.66544000000000003</v>
      </c>
      <c r="J24">
        <f t="shared" si="2"/>
        <v>1.6357276616599252</v>
      </c>
      <c r="L24" s="7"/>
      <c r="M24" s="7"/>
    </row>
    <row r="25" spans="1:13" x14ac:dyDescent="0.2">
      <c r="B25" s="6" t="s">
        <v>19</v>
      </c>
      <c r="C25" s="7">
        <v>1.4630056758552699</v>
      </c>
      <c r="D25" s="1">
        <v>15518</v>
      </c>
      <c r="E25">
        <v>19</v>
      </c>
      <c r="F25" s="10">
        <f t="shared" si="9"/>
        <v>0.12243845856424797</v>
      </c>
      <c r="G25" s="1">
        <v>127</v>
      </c>
      <c r="H25" s="9">
        <f t="shared" si="10"/>
        <v>0.81840443356102599</v>
      </c>
      <c r="I25">
        <v>0.60128999999999999</v>
      </c>
      <c r="J25">
        <f t="shared" si="2"/>
        <v>1.4630056758552699</v>
      </c>
      <c r="L25" s="7"/>
      <c r="M25" s="7"/>
    </row>
    <row r="26" spans="1:13" x14ac:dyDescent="0.2">
      <c r="B26" s="6" t="s">
        <v>18</v>
      </c>
      <c r="C26" s="7">
        <v>0.89062577557089972</v>
      </c>
      <c r="D26" s="1">
        <v>24016</v>
      </c>
      <c r="E26">
        <v>28</v>
      </c>
      <c r="F26" s="10">
        <f t="shared" si="9"/>
        <v>0.11658894070619585</v>
      </c>
      <c r="G26" s="1">
        <v>52</v>
      </c>
      <c r="H26" s="9">
        <f t="shared" si="10"/>
        <v>0.21652231845436376</v>
      </c>
      <c r="I26">
        <v>0.65281</v>
      </c>
      <c r="J26">
        <f t="shared" si="2"/>
        <v>0.89062577557089972</v>
      </c>
      <c r="L26" s="7"/>
      <c r="M26" s="7"/>
    </row>
    <row r="27" spans="1:13" x14ac:dyDescent="0.2">
      <c r="B27" s="6" t="s">
        <v>21</v>
      </c>
      <c r="C27" s="7">
        <v>0.74149792106102741</v>
      </c>
      <c r="D27" s="1">
        <v>11642</v>
      </c>
      <c r="E27">
        <v>11</v>
      </c>
      <c r="F27" s="10">
        <f t="shared" si="9"/>
        <v>9.4485483593884215E-2</v>
      </c>
      <c r="G27" s="1">
        <v>23</v>
      </c>
      <c r="H27" s="9">
        <f t="shared" si="10"/>
        <v>0.19756055660539426</v>
      </c>
      <c r="I27">
        <v>0.12207999999999999</v>
      </c>
      <c r="J27">
        <f t="shared" si="2"/>
        <v>0.74149792106102741</v>
      </c>
      <c r="L27" s="7"/>
      <c r="M27" s="7"/>
    </row>
    <row r="28" spans="1:13" x14ac:dyDescent="0.2">
      <c r="A28" t="s">
        <v>43</v>
      </c>
      <c r="B28" s="4" t="s">
        <v>31</v>
      </c>
      <c r="C28" s="7">
        <v>0.56545011867870087</v>
      </c>
      <c r="D28" s="1">
        <v>84501</v>
      </c>
      <c r="E28">
        <v>36</v>
      </c>
      <c r="F28" s="10">
        <f t="shared" si="0"/>
        <v>4.2603046117797423E-2</v>
      </c>
      <c r="G28" s="1">
        <v>294</v>
      </c>
      <c r="H28" s="9">
        <f t="shared" si="1"/>
        <v>0.34792487662867894</v>
      </c>
      <c r="I28" s="9">
        <v>0.44513999999999998</v>
      </c>
      <c r="J28">
        <f t="shared" si="2"/>
        <v>0.56545011867870087</v>
      </c>
      <c r="L28" s="7"/>
      <c r="M28" s="7"/>
    </row>
    <row r="29" spans="1:13" x14ac:dyDescent="0.2">
      <c r="B29" s="4" t="s">
        <v>38</v>
      </c>
      <c r="C29" s="7">
        <v>0.38716432212717194</v>
      </c>
      <c r="D29" s="1">
        <v>59290</v>
      </c>
      <c r="E29">
        <v>3</v>
      </c>
      <c r="F29" s="10">
        <f t="shared" si="0"/>
        <v>5.0598751897453194E-3</v>
      </c>
      <c r="G29" s="1">
        <v>237</v>
      </c>
      <c r="H29" s="9">
        <f t="shared" si="1"/>
        <v>0.39973013998988022</v>
      </c>
      <c r="I29" s="9">
        <v>0.41073999999999999</v>
      </c>
      <c r="J29">
        <f t="shared" si="2"/>
        <v>0.38716432212717194</v>
      </c>
      <c r="L29" s="7"/>
      <c r="M29" s="7"/>
    </row>
    <row r="30" spans="1:13" x14ac:dyDescent="0.2">
      <c r="B30" s="4" t="s">
        <v>37</v>
      </c>
      <c r="C30" s="7">
        <v>0.30855744663983192</v>
      </c>
      <c r="D30" s="1">
        <v>39643</v>
      </c>
      <c r="E30">
        <v>0</v>
      </c>
      <c r="F30" s="10">
        <f t="shared" si="0"/>
        <v>0</v>
      </c>
      <c r="G30" s="1">
        <v>137</v>
      </c>
      <c r="H30" s="9">
        <f t="shared" si="1"/>
        <v>0.34558434023661178</v>
      </c>
      <c r="I30" s="9">
        <v>0.37403999999999998</v>
      </c>
      <c r="J30">
        <f t="shared" si="2"/>
        <v>0.30855744663983192</v>
      </c>
      <c r="L30" s="7"/>
      <c r="M30" s="7"/>
    </row>
    <row r="31" spans="1:13" x14ac:dyDescent="0.2">
      <c r="B31" s="4" t="s">
        <v>33</v>
      </c>
      <c r="C31" s="7">
        <v>0.32899275195608135</v>
      </c>
      <c r="D31" s="1">
        <v>62033</v>
      </c>
      <c r="E31">
        <v>18</v>
      </c>
      <c r="F31" s="10">
        <f t="shared" si="0"/>
        <v>2.9016813631454228E-2</v>
      </c>
      <c r="G31" s="1">
        <v>108</v>
      </c>
      <c r="H31" s="9">
        <f t="shared" si="1"/>
        <v>0.17410088178872538</v>
      </c>
      <c r="I31" s="9">
        <v>-0.55940999999999996</v>
      </c>
      <c r="J31">
        <f t="shared" si="2"/>
        <v>0.32899275195608135</v>
      </c>
      <c r="L31" s="7"/>
      <c r="M31" s="7"/>
    </row>
    <row r="32" spans="1:13" x14ac:dyDescent="0.2">
      <c r="B32" s="4" t="s">
        <v>32</v>
      </c>
      <c r="C32" s="7">
        <v>0.19508250216364226</v>
      </c>
      <c r="D32" s="1">
        <v>10069</v>
      </c>
      <c r="E32">
        <v>0</v>
      </c>
      <c r="F32" s="10">
        <f t="shared" si="0"/>
        <v>0</v>
      </c>
      <c r="G32" s="1">
        <v>22</v>
      </c>
      <c r="H32" s="9">
        <f t="shared" si="1"/>
        <v>0.21849240242327936</v>
      </c>
      <c r="I32" s="9">
        <v>0.45544000000000001</v>
      </c>
      <c r="J32">
        <f t="shared" si="2"/>
        <v>0.19508250216364226</v>
      </c>
    </row>
    <row r="33" spans="1:10" x14ac:dyDescent="0.2">
      <c r="B33" s="4" t="s">
        <v>6</v>
      </c>
      <c r="C33" s="7">
        <v>0.19598969924221255</v>
      </c>
      <c r="D33" s="1">
        <v>11570</v>
      </c>
      <c r="E33">
        <v>2</v>
      </c>
      <c r="F33" s="10">
        <f t="shared" si="0"/>
        <v>1.7286084701815037E-2</v>
      </c>
      <c r="G33" s="9">
        <v>12</v>
      </c>
      <c r="H33" s="9">
        <f t="shared" si="1"/>
        <v>0.10371650821089023</v>
      </c>
      <c r="I33" s="9">
        <v>0.75660000000000005</v>
      </c>
      <c r="J33">
        <f t="shared" si="2"/>
        <v>0.19598969924221255</v>
      </c>
    </row>
    <row r="34" spans="1:10" x14ac:dyDescent="0.2">
      <c r="B34" s="4" t="s">
        <v>35</v>
      </c>
      <c r="C34" s="7">
        <v>0.1775042044826361</v>
      </c>
      <c r="D34" s="1">
        <v>19817</v>
      </c>
      <c r="E34">
        <v>2</v>
      </c>
      <c r="F34" s="10">
        <f t="shared" si="0"/>
        <v>1.0092344956350609E-2</v>
      </c>
      <c r="G34" s="1">
        <v>26</v>
      </c>
      <c r="H34" s="9">
        <f t="shared" si="1"/>
        <v>0.13120048443255791</v>
      </c>
      <c r="I34" s="9">
        <v>-0.57469999999999999</v>
      </c>
      <c r="J34">
        <f t="shared" si="2"/>
        <v>0.1775042044826361</v>
      </c>
    </row>
    <row r="35" spans="1:10" x14ac:dyDescent="0.2">
      <c r="B35" s="4" t="s">
        <v>25</v>
      </c>
      <c r="C35" s="7">
        <v>0.16411318083071008</v>
      </c>
      <c r="D35" s="1">
        <v>52929</v>
      </c>
      <c r="E35">
        <v>9</v>
      </c>
      <c r="F35" s="10">
        <f t="shared" si="0"/>
        <v>1.7003910899506886E-2</v>
      </c>
      <c r="G35" s="1">
        <v>37</v>
      </c>
      <c r="H35" s="9">
        <f t="shared" si="1"/>
        <v>6.9904967031306095E-2</v>
      </c>
      <c r="I35" s="9">
        <v>-0.33722000000000002</v>
      </c>
      <c r="J35">
        <f t="shared" si="2"/>
        <v>0.16411318083071008</v>
      </c>
    </row>
    <row r="36" spans="1:10" x14ac:dyDescent="0.2">
      <c r="B36" s="4" t="s">
        <v>34</v>
      </c>
      <c r="C36" s="7">
        <v>0.10629977915650965</v>
      </c>
      <c r="D36" s="1">
        <v>20239</v>
      </c>
      <c r="E36">
        <v>3</v>
      </c>
      <c r="F36" s="10">
        <f t="shared" si="0"/>
        <v>1.4822866742427986E-2</v>
      </c>
      <c r="G36" s="1">
        <v>4</v>
      </c>
      <c r="H36" s="9">
        <f t="shared" si="1"/>
        <v>1.9763822323237312E-2</v>
      </c>
      <c r="I36" s="9">
        <v>-0.69121999999999995</v>
      </c>
      <c r="J36">
        <f t="shared" si="2"/>
        <v>0.10629977915650965</v>
      </c>
    </row>
    <row r="37" spans="1:10" x14ac:dyDescent="0.2">
      <c r="B37" s="4" t="s">
        <v>26</v>
      </c>
      <c r="C37" s="7">
        <v>8.7184448803238501E-2</v>
      </c>
      <c r="D37" s="1">
        <v>74240</v>
      </c>
      <c r="E37">
        <v>5</v>
      </c>
      <c r="F37" s="10">
        <f t="shared" si="0"/>
        <v>6.7349137931034479E-3</v>
      </c>
      <c r="G37" s="1">
        <v>39</v>
      </c>
      <c r="H37" s="9">
        <f t="shared" si="1"/>
        <v>5.2532327586206892E-2</v>
      </c>
      <c r="I37" s="9">
        <v>-0.26601999999999998</v>
      </c>
      <c r="J37">
        <f t="shared" si="2"/>
        <v>8.7184448803238501E-2</v>
      </c>
    </row>
    <row r="38" spans="1:10" x14ac:dyDescent="0.2">
      <c r="A38" t="s">
        <v>24</v>
      </c>
      <c r="B38" t="s">
        <v>13</v>
      </c>
      <c r="C38" s="7">
        <v>1.0226766049450224</v>
      </c>
      <c r="D38" s="1">
        <v>33962</v>
      </c>
      <c r="E38">
        <v>0</v>
      </c>
      <c r="F38" s="10">
        <f t="shared" si="0"/>
        <v>0</v>
      </c>
      <c r="G38" s="1">
        <v>389</v>
      </c>
      <c r="H38" s="9">
        <f t="shared" si="1"/>
        <v>1.1453977975384253</v>
      </c>
      <c r="I38">
        <v>-0.10682</v>
      </c>
      <c r="J38">
        <f t="shared" si="2"/>
        <v>1.0226766049450224</v>
      </c>
    </row>
    <row r="39" spans="1:10" x14ac:dyDescent="0.2">
      <c r="B39" s="7" t="s">
        <v>36</v>
      </c>
      <c r="C39" s="7">
        <v>0.16966875420306946</v>
      </c>
      <c r="D39" s="1">
        <v>53885</v>
      </c>
      <c r="E39">
        <v>2</v>
      </c>
      <c r="F39" s="10">
        <f t="shared" ref="F39:F46" si="11">E39/D39*100</f>
        <v>3.7116080541894775E-3</v>
      </c>
      <c r="G39" s="1">
        <v>89</v>
      </c>
      <c r="H39" s="9">
        <f t="shared" ref="H39:H46" si="12">G39/D39*100</f>
        <v>0.16516655841143174</v>
      </c>
      <c r="I39" s="9">
        <v>2.9999999999999997E-4</v>
      </c>
      <c r="J39">
        <f t="shared" si="2"/>
        <v>0.16966875420306946</v>
      </c>
    </row>
    <row r="40" spans="1:10" x14ac:dyDescent="0.2">
      <c r="B40" t="s">
        <v>1</v>
      </c>
      <c r="C40" s="7">
        <v>0.15830485843998526</v>
      </c>
      <c r="D40" s="1">
        <v>151943</v>
      </c>
      <c r="E40">
        <v>2</v>
      </c>
      <c r="F40" s="10">
        <f t="shared" si="11"/>
        <v>1.3162830798391502E-3</v>
      </c>
      <c r="G40" s="1">
        <v>256</v>
      </c>
      <c r="H40" s="9">
        <f t="shared" si="12"/>
        <v>0.16848423421941122</v>
      </c>
      <c r="I40" s="9">
        <v>0.15983</v>
      </c>
      <c r="J40">
        <f t="shared" si="2"/>
        <v>0.15830485843998526</v>
      </c>
    </row>
    <row r="41" spans="1:10" x14ac:dyDescent="0.2">
      <c r="B41" t="s">
        <v>2</v>
      </c>
      <c r="C41" s="7">
        <v>0.15590508251462812</v>
      </c>
      <c r="D41" s="1">
        <v>227507</v>
      </c>
      <c r="E41">
        <v>29</v>
      </c>
      <c r="F41" s="10">
        <f t="shared" si="11"/>
        <v>1.2746860536159326E-2</v>
      </c>
      <c r="G41" s="9">
        <v>203</v>
      </c>
      <c r="H41" s="9">
        <f t="shared" si="12"/>
        <v>8.9228023753115296E-2</v>
      </c>
      <c r="I41" s="9">
        <v>0.12207999999999999</v>
      </c>
      <c r="J41">
        <f t="shared" si="2"/>
        <v>0.15590508251462812</v>
      </c>
    </row>
    <row r="42" spans="1:10" x14ac:dyDescent="0.2">
      <c r="B42" t="s">
        <v>28</v>
      </c>
      <c r="C42" s="7">
        <v>0.16964963228310406</v>
      </c>
      <c r="D42" s="1">
        <v>28362</v>
      </c>
      <c r="E42">
        <v>7</v>
      </c>
      <c r="F42" s="10">
        <f t="shared" si="11"/>
        <v>2.4680911078203228E-2</v>
      </c>
      <c r="G42" s="1">
        <v>7</v>
      </c>
      <c r="H42" s="9">
        <f t="shared" si="12"/>
        <v>2.4680911078203228E-2</v>
      </c>
      <c r="I42" s="9">
        <v>1.958E-2</v>
      </c>
      <c r="J42">
        <f t="shared" si="2"/>
        <v>0.16964963228310406</v>
      </c>
    </row>
    <row r="43" spans="1:10" x14ac:dyDescent="0.2">
      <c r="B43" t="s">
        <v>27</v>
      </c>
      <c r="C43" s="7">
        <v>0.13884551425475519</v>
      </c>
      <c r="D43" s="1">
        <v>31316</v>
      </c>
      <c r="E43">
        <v>1</v>
      </c>
      <c r="F43" s="10">
        <f t="shared" si="11"/>
        <v>3.193255843658194E-3</v>
      </c>
      <c r="G43" s="1">
        <v>42</v>
      </c>
      <c r="H43" s="9">
        <f t="shared" si="12"/>
        <v>0.13411674543364413</v>
      </c>
      <c r="I43" s="9">
        <v>-3.1719999999999998E-2</v>
      </c>
      <c r="J43">
        <f t="shared" si="2"/>
        <v>0.13884551425475519</v>
      </c>
    </row>
    <row r="44" spans="1:10" x14ac:dyDescent="0.2">
      <c r="B44" t="s">
        <v>20</v>
      </c>
      <c r="C44" s="7">
        <v>0.1249750049990002</v>
      </c>
      <c r="D44" s="1">
        <v>5001</v>
      </c>
      <c r="E44">
        <v>0</v>
      </c>
      <c r="F44" s="10">
        <f t="shared" si="11"/>
        <v>0</v>
      </c>
      <c r="G44" s="1">
        <v>7</v>
      </c>
      <c r="H44" s="9">
        <f t="shared" si="12"/>
        <v>0.13997200559888023</v>
      </c>
      <c r="I44" s="9">
        <v>8.3489999999999995E-2</v>
      </c>
      <c r="J44">
        <f t="shared" si="2"/>
        <v>0.1249750049990002</v>
      </c>
    </row>
    <row r="45" spans="1:10" x14ac:dyDescent="0.2">
      <c r="B45" t="s">
        <v>11</v>
      </c>
      <c r="C45" s="7">
        <v>3.0612244897959183E-2</v>
      </c>
      <c r="D45" s="1">
        <v>43750</v>
      </c>
      <c r="E45">
        <v>0</v>
      </c>
      <c r="F45" s="10">
        <f t="shared" si="11"/>
        <v>0</v>
      </c>
      <c r="G45" s="1">
        <v>15</v>
      </c>
      <c r="H45" s="9">
        <f t="shared" si="12"/>
        <v>3.4285714285714287E-2</v>
      </c>
      <c r="I45" s="9">
        <v>0.22814999999999999</v>
      </c>
      <c r="J45">
        <f t="shared" si="2"/>
        <v>3.0612244897959183E-2</v>
      </c>
    </row>
    <row r="46" spans="1:10" x14ac:dyDescent="0.2">
      <c r="B46" t="s">
        <v>51</v>
      </c>
      <c r="C46">
        <v>3.9365863183155186E-3</v>
      </c>
      <c r="D46" s="1">
        <v>22681</v>
      </c>
      <c r="E46">
        <v>0</v>
      </c>
      <c r="F46" s="10">
        <f t="shared" si="11"/>
        <v>0</v>
      </c>
      <c r="G46" s="1">
        <v>1</v>
      </c>
      <c r="H46" s="9">
        <f t="shared" si="12"/>
        <v>4.4089766765133811E-3</v>
      </c>
      <c r="I46" s="9">
        <v>7.6759999999999995E-2</v>
      </c>
      <c r="J46">
        <f t="shared" si="2"/>
        <v>3.9365863183155186E-3</v>
      </c>
    </row>
    <row r="47" spans="1:10" x14ac:dyDescent="0.2">
      <c r="B47" s="7"/>
      <c r="C47" s="7"/>
      <c r="D47" s="1"/>
      <c r="F47" s="2"/>
      <c r="G47" s="1"/>
      <c r="H47" s="9"/>
    </row>
    <row r="48" spans="1:10" x14ac:dyDescent="0.2">
      <c r="B48" s="7"/>
      <c r="C48" s="7"/>
      <c r="D48" s="1"/>
      <c r="F48" s="10"/>
      <c r="G48" s="1"/>
      <c r="H48" s="9"/>
    </row>
    <row r="49" spans="4:4" x14ac:dyDescent="0.2">
      <c r="D49" s="1"/>
    </row>
  </sheetData>
  <sortState xmlns:xlrd2="http://schemas.microsoft.com/office/spreadsheetml/2017/richdata2" ref="B2:J65">
    <sortCondition sortBy="cellColor" ref="B2:B65" dxfId="0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Reuter</dc:creator>
  <cp:lastModifiedBy>Lucien Baumgartner2</cp:lastModifiedBy>
  <dcterms:created xsi:type="dcterms:W3CDTF">2020-05-17T19:09:45Z</dcterms:created>
  <dcterms:modified xsi:type="dcterms:W3CDTF">2021-02-25T13:19:59Z</dcterms:modified>
</cp:coreProperties>
</file>