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验室\联邦学习\"/>
    </mc:Choice>
  </mc:AlternateContent>
  <xr:revisionPtr revIDLastSave="0" documentId="13_ncr:1_{2BDD3635-398F-4B2E-8676-89CF18252CEB}" xr6:coauthVersionLast="45" xr6:coauthVersionMax="45" xr10:uidLastSave="{00000000-0000-0000-0000-000000000000}"/>
  <bookViews>
    <workbookView xWindow="-110" yWindow="-110" windowWidth="21820" windowHeight="14020" activeTab="2" xr2:uid="{9CBC6D4E-0BF3-4E21-B3C0-6DAEA1FB0F10}"/>
  </bookViews>
  <sheets>
    <sheet name="MNIST" sheetId="1" r:id="rId1"/>
    <sheet name="联邦学习" sheetId="8" r:id="rId2"/>
    <sheet name="未收敛" sheetId="10" r:id="rId3"/>
    <sheet name="FedProx" sheetId="9" r:id="rId4"/>
    <sheet name="Paillier" sheetId="2" r:id="rId5"/>
    <sheet name="LWE" sheetId="7" r:id="rId6"/>
    <sheet name="Paillier密钥大小" sheetId="3" r:id="rId7"/>
    <sheet name="Paillier参数表" sheetId="4" r:id="rId8"/>
    <sheet name="Paillier调整参数" sheetId="5" r:id="rId9"/>
    <sheet name="CPU | GPU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7" l="1"/>
  <c r="G3" i="7" l="1"/>
  <c r="E12" i="7"/>
  <c r="E11" i="7"/>
  <c r="E3" i="7"/>
  <c r="E4" i="7"/>
  <c r="E5" i="7"/>
  <c r="G13" i="7" s="1"/>
  <c r="E6" i="7"/>
  <c r="E7" i="7"/>
  <c r="E8" i="7"/>
  <c r="G8" i="7" s="1"/>
  <c r="E9" i="7"/>
  <c r="E10" i="7"/>
  <c r="E2" i="7"/>
  <c r="E10" i="2"/>
  <c r="E9" i="2"/>
  <c r="G4" i="7" l="1"/>
  <c r="G6" i="7"/>
  <c r="G7" i="7"/>
  <c r="G9" i="7"/>
  <c r="G12" i="7"/>
  <c r="G10" i="7"/>
  <c r="G2" i="7"/>
  <c r="G11" i="7"/>
  <c r="J5" i="2"/>
  <c r="E5" i="2" l="1"/>
  <c r="E4" i="2"/>
  <c r="E3" i="2"/>
  <c r="E2" i="2"/>
  <c r="I4" i="2" l="1"/>
  <c r="I10" i="2"/>
  <c r="I9" i="2"/>
  <c r="I5" i="2"/>
  <c r="I2" i="2"/>
  <c r="I3" i="2"/>
</calcChain>
</file>

<file path=xl/sharedStrings.xml><?xml version="1.0" encoding="utf-8"?>
<sst xmlns="http://schemas.openxmlformats.org/spreadsheetml/2006/main" count="440" uniqueCount="206">
  <si>
    <t>MNIST Acc</t>
    <phoneticPr fontId="1" type="noConversion"/>
  </si>
  <si>
    <t>batch_size</t>
    <phoneticPr fontId="1" type="noConversion"/>
  </si>
  <si>
    <t>lr</t>
    <phoneticPr fontId="1" type="noConversion"/>
  </si>
  <si>
    <t>client_num</t>
    <phoneticPr fontId="1" type="noConversion"/>
  </si>
  <si>
    <t xml:space="preserve"> </t>
    <phoneticPr fontId="1" type="noConversion"/>
  </si>
  <si>
    <t>同态加密方案</t>
    <phoneticPr fontId="1" type="noConversion"/>
  </si>
  <si>
    <t>n</t>
    <phoneticPr fontId="1" type="noConversion"/>
  </si>
  <si>
    <t>BASE</t>
    <phoneticPr fontId="1" type="noConversion"/>
  </si>
  <si>
    <t>p</t>
    <phoneticPr fontId="1" type="noConversion"/>
  </si>
  <si>
    <t>q</t>
    <phoneticPr fontId="1" type="noConversion"/>
  </si>
  <si>
    <t>n_length</t>
    <phoneticPr fontId="1" type="noConversion"/>
  </si>
  <si>
    <t>DEFAULT_KEYSIZE</t>
    <phoneticPr fontId="1" type="noConversion"/>
  </si>
  <si>
    <t>符号</t>
    <phoneticPr fontId="1" type="noConversion"/>
  </si>
  <si>
    <t>p*q</t>
    <phoneticPr fontId="1" type="noConversion"/>
  </si>
  <si>
    <t>含义</t>
    <phoneticPr fontId="1" type="noConversion"/>
  </si>
  <si>
    <t>n的比特长度</t>
    <phoneticPr fontId="1" type="noConversion"/>
  </si>
  <si>
    <t>默认的密钥大小</t>
    <phoneticPr fontId="1" type="noConversion"/>
  </si>
  <si>
    <t>难以分解的合数</t>
    <phoneticPr fontId="1" type="noConversion"/>
  </si>
  <si>
    <t>与q不同的大质数</t>
    <phoneticPr fontId="1" type="noConversion"/>
  </si>
  <si>
    <t>与p不同的大质数</t>
    <phoneticPr fontId="1" type="noConversion"/>
  </si>
  <si>
    <r>
      <t>大于2</t>
    </r>
    <r>
      <rPr>
        <vertAlign val="superscript"/>
        <sz val="11"/>
        <color theme="1"/>
        <rFont val="等线"/>
        <family val="3"/>
        <charset val="134"/>
        <scheme val="minor"/>
      </rPr>
      <t>k-1</t>
    </r>
    <r>
      <rPr>
        <sz val="11"/>
        <color theme="1"/>
        <rFont val="等线"/>
        <family val="3"/>
        <charset val="134"/>
        <scheme val="minor"/>
      </rPr>
      <t>的质数，一般小于2</t>
    </r>
    <r>
      <rPr>
        <vertAlign val="superscript"/>
        <sz val="11"/>
        <color theme="1"/>
        <rFont val="等线"/>
        <family val="3"/>
        <charset val="134"/>
        <scheme val="minor"/>
      </rPr>
      <t>k</t>
    </r>
    <r>
      <rPr>
        <sz val="11"/>
        <color theme="1"/>
        <rFont val="等线"/>
        <family val="3"/>
        <charset val="134"/>
        <scheme val="minor"/>
      </rPr>
      <t>（其中k=n_length // 2）</t>
    </r>
    <phoneticPr fontId="1" type="noConversion"/>
  </si>
  <si>
    <t>实际值</t>
    <phoneticPr fontId="1" type="noConversion"/>
  </si>
  <si>
    <t>scalar</t>
    <phoneticPr fontId="1" type="noConversion"/>
  </si>
  <si>
    <t>指数化时使用的基</t>
    <phoneticPr fontId="1" type="noConversion"/>
  </si>
  <si>
    <t>注释</t>
    <phoneticPr fontId="1" type="noConversion"/>
  </si>
  <si>
    <t>默认为16</t>
    <phoneticPr fontId="1" type="noConversion"/>
  </si>
  <si>
    <t>BASE越大意味着exponent泄漏的信息越少。如果你改变这个值，你将不得不手动通知任何人解码你的数字。</t>
    <phoneticPr fontId="1" type="noConversion"/>
  </si>
  <si>
    <t>exponent</t>
  </si>
  <si>
    <t>指数</t>
    <phoneticPr fontId="1" type="noConversion"/>
  </si>
  <si>
    <t>LOG2_BASE</t>
    <phoneticPr fontId="1" type="noConversion"/>
  </si>
  <si>
    <t>BASE对2取对数</t>
    <phoneticPr fontId="1" type="noConversion"/>
  </si>
  <si>
    <t>math.log(BASE, 2)</t>
    <phoneticPr fontId="1" type="noConversion"/>
  </si>
  <si>
    <t>sys.float_info.mant_dig，即53</t>
    <phoneticPr fontId="1" type="noConversion"/>
  </si>
  <si>
    <t>浮点数定点位</t>
    <phoneticPr fontId="1" type="noConversion"/>
  </si>
  <si>
    <t>bin_flt_exponent</t>
  </si>
  <si>
    <t>bin_lsb_exponent</t>
  </si>
  <si>
    <t>precision</t>
  </si>
  <si>
    <t>int_rep</t>
  </si>
  <si>
    <t>待编码的数</t>
    <phoneticPr fontId="1" type="noConversion"/>
  </si>
  <si>
    <t>int或者float的数值</t>
    <phoneticPr fontId="1" type="noConversion"/>
  </si>
  <si>
    <t>固定精度</t>
  </si>
  <si>
    <t>默认为None</t>
    <phoneticPr fontId="1" type="noConversion"/>
  </si>
  <si>
    <t>选择指数（即固定精度），这样这个数字就可以与零区分开。如果“scalar”是一个浮点值，那么将设置该值以使最小精度丢失。精度越低，编码越小，计算速度越快。</t>
    <phoneticPr fontId="1" type="noConversion"/>
  </si>
  <si>
    <t>以2为基的浮点数指数</t>
    <phoneticPr fontId="1" type="noConversion"/>
  </si>
  <si>
    <t>math.frexp(scalar)[1]</t>
  </si>
  <si>
    <t>math.frexp(x)=(m, n) ---&gt; x=m*2^n (-1&lt;m&lt;=-0.5 || 0.5&lt;=m&lt;1)</t>
  </si>
  <si>
    <t>以2为基的最低有效位指数</t>
    <phoneticPr fontId="1" type="noConversion"/>
  </si>
  <si>
    <t>FLOAT_MANTISSA_BITS</t>
    <phoneticPr fontId="1" type="noConversion"/>
  </si>
  <si>
    <t>bin_flt_exponent - FLOAT_MANTISSA_BITS</t>
    <phoneticPr fontId="1" type="noConversion"/>
  </si>
  <si>
    <t>精度指数</t>
    <phoneticPr fontId="1" type="noConversion"/>
  </si>
  <si>
    <t>若percision为None且scalar为float，prec_exponent = math.floor(bin_lsb_exponent / LOG2_BASE)</t>
    <phoneticPr fontId="1" type="noConversion"/>
  </si>
  <si>
    <t>若percision为None且scalar为int，prec_exponent = 0；若percision不为None，prec_exponent = math.floor(math.log(precision, BASE))</t>
    <phoneticPr fontId="1" type="noConversion"/>
  </si>
  <si>
    <t>精度指数的上限</t>
    <phoneticPr fontId="1" type="noConversion"/>
  </si>
  <si>
    <t>一般为None</t>
    <phoneticPr fontId="1" type="noConversion"/>
  </si>
  <si>
    <t>prec_exponent</t>
    <phoneticPr fontId="1" type="noConversion"/>
  </si>
  <si>
    <t>max_exponent</t>
    <phoneticPr fontId="1" type="noConversion"/>
  </si>
  <si>
    <t>若max_exponent为None，即为prec_exponent；反之为两者的较小值</t>
    <phoneticPr fontId="1" type="noConversion"/>
  </si>
  <si>
    <t>最终加密的int值</t>
    <phoneticPr fontId="1" type="noConversion"/>
  </si>
  <si>
    <t>round(fractions.Fraction(scalar) * fractions.Fraction(BASE) ** -exponent)</t>
    <phoneticPr fontId="1" type="noConversion"/>
  </si>
  <si>
    <t>使用有理数代替浮点数来避免溢出。</t>
    <phoneticPr fontId="1" type="noConversion"/>
  </si>
  <si>
    <t>同态加密的输入</t>
    <phoneticPr fontId="1" type="noConversion"/>
  </si>
  <si>
    <t>该指标保证转换为int_rep后不丢失精度</t>
    <phoneticPr fontId="1" type="noConversion"/>
  </si>
  <si>
    <t>Encrypt</t>
    <phoneticPr fontId="1" type="noConversion"/>
  </si>
  <si>
    <t>Add</t>
    <phoneticPr fontId="1" type="noConversion"/>
  </si>
  <si>
    <t>Decrypt</t>
    <phoneticPr fontId="1" type="noConversion"/>
  </si>
  <si>
    <t>Time (ms per operation)</t>
    <phoneticPr fontId="1" type="noConversion"/>
  </si>
  <si>
    <t>[-1, 1] (float)</t>
    <phoneticPr fontId="1" type="noConversion"/>
  </si>
  <si>
    <t>Accuracy</t>
    <phoneticPr fontId="1" type="noConversion"/>
  </si>
  <si>
    <t>*</t>
    <phoneticPr fontId="1" type="noConversion"/>
  </si>
  <si>
    <t>OverflowError</t>
    <phoneticPr fontId="1" type="noConversion"/>
  </si>
  <si>
    <t>安全性</t>
    <phoneticPr fontId="1" type="noConversion"/>
  </si>
  <si>
    <t>超算下安全</t>
    <phoneticPr fontId="1" type="noConversion"/>
  </si>
  <si>
    <t>超算下不安全</t>
    <phoneticPr fontId="1" type="noConversion"/>
  </si>
  <si>
    <t>[-10, 10] (float)</t>
    <phoneticPr fontId="1" type="noConversion"/>
  </si>
  <si>
    <t>*</t>
    <phoneticPr fontId="1" type="noConversion"/>
  </si>
  <si>
    <t>[-10, 10] (float)</t>
  </si>
  <si>
    <t>rel_tol</t>
    <phoneticPr fontId="1" type="noConversion"/>
  </si>
  <si>
    <t>rel_tol</t>
    <phoneticPr fontId="1" type="noConversion"/>
  </si>
  <si>
    <t>暂定为1e-6</t>
    <phoneticPr fontId="1" type="noConversion"/>
  </si>
  <si>
    <t>允许计算误差</t>
    <phoneticPr fontId="1" type="noConversion"/>
  </si>
  <si>
    <t>默认为3072，需要为2的倍数</t>
    <phoneticPr fontId="1" type="noConversion"/>
  </si>
  <si>
    <t>越大表示安全性越高，一般认为2048及以上就较为安全</t>
    <phoneticPr fontId="1" type="noConversion"/>
  </si>
  <si>
    <t>不安全</t>
    <phoneticPr fontId="1" type="noConversion"/>
  </si>
  <si>
    <t>较为安全</t>
    <phoneticPr fontId="1" type="noConversion"/>
  </si>
  <si>
    <t>较为安全</t>
    <phoneticPr fontId="1" type="noConversion"/>
  </si>
  <si>
    <t>CPU_add</t>
    <phoneticPr fontId="1" type="noConversion"/>
  </si>
  <si>
    <t>GPU_add</t>
    <phoneticPr fontId="1" type="noConversion"/>
  </si>
  <si>
    <t>计算速度（ns / op）</t>
    <phoneticPr fontId="1" type="noConversion"/>
  </si>
  <si>
    <t>block</t>
    <phoneticPr fontId="1" type="noConversion"/>
  </si>
  <si>
    <t>thread</t>
    <phoneticPr fontId="1" type="noConversion"/>
  </si>
  <si>
    <t>*</t>
    <phoneticPr fontId="1" type="noConversion"/>
  </si>
  <si>
    <t>16*16</t>
    <phoneticPr fontId="1" type="noConversion"/>
  </si>
  <si>
    <t>16*16</t>
    <phoneticPr fontId="1" type="noConversion"/>
  </si>
  <si>
    <t>32*32</t>
    <phoneticPr fontId="1" type="noConversion"/>
  </si>
  <si>
    <t>64*64</t>
    <phoneticPr fontId="1" type="noConversion"/>
  </si>
  <si>
    <t>128*128</t>
    <phoneticPr fontId="1" type="noConversion"/>
  </si>
  <si>
    <t>256*256</t>
    <phoneticPr fontId="1" type="noConversion"/>
  </si>
  <si>
    <t>128*256</t>
    <phoneticPr fontId="1" type="noConversion"/>
  </si>
  <si>
    <t>Out of Memory</t>
    <phoneticPr fontId="1" type="noConversion"/>
  </si>
  <si>
    <t>64*128</t>
    <phoneticPr fontId="1" type="noConversion"/>
  </si>
  <si>
    <t>512*256</t>
    <phoneticPr fontId="1" type="noConversion"/>
  </si>
  <si>
    <t>512*512</t>
    <phoneticPr fontId="1" type="noConversion"/>
  </si>
  <si>
    <t>32*64</t>
    <phoneticPr fontId="1" type="noConversion"/>
  </si>
  <si>
    <t>log2(total)</t>
    <phoneticPr fontId="1" type="noConversion"/>
  </si>
  <si>
    <t>Tesla K80(12200MiB)  CUDA 9.1</t>
    <phoneticPr fontId="1" type="noConversion"/>
  </si>
  <si>
    <t>GPU_mul</t>
    <phoneticPr fontId="1" type="noConversion"/>
  </si>
  <si>
    <t>CPU_mul</t>
    <phoneticPr fontId="1" type="noConversion"/>
  </si>
  <si>
    <t>物理CPU个数：2</t>
  </si>
  <si>
    <t>每个物理CPU中core的个数：14</t>
    <phoneticPr fontId="1" type="noConversion"/>
  </si>
  <si>
    <t>逻辑CPU个数：56</t>
    <phoneticPr fontId="1" type="noConversion"/>
  </si>
  <si>
    <t xml:space="preserve">CPU型号：14 Intel(R) Xeon(R) CPU E5-2690 v4@ 2.60GHz </t>
    <phoneticPr fontId="1" type="noConversion"/>
  </si>
  <si>
    <t>Encrypt（ms / op）</t>
    <phoneticPr fontId="1" type="noConversion"/>
  </si>
  <si>
    <t>Add（ms / op）</t>
    <phoneticPr fontId="1" type="noConversion"/>
  </si>
  <si>
    <t>Decrypt（ms / op）</t>
    <phoneticPr fontId="1" type="noConversion"/>
  </si>
  <si>
    <t>Total（ms / op）</t>
    <phoneticPr fontId="1" type="noConversion"/>
  </si>
  <si>
    <t>prec</t>
    <phoneticPr fontId="1" type="noConversion"/>
  </si>
  <si>
    <t>pad</t>
    <phoneticPr fontId="1" type="noConversion"/>
  </si>
  <si>
    <t>*</t>
    <phoneticPr fontId="1" type="noConversion"/>
  </si>
  <si>
    <t>注1：实际精度为</t>
    <phoneticPr fontId="1" type="noConversion"/>
  </si>
  <si>
    <t>注2：</t>
    <phoneticPr fontId="1" type="noConversion"/>
  </si>
  <si>
    <t>输入浮点数范围：[-bound, bound)</t>
    <phoneticPr fontId="1" type="noConversion"/>
  </si>
  <si>
    <t xml:space="preserve"> 加速倍数</t>
    <phoneticPr fontId="1" type="noConversion"/>
  </si>
  <si>
    <t>通信增加因子</t>
    <phoneticPr fontId="1" type="noConversion"/>
  </si>
  <si>
    <t>线程数</t>
    <phoneticPr fontId="1" type="noConversion"/>
  </si>
  <si>
    <t>*</t>
    <phoneticPr fontId="1" type="noConversion"/>
  </si>
  <si>
    <t>Ref</t>
    <phoneticPr fontId="1" type="noConversion"/>
  </si>
  <si>
    <t>Paillier_Packing</t>
    <phoneticPr fontId="1" type="noConversion"/>
  </si>
  <si>
    <t>n_gd</t>
    <phoneticPr fontId="1" type="noConversion"/>
  </si>
  <si>
    <t xml:space="preserve"> </t>
    <phoneticPr fontId="1" type="noConversion"/>
  </si>
  <si>
    <t>安全位数</t>
    <phoneticPr fontId="1" type="noConversion"/>
  </si>
  <si>
    <t>python_paillier_master（3072）</t>
    <phoneticPr fontId="1" type="noConversion"/>
  </si>
  <si>
    <t>预存加密结果（3072）</t>
    <phoneticPr fontId="1" type="noConversion"/>
  </si>
  <si>
    <t>Packing（1024）</t>
    <phoneticPr fontId="1" type="noConversion"/>
  </si>
  <si>
    <t>Packing（2048）</t>
    <phoneticPr fontId="1" type="noConversion"/>
  </si>
  <si>
    <t>Packing（3072）</t>
    <phoneticPr fontId="1" type="noConversion"/>
  </si>
  <si>
    <t>n_lwe</t>
    <phoneticPr fontId="1" type="noConversion"/>
  </si>
  <si>
    <t>s</t>
    <phoneticPr fontId="1" type="noConversion"/>
  </si>
  <si>
    <t>p</t>
    <phoneticPr fontId="1" type="noConversion"/>
  </si>
  <si>
    <t>q</t>
    <phoneticPr fontId="1" type="noConversion"/>
  </si>
  <si>
    <t>2^46+1</t>
    <phoneticPr fontId="1" type="noConversion"/>
  </si>
  <si>
    <t>2^64</t>
    <phoneticPr fontId="1" type="noConversion"/>
  </si>
  <si>
    <t>prec</t>
    <phoneticPr fontId="1" type="noConversion"/>
  </si>
  <si>
    <t>time（s/epoch）</t>
    <phoneticPr fontId="1" type="noConversion"/>
  </si>
  <si>
    <t>Add（ns / op）</t>
    <phoneticPr fontId="1" type="noConversion"/>
  </si>
  <si>
    <t>LWE-based(CPU较空闲)</t>
    <phoneticPr fontId="1" type="noConversion"/>
  </si>
  <si>
    <t>LWE-based(CPU较忙碌)</t>
    <phoneticPr fontId="1" type="noConversion"/>
  </si>
  <si>
    <t>97.08% | 97.10%</t>
    <phoneticPr fontId="1" type="noConversion"/>
  </si>
  <si>
    <t>98.16% | 97.68%</t>
    <phoneticPr fontId="1" type="noConversion"/>
  </si>
  <si>
    <t>98.10% | 97.88%</t>
    <phoneticPr fontId="1" type="noConversion"/>
  </si>
  <si>
    <t>98.56% | 98.48%</t>
    <phoneticPr fontId="1" type="noConversion"/>
  </si>
  <si>
    <t>98.62% | 98.12%</t>
    <phoneticPr fontId="1" type="noConversion"/>
  </si>
  <si>
    <t>98.82% | 98.46%</t>
    <phoneticPr fontId="1" type="noConversion"/>
  </si>
  <si>
    <t>98.98% | 98.60%</t>
    <phoneticPr fontId="1" type="noConversion"/>
  </si>
  <si>
    <t>98.80% | 98.64%</t>
    <phoneticPr fontId="1" type="noConversion"/>
  </si>
  <si>
    <t>98.96% | 98.74%</t>
    <phoneticPr fontId="1" type="noConversion"/>
  </si>
  <si>
    <t>96.54% | 96.52%</t>
    <phoneticPr fontId="1" type="noConversion"/>
  </si>
  <si>
    <t>97.72% | 97.68%</t>
    <phoneticPr fontId="1" type="noConversion"/>
  </si>
  <si>
    <t>98.16% | 98.16%</t>
    <phoneticPr fontId="1" type="noConversion"/>
  </si>
  <si>
    <t>98.62% | 98.48%</t>
    <phoneticPr fontId="1" type="noConversion"/>
  </si>
  <si>
    <t>98.78% | 98.66%</t>
    <phoneticPr fontId="1" type="noConversion"/>
  </si>
  <si>
    <t>98.82% | 98.58%</t>
    <phoneticPr fontId="1" type="noConversion"/>
  </si>
  <si>
    <t>98.80% | 98.80%</t>
    <phoneticPr fontId="1" type="noConversion"/>
  </si>
  <si>
    <t>98.80% | 98.88%</t>
    <phoneticPr fontId="1" type="noConversion"/>
  </si>
  <si>
    <t>99.00% | 98.88%</t>
    <phoneticPr fontId="1" type="noConversion"/>
  </si>
  <si>
    <t>99.01% | 98.72%</t>
    <phoneticPr fontId="1" type="noConversion"/>
  </si>
  <si>
    <t>99.03% | 98.78%</t>
    <phoneticPr fontId="1" type="noConversion"/>
  </si>
  <si>
    <t>99.07% | 98.80%</t>
    <phoneticPr fontId="1" type="noConversion"/>
  </si>
  <si>
    <t>96.93% | 96.98%</t>
    <phoneticPr fontId="1" type="noConversion"/>
  </si>
  <si>
    <t>97.85% | 97.56%</t>
    <phoneticPr fontId="1" type="noConversion"/>
  </si>
  <si>
    <t>98.01% | 98.05%</t>
    <phoneticPr fontId="1" type="noConversion"/>
  </si>
  <si>
    <t>99.01% | 97.91%</t>
    <phoneticPr fontId="1" type="noConversion"/>
  </si>
  <si>
    <t>98.82% | 98.68%</t>
    <phoneticPr fontId="1" type="noConversion"/>
  </si>
  <si>
    <t>99.07% | 98.92%</t>
    <phoneticPr fontId="1" type="noConversion"/>
  </si>
  <si>
    <t>1/2</t>
    <phoneticPr fontId="1" type="noConversion"/>
  </si>
  <si>
    <t>训练简介</t>
    <phoneticPr fontId="1" type="noConversion"/>
  </si>
  <si>
    <t>10</t>
    <phoneticPr fontId="1" type="noConversion"/>
  </si>
  <si>
    <t>round_num</t>
    <phoneticPr fontId="1" type="noConversion"/>
  </si>
  <si>
    <t>未加密，梯度FedAvg，Non-IID1</t>
    <phoneticPr fontId="1" type="noConversion"/>
  </si>
  <si>
    <t>LeNet，数据集2，Non-IID1</t>
    <phoneticPr fontId="1" type="noConversion"/>
  </si>
  <si>
    <t>LeNet，数据集1，Non-IID1</t>
    <phoneticPr fontId="1" type="noConversion"/>
  </si>
  <si>
    <t>加密，梯度FedAvg，IID</t>
    <phoneticPr fontId="1" type="noConversion"/>
  </si>
  <si>
    <t>未加密，梯度FedAvg，IID</t>
    <phoneticPr fontId="1" type="noConversion"/>
  </si>
  <si>
    <t>LeNet，数据集2，IID</t>
    <phoneticPr fontId="1" type="noConversion"/>
  </si>
  <si>
    <t>LeNet，数据集1，IID</t>
    <phoneticPr fontId="1" type="noConversion"/>
  </si>
  <si>
    <t>LeNet，完整数据集</t>
    <phoneticPr fontId="1" type="noConversion"/>
  </si>
  <si>
    <t xml:space="preserve"> </t>
    <phoneticPr fontId="1" type="noConversion"/>
  </si>
  <si>
    <t xml:space="preserve">  </t>
    <phoneticPr fontId="1" type="noConversion"/>
  </si>
  <si>
    <t>epoch_num</t>
    <phoneticPr fontId="1" type="noConversion"/>
  </si>
  <si>
    <t>优化算法</t>
    <phoneticPr fontId="1" type="noConversion"/>
  </si>
  <si>
    <t>B</t>
    <phoneticPr fontId="1" type="noConversion"/>
  </si>
  <si>
    <t>E</t>
    <phoneticPr fontId="1" type="noConversion"/>
  </si>
  <si>
    <t>B: batch size;    E: local epoch num</t>
    <phoneticPr fontId="1" type="noConversion"/>
  </si>
  <si>
    <t>FedAvg</t>
    <phoneticPr fontId="1" type="noConversion"/>
  </si>
  <si>
    <t>time（s/round）</t>
    <phoneticPr fontId="1" type="noConversion"/>
  </si>
  <si>
    <t>数据集</t>
    <phoneticPr fontId="1" type="noConversion"/>
  </si>
  <si>
    <t>Non-IID1</t>
    <phoneticPr fontId="1" type="noConversion"/>
  </si>
  <si>
    <t>IID</t>
    <phoneticPr fontId="1" type="noConversion"/>
  </si>
  <si>
    <t>无法收敛</t>
    <phoneticPr fontId="1" type="noConversion"/>
  </si>
  <si>
    <t xml:space="preserve"> </t>
    <phoneticPr fontId="1" type="noConversion"/>
  </si>
  <si>
    <t>MU</t>
    <phoneticPr fontId="1" type="noConversion"/>
  </si>
  <si>
    <t>FedProx</t>
    <phoneticPr fontId="1" type="noConversion"/>
  </si>
  <si>
    <t>EASGD</t>
    <phoneticPr fontId="1" type="noConversion"/>
  </si>
  <si>
    <t>E</t>
    <phoneticPr fontId="1" type="noConversion"/>
  </si>
  <si>
    <t>MU</t>
    <phoneticPr fontId="1" type="noConversion"/>
  </si>
  <si>
    <t xml:space="preserve"> 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</si>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</sst>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0_ "/>
    <numFmt numFmtId="177" formatCode="[$-F400]h:mm:ss\ AM/PM"/>
    <numFmt numFmtId="178" formatCode="0.00000_);[Red]\(0.00000\)"/>
    <numFmt numFmtId="179" formatCode="0.0_ "/>
    <numFmt numFmtId="180" formatCode="0.00_ "/>
    <numFmt numFmtId="181" formatCode="0_);[Red]\(0\)"/>
    <numFmt numFmtId="182" formatCode="0.0_);[Red]\(0.0\)"/>
    <numFmt numFmtId="183" formatCode="0.00_);[Red]\(0.00\)"/>
    <numFmt numFmtId="184" formatCode="#,##0.00000_);[Red]\(#,##0.00000\)"/>
    <numFmt numFmtId="185" formatCode="#,##0.0_);[Red]\(#,##0.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0" fontId="6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9" xfId="0" applyBorder="1">
      <alignment vertical="center"/>
    </xf>
    <xf numFmtId="18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182" fontId="0" fillId="0" borderId="0" xfId="0" applyNumberFormat="1">
      <alignment vertical="center"/>
    </xf>
    <xf numFmtId="0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185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10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181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FedProx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MU=0, E=1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FedProx!$A$3:$A$42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FedProx!$B$3:$B$42</c:f>
              <c:numCache>
                <c:formatCode>0.00%</c:formatCode>
                <c:ptCount val="40"/>
                <c:pt idx="0">
                  <c:v>0.63450000000000006</c:v>
                </c:pt>
                <c:pt idx="1">
                  <c:v>0.8347</c:v>
                </c:pt>
                <c:pt idx="2">
                  <c:v>0.87659999999999993</c:v>
                </c:pt>
                <c:pt idx="3">
                  <c:v>0.91830000000000001</c:v>
                </c:pt>
                <c:pt idx="4">
                  <c:v>0.7601</c:v>
                </c:pt>
                <c:pt idx="5">
                  <c:v>0.871</c:v>
                </c:pt>
                <c:pt idx="6">
                  <c:v>0.96409999999999996</c:v>
                </c:pt>
                <c:pt idx="7">
                  <c:v>0.95979999999999999</c:v>
                </c:pt>
                <c:pt idx="8">
                  <c:v>0.96779999999999999</c:v>
                </c:pt>
                <c:pt idx="9">
                  <c:v>0.9706999999999999</c:v>
                </c:pt>
                <c:pt idx="10">
                  <c:v>0.97549999999999992</c:v>
                </c:pt>
                <c:pt idx="11">
                  <c:v>0.86129999999999995</c:v>
                </c:pt>
                <c:pt idx="12">
                  <c:v>0.86129999999999995</c:v>
                </c:pt>
                <c:pt idx="13">
                  <c:v>0.97519999999999996</c:v>
                </c:pt>
                <c:pt idx="14">
                  <c:v>0.9788</c:v>
                </c:pt>
                <c:pt idx="15">
                  <c:v>0.96779999999999999</c:v>
                </c:pt>
                <c:pt idx="16">
                  <c:v>0.9778</c:v>
                </c:pt>
                <c:pt idx="17">
                  <c:v>0.96700000000000008</c:v>
                </c:pt>
                <c:pt idx="18">
                  <c:v>0.97530000000000006</c:v>
                </c:pt>
                <c:pt idx="19">
                  <c:v>0.9839</c:v>
                </c:pt>
                <c:pt idx="20">
                  <c:v>0.97030000000000005</c:v>
                </c:pt>
                <c:pt idx="21">
                  <c:v>0.98419999999999996</c:v>
                </c:pt>
                <c:pt idx="22">
                  <c:v>0.98150000000000004</c:v>
                </c:pt>
                <c:pt idx="23">
                  <c:v>0.92280000000000006</c:v>
                </c:pt>
                <c:pt idx="24">
                  <c:v>0.98480000000000001</c:v>
                </c:pt>
                <c:pt idx="25">
                  <c:v>0.9849</c:v>
                </c:pt>
                <c:pt idx="26">
                  <c:v>0.98580000000000001</c:v>
                </c:pt>
                <c:pt idx="27">
                  <c:v>0.96739999999999993</c:v>
                </c:pt>
                <c:pt idx="28">
                  <c:v>0.97519999999999996</c:v>
                </c:pt>
                <c:pt idx="29">
                  <c:v>0.98470000000000002</c:v>
                </c:pt>
                <c:pt idx="30">
                  <c:v>0.98</c:v>
                </c:pt>
                <c:pt idx="31">
                  <c:v>0.98699999999999999</c:v>
                </c:pt>
                <c:pt idx="32">
                  <c:v>0.98470000000000002</c:v>
                </c:pt>
                <c:pt idx="33">
                  <c:v>0.98580000000000001</c:v>
                </c:pt>
                <c:pt idx="34">
                  <c:v>0.9849</c:v>
                </c:pt>
                <c:pt idx="35">
                  <c:v>0.98459999999999992</c:v>
                </c:pt>
                <c:pt idx="36">
                  <c:v>0.98609999999999998</c:v>
                </c:pt>
                <c:pt idx="37">
                  <c:v>0.98480000000000001</c:v>
                </c:pt>
                <c:pt idx="38">
                  <c:v>0.98819999999999997</c:v>
                </c:pt>
                <c:pt idx="39">
                  <c:v>0.98790000000000011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C-4908-8F62-CB1E930711E5}"/>
            </c:ext>
          </c:extLst>
        </c:ser>
        <c:ser>
          <c:idx val="1"/>
          <c:order val="1"/>
          <c:tx>
            <c:v>MU=0.01, E=1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FedProx!$A$3:$A$42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FedProx!$C$3:$C$42</c:f>
              <c:numCache>
                <c:formatCode>0.00%</c:formatCode>
                <c:ptCount val="40"/>
                <c:pt idx="0">
                  <c:v>0.3412</c:v>
                </c:pt>
                <c:pt idx="1">
                  <c:v>0.61880000000000002</c:v>
                </c:pt>
                <c:pt idx="2">
                  <c:v>0.86209999999999998</c:v>
                </c:pt>
                <c:pt idx="3">
                  <c:v>0.87660000000000005</c:v>
                </c:pt>
                <c:pt idx="4">
                  <c:v>0.88670000000000004</c:v>
                </c:pt>
                <c:pt idx="5">
                  <c:v>0.92090000000000005</c:v>
                </c:pt>
                <c:pt idx="6">
                  <c:v>0.9153</c:v>
                </c:pt>
                <c:pt idx="7">
                  <c:v>0.93669999999999998</c:v>
                </c:pt>
                <c:pt idx="8">
                  <c:v>0.95009999999999994</c:v>
                </c:pt>
                <c:pt idx="9">
                  <c:v>0.95369999999999999</c:v>
                </c:pt>
                <c:pt idx="10">
                  <c:v>0.95469999999999999</c:v>
                </c:pt>
                <c:pt idx="11">
                  <c:v>0.84470000000000001</c:v>
                </c:pt>
                <c:pt idx="12">
                  <c:v>0.9677</c:v>
                </c:pt>
                <c:pt idx="13">
                  <c:v>0.95130000000000003</c:v>
                </c:pt>
                <c:pt idx="14">
                  <c:v>0.97050000000000003</c:v>
                </c:pt>
                <c:pt idx="15">
                  <c:v>0.95899999999999996</c:v>
                </c:pt>
                <c:pt idx="16">
                  <c:v>0.9748</c:v>
                </c:pt>
                <c:pt idx="17">
                  <c:v>0.93669999999999998</c:v>
                </c:pt>
                <c:pt idx="18">
                  <c:v>0.97399999999999998</c:v>
                </c:pt>
                <c:pt idx="19">
                  <c:v>0.97030000000000005</c:v>
                </c:pt>
                <c:pt idx="20">
                  <c:v>0.95920000000000005</c:v>
                </c:pt>
                <c:pt idx="21">
                  <c:v>0.97560000000000002</c:v>
                </c:pt>
                <c:pt idx="22">
                  <c:v>0.94930000000000003</c:v>
                </c:pt>
                <c:pt idx="23">
                  <c:v>0.97929999999999995</c:v>
                </c:pt>
                <c:pt idx="24">
                  <c:v>0.9758</c:v>
                </c:pt>
                <c:pt idx="25">
                  <c:v>0.96609999999999996</c:v>
                </c:pt>
                <c:pt idx="26">
                  <c:v>0.97130000000000005</c:v>
                </c:pt>
                <c:pt idx="27">
                  <c:v>0.98029999999999995</c:v>
                </c:pt>
                <c:pt idx="28">
                  <c:v>0.98140000000000005</c:v>
                </c:pt>
                <c:pt idx="29">
                  <c:v>0.97619999999999996</c:v>
                </c:pt>
                <c:pt idx="30">
                  <c:v>0.97970000000000002</c:v>
                </c:pt>
                <c:pt idx="31">
                  <c:v>0.97619999999999996</c:v>
                </c:pt>
                <c:pt idx="32">
                  <c:v>0.92789999999999995</c:v>
                </c:pt>
                <c:pt idx="33">
                  <c:v>0.94030000000000002</c:v>
                </c:pt>
                <c:pt idx="34">
                  <c:v>0.98240000000000005</c:v>
                </c:pt>
                <c:pt idx="35">
                  <c:v>0.9819</c:v>
                </c:pt>
                <c:pt idx="36">
                  <c:v>0.97789999999999999</c:v>
                </c:pt>
                <c:pt idx="37">
                  <c:v>0.97960000000000003</c:v>
                </c:pt>
                <c:pt idx="38">
                  <c:v>0.98450000000000004</c:v>
                </c:pt>
                <c:pt idx="39">
                  <c:v>0.96750000000000003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C-4908-8F62-CB1E930711E5}"/>
            </c:ext>
          </c:extLst>
        </c:ser>
        <c:ser>
          <c:idx val="2"/>
          <c:order val="2"/>
          <c:tx>
            <c:v>MU=0.05, E=1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FedProx!$A$3:$A$42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FedProx!$D$3:$D$42</c:f>
              <c:numCache>
                <c:formatCode>0.00%</c:formatCode>
                <c:ptCount val="40"/>
                <c:pt idx="0">
                  <c:v>8.9200000000000002E-2</c:v>
                </c:pt>
                <c:pt idx="1">
                  <c:v>8.929999999999999E-2</c:v>
                </c:pt>
                <c:pt idx="2">
                  <c:v>0.11349999999999999</c:v>
                </c:pt>
                <c:pt idx="3">
                  <c:v>0.13019999999999998</c:v>
                </c:pt>
                <c:pt idx="4">
                  <c:v>0.1525</c:v>
                </c:pt>
                <c:pt idx="5">
                  <c:v>0.39710000000000001</c:v>
                </c:pt>
                <c:pt idx="6">
                  <c:v>0.52849999999999997</c:v>
                </c:pt>
                <c:pt idx="7">
                  <c:v>0.56530000000000002</c:v>
                </c:pt>
                <c:pt idx="8">
                  <c:v>0.6472</c:v>
                </c:pt>
                <c:pt idx="9">
                  <c:v>0.65459999999999996</c:v>
                </c:pt>
                <c:pt idx="10">
                  <c:v>0.71790000000000009</c:v>
                </c:pt>
                <c:pt idx="11">
                  <c:v>0.67500000000000004</c:v>
                </c:pt>
                <c:pt idx="12">
                  <c:v>0.70590000000000008</c:v>
                </c:pt>
                <c:pt idx="13">
                  <c:v>0.76419999999999999</c:v>
                </c:pt>
                <c:pt idx="14">
                  <c:v>0.61870000000000003</c:v>
                </c:pt>
                <c:pt idx="15">
                  <c:v>0.74750000000000005</c:v>
                </c:pt>
                <c:pt idx="16">
                  <c:v>0.6905</c:v>
                </c:pt>
                <c:pt idx="17">
                  <c:v>0.82830000000000004</c:v>
                </c:pt>
                <c:pt idx="18">
                  <c:v>0.81590000000000007</c:v>
                </c:pt>
                <c:pt idx="19">
                  <c:v>0.61649999999999994</c:v>
                </c:pt>
                <c:pt idx="20">
                  <c:v>0.86709999999999998</c:v>
                </c:pt>
                <c:pt idx="21">
                  <c:v>0.83760000000000001</c:v>
                </c:pt>
                <c:pt idx="22">
                  <c:v>0.82569999999999988</c:v>
                </c:pt>
                <c:pt idx="23">
                  <c:v>0.8015000000000001</c:v>
                </c:pt>
                <c:pt idx="24">
                  <c:v>0.83209999999999995</c:v>
                </c:pt>
                <c:pt idx="25">
                  <c:v>0.87029999999999996</c:v>
                </c:pt>
                <c:pt idx="26">
                  <c:v>0.81540000000000001</c:v>
                </c:pt>
                <c:pt idx="27">
                  <c:v>0.83160000000000001</c:v>
                </c:pt>
                <c:pt idx="28">
                  <c:v>0.64879999999999993</c:v>
                </c:pt>
                <c:pt idx="29">
                  <c:v>0.87829999999999997</c:v>
                </c:pt>
                <c:pt idx="30">
                  <c:v>0.78980000000000006</c:v>
                </c:pt>
                <c:pt idx="31">
                  <c:v>0.75650000000000006</c:v>
                </c:pt>
                <c:pt idx="32">
                  <c:v>0.86780000000000002</c:v>
                </c:pt>
                <c:pt idx="33">
                  <c:v>0.87549999999999994</c:v>
                </c:pt>
                <c:pt idx="34">
                  <c:v>0.85140000000000005</c:v>
                </c:pt>
                <c:pt idx="35">
                  <c:v>0.83099999999999996</c:v>
                </c:pt>
                <c:pt idx="36">
                  <c:v>0.66379999999999995</c:v>
                </c:pt>
                <c:pt idx="37">
                  <c:v>0.85659999999999992</c:v>
                </c:pt>
                <c:pt idx="38">
                  <c:v>0.90200000000000002</c:v>
                </c:pt>
                <c:pt idx="39">
                  <c:v>0.89480000000000004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C-4908-8F62-CB1E930711E5}"/>
            </c:ext>
          </c:extLst>
        </c:ser>
        <c:ser>
          <c:idx val="3"/>
          <c:order val="3"/>
          <c:tx>
            <c:v>MU=0.001, E=1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FedProx!$A$3:$A$42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FedProx!$E$3:$E$42</c:f>
              <c:numCache>
                <c:formatCode>0.00%</c:formatCode>
                <c:ptCount val="40"/>
                <c:pt idx="0">
                  <c:v>0.42259999999999998</c:v>
                </c:pt>
                <c:pt idx="1">
                  <c:v>0.84670000000000001</c:v>
                </c:pt>
                <c:pt idx="2">
                  <c:v>0.90379999999999994</c:v>
                </c:pt>
                <c:pt idx="3">
                  <c:v>0.86560000000000004</c:v>
                </c:pt>
                <c:pt idx="4">
                  <c:v>0.9375</c:v>
                </c:pt>
                <c:pt idx="5">
                  <c:v>0.93930000000000002</c:v>
                </c:pt>
                <c:pt idx="6">
                  <c:v>0.9423999999999999</c:v>
                </c:pt>
                <c:pt idx="7">
                  <c:v>0.94819999999999993</c:v>
                </c:pt>
                <c:pt idx="8">
                  <c:v>0.95079999999999998</c:v>
                </c:pt>
                <c:pt idx="9">
                  <c:v>0.32329999999999998</c:v>
                </c:pt>
                <c:pt idx="10">
                  <c:v>0.9506</c:v>
                </c:pt>
                <c:pt idx="11">
                  <c:v>0.96450000000000002</c:v>
                </c:pt>
                <c:pt idx="12">
                  <c:v>0.96900000000000008</c:v>
                </c:pt>
                <c:pt idx="13">
                  <c:v>0.96609999999999996</c:v>
                </c:pt>
                <c:pt idx="14">
                  <c:v>0.9729000000000001</c:v>
                </c:pt>
                <c:pt idx="15">
                  <c:v>0.97770000000000001</c:v>
                </c:pt>
                <c:pt idx="16">
                  <c:v>0.95689999999999997</c:v>
                </c:pt>
                <c:pt idx="17">
                  <c:v>0.98099999999999998</c:v>
                </c:pt>
                <c:pt idx="18">
                  <c:v>0.9729000000000001</c:v>
                </c:pt>
                <c:pt idx="19">
                  <c:v>0.9756999999999999</c:v>
                </c:pt>
                <c:pt idx="20">
                  <c:v>0.97049999999999992</c:v>
                </c:pt>
                <c:pt idx="21">
                  <c:v>0.97420000000000007</c:v>
                </c:pt>
                <c:pt idx="22">
                  <c:v>0.98120000000000007</c:v>
                </c:pt>
                <c:pt idx="23">
                  <c:v>0.98260000000000003</c:v>
                </c:pt>
                <c:pt idx="24">
                  <c:v>0.98319999999999996</c:v>
                </c:pt>
                <c:pt idx="25">
                  <c:v>0.98069999999999991</c:v>
                </c:pt>
                <c:pt idx="26">
                  <c:v>0.98599999999999999</c:v>
                </c:pt>
                <c:pt idx="27">
                  <c:v>0.97930000000000006</c:v>
                </c:pt>
                <c:pt idx="28">
                  <c:v>0.98309999999999997</c:v>
                </c:pt>
                <c:pt idx="29">
                  <c:v>0.98010000000000008</c:v>
                </c:pt>
                <c:pt idx="30">
                  <c:v>0.98239999999999994</c:v>
                </c:pt>
                <c:pt idx="31">
                  <c:v>0.98459999999999992</c:v>
                </c:pt>
                <c:pt idx="32">
                  <c:v>0.95950000000000002</c:v>
                </c:pt>
                <c:pt idx="33">
                  <c:v>0.96090000000000009</c:v>
                </c:pt>
                <c:pt idx="34">
                  <c:v>0.98620000000000008</c:v>
                </c:pt>
                <c:pt idx="35">
                  <c:v>0.97629999999999995</c:v>
                </c:pt>
                <c:pt idx="36">
                  <c:v>0.9788</c:v>
                </c:pt>
                <c:pt idx="37">
                  <c:v>0.98129999999999995</c:v>
                </c:pt>
                <c:pt idx="38">
                  <c:v>0.98109999999999997</c:v>
                </c:pt>
                <c:pt idx="39">
                  <c:v>0.98609999999999998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6-406C-9667-82DAFBFD6941}"/>
            </c:ext>
          </c:extLst>
        </c:ser>
        <c:ser>
          <c:idx val="4"/>
          <c:order val="4"/>
          <c:tx>
            <c:v>MU=-0.001, E=1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FedProx!$A$3:$A$42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FedProx!$F$3:$F$42</c:f>
              <c:numCache>
                <c:formatCode>0.00%</c:formatCode>
                <c:ptCount val="40"/>
                <c:pt idx="0">
                  <c:v>0.37480000000000002</c:v>
                </c:pt>
                <c:pt idx="1">
                  <c:v>0.74880000000000002</c:v>
                </c:pt>
                <c:pt idx="2">
                  <c:v>0.91749999999999998</c:v>
                </c:pt>
                <c:pt idx="3">
                  <c:v>0.9325</c:v>
                </c:pt>
                <c:pt idx="4">
                  <c:v>0.91790000000000005</c:v>
                </c:pt>
                <c:pt idx="5">
                  <c:v>0.95640000000000003</c:v>
                </c:pt>
                <c:pt idx="6">
                  <c:v>0.96299999999999997</c:v>
                </c:pt>
                <c:pt idx="7">
                  <c:v>0.96689999999999998</c:v>
                </c:pt>
                <c:pt idx="8">
                  <c:v>0.95989999999999998</c:v>
                </c:pt>
                <c:pt idx="9">
                  <c:v>0.96850000000000003</c:v>
                </c:pt>
                <c:pt idx="10">
                  <c:v>0.9728</c:v>
                </c:pt>
                <c:pt idx="11">
                  <c:v>0.97529999999999994</c:v>
                </c:pt>
                <c:pt idx="12">
                  <c:v>0.67549999999999999</c:v>
                </c:pt>
                <c:pt idx="13">
                  <c:v>0.97360000000000002</c:v>
                </c:pt>
                <c:pt idx="14">
                  <c:v>0.97729999999999995</c:v>
                </c:pt>
                <c:pt idx="15">
                  <c:v>0.98109999999999997</c:v>
                </c:pt>
                <c:pt idx="16">
                  <c:v>0.97789999999999999</c:v>
                </c:pt>
                <c:pt idx="17">
                  <c:v>0.98019999999999996</c:v>
                </c:pt>
                <c:pt idx="18">
                  <c:v>0.97750000000000004</c:v>
                </c:pt>
                <c:pt idx="19">
                  <c:v>0.98170000000000002</c:v>
                </c:pt>
                <c:pt idx="20">
                  <c:v>0.97929999999999995</c:v>
                </c:pt>
                <c:pt idx="21">
                  <c:v>0.98229999999999995</c:v>
                </c:pt>
                <c:pt idx="22">
                  <c:v>0.97509999999999997</c:v>
                </c:pt>
                <c:pt idx="23">
                  <c:v>0.97629999999999995</c:v>
                </c:pt>
                <c:pt idx="24">
                  <c:v>0.98540000000000005</c:v>
                </c:pt>
                <c:pt idx="25">
                  <c:v>0.98260000000000003</c:v>
                </c:pt>
                <c:pt idx="26">
                  <c:v>0.9829</c:v>
                </c:pt>
                <c:pt idx="27">
                  <c:v>0.97919999999999996</c:v>
                </c:pt>
                <c:pt idx="28">
                  <c:v>0.93779999999999997</c:v>
                </c:pt>
                <c:pt idx="29">
                  <c:v>0.98509999999999998</c:v>
                </c:pt>
                <c:pt idx="30">
                  <c:v>0.9819</c:v>
                </c:pt>
                <c:pt idx="31">
                  <c:v>0.98629999999999995</c:v>
                </c:pt>
                <c:pt idx="32">
                  <c:v>0.97829999999999995</c:v>
                </c:pt>
                <c:pt idx="33">
                  <c:v>0.98199999999999998</c:v>
                </c:pt>
                <c:pt idx="34">
                  <c:v>0.96970000000000001</c:v>
                </c:pt>
                <c:pt idx="35">
                  <c:v>0.9798</c:v>
                </c:pt>
                <c:pt idx="36">
                  <c:v>0.98719999999999997</c:v>
                </c:pt>
                <c:pt idx="37">
                  <c:v>0.98480000000000001</c:v>
                </c:pt>
                <c:pt idx="38">
                  <c:v>0.98709999999999998</c:v>
                </c:pt>
                <c:pt idx="39">
                  <c:v>0.98350000000000004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6-406C-9667-82DAFBFD6941}"/>
            </c:ext>
          </c:extLst>
        </c:ser>
        <c:ser>
          <c:idx val="5"/>
          <c:order val="5"/>
          <c:tx>
            <c:v>MU=-0.01, E=1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FedProx!$A$3:$A$42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FedProx!$G$3:$G$42</c:f>
              <c:numCache>
                <c:formatCode>0.00%</c:formatCode>
                <c:ptCount val="40"/>
                <c:pt idx="0">
                  <c:v>0.18</c:v>
                </c:pt>
                <c:pt idx="1">
                  <c:v>0.81220000000000003</c:v>
                </c:pt>
                <c:pt idx="2">
                  <c:v>0.90510000000000002</c:v>
                </c:pt>
                <c:pt idx="3">
                  <c:v>0.9355</c:v>
                </c:pt>
                <c:pt idx="4">
                  <c:v>0.88470000000000004</c:v>
                </c:pt>
                <c:pt idx="5">
                  <c:v>0.90760000000000007</c:v>
                </c:pt>
                <c:pt idx="6">
                  <c:v>0.96620000000000006</c:v>
                </c:pt>
                <c:pt idx="7">
                  <c:v>0.89629999999999999</c:v>
                </c:pt>
                <c:pt idx="8">
                  <c:v>0.84099999999999997</c:v>
                </c:pt>
                <c:pt idx="9">
                  <c:v>0.97680000000000011</c:v>
                </c:pt>
                <c:pt idx="10">
                  <c:v>0.98159999999999992</c:v>
                </c:pt>
                <c:pt idx="11">
                  <c:v>0.83040000000000003</c:v>
                </c:pt>
                <c:pt idx="12">
                  <c:v>0.9597</c:v>
                </c:pt>
                <c:pt idx="13">
                  <c:v>0.98349999999999993</c:v>
                </c:pt>
                <c:pt idx="14">
                  <c:v>0.98230000000000006</c:v>
                </c:pt>
                <c:pt idx="15">
                  <c:v>0.8798999999999999</c:v>
                </c:pt>
                <c:pt idx="16">
                  <c:v>0.98280000000000001</c:v>
                </c:pt>
                <c:pt idx="17">
                  <c:v>0.95530000000000004</c:v>
                </c:pt>
                <c:pt idx="18">
                  <c:v>0.9840000000000001</c:v>
                </c:pt>
                <c:pt idx="19">
                  <c:v>0.98260000000000003</c:v>
                </c:pt>
                <c:pt idx="20">
                  <c:v>0.96319999999999995</c:v>
                </c:pt>
                <c:pt idx="21">
                  <c:v>0.96200000000000008</c:v>
                </c:pt>
                <c:pt idx="22">
                  <c:v>0.98360000000000003</c:v>
                </c:pt>
                <c:pt idx="23">
                  <c:v>0.98250000000000004</c:v>
                </c:pt>
                <c:pt idx="24">
                  <c:v>0.98219999999999996</c:v>
                </c:pt>
                <c:pt idx="25">
                  <c:v>0.97819999999999996</c:v>
                </c:pt>
                <c:pt idx="26">
                  <c:v>0.98340000000000005</c:v>
                </c:pt>
                <c:pt idx="27">
                  <c:v>0.96120000000000005</c:v>
                </c:pt>
                <c:pt idx="28">
                  <c:v>0.98730000000000007</c:v>
                </c:pt>
                <c:pt idx="29">
                  <c:v>0.98650000000000004</c:v>
                </c:pt>
                <c:pt idx="30">
                  <c:v>0.98089999999999999</c:v>
                </c:pt>
                <c:pt idx="31">
                  <c:v>0.97540000000000004</c:v>
                </c:pt>
                <c:pt idx="32">
                  <c:v>0.98799999999999999</c:v>
                </c:pt>
                <c:pt idx="33">
                  <c:v>0.98709999999999998</c:v>
                </c:pt>
                <c:pt idx="34">
                  <c:v>0.98439999999999994</c:v>
                </c:pt>
                <c:pt idx="35">
                  <c:v>0.98340000000000005</c:v>
                </c:pt>
                <c:pt idx="36">
                  <c:v>0.98819999999999997</c:v>
                </c:pt>
                <c:pt idx="37">
                  <c:v>0.98540000000000005</c:v>
                </c:pt>
                <c:pt idx="38">
                  <c:v>0.98860000000000003</c:v>
                </c:pt>
                <c:pt idx="39">
                  <c:v>0.98919999999999997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6-406C-9667-82DAFBFD6941}"/>
            </c:ext>
          </c:extLst>
        </c:ser>
        <c:ser>
          <c:idx val="6"/>
          <c:order val="6"/>
          <c:tx>
            <c:v>MU=0, E=5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FedProx!$A$3:$A$42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FedProx!$H$3:$H$42</c:f>
              <c:numCache>
                <c:formatCode>0.00%</c:formatCode>
                <c:ptCount val="40"/>
                <c:pt idx="0">
                  <c:v>0.48599999999999999</c:v>
                </c:pt>
                <c:pt idx="1">
                  <c:v>0.72659999999999991</c:v>
                </c:pt>
                <c:pt idx="2">
                  <c:v>0.89859999999999995</c:v>
                </c:pt>
                <c:pt idx="3">
                  <c:v>0.95230000000000004</c:v>
                </c:pt>
                <c:pt idx="4">
                  <c:v>0.95849999999999991</c:v>
                </c:pt>
                <c:pt idx="5">
                  <c:v>0.80120000000000002</c:v>
                </c:pt>
                <c:pt idx="6">
                  <c:v>0.95450000000000002</c:v>
                </c:pt>
                <c:pt idx="7">
                  <c:v>0.91620000000000001</c:v>
                </c:pt>
                <c:pt idx="8">
                  <c:v>0.90959999999999996</c:v>
                </c:pt>
                <c:pt idx="9">
                  <c:v>0.97089999999999999</c:v>
                </c:pt>
                <c:pt idx="10">
                  <c:v>0.97329999999999994</c:v>
                </c:pt>
                <c:pt idx="11">
                  <c:v>0.97140000000000004</c:v>
                </c:pt>
                <c:pt idx="12">
                  <c:v>0.96790000000000009</c:v>
                </c:pt>
                <c:pt idx="13">
                  <c:v>0.96950000000000003</c:v>
                </c:pt>
                <c:pt idx="14">
                  <c:v>0.9788</c:v>
                </c:pt>
                <c:pt idx="15">
                  <c:v>0.97430000000000005</c:v>
                </c:pt>
                <c:pt idx="16">
                  <c:v>0.9756999999999999</c:v>
                </c:pt>
                <c:pt idx="17">
                  <c:v>0.98040000000000005</c:v>
                </c:pt>
                <c:pt idx="18">
                  <c:v>0.98329999999999995</c:v>
                </c:pt>
                <c:pt idx="19">
                  <c:v>0.96750000000000003</c:v>
                </c:pt>
                <c:pt idx="20">
                  <c:v>0.9618000000000001</c:v>
                </c:pt>
                <c:pt idx="21">
                  <c:v>0.98470000000000002</c:v>
                </c:pt>
                <c:pt idx="22">
                  <c:v>0.98260000000000003</c:v>
                </c:pt>
                <c:pt idx="23">
                  <c:v>0.98260000000000003</c:v>
                </c:pt>
                <c:pt idx="24">
                  <c:v>0.9778</c:v>
                </c:pt>
                <c:pt idx="25">
                  <c:v>0.96620000000000006</c:v>
                </c:pt>
                <c:pt idx="26">
                  <c:v>0.97840000000000005</c:v>
                </c:pt>
                <c:pt idx="27">
                  <c:v>0.98</c:v>
                </c:pt>
                <c:pt idx="28">
                  <c:v>0.98260000000000003</c:v>
                </c:pt>
                <c:pt idx="29">
                  <c:v>0.98450000000000004</c:v>
                </c:pt>
                <c:pt idx="30">
                  <c:v>0.9859</c:v>
                </c:pt>
                <c:pt idx="31">
                  <c:v>0.99029999999999996</c:v>
                </c:pt>
                <c:pt idx="32">
                  <c:v>0.98230000000000006</c:v>
                </c:pt>
                <c:pt idx="33">
                  <c:v>0.98719999999999997</c:v>
                </c:pt>
                <c:pt idx="34">
                  <c:v>0.98290000000000011</c:v>
                </c:pt>
                <c:pt idx="35">
                  <c:v>0.98809999999999998</c:v>
                </c:pt>
                <c:pt idx="36">
                  <c:v>0.98750000000000004</c:v>
                </c:pt>
                <c:pt idx="37">
                  <c:v>0.98909999999999998</c:v>
                </c:pt>
                <c:pt idx="38">
                  <c:v>0.97160000000000002</c:v>
                </c:pt>
                <c:pt idx="39">
                  <c:v>0.98409999999999997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6-42CB-97BA-94A74CB2B936}"/>
            </c:ext>
          </c:extLst>
        </c:ser>
        <c:ser>
          <c:idx val="7"/>
          <c:order val="7"/>
          <c:tx>
            <c:v>MU=0.01, E=5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FedProx!$A$3:$A$42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FedProx!$I$3:$I$42</c:f>
              <c:numCache>
                <c:formatCode>0.00%</c:formatCode>
                <c:ptCount val="40"/>
                <c:pt idx="0">
                  <c:v>8.9200000000000002E-2</c:v>
                </c:pt>
                <c:pt idx="1">
                  <c:v>8.9200000000000002E-2</c:v>
                </c:pt>
                <c:pt idx="2">
                  <c:v>0.42259999999999998</c:v>
                </c:pt>
                <c:pt idx="3">
                  <c:v>0.28570000000000001</c:v>
                </c:pt>
                <c:pt idx="4">
                  <c:v>0.46380000000000005</c:v>
                </c:pt>
                <c:pt idx="5">
                  <c:v>0.52239999999999998</c:v>
                </c:pt>
                <c:pt idx="6">
                  <c:v>0.58260000000000001</c:v>
                </c:pt>
                <c:pt idx="7">
                  <c:v>0.65110000000000001</c:v>
                </c:pt>
                <c:pt idx="8">
                  <c:v>0.70730000000000004</c:v>
                </c:pt>
                <c:pt idx="9">
                  <c:v>0.63939999999999997</c:v>
                </c:pt>
                <c:pt idx="10">
                  <c:v>0.66680000000000006</c:v>
                </c:pt>
                <c:pt idx="11">
                  <c:v>0.65410000000000001</c:v>
                </c:pt>
                <c:pt idx="12">
                  <c:v>0.72170000000000001</c:v>
                </c:pt>
                <c:pt idx="13">
                  <c:v>0.78159999999999996</c:v>
                </c:pt>
                <c:pt idx="14">
                  <c:v>0.63400000000000001</c:v>
                </c:pt>
                <c:pt idx="15">
                  <c:v>0.79110000000000003</c:v>
                </c:pt>
                <c:pt idx="16">
                  <c:v>0.62270000000000003</c:v>
                </c:pt>
                <c:pt idx="17">
                  <c:v>0.73040000000000005</c:v>
                </c:pt>
                <c:pt idx="18">
                  <c:v>0.73780000000000001</c:v>
                </c:pt>
                <c:pt idx="19">
                  <c:v>0.75280000000000002</c:v>
                </c:pt>
                <c:pt idx="20">
                  <c:v>0.81659999999999999</c:v>
                </c:pt>
                <c:pt idx="21">
                  <c:v>0.8012999999999999</c:v>
                </c:pt>
                <c:pt idx="22">
                  <c:v>0.81819999999999993</c:v>
                </c:pt>
                <c:pt idx="23">
                  <c:v>0.80909999999999993</c:v>
                </c:pt>
                <c:pt idx="24">
                  <c:v>0.65810000000000002</c:v>
                </c:pt>
                <c:pt idx="25">
                  <c:v>0.79669999999999996</c:v>
                </c:pt>
                <c:pt idx="26">
                  <c:v>0.86170000000000002</c:v>
                </c:pt>
                <c:pt idx="27">
                  <c:v>0.88560000000000005</c:v>
                </c:pt>
                <c:pt idx="28">
                  <c:v>0.82540000000000002</c:v>
                </c:pt>
                <c:pt idx="29">
                  <c:v>0.76219999999999999</c:v>
                </c:pt>
                <c:pt idx="30">
                  <c:v>0.84189999999999998</c:v>
                </c:pt>
                <c:pt idx="31">
                  <c:v>0.87919999999999998</c:v>
                </c:pt>
                <c:pt idx="32">
                  <c:v>0.87430000000000008</c:v>
                </c:pt>
                <c:pt idx="33">
                  <c:v>0.81900000000000006</c:v>
                </c:pt>
                <c:pt idx="34">
                  <c:v>0.87480000000000002</c:v>
                </c:pt>
                <c:pt idx="35">
                  <c:v>0.77300000000000002</c:v>
                </c:pt>
                <c:pt idx="36">
                  <c:v>0.90650000000000008</c:v>
                </c:pt>
                <c:pt idx="37">
                  <c:v>0.89900000000000002</c:v>
                </c:pt>
                <c:pt idx="38">
                  <c:v>0.89610000000000001</c:v>
                </c:pt>
                <c:pt idx="39">
                  <c:v>0.8748999999999999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6-42CB-97BA-94A74CB2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006840"/>
        <c:axId val="648008440"/>
      </c:lineChart>
      <c:catAx>
        <c:axId val="64800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008440"/>
        <c:crosses val="autoZero"/>
        <c:auto val="1"/>
        <c:lblAlgn val="ctr"/>
        <c:lblOffset val="100"/>
        <c:noMultiLvlLbl val="0"/>
      </c:catAx>
      <c:valAx>
        <c:axId val="648008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00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2</xdr:row>
      <xdr:rowOff>139700</xdr:rowOff>
    </xdr:from>
    <xdr:to>
      <xdr:col>26</xdr:col>
      <xdr:colOff>635000</xdr:colOff>
      <xdr:row>35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22ACF1-C3AF-4D8E-BAC5-E37FAA1D6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1092200</xdr:colOff>
      <xdr:row>1</xdr:row>
      <xdr:rowOff>82550</xdr:rowOff>
    </xdr:from>
    <xdr:ext cx="14699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D72B3A6-C8F9-43A0-B283-9C26E8056909}"/>
                </a:ext>
              </a:extLst>
            </xdr:cNvPr>
            <xdr:cNvSpPr txBox="1"/>
          </xdr:nvSpPr>
          <xdr:spPr>
            <a:xfrm>
              <a:off x="10248900" y="260350"/>
              <a:ext cx="1469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 baseline="0">
                        <a:latin typeface="Cambria Math" panose="02040503050406030204" pitchFamily="18" charset="0"/>
                      </a:rPr>
                      <m:t>𝑝𝑟𝑒𝑐</m:t>
                    </m:r>
                    <m:r>
                      <a:rPr lang="en-US" altLang="zh-CN" sz="1100" b="0" i="1" baseline="0">
                        <a:latin typeface="Cambria Math" panose="02040503050406030204" pitchFamily="18" charset="0"/>
                      </a:rPr>
                      <m:t> − </m:t>
                    </m:r>
                    <m:func>
                      <m:funcPr>
                        <m:ctrlPr>
                          <a:rPr lang="en-US" altLang="zh-CN" sz="11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altLang="zh-CN" sz="1100" i="1" baseline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altLang="zh-CN" sz="1100" i="0" baseline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en-US" altLang="zh-CN" sz="1100" b="0" i="1" baseline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en-US" altLang="zh-CN" sz="1100" b="0" i="1" baseline="0">
                            <a:latin typeface="Cambria Math" panose="02040503050406030204" pitchFamily="18" charset="0"/>
                          </a:rPr>
                          <m:t>𝑏𝑜𝑢𝑛𝑑</m:t>
                        </m:r>
                      </m:e>
                    </m:func>
                    <m:r>
                      <a:rPr lang="en-US" altLang="zh-CN" sz="1100" b="0" i="1" baseline="0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D72B3A6-C8F9-43A0-B283-9C26E8056909}"/>
                </a:ext>
              </a:extLst>
            </xdr:cNvPr>
            <xdr:cNvSpPr txBox="1"/>
          </xdr:nvSpPr>
          <xdr:spPr>
            <a:xfrm>
              <a:off x="10248900" y="260350"/>
              <a:ext cx="1469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 baseline="0">
                  <a:latin typeface="Cambria Math" panose="02040503050406030204" pitchFamily="18" charset="0"/>
                </a:rPr>
                <a:t>𝑝𝑟𝑒𝑐 − </a:t>
              </a:r>
              <a:r>
                <a:rPr lang="en-US" altLang="zh-CN" sz="1100" i="0" baseline="0">
                  <a:latin typeface="Cambria Math" panose="02040503050406030204" pitchFamily="18" charset="0"/>
                </a:rPr>
                <a:t> log_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2⁡𝑏𝑜𝑢𝑛𝑑−1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374650</xdr:colOff>
      <xdr:row>3</xdr:row>
      <xdr:rowOff>69850</xdr:rowOff>
    </xdr:from>
    <xdr:ext cx="16614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5FBF68B-A624-4BE7-A78D-92F6254B798A}"/>
                </a:ext>
              </a:extLst>
            </xdr:cNvPr>
            <xdr:cNvSpPr txBox="1"/>
          </xdr:nvSpPr>
          <xdr:spPr>
            <a:xfrm>
              <a:off x="9531350" y="603250"/>
              <a:ext cx="16614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𝑝𝑎𝑑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 ≥ </m:t>
                    </m:r>
                    <m:func>
                      <m:func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altLang="zh-CN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𝑎𝑑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𝑛𝑢𝑚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+1)</m:t>
                        </m:r>
                      </m:e>
                    </m:func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5FBF68B-A624-4BE7-A78D-92F6254B798A}"/>
                </a:ext>
              </a:extLst>
            </xdr:cNvPr>
            <xdr:cNvSpPr txBox="1"/>
          </xdr:nvSpPr>
          <xdr:spPr>
            <a:xfrm>
              <a:off x="9531350" y="603250"/>
              <a:ext cx="16614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𝑝𝑎𝑑 ≥ 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log_2⁡〖(𝑎𝑑𝑑_𝑛𝑢𝑚+1)〗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5867-CEBF-4F9C-9938-76C70E393B12}">
  <dimension ref="A1:G163"/>
  <sheetViews>
    <sheetView topLeftCell="A82" workbookViewId="0">
      <selection activeCell="B1" sqref="B1:G1"/>
    </sheetView>
  </sheetViews>
  <sheetFormatPr defaultRowHeight="14" x14ac:dyDescent="0.3"/>
  <cols>
    <col min="1" max="1" width="28.33203125" style="45" customWidth="1"/>
    <col min="2" max="2" width="8.83203125" customWidth="1"/>
    <col min="3" max="3" width="6.08203125" customWidth="1"/>
    <col min="4" max="4" width="9" customWidth="1"/>
    <col min="5" max="5" width="10" customWidth="1"/>
    <col min="6" max="6" width="15.75" customWidth="1"/>
    <col min="7" max="7" width="15.5" customWidth="1"/>
  </cols>
  <sheetData>
    <row r="1" spans="1:7" x14ac:dyDescent="0.3">
      <c r="A1" s="46" t="s">
        <v>174</v>
      </c>
      <c r="B1" t="s">
        <v>1</v>
      </c>
      <c r="C1" t="s">
        <v>2</v>
      </c>
      <c r="D1" t="s">
        <v>3</v>
      </c>
      <c r="E1" t="s">
        <v>187</v>
      </c>
      <c r="F1" s="3" t="s">
        <v>0</v>
      </c>
      <c r="G1" s="38" t="s">
        <v>142</v>
      </c>
    </row>
    <row r="2" spans="1:7" x14ac:dyDescent="0.3">
      <c r="A2" s="87" t="s">
        <v>184</v>
      </c>
      <c r="B2" s="87">
        <v>64</v>
      </c>
      <c r="C2" s="87">
        <v>1E-3</v>
      </c>
      <c r="D2" s="88">
        <v>1</v>
      </c>
      <c r="E2">
        <v>10</v>
      </c>
      <c r="F2" s="1">
        <v>0.98050000000000004</v>
      </c>
      <c r="G2" s="89">
        <v>10.52</v>
      </c>
    </row>
    <row r="3" spans="1:7" x14ac:dyDescent="0.3">
      <c r="A3" s="87"/>
      <c r="B3" s="87"/>
      <c r="C3" s="87"/>
      <c r="D3" s="88"/>
      <c r="E3">
        <v>15</v>
      </c>
      <c r="F3" s="1">
        <v>0.98419999999999996</v>
      </c>
      <c r="G3" s="89"/>
    </row>
    <row r="4" spans="1:7" x14ac:dyDescent="0.3">
      <c r="A4" s="87"/>
      <c r="B4" s="87"/>
      <c r="C4" s="87"/>
      <c r="D4" s="88"/>
      <c r="E4">
        <v>20</v>
      </c>
      <c r="F4" s="1">
        <v>0.98640000000000005</v>
      </c>
      <c r="G4" s="89"/>
    </row>
    <row r="5" spans="1:7" x14ac:dyDescent="0.3">
      <c r="A5" s="87"/>
      <c r="B5" s="87"/>
      <c r="C5" s="87"/>
      <c r="D5" s="88"/>
      <c r="E5">
        <v>30</v>
      </c>
      <c r="F5" s="1">
        <v>0.98740000000000006</v>
      </c>
      <c r="G5" s="89"/>
    </row>
    <row r="6" spans="1:7" x14ac:dyDescent="0.3">
      <c r="A6" s="87"/>
      <c r="B6" s="87"/>
      <c r="C6" s="87"/>
      <c r="D6" s="88"/>
      <c r="E6">
        <v>40</v>
      </c>
      <c r="F6" s="1">
        <v>0.98829999999999996</v>
      </c>
      <c r="G6" s="89"/>
    </row>
    <row r="7" spans="1:7" x14ac:dyDescent="0.3">
      <c r="A7" s="87"/>
      <c r="B7" s="87"/>
      <c r="C7" s="87"/>
      <c r="D7" s="88"/>
      <c r="E7">
        <v>50</v>
      </c>
      <c r="F7" s="1">
        <v>0.99070000000000003</v>
      </c>
      <c r="G7" s="89"/>
    </row>
    <row r="8" spans="1:7" x14ac:dyDescent="0.3">
      <c r="A8" s="87"/>
      <c r="B8" s="87"/>
      <c r="C8" s="87"/>
      <c r="D8" s="88"/>
      <c r="E8">
        <v>60</v>
      </c>
      <c r="F8" s="1">
        <v>0.98950000000000005</v>
      </c>
      <c r="G8" s="89"/>
    </row>
    <row r="9" spans="1:7" x14ac:dyDescent="0.3">
      <c r="A9" s="87"/>
      <c r="B9" s="87"/>
      <c r="C9" s="87"/>
      <c r="D9" s="88"/>
      <c r="E9">
        <v>75</v>
      </c>
      <c r="F9" s="1">
        <v>0.99070000000000003</v>
      </c>
      <c r="G9" s="89"/>
    </row>
    <row r="10" spans="1:7" x14ac:dyDescent="0.3">
      <c r="A10" s="87"/>
      <c r="B10" s="87"/>
      <c r="C10" s="87"/>
      <c r="D10" s="88"/>
      <c r="E10">
        <v>100</v>
      </c>
      <c r="F10" s="1">
        <v>0.99119999999999997</v>
      </c>
      <c r="G10" s="89"/>
    </row>
    <row r="11" spans="1:7" x14ac:dyDescent="0.3">
      <c r="A11" s="87" t="s">
        <v>184</v>
      </c>
      <c r="B11" s="87">
        <v>100</v>
      </c>
      <c r="C11" s="87">
        <v>1E-3</v>
      </c>
      <c r="D11" s="88">
        <v>1</v>
      </c>
      <c r="E11" s="52">
        <v>10</v>
      </c>
      <c r="F11" s="1">
        <v>0.97330000000000005</v>
      </c>
      <c r="G11" s="89">
        <v>8.09</v>
      </c>
    </row>
    <row r="12" spans="1:7" x14ac:dyDescent="0.3">
      <c r="A12" s="87"/>
      <c r="B12" s="87"/>
      <c r="C12" s="87"/>
      <c r="D12" s="88"/>
      <c r="E12" s="52">
        <v>15</v>
      </c>
      <c r="F12" s="1">
        <v>0.97599999999999998</v>
      </c>
      <c r="G12" s="89"/>
    </row>
    <row r="13" spans="1:7" x14ac:dyDescent="0.3">
      <c r="A13" s="87"/>
      <c r="B13" s="87"/>
      <c r="C13" s="87"/>
      <c r="D13" s="88"/>
      <c r="E13" s="52">
        <v>20</v>
      </c>
      <c r="F13" s="1">
        <v>0.98129999999999995</v>
      </c>
      <c r="G13" s="89"/>
    </row>
    <row r="14" spans="1:7" x14ac:dyDescent="0.3">
      <c r="A14" s="87"/>
      <c r="B14" s="87"/>
      <c r="C14" s="87"/>
      <c r="D14" s="88"/>
      <c r="E14" s="52">
        <v>30</v>
      </c>
      <c r="F14" s="1">
        <v>0.98670000000000002</v>
      </c>
      <c r="G14" s="89"/>
    </row>
    <row r="15" spans="1:7" x14ac:dyDescent="0.3">
      <c r="A15" s="87"/>
      <c r="B15" s="87"/>
      <c r="C15" s="87"/>
      <c r="D15" s="88"/>
      <c r="E15" s="52">
        <v>40</v>
      </c>
      <c r="F15" s="1">
        <v>0.98519999999999996</v>
      </c>
      <c r="G15" s="89"/>
    </row>
    <row r="16" spans="1:7" x14ac:dyDescent="0.3">
      <c r="A16" s="87"/>
      <c r="B16" s="87"/>
      <c r="C16" s="87"/>
      <c r="D16" s="88"/>
      <c r="E16" s="52">
        <v>50</v>
      </c>
      <c r="F16" s="1">
        <v>0.98770000000000002</v>
      </c>
      <c r="G16" s="89"/>
    </row>
    <row r="17" spans="1:7" x14ac:dyDescent="0.3">
      <c r="A17" s="87"/>
      <c r="B17" s="87"/>
      <c r="C17" s="87"/>
      <c r="D17" s="88"/>
      <c r="E17" s="52">
        <v>60</v>
      </c>
      <c r="F17" s="1">
        <v>0.98850000000000005</v>
      </c>
      <c r="G17" s="89"/>
    </row>
    <row r="18" spans="1:7" x14ac:dyDescent="0.3">
      <c r="A18" s="87"/>
      <c r="B18" s="87"/>
      <c r="C18" s="87"/>
      <c r="D18" s="88"/>
      <c r="E18" s="52">
        <v>75</v>
      </c>
      <c r="F18" s="1">
        <v>0.99</v>
      </c>
      <c r="G18" s="89"/>
    </row>
    <row r="19" spans="1:7" x14ac:dyDescent="0.3">
      <c r="A19" s="87"/>
      <c r="B19" s="87"/>
      <c r="C19" s="87"/>
      <c r="D19" s="88"/>
      <c r="E19" s="52">
        <v>100</v>
      </c>
      <c r="F19" s="1">
        <v>0.98939999999999995</v>
      </c>
      <c r="G19" s="89"/>
    </row>
    <row r="20" spans="1:7" x14ac:dyDescent="0.3">
      <c r="A20" s="87" t="s">
        <v>184</v>
      </c>
      <c r="B20" s="87">
        <v>128</v>
      </c>
      <c r="C20" s="87">
        <v>1E-3</v>
      </c>
      <c r="D20" s="88">
        <v>1</v>
      </c>
      <c r="E20" s="49">
        <v>10</v>
      </c>
      <c r="F20" s="1">
        <v>0.96850000000000003</v>
      </c>
      <c r="G20" s="89">
        <v>7.16</v>
      </c>
    </row>
    <row r="21" spans="1:7" x14ac:dyDescent="0.3">
      <c r="A21" s="87"/>
      <c r="B21" s="87"/>
      <c r="C21" s="87"/>
      <c r="D21" s="88"/>
      <c r="E21" s="49">
        <v>15</v>
      </c>
      <c r="F21" s="1">
        <v>0.97860000000000003</v>
      </c>
      <c r="G21" s="89"/>
    </row>
    <row r="22" spans="1:7" x14ac:dyDescent="0.3">
      <c r="A22" s="87"/>
      <c r="B22" s="87"/>
      <c r="C22" s="87"/>
      <c r="D22" s="88"/>
      <c r="E22" s="49">
        <v>20</v>
      </c>
      <c r="F22" s="1">
        <v>0.98229999999999995</v>
      </c>
      <c r="G22" s="89"/>
    </row>
    <row r="23" spans="1:7" x14ac:dyDescent="0.3">
      <c r="A23" s="87"/>
      <c r="B23" s="87"/>
      <c r="C23" s="87"/>
      <c r="D23" s="88"/>
      <c r="E23" s="49">
        <v>30</v>
      </c>
      <c r="F23" s="1">
        <v>0.98470000000000002</v>
      </c>
      <c r="G23" s="89"/>
    </row>
    <row r="24" spans="1:7" x14ac:dyDescent="0.3">
      <c r="A24" s="87"/>
      <c r="B24" s="87"/>
      <c r="C24" s="87"/>
      <c r="D24" s="88"/>
      <c r="E24" s="49">
        <v>40</v>
      </c>
      <c r="F24" s="1">
        <v>0.98640000000000005</v>
      </c>
      <c r="G24" s="89"/>
    </row>
    <row r="25" spans="1:7" x14ac:dyDescent="0.3">
      <c r="A25" s="87"/>
      <c r="B25" s="87"/>
      <c r="C25" s="87"/>
      <c r="D25" s="88"/>
      <c r="E25" s="49">
        <v>50</v>
      </c>
      <c r="F25" s="1">
        <v>0.98709999999999998</v>
      </c>
      <c r="G25" s="89"/>
    </row>
    <row r="26" spans="1:7" x14ac:dyDescent="0.3">
      <c r="A26" s="87"/>
      <c r="B26" s="87"/>
      <c r="C26" s="87"/>
      <c r="D26" s="88"/>
      <c r="E26" s="49">
        <v>60</v>
      </c>
      <c r="F26" s="1">
        <v>0.98709999999999998</v>
      </c>
      <c r="G26" s="89"/>
    </row>
    <row r="27" spans="1:7" x14ac:dyDescent="0.3">
      <c r="A27" s="87"/>
      <c r="B27" s="87"/>
      <c r="C27" s="87"/>
      <c r="D27" s="88"/>
      <c r="E27" s="49">
        <v>75</v>
      </c>
      <c r="F27" s="1">
        <v>0.98839999999999995</v>
      </c>
      <c r="G27" s="89"/>
    </row>
    <row r="28" spans="1:7" x14ac:dyDescent="0.3">
      <c r="A28" s="87"/>
      <c r="B28" s="87"/>
      <c r="C28" s="87"/>
      <c r="D28" s="88"/>
      <c r="E28" s="49">
        <v>100</v>
      </c>
      <c r="F28" s="1">
        <v>0.98829999999999996</v>
      </c>
      <c r="G28" s="89"/>
    </row>
    <row r="29" spans="1:7" x14ac:dyDescent="0.3">
      <c r="A29" s="87" t="s">
        <v>183</v>
      </c>
      <c r="B29" s="87">
        <v>64</v>
      </c>
      <c r="C29" s="87">
        <v>1E-3</v>
      </c>
      <c r="D29" s="88" t="s">
        <v>173</v>
      </c>
      <c r="E29">
        <v>10</v>
      </c>
      <c r="F29" s="1">
        <v>0.96419999999999995</v>
      </c>
      <c r="G29" s="89">
        <v>14.78</v>
      </c>
    </row>
    <row r="30" spans="1:7" x14ac:dyDescent="0.3">
      <c r="A30" s="87"/>
      <c r="B30" s="87"/>
      <c r="C30" s="87"/>
      <c r="D30" s="88"/>
      <c r="E30" s="45">
        <v>15</v>
      </c>
      <c r="F30" s="1">
        <v>0.97360000000000002</v>
      </c>
      <c r="G30" s="89"/>
    </row>
    <row r="31" spans="1:7" x14ac:dyDescent="0.3">
      <c r="A31" s="87"/>
      <c r="B31" s="87"/>
      <c r="C31" s="87"/>
      <c r="D31" s="88"/>
      <c r="E31" s="45">
        <v>20</v>
      </c>
      <c r="F31" s="1">
        <v>0.97640000000000005</v>
      </c>
      <c r="G31" s="89"/>
    </row>
    <row r="32" spans="1:7" x14ac:dyDescent="0.3">
      <c r="A32" s="87"/>
      <c r="B32" s="87"/>
      <c r="C32" s="87"/>
      <c r="D32" s="88"/>
      <c r="E32" s="45">
        <v>30</v>
      </c>
      <c r="F32" s="1">
        <v>0.98340000000000005</v>
      </c>
      <c r="G32" s="89"/>
    </row>
    <row r="33" spans="1:7" x14ac:dyDescent="0.3">
      <c r="A33" s="87"/>
      <c r="B33" s="87"/>
      <c r="C33" s="87"/>
      <c r="D33" s="88"/>
      <c r="E33" s="45">
        <v>40</v>
      </c>
      <c r="F33" s="1">
        <v>0.98360000000000003</v>
      </c>
      <c r="G33" s="89"/>
    </row>
    <row r="34" spans="1:7" x14ac:dyDescent="0.3">
      <c r="A34" s="87"/>
      <c r="B34" s="87"/>
      <c r="C34" s="87"/>
      <c r="D34" s="88"/>
      <c r="E34" s="45">
        <v>50</v>
      </c>
      <c r="F34" s="1">
        <v>0.98640000000000005</v>
      </c>
      <c r="G34" s="89"/>
    </row>
    <row r="35" spans="1:7" x14ac:dyDescent="0.3">
      <c r="A35" s="87"/>
      <c r="B35" s="87"/>
      <c r="C35" s="87"/>
      <c r="D35" s="88"/>
      <c r="E35" s="45">
        <v>60</v>
      </c>
      <c r="F35" s="1">
        <v>0.98419999999999996</v>
      </c>
      <c r="G35" s="89"/>
    </row>
    <row r="36" spans="1:7" x14ac:dyDescent="0.3">
      <c r="A36" s="87"/>
      <c r="B36" s="87"/>
      <c r="C36" s="87"/>
      <c r="D36" s="88"/>
      <c r="E36" s="45">
        <v>75</v>
      </c>
      <c r="F36" s="1">
        <v>0.98560000000000003</v>
      </c>
      <c r="G36" s="89"/>
    </row>
    <row r="37" spans="1:7" x14ac:dyDescent="0.3">
      <c r="A37" s="87"/>
      <c r="B37" s="87"/>
      <c r="C37" s="87"/>
      <c r="D37" s="88"/>
      <c r="E37" s="45">
        <v>100</v>
      </c>
      <c r="F37" s="1">
        <v>0.98419999999999996</v>
      </c>
      <c r="G37" s="89"/>
    </row>
    <row r="38" spans="1:7" x14ac:dyDescent="0.3">
      <c r="A38" s="87" t="s">
        <v>182</v>
      </c>
      <c r="B38" s="87">
        <v>64</v>
      </c>
      <c r="C38" s="87">
        <v>1E-3</v>
      </c>
      <c r="D38" s="88" t="s">
        <v>173</v>
      </c>
      <c r="E38">
        <v>10</v>
      </c>
      <c r="F38" s="1">
        <v>0.95299999999999996</v>
      </c>
      <c r="G38" s="89">
        <v>15.17</v>
      </c>
    </row>
    <row r="39" spans="1:7" x14ac:dyDescent="0.3">
      <c r="A39" s="87"/>
      <c r="B39" s="87"/>
      <c r="C39" s="87"/>
      <c r="D39" s="88"/>
      <c r="E39" s="45">
        <v>15</v>
      </c>
      <c r="F39" s="1">
        <v>0.96360000000000001</v>
      </c>
      <c r="G39" s="89"/>
    </row>
    <row r="40" spans="1:7" x14ac:dyDescent="0.3">
      <c r="A40" s="87"/>
      <c r="B40" s="87"/>
      <c r="C40" s="87"/>
      <c r="D40" s="88"/>
      <c r="E40" s="45">
        <v>20</v>
      </c>
      <c r="F40" s="1">
        <v>0.96940000000000004</v>
      </c>
      <c r="G40" s="89"/>
    </row>
    <row r="41" spans="1:7" x14ac:dyDescent="0.3">
      <c r="A41" s="87"/>
      <c r="B41" s="87"/>
      <c r="C41" s="87"/>
      <c r="D41" s="88"/>
      <c r="E41" s="45">
        <v>30</v>
      </c>
      <c r="F41" s="1">
        <v>0.97319999999999995</v>
      </c>
      <c r="G41" s="89"/>
    </row>
    <row r="42" spans="1:7" x14ac:dyDescent="0.3">
      <c r="A42" s="87"/>
      <c r="B42" s="87"/>
      <c r="C42" s="87"/>
      <c r="D42" s="88"/>
      <c r="E42" s="45">
        <v>40</v>
      </c>
      <c r="F42" s="1">
        <v>0.97499999999999998</v>
      </c>
      <c r="G42" s="89"/>
    </row>
    <row r="43" spans="1:7" x14ac:dyDescent="0.3">
      <c r="A43" s="87"/>
      <c r="B43" s="87"/>
      <c r="C43" s="87"/>
      <c r="D43" s="88"/>
      <c r="E43" s="45">
        <v>50</v>
      </c>
      <c r="F43" s="1">
        <v>0.97440000000000004</v>
      </c>
      <c r="G43" s="89"/>
    </row>
    <row r="44" spans="1:7" x14ac:dyDescent="0.3">
      <c r="A44" s="87"/>
      <c r="B44" s="87"/>
      <c r="C44" s="87"/>
      <c r="D44" s="88"/>
      <c r="E44" s="45">
        <v>60</v>
      </c>
      <c r="F44" s="1">
        <v>0.97540000000000004</v>
      </c>
      <c r="G44" s="89"/>
    </row>
    <row r="45" spans="1:7" x14ac:dyDescent="0.3">
      <c r="A45" s="87"/>
      <c r="B45" s="87"/>
      <c r="C45" s="87"/>
      <c r="D45" s="88"/>
      <c r="E45" s="45">
        <v>75</v>
      </c>
      <c r="F45" s="1">
        <v>0.97640000000000005</v>
      </c>
      <c r="G45" s="89"/>
    </row>
    <row r="46" spans="1:7" x14ac:dyDescent="0.3">
      <c r="A46" s="87"/>
      <c r="B46" s="87"/>
      <c r="C46" s="87"/>
      <c r="D46" s="88"/>
      <c r="E46" s="45">
        <v>100</v>
      </c>
      <c r="F46" s="1">
        <v>0.97699999999999998</v>
      </c>
      <c r="G46" s="89"/>
    </row>
    <row r="47" spans="1:7" x14ac:dyDescent="0.3">
      <c r="A47" s="87" t="s">
        <v>181</v>
      </c>
      <c r="B47" s="87">
        <v>64</v>
      </c>
      <c r="C47" s="87">
        <v>1E-3</v>
      </c>
      <c r="D47" s="88">
        <v>2</v>
      </c>
      <c r="E47">
        <v>10</v>
      </c>
      <c r="F47" s="47" t="s">
        <v>146</v>
      </c>
      <c r="G47" s="89">
        <v>31.02</v>
      </c>
    </row>
    <row r="48" spans="1:7" x14ac:dyDescent="0.3">
      <c r="A48" s="87"/>
      <c r="B48" s="87"/>
      <c r="C48" s="87"/>
      <c r="D48" s="88"/>
      <c r="E48">
        <v>15</v>
      </c>
      <c r="F48" s="47" t="s">
        <v>147</v>
      </c>
      <c r="G48" s="89"/>
    </row>
    <row r="49" spans="1:7" x14ac:dyDescent="0.3">
      <c r="A49" s="87"/>
      <c r="B49" s="87"/>
      <c r="C49" s="87"/>
      <c r="D49" s="88"/>
      <c r="E49">
        <v>20</v>
      </c>
      <c r="F49" s="47" t="s">
        <v>148</v>
      </c>
      <c r="G49" s="89"/>
    </row>
    <row r="50" spans="1:7" x14ac:dyDescent="0.3">
      <c r="A50" s="87"/>
      <c r="B50" s="87"/>
      <c r="C50" s="87"/>
      <c r="D50" s="88"/>
      <c r="E50">
        <v>30</v>
      </c>
      <c r="F50" s="47" t="s">
        <v>149</v>
      </c>
      <c r="G50" s="89"/>
    </row>
    <row r="51" spans="1:7" x14ac:dyDescent="0.3">
      <c r="A51" s="87"/>
      <c r="B51" s="87"/>
      <c r="C51" s="87"/>
      <c r="D51" s="88"/>
      <c r="E51">
        <v>40</v>
      </c>
      <c r="F51" s="47" t="s">
        <v>150</v>
      </c>
      <c r="G51" s="89"/>
    </row>
    <row r="52" spans="1:7" x14ac:dyDescent="0.3">
      <c r="A52" s="87"/>
      <c r="B52" s="87"/>
      <c r="C52" s="87"/>
      <c r="D52" s="88"/>
      <c r="E52">
        <v>50</v>
      </c>
      <c r="F52" s="47" t="s">
        <v>151</v>
      </c>
      <c r="G52" s="89"/>
    </row>
    <row r="53" spans="1:7" x14ac:dyDescent="0.3">
      <c r="A53" s="87"/>
      <c r="B53" s="87"/>
      <c r="C53" s="87"/>
      <c r="D53" s="88"/>
      <c r="E53">
        <v>60</v>
      </c>
      <c r="F53" s="47" t="s">
        <v>152</v>
      </c>
      <c r="G53" s="89"/>
    </row>
    <row r="54" spans="1:7" x14ac:dyDescent="0.3">
      <c r="A54" s="87"/>
      <c r="B54" s="87"/>
      <c r="C54" s="87"/>
      <c r="D54" s="88"/>
      <c r="E54">
        <v>75</v>
      </c>
      <c r="F54" s="47" t="s">
        <v>153</v>
      </c>
      <c r="G54" s="89"/>
    </row>
    <row r="55" spans="1:7" x14ac:dyDescent="0.3">
      <c r="A55" s="87"/>
      <c r="B55" s="87"/>
      <c r="C55" s="87"/>
      <c r="D55" s="88"/>
      <c r="E55">
        <v>100</v>
      </c>
      <c r="F55" s="47" t="s">
        <v>154</v>
      </c>
      <c r="G55" s="89"/>
    </row>
    <row r="56" spans="1:7" x14ac:dyDescent="0.3">
      <c r="A56" s="87" t="s">
        <v>180</v>
      </c>
      <c r="B56" s="87">
        <v>64</v>
      </c>
      <c r="C56" s="87">
        <v>1E-3</v>
      </c>
      <c r="D56" s="88">
        <v>2</v>
      </c>
      <c r="E56">
        <v>10</v>
      </c>
      <c r="F56" s="47" t="s">
        <v>155</v>
      </c>
      <c r="G56" s="89">
        <v>59.42</v>
      </c>
    </row>
    <row r="57" spans="1:7" x14ac:dyDescent="0.3">
      <c r="A57" s="87"/>
      <c r="B57" s="87"/>
      <c r="C57" s="87"/>
      <c r="D57" s="88"/>
      <c r="E57">
        <v>15</v>
      </c>
      <c r="F57" s="47" t="s">
        <v>156</v>
      </c>
      <c r="G57" s="87"/>
    </row>
    <row r="58" spans="1:7" x14ac:dyDescent="0.3">
      <c r="A58" s="87"/>
      <c r="B58" s="87"/>
      <c r="C58" s="87"/>
      <c r="D58" s="88"/>
      <c r="E58">
        <v>20</v>
      </c>
      <c r="F58" s="47" t="s">
        <v>157</v>
      </c>
      <c r="G58" s="87"/>
    </row>
    <row r="59" spans="1:7" x14ac:dyDescent="0.3">
      <c r="A59" s="87"/>
      <c r="B59" s="87"/>
      <c r="C59" s="87"/>
      <c r="D59" s="88"/>
      <c r="E59">
        <v>30</v>
      </c>
      <c r="F59" s="47" t="s">
        <v>158</v>
      </c>
      <c r="G59" s="87"/>
    </row>
    <row r="60" spans="1:7" x14ac:dyDescent="0.3">
      <c r="A60" s="87"/>
      <c r="B60" s="87"/>
      <c r="C60" s="87"/>
      <c r="D60" s="88"/>
      <c r="E60">
        <v>40</v>
      </c>
      <c r="F60" s="47" t="s">
        <v>159</v>
      </c>
      <c r="G60" s="87"/>
    </row>
    <row r="61" spans="1:7" x14ac:dyDescent="0.3">
      <c r="A61" s="87"/>
      <c r="B61" s="87"/>
      <c r="C61" s="87"/>
      <c r="D61" s="88"/>
      <c r="E61">
        <v>50</v>
      </c>
      <c r="F61" s="47" t="s">
        <v>160</v>
      </c>
      <c r="G61" s="87"/>
    </row>
    <row r="62" spans="1:7" x14ac:dyDescent="0.3">
      <c r="A62" s="87"/>
      <c r="B62" s="87"/>
      <c r="C62" s="87"/>
      <c r="D62" s="88"/>
      <c r="E62">
        <v>60</v>
      </c>
      <c r="F62" s="47" t="s">
        <v>161</v>
      </c>
      <c r="G62" s="87"/>
    </row>
    <row r="63" spans="1:7" x14ac:dyDescent="0.3">
      <c r="A63" s="87"/>
      <c r="B63" s="87"/>
      <c r="C63" s="87"/>
      <c r="D63" s="88"/>
      <c r="E63">
        <v>75</v>
      </c>
      <c r="F63" s="47" t="s">
        <v>162</v>
      </c>
      <c r="G63" s="87"/>
    </row>
    <row r="64" spans="1:7" x14ac:dyDescent="0.3">
      <c r="A64" s="87"/>
      <c r="B64" s="87"/>
      <c r="C64" s="87"/>
      <c r="D64" s="88"/>
      <c r="E64">
        <v>100</v>
      </c>
      <c r="F64" s="47" t="s">
        <v>163</v>
      </c>
      <c r="G64" s="87"/>
    </row>
    <row r="65" spans="1:7" x14ac:dyDescent="0.3">
      <c r="A65" s="87" t="s">
        <v>179</v>
      </c>
      <c r="B65" s="87">
        <v>64</v>
      </c>
      <c r="C65" s="87">
        <v>1E-3</v>
      </c>
      <c r="D65" s="88" t="s">
        <v>173</v>
      </c>
      <c r="E65" s="49">
        <v>10</v>
      </c>
      <c r="F65" s="51">
        <v>0.98540000000000005</v>
      </c>
      <c r="G65" s="89">
        <v>14.41</v>
      </c>
    </row>
    <row r="66" spans="1:7" x14ac:dyDescent="0.3">
      <c r="A66" s="87"/>
      <c r="B66" s="87"/>
      <c r="C66" s="87"/>
      <c r="D66" s="88"/>
      <c r="E66" s="49">
        <v>15</v>
      </c>
      <c r="F66" s="51">
        <v>0.99009999999999998</v>
      </c>
      <c r="G66" s="87"/>
    </row>
    <row r="67" spans="1:7" x14ac:dyDescent="0.3">
      <c r="A67" s="87"/>
      <c r="B67" s="87"/>
      <c r="C67" s="87"/>
      <c r="D67" s="88"/>
      <c r="E67" s="49">
        <v>20</v>
      </c>
      <c r="F67" s="51">
        <v>0.99050000000000005</v>
      </c>
      <c r="G67" s="87"/>
    </row>
    <row r="68" spans="1:7" x14ac:dyDescent="0.3">
      <c r="A68" s="87"/>
      <c r="B68" s="87"/>
      <c r="C68" s="87"/>
      <c r="D68" s="88"/>
      <c r="E68" s="49">
        <v>30</v>
      </c>
      <c r="F68" s="51">
        <v>0.99170000000000003</v>
      </c>
      <c r="G68" s="87"/>
    </row>
    <row r="69" spans="1:7" x14ac:dyDescent="0.3">
      <c r="A69" s="87"/>
      <c r="B69" s="87"/>
      <c r="C69" s="87"/>
      <c r="D69" s="88"/>
      <c r="E69" s="49">
        <v>40</v>
      </c>
      <c r="F69" s="51">
        <v>0.9929</v>
      </c>
      <c r="G69" s="87"/>
    </row>
    <row r="70" spans="1:7" x14ac:dyDescent="0.3">
      <c r="A70" s="87"/>
      <c r="B70" s="87"/>
      <c r="C70" s="87"/>
      <c r="D70" s="88"/>
      <c r="E70" s="49">
        <v>50</v>
      </c>
      <c r="F70" s="51">
        <v>0.99390000000000001</v>
      </c>
      <c r="G70" s="87"/>
    </row>
    <row r="71" spans="1:7" x14ac:dyDescent="0.3">
      <c r="A71" s="87"/>
      <c r="B71" s="87"/>
      <c r="C71" s="87"/>
      <c r="D71" s="88"/>
      <c r="E71" s="49">
        <v>60</v>
      </c>
      <c r="F71" s="51">
        <v>0.99429999999999996</v>
      </c>
      <c r="G71" s="87"/>
    </row>
    <row r="72" spans="1:7" x14ac:dyDescent="0.3">
      <c r="A72" s="87"/>
      <c r="B72" s="87"/>
      <c r="C72" s="87"/>
      <c r="D72" s="88"/>
      <c r="E72" s="49">
        <v>75</v>
      </c>
      <c r="F72" s="51">
        <v>0.99329999999999996</v>
      </c>
      <c r="G72" s="87"/>
    </row>
    <row r="73" spans="1:7" x14ac:dyDescent="0.3">
      <c r="A73" s="87"/>
      <c r="B73" s="87"/>
      <c r="C73" s="87"/>
      <c r="D73" s="88"/>
      <c r="E73" s="49">
        <v>100</v>
      </c>
      <c r="F73" s="51">
        <v>0.99429999999999996</v>
      </c>
      <c r="G73" s="87"/>
    </row>
    <row r="74" spans="1:7" x14ac:dyDescent="0.3">
      <c r="A74" s="87" t="s">
        <v>178</v>
      </c>
      <c r="B74" s="87">
        <v>64</v>
      </c>
      <c r="C74" s="87">
        <v>1E-3</v>
      </c>
      <c r="D74" s="88" t="s">
        <v>173</v>
      </c>
      <c r="E74" s="49">
        <v>10</v>
      </c>
      <c r="F74" s="51">
        <v>0.98250000000000004</v>
      </c>
      <c r="G74" s="89">
        <v>14.01</v>
      </c>
    </row>
    <row r="75" spans="1:7" x14ac:dyDescent="0.3">
      <c r="A75" s="87"/>
      <c r="B75" s="87"/>
      <c r="C75" s="87"/>
      <c r="D75" s="88"/>
      <c r="E75" s="49">
        <v>15</v>
      </c>
      <c r="F75" s="51">
        <v>0.98760000000000003</v>
      </c>
      <c r="G75" s="87"/>
    </row>
    <row r="76" spans="1:7" x14ac:dyDescent="0.3">
      <c r="A76" s="87"/>
      <c r="B76" s="87"/>
      <c r="C76" s="87"/>
      <c r="D76" s="88"/>
      <c r="E76" s="49">
        <v>20</v>
      </c>
      <c r="F76" s="51">
        <v>0.98919999999999997</v>
      </c>
      <c r="G76" s="87"/>
    </row>
    <row r="77" spans="1:7" x14ac:dyDescent="0.3">
      <c r="A77" s="87"/>
      <c r="B77" s="87"/>
      <c r="C77" s="87"/>
      <c r="D77" s="88"/>
      <c r="E77" s="49">
        <v>30</v>
      </c>
      <c r="F77" s="51">
        <v>0.9899</v>
      </c>
      <c r="G77" s="87"/>
    </row>
    <row r="78" spans="1:7" x14ac:dyDescent="0.3">
      <c r="A78" s="87"/>
      <c r="B78" s="87"/>
      <c r="C78" s="87"/>
      <c r="D78" s="88"/>
      <c r="E78" s="49">
        <v>40</v>
      </c>
      <c r="F78" s="51">
        <v>0.99209999999999998</v>
      </c>
      <c r="G78" s="87"/>
    </row>
    <row r="79" spans="1:7" x14ac:dyDescent="0.3">
      <c r="A79" s="87"/>
      <c r="B79" s="87"/>
      <c r="C79" s="87"/>
      <c r="D79" s="88"/>
      <c r="E79" s="49">
        <v>50</v>
      </c>
      <c r="F79" s="51">
        <v>0.98740000000000006</v>
      </c>
      <c r="G79" s="87"/>
    </row>
    <row r="80" spans="1:7" x14ac:dyDescent="0.3">
      <c r="A80" s="87"/>
      <c r="B80" s="87"/>
      <c r="C80" s="87"/>
      <c r="D80" s="88"/>
      <c r="E80" s="49">
        <v>60</v>
      </c>
      <c r="F80" s="51">
        <v>0.9919</v>
      </c>
      <c r="G80" s="87"/>
    </row>
    <row r="81" spans="1:7" x14ac:dyDescent="0.3">
      <c r="A81" s="87"/>
      <c r="B81" s="87"/>
      <c r="C81" s="87"/>
      <c r="D81" s="88"/>
      <c r="E81" s="49">
        <v>75</v>
      </c>
      <c r="F81" s="51">
        <v>0.99370000000000003</v>
      </c>
      <c r="G81" s="87"/>
    </row>
    <row r="82" spans="1:7" x14ac:dyDescent="0.3">
      <c r="A82" s="87"/>
      <c r="B82" s="87"/>
      <c r="C82" s="87"/>
      <c r="D82" s="88"/>
      <c r="E82" s="49">
        <v>100</v>
      </c>
      <c r="F82" s="51">
        <v>0.99329999999999996</v>
      </c>
      <c r="G82" s="87"/>
    </row>
    <row r="83" spans="1:7" x14ac:dyDescent="0.3">
      <c r="A83" s="87" t="s">
        <v>177</v>
      </c>
      <c r="B83" s="87">
        <v>64</v>
      </c>
      <c r="C83" s="87">
        <v>1E-3</v>
      </c>
      <c r="D83" s="88">
        <v>2</v>
      </c>
      <c r="E83" s="49">
        <v>10</v>
      </c>
      <c r="F83" s="48" t="s">
        <v>167</v>
      </c>
      <c r="G83" s="89">
        <v>33.58</v>
      </c>
    </row>
    <row r="84" spans="1:7" x14ac:dyDescent="0.3">
      <c r="A84" s="87"/>
      <c r="B84" s="87"/>
      <c r="C84" s="87"/>
      <c r="D84" s="88"/>
      <c r="E84" s="49">
        <v>15</v>
      </c>
      <c r="F84" s="48" t="s">
        <v>168</v>
      </c>
      <c r="G84" s="87"/>
    </row>
    <row r="85" spans="1:7" x14ac:dyDescent="0.3">
      <c r="A85" s="87"/>
      <c r="B85" s="87"/>
      <c r="C85" s="87"/>
      <c r="D85" s="88"/>
      <c r="E85" s="49">
        <v>20</v>
      </c>
      <c r="F85" s="48" t="s">
        <v>169</v>
      </c>
      <c r="G85" s="87"/>
    </row>
    <row r="86" spans="1:7" x14ac:dyDescent="0.3">
      <c r="A86" s="87"/>
      <c r="B86" s="87"/>
      <c r="C86" s="87"/>
      <c r="D86" s="88"/>
      <c r="E86" s="49">
        <v>30</v>
      </c>
      <c r="F86" s="48" t="s">
        <v>170</v>
      </c>
      <c r="G86" s="87"/>
    </row>
    <row r="87" spans="1:7" x14ac:dyDescent="0.3">
      <c r="A87" s="87"/>
      <c r="B87" s="87"/>
      <c r="C87" s="87"/>
      <c r="D87" s="88"/>
      <c r="E87" s="49">
        <v>40</v>
      </c>
      <c r="F87" s="48" t="s">
        <v>171</v>
      </c>
      <c r="G87" s="87"/>
    </row>
    <row r="88" spans="1:7" x14ac:dyDescent="0.3">
      <c r="A88" s="87"/>
      <c r="B88" s="87"/>
      <c r="C88" s="87"/>
      <c r="D88" s="88"/>
      <c r="E88" s="49">
        <v>50</v>
      </c>
      <c r="F88" s="48" t="s">
        <v>172</v>
      </c>
      <c r="G88" s="87"/>
    </row>
    <row r="89" spans="1:7" x14ac:dyDescent="0.3">
      <c r="A89" s="87"/>
      <c r="B89" s="87"/>
      <c r="C89" s="87"/>
      <c r="D89" s="88"/>
      <c r="E89" s="49">
        <v>60</v>
      </c>
      <c r="F89" s="48" t="s">
        <v>164</v>
      </c>
      <c r="G89" s="87"/>
    </row>
    <row r="90" spans="1:7" x14ac:dyDescent="0.3">
      <c r="A90" s="87"/>
      <c r="B90" s="87"/>
      <c r="C90" s="87"/>
      <c r="D90" s="88"/>
      <c r="E90" s="49">
        <v>75</v>
      </c>
      <c r="F90" s="48" t="s">
        <v>165</v>
      </c>
      <c r="G90" s="87"/>
    </row>
    <row r="91" spans="1:7" x14ac:dyDescent="0.3">
      <c r="A91" s="87"/>
      <c r="B91" s="87"/>
      <c r="C91" s="87"/>
      <c r="D91" s="88"/>
      <c r="E91" s="49">
        <v>100</v>
      </c>
      <c r="F91" s="48" t="s">
        <v>166</v>
      </c>
      <c r="G91" s="87"/>
    </row>
    <row r="92" spans="1:7" x14ac:dyDescent="0.3">
      <c r="A92" s="87" t="s">
        <v>177</v>
      </c>
      <c r="B92" s="87">
        <v>10</v>
      </c>
      <c r="C92" s="87">
        <v>1E-3</v>
      </c>
      <c r="D92" s="88" t="s">
        <v>175</v>
      </c>
      <c r="E92" s="52">
        <v>10</v>
      </c>
      <c r="F92" s="51">
        <v>0.9728</v>
      </c>
      <c r="G92" s="89">
        <v>44.06</v>
      </c>
    </row>
    <row r="93" spans="1:7" x14ac:dyDescent="0.3">
      <c r="A93" s="87"/>
      <c r="B93" s="87"/>
      <c r="C93" s="87"/>
      <c r="D93" s="88"/>
      <c r="E93" s="52">
        <v>15</v>
      </c>
      <c r="F93" s="51">
        <v>0.97950000000000004</v>
      </c>
      <c r="G93" s="87"/>
    </row>
    <row r="94" spans="1:7" x14ac:dyDescent="0.3">
      <c r="A94" s="87"/>
      <c r="B94" s="87"/>
      <c r="C94" s="87"/>
      <c r="D94" s="88"/>
      <c r="E94" s="52">
        <v>20</v>
      </c>
      <c r="F94" s="51">
        <v>0.98040000000000005</v>
      </c>
      <c r="G94" s="87"/>
    </row>
    <row r="95" spans="1:7" x14ac:dyDescent="0.3">
      <c r="A95" s="87"/>
      <c r="B95" s="87"/>
      <c r="C95" s="87"/>
      <c r="D95" s="88"/>
      <c r="E95" s="52">
        <v>30</v>
      </c>
      <c r="F95" s="51">
        <v>0.98580000000000001</v>
      </c>
      <c r="G95" s="87"/>
    </row>
    <row r="96" spans="1:7" x14ac:dyDescent="0.3">
      <c r="A96" s="87"/>
      <c r="B96" s="87"/>
      <c r="C96" s="87"/>
      <c r="D96" s="88"/>
      <c r="E96" s="52">
        <v>40</v>
      </c>
      <c r="F96" s="51">
        <v>0.98770000000000002</v>
      </c>
      <c r="G96" s="87"/>
    </row>
    <row r="97" spans="1:7" x14ac:dyDescent="0.3">
      <c r="A97" s="87"/>
      <c r="B97" s="87"/>
      <c r="C97" s="87"/>
      <c r="D97" s="88"/>
      <c r="E97" s="52">
        <v>50</v>
      </c>
      <c r="F97" s="51">
        <v>0.98770000000000002</v>
      </c>
      <c r="G97" s="87"/>
    </row>
    <row r="98" spans="1:7" x14ac:dyDescent="0.3">
      <c r="A98" s="87"/>
      <c r="B98" s="87"/>
      <c r="C98" s="87"/>
      <c r="D98" s="88"/>
      <c r="E98" s="52">
        <v>60</v>
      </c>
      <c r="F98" s="51">
        <v>0.98909999999999998</v>
      </c>
      <c r="G98" s="87"/>
    </row>
    <row r="99" spans="1:7" x14ac:dyDescent="0.3">
      <c r="A99" s="87"/>
      <c r="B99" s="87"/>
      <c r="C99" s="87"/>
      <c r="D99" s="88"/>
      <c r="E99" s="52">
        <v>75</v>
      </c>
      <c r="F99" s="51">
        <v>0.98839999999999995</v>
      </c>
      <c r="G99" s="87"/>
    </row>
    <row r="100" spans="1:7" x14ac:dyDescent="0.3">
      <c r="A100" s="87"/>
      <c r="B100" s="87"/>
      <c r="C100" s="87"/>
      <c r="D100" s="88"/>
      <c r="E100" s="52">
        <v>100</v>
      </c>
      <c r="F100" s="51">
        <v>0.98860000000000003</v>
      </c>
      <c r="G100" s="87"/>
    </row>
    <row r="101" spans="1:7" x14ac:dyDescent="0.3">
      <c r="A101" s="53" t="s">
        <v>185</v>
      </c>
      <c r="B101" s="51" t="s">
        <v>185</v>
      </c>
      <c r="C101" s="89" t="s">
        <v>185</v>
      </c>
    </row>
    <row r="102" spans="1:7" x14ac:dyDescent="0.3">
      <c r="A102" s="53" t="s">
        <v>185</v>
      </c>
      <c r="B102" s="51" t="s">
        <v>185</v>
      </c>
      <c r="C102" s="87"/>
    </row>
    <row r="103" spans="1:7" x14ac:dyDescent="0.3">
      <c r="A103" s="53" t="s">
        <v>185</v>
      </c>
      <c r="B103" s="51" t="s">
        <v>185</v>
      </c>
      <c r="C103" s="87"/>
    </row>
    <row r="104" spans="1:7" x14ac:dyDescent="0.3">
      <c r="A104" s="53" t="s">
        <v>185</v>
      </c>
      <c r="B104" s="51" t="s">
        <v>185</v>
      </c>
      <c r="C104" s="87"/>
    </row>
    <row r="105" spans="1:7" x14ac:dyDescent="0.3">
      <c r="A105" s="53" t="s">
        <v>185</v>
      </c>
      <c r="B105" s="51" t="s">
        <v>185</v>
      </c>
      <c r="C105" s="87"/>
    </row>
    <row r="106" spans="1:7" x14ac:dyDescent="0.3">
      <c r="A106" s="53" t="s">
        <v>185</v>
      </c>
      <c r="B106" s="51" t="s">
        <v>185</v>
      </c>
      <c r="C106" s="87"/>
    </row>
    <row r="107" spans="1:7" x14ac:dyDescent="0.3">
      <c r="A107" s="53" t="s">
        <v>185</v>
      </c>
      <c r="B107" s="51" t="s">
        <v>185</v>
      </c>
      <c r="C107" s="87"/>
    </row>
    <row r="108" spans="1:7" x14ac:dyDescent="0.3">
      <c r="A108" s="53" t="s">
        <v>186</v>
      </c>
      <c r="B108" s="51" t="s">
        <v>185</v>
      </c>
      <c r="C108" s="87"/>
    </row>
    <row r="109" spans="1:7" x14ac:dyDescent="0.3">
      <c r="A109" s="53" t="s">
        <v>185</v>
      </c>
      <c r="B109" s="51" t="s">
        <v>185</v>
      </c>
      <c r="C109" s="87"/>
    </row>
    <row r="110" spans="1:7" x14ac:dyDescent="0.3">
      <c r="A110" s="53" t="s">
        <v>185</v>
      </c>
    </row>
    <row r="111" spans="1:7" x14ac:dyDescent="0.3">
      <c r="A111" s="53" t="s">
        <v>185</v>
      </c>
    </row>
    <row r="112" spans="1:7" x14ac:dyDescent="0.3">
      <c r="A112" s="53" t="s">
        <v>185</v>
      </c>
    </row>
    <row r="113" spans="1:1" x14ac:dyDescent="0.3">
      <c r="A113" s="53" t="s">
        <v>185</v>
      </c>
    </row>
    <row r="114" spans="1:1" x14ac:dyDescent="0.3">
      <c r="A114" s="53" t="s">
        <v>185</v>
      </c>
    </row>
    <row r="115" spans="1:1" x14ac:dyDescent="0.3">
      <c r="A115" s="53" t="s">
        <v>185</v>
      </c>
    </row>
    <row r="116" spans="1:1" x14ac:dyDescent="0.3">
      <c r="A116" s="53" t="s">
        <v>185</v>
      </c>
    </row>
    <row r="117" spans="1:1" x14ac:dyDescent="0.3">
      <c r="A117" s="53" t="s">
        <v>185</v>
      </c>
    </row>
    <row r="118" spans="1:1" x14ac:dyDescent="0.3">
      <c r="A118" s="53" t="s">
        <v>185</v>
      </c>
    </row>
    <row r="119" spans="1:1" x14ac:dyDescent="0.3">
      <c r="A119" s="53" t="s">
        <v>185</v>
      </c>
    </row>
    <row r="120" spans="1:1" x14ac:dyDescent="0.3">
      <c r="A120" s="53" t="s">
        <v>185</v>
      </c>
    </row>
    <row r="121" spans="1:1" x14ac:dyDescent="0.3">
      <c r="A121" s="53" t="s">
        <v>185</v>
      </c>
    </row>
    <row r="122" spans="1:1" x14ac:dyDescent="0.3">
      <c r="A122" s="53" t="s">
        <v>185</v>
      </c>
    </row>
    <row r="123" spans="1:1" x14ac:dyDescent="0.3">
      <c r="A123" s="53" t="s">
        <v>185</v>
      </c>
    </row>
    <row r="124" spans="1:1" x14ac:dyDescent="0.3">
      <c r="A124" s="53" t="s">
        <v>185</v>
      </c>
    </row>
    <row r="125" spans="1:1" x14ac:dyDescent="0.3">
      <c r="A125" s="53" t="s">
        <v>186</v>
      </c>
    </row>
    <row r="126" spans="1:1" x14ac:dyDescent="0.3">
      <c r="A126" s="53" t="s">
        <v>186</v>
      </c>
    </row>
    <row r="127" spans="1:1" x14ac:dyDescent="0.3">
      <c r="A127" s="53" t="s">
        <v>186</v>
      </c>
    </row>
    <row r="128" spans="1:1" x14ac:dyDescent="0.3">
      <c r="A128" s="53" t="s">
        <v>185</v>
      </c>
    </row>
    <row r="129" spans="1:5" x14ac:dyDescent="0.3">
      <c r="A129" s="53" t="s">
        <v>185</v>
      </c>
    </row>
    <row r="130" spans="1:5" x14ac:dyDescent="0.3">
      <c r="A130" s="53" t="s">
        <v>185</v>
      </c>
    </row>
    <row r="131" spans="1:5" x14ac:dyDescent="0.3">
      <c r="A131" s="53" t="s">
        <v>185</v>
      </c>
    </row>
    <row r="132" spans="1:5" x14ac:dyDescent="0.3">
      <c r="A132" s="53" t="s">
        <v>185</v>
      </c>
    </row>
    <row r="133" spans="1:5" x14ac:dyDescent="0.3">
      <c r="A133" s="53" t="s">
        <v>185</v>
      </c>
    </row>
    <row r="134" spans="1:5" x14ac:dyDescent="0.3">
      <c r="A134" s="53" t="s">
        <v>185</v>
      </c>
    </row>
    <row r="135" spans="1:5" x14ac:dyDescent="0.3">
      <c r="A135" s="53" t="s">
        <v>185</v>
      </c>
    </row>
    <row r="136" spans="1:5" x14ac:dyDescent="0.3">
      <c r="A136" s="53" t="s">
        <v>185</v>
      </c>
    </row>
    <row r="137" spans="1:5" x14ac:dyDescent="0.3">
      <c r="D137" s="50"/>
      <c r="E137" t="s">
        <v>185</v>
      </c>
    </row>
    <row r="138" spans="1:5" x14ac:dyDescent="0.3">
      <c r="D138" s="50"/>
    </row>
    <row r="139" spans="1:5" x14ac:dyDescent="0.3">
      <c r="D139" s="50"/>
    </row>
    <row r="140" spans="1:5" x14ac:dyDescent="0.3">
      <c r="D140" s="50"/>
    </row>
    <row r="141" spans="1:5" x14ac:dyDescent="0.3">
      <c r="D141" s="50"/>
    </row>
    <row r="142" spans="1:5" x14ac:dyDescent="0.3">
      <c r="D142" s="50"/>
    </row>
    <row r="143" spans="1:5" x14ac:dyDescent="0.3">
      <c r="D143" s="50"/>
    </row>
    <row r="144" spans="1:5" x14ac:dyDescent="0.3">
      <c r="D144" s="50"/>
    </row>
    <row r="145" spans="4:4" x14ac:dyDescent="0.3">
      <c r="D145" s="50"/>
    </row>
    <row r="146" spans="4:4" x14ac:dyDescent="0.3">
      <c r="D146" s="50"/>
    </row>
    <row r="147" spans="4:4" x14ac:dyDescent="0.3">
      <c r="D147" s="50"/>
    </row>
    <row r="148" spans="4:4" x14ac:dyDescent="0.3">
      <c r="D148" s="50"/>
    </row>
    <row r="149" spans="4:4" x14ac:dyDescent="0.3">
      <c r="D149" s="50"/>
    </row>
    <row r="150" spans="4:4" x14ac:dyDescent="0.3">
      <c r="D150" s="50"/>
    </row>
    <row r="151" spans="4:4" x14ac:dyDescent="0.3">
      <c r="D151" s="50"/>
    </row>
    <row r="152" spans="4:4" x14ac:dyDescent="0.3">
      <c r="D152" s="50"/>
    </row>
    <row r="153" spans="4:4" x14ac:dyDescent="0.3">
      <c r="D153" s="50"/>
    </row>
    <row r="154" spans="4:4" x14ac:dyDescent="0.3">
      <c r="D154" s="50"/>
    </row>
    <row r="155" spans="4:4" x14ac:dyDescent="0.3">
      <c r="D155" s="50"/>
    </row>
    <row r="156" spans="4:4" x14ac:dyDescent="0.3">
      <c r="D156" s="50"/>
    </row>
    <row r="157" spans="4:4" x14ac:dyDescent="0.3">
      <c r="D157" s="50"/>
    </row>
    <row r="158" spans="4:4" x14ac:dyDescent="0.3">
      <c r="D158" s="50"/>
    </row>
    <row r="159" spans="4:4" x14ac:dyDescent="0.3">
      <c r="D159" s="50"/>
    </row>
    <row r="160" spans="4:4" x14ac:dyDescent="0.3">
      <c r="D160" s="50"/>
    </row>
    <row r="161" spans="4:4" x14ac:dyDescent="0.3">
      <c r="D161" s="50"/>
    </row>
    <row r="162" spans="4:4" x14ac:dyDescent="0.3">
      <c r="D162" s="50"/>
    </row>
    <row r="163" spans="4:4" x14ac:dyDescent="0.3">
      <c r="D163" s="50"/>
    </row>
  </sheetData>
  <mergeCells count="56">
    <mergeCell ref="C101:C109"/>
    <mergeCell ref="G20:G28"/>
    <mergeCell ref="G56:G64"/>
    <mergeCell ref="B47:B55"/>
    <mergeCell ref="B56:B64"/>
    <mergeCell ref="C29:C37"/>
    <mergeCell ref="C56:C64"/>
    <mergeCell ref="G47:G55"/>
    <mergeCell ref="A20:A28"/>
    <mergeCell ref="D56:D64"/>
    <mergeCell ref="B2:B10"/>
    <mergeCell ref="C2:C10"/>
    <mergeCell ref="D2:D10"/>
    <mergeCell ref="B20:B28"/>
    <mergeCell ref="C20:C28"/>
    <mergeCell ref="D20:D28"/>
    <mergeCell ref="A47:A55"/>
    <mergeCell ref="A56:A64"/>
    <mergeCell ref="C47:C55"/>
    <mergeCell ref="D47:D55"/>
    <mergeCell ref="G2:G10"/>
    <mergeCell ref="G29:G37"/>
    <mergeCell ref="G38:G46"/>
    <mergeCell ref="A2:A10"/>
    <mergeCell ref="A29:A37"/>
    <mergeCell ref="A38:A46"/>
    <mergeCell ref="D29:D37"/>
    <mergeCell ref="C38:C46"/>
    <mergeCell ref="D38:D46"/>
    <mergeCell ref="B29:B37"/>
    <mergeCell ref="B38:B46"/>
    <mergeCell ref="A11:A19"/>
    <mergeCell ref="B11:B19"/>
    <mergeCell ref="C11:C19"/>
    <mergeCell ref="D11:D19"/>
    <mergeCell ref="G11:G19"/>
    <mergeCell ref="A83:A91"/>
    <mergeCell ref="B83:B91"/>
    <mergeCell ref="C83:C91"/>
    <mergeCell ref="D83:D91"/>
    <mergeCell ref="G83:G91"/>
    <mergeCell ref="A65:A73"/>
    <mergeCell ref="B65:B73"/>
    <mergeCell ref="C65:C73"/>
    <mergeCell ref="D65:D73"/>
    <mergeCell ref="G65:G73"/>
    <mergeCell ref="A74:A82"/>
    <mergeCell ref="B74:B82"/>
    <mergeCell ref="C74:C82"/>
    <mergeCell ref="D74:D82"/>
    <mergeCell ref="G74:G82"/>
    <mergeCell ref="A92:A100"/>
    <mergeCell ref="B92:B100"/>
    <mergeCell ref="C92:C100"/>
    <mergeCell ref="D92:D100"/>
    <mergeCell ref="G92:G100"/>
  </mergeCells>
  <phoneticPr fontId="1" type="noConversion"/>
  <pageMargins left="0.7" right="0.7" top="0.75" bottom="0.75" header="0.3" footer="0.3"/>
  <pageSetup paperSize="9" orientation="portrait" r:id="rId1"/>
  <ignoredErrors>
    <ignoredError sqref="D9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E83C-9717-425E-A86C-13186B897A0A}">
  <dimension ref="A1:H29"/>
  <sheetViews>
    <sheetView workbookViewId="0">
      <selection activeCell="H20" sqref="H20"/>
    </sheetView>
  </sheetViews>
  <sheetFormatPr defaultRowHeight="14" x14ac:dyDescent="0.3"/>
  <cols>
    <col min="1" max="1" width="9.08203125" customWidth="1"/>
    <col min="2" max="2" width="16.25" customWidth="1"/>
    <col min="3" max="3" width="8.25" customWidth="1"/>
    <col min="5" max="5" width="8.9140625" customWidth="1"/>
    <col min="8" max="8" width="30.33203125" customWidth="1"/>
  </cols>
  <sheetData>
    <row r="1" spans="1:8" x14ac:dyDescent="0.3">
      <c r="B1" t="s">
        <v>87</v>
      </c>
      <c r="C1" t="s">
        <v>88</v>
      </c>
      <c r="D1" t="s">
        <v>89</v>
      </c>
      <c r="E1" t="s">
        <v>103</v>
      </c>
      <c r="F1" s="105" t="s">
        <v>104</v>
      </c>
      <c r="G1" s="106"/>
      <c r="H1" s="107"/>
    </row>
    <row r="2" spans="1:8" x14ac:dyDescent="0.3">
      <c r="A2" s="19" t="s">
        <v>85</v>
      </c>
      <c r="B2" s="19">
        <v>575.29</v>
      </c>
      <c r="C2" s="19" t="s">
        <v>90</v>
      </c>
      <c r="D2" s="19" t="s">
        <v>90</v>
      </c>
      <c r="E2" s="19" t="s">
        <v>68</v>
      </c>
      <c r="F2" s="102" t="s">
        <v>110</v>
      </c>
      <c r="G2" s="103"/>
      <c r="H2" s="104"/>
    </row>
    <row r="3" spans="1:8" x14ac:dyDescent="0.3">
      <c r="A3" s="94" t="s">
        <v>86</v>
      </c>
      <c r="B3" s="19">
        <v>1488.44</v>
      </c>
      <c r="C3" s="19" t="s">
        <v>91</v>
      </c>
      <c r="D3" s="19" t="s">
        <v>91</v>
      </c>
      <c r="E3">
        <v>16</v>
      </c>
      <c r="F3" s="102" t="s">
        <v>107</v>
      </c>
      <c r="G3" s="103"/>
      <c r="H3" s="104"/>
    </row>
    <row r="4" spans="1:8" x14ac:dyDescent="0.3">
      <c r="A4" s="94"/>
      <c r="B4" s="19">
        <v>568.46</v>
      </c>
      <c r="C4" s="19" t="s">
        <v>92</v>
      </c>
      <c r="D4" s="19" t="s">
        <v>93</v>
      </c>
      <c r="E4">
        <v>18</v>
      </c>
      <c r="F4" s="102" t="s">
        <v>108</v>
      </c>
      <c r="G4" s="103"/>
      <c r="H4" s="104"/>
    </row>
    <row r="5" spans="1:8" x14ac:dyDescent="0.3">
      <c r="A5" s="94"/>
      <c r="B5" s="19">
        <v>147.05000000000001</v>
      </c>
      <c r="C5" s="19" t="s">
        <v>93</v>
      </c>
      <c r="D5" s="19" t="s">
        <v>93</v>
      </c>
      <c r="E5">
        <v>20</v>
      </c>
      <c r="F5" s="108" t="s">
        <v>109</v>
      </c>
      <c r="G5" s="109"/>
      <c r="H5" s="110"/>
    </row>
    <row r="6" spans="1:8" x14ac:dyDescent="0.3">
      <c r="A6" s="94"/>
      <c r="B6" s="19">
        <v>80.53</v>
      </c>
      <c r="C6" s="19" t="s">
        <v>93</v>
      </c>
      <c r="D6" s="19" t="s">
        <v>94</v>
      </c>
      <c r="E6">
        <v>22</v>
      </c>
      <c r="F6" s="20"/>
      <c r="G6" s="20"/>
      <c r="H6" s="20"/>
    </row>
    <row r="7" spans="1:8" x14ac:dyDescent="0.3">
      <c r="A7" s="94"/>
      <c r="B7" s="19">
        <v>13.23</v>
      </c>
      <c r="C7" s="19" t="s">
        <v>94</v>
      </c>
      <c r="D7" s="19" t="s">
        <v>94</v>
      </c>
      <c r="E7">
        <v>24</v>
      </c>
      <c r="F7" s="20"/>
      <c r="G7" s="20"/>
      <c r="H7" s="20"/>
    </row>
    <row r="8" spans="1:8" x14ac:dyDescent="0.3">
      <c r="A8" s="94"/>
      <c r="B8" s="19">
        <v>5.59</v>
      </c>
      <c r="C8" s="19" t="s">
        <v>94</v>
      </c>
      <c r="D8" s="19" t="s">
        <v>95</v>
      </c>
      <c r="E8">
        <v>26</v>
      </c>
      <c r="F8" s="20"/>
      <c r="G8" s="20"/>
      <c r="H8" s="20"/>
    </row>
    <row r="9" spans="1:8" x14ac:dyDescent="0.3">
      <c r="A9" s="94"/>
      <c r="B9" s="19">
        <v>2.3199999999999998</v>
      </c>
      <c r="C9" s="19" t="s">
        <v>95</v>
      </c>
      <c r="D9" s="19" t="s">
        <v>95</v>
      </c>
      <c r="E9">
        <v>28</v>
      </c>
    </row>
    <row r="10" spans="1:8" x14ac:dyDescent="0.3">
      <c r="A10" s="94"/>
      <c r="B10" s="19">
        <v>2.11</v>
      </c>
      <c r="C10" s="19" t="s">
        <v>95</v>
      </c>
      <c r="D10" s="19" t="s">
        <v>97</v>
      </c>
      <c r="E10">
        <v>29</v>
      </c>
    </row>
    <row r="11" spans="1:8" x14ac:dyDescent="0.3">
      <c r="A11" s="94"/>
      <c r="B11" s="24">
        <v>2.08</v>
      </c>
      <c r="C11" s="24" t="s">
        <v>97</v>
      </c>
      <c r="D11" s="25" t="s">
        <v>95</v>
      </c>
      <c r="E11" s="28">
        <v>29</v>
      </c>
    </row>
    <row r="12" spans="1:8" x14ac:dyDescent="0.3">
      <c r="A12" s="94"/>
      <c r="B12" s="19">
        <v>2.2200000000000002</v>
      </c>
      <c r="C12" s="19" t="s">
        <v>96</v>
      </c>
      <c r="D12" s="19" t="s">
        <v>99</v>
      </c>
      <c r="E12" s="21">
        <v>29</v>
      </c>
    </row>
    <row r="13" spans="1:8" x14ac:dyDescent="0.3">
      <c r="A13" s="94"/>
      <c r="B13" s="19">
        <v>2.2599999999999998</v>
      </c>
      <c r="C13" s="19" t="s">
        <v>100</v>
      </c>
      <c r="D13" s="19" t="s">
        <v>94</v>
      </c>
      <c r="E13" s="21">
        <v>29</v>
      </c>
    </row>
    <row r="14" spans="1:8" x14ac:dyDescent="0.3">
      <c r="A14" s="94"/>
      <c r="B14" s="19">
        <v>2.15</v>
      </c>
      <c r="C14" s="19" t="s">
        <v>102</v>
      </c>
      <c r="D14" s="19" t="s">
        <v>101</v>
      </c>
      <c r="E14" s="21">
        <v>29</v>
      </c>
    </row>
    <row r="15" spans="1:8" x14ac:dyDescent="0.3">
      <c r="A15" s="94"/>
      <c r="B15" s="8" t="s">
        <v>98</v>
      </c>
      <c r="C15" s="26" t="s">
        <v>95</v>
      </c>
      <c r="D15" s="26" t="s">
        <v>96</v>
      </c>
      <c r="E15" s="27">
        <v>30</v>
      </c>
    </row>
    <row r="16" spans="1:8" x14ac:dyDescent="0.3">
      <c r="A16" s="19" t="s">
        <v>106</v>
      </c>
      <c r="B16" s="19">
        <v>1610.9</v>
      </c>
      <c r="C16" s="19" t="s">
        <v>68</v>
      </c>
      <c r="D16" s="19" t="s">
        <v>68</v>
      </c>
      <c r="E16" s="19" t="s">
        <v>68</v>
      </c>
    </row>
    <row r="17" spans="1:5" x14ac:dyDescent="0.3">
      <c r="A17" s="94" t="s">
        <v>105</v>
      </c>
      <c r="B17" s="19">
        <v>2.71</v>
      </c>
      <c r="C17" s="19" t="s">
        <v>95</v>
      </c>
      <c r="D17" s="19" t="s">
        <v>95</v>
      </c>
      <c r="E17">
        <v>28</v>
      </c>
    </row>
    <row r="18" spans="1:5" x14ac:dyDescent="0.3">
      <c r="A18" s="94"/>
      <c r="B18" s="19">
        <v>2.1800000000000002</v>
      </c>
      <c r="C18" s="19" t="s">
        <v>97</v>
      </c>
      <c r="D18" s="19" t="s">
        <v>95</v>
      </c>
      <c r="E18">
        <v>29</v>
      </c>
    </row>
    <row r="19" spans="1:5" x14ac:dyDescent="0.3">
      <c r="A19" s="94"/>
      <c r="B19" s="8" t="s">
        <v>98</v>
      </c>
      <c r="C19" s="26" t="s">
        <v>96</v>
      </c>
      <c r="D19" s="26" t="s">
        <v>95</v>
      </c>
      <c r="E19" s="27">
        <v>30</v>
      </c>
    </row>
    <row r="20" spans="1:5" x14ac:dyDescent="0.3">
      <c r="A20" s="21"/>
      <c r="B20" s="19"/>
      <c r="D20" s="19"/>
    </row>
    <row r="21" spans="1:5" x14ac:dyDescent="0.3">
      <c r="A21" s="21"/>
      <c r="B21" s="19"/>
      <c r="C21" s="19"/>
      <c r="D21" s="19"/>
    </row>
    <row r="22" spans="1:5" x14ac:dyDescent="0.3">
      <c r="A22" s="21"/>
      <c r="B22" s="19"/>
      <c r="C22" s="19"/>
      <c r="D22" s="19"/>
    </row>
    <row r="23" spans="1:5" x14ac:dyDescent="0.3">
      <c r="A23" s="21"/>
      <c r="B23" s="19"/>
      <c r="C23" s="19"/>
      <c r="D23" s="19"/>
    </row>
    <row r="24" spans="1:5" x14ac:dyDescent="0.3">
      <c r="A24" s="21"/>
    </row>
    <row r="25" spans="1:5" x14ac:dyDescent="0.3">
      <c r="A25" s="21"/>
    </row>
    <row r="26" spans="1:5" x14ac:dyDescent="0.3">
      <c r="A26" s="21"/>
    </row>
    <row r="27" spans="1:5" x14ac:dyDescent="0.3">
      <c r="A27" s="21"/>
    </row>
    <row r="28" spans="1:5" x14ac:dyDescent="0.3">
      <c r="A28" s="21"/>
    </row>
    <row r="29" spans="1:5" x14ac:dyDescent="0.3">
      <c r="A29" s="21"/>
    </row>
  </sheetData>
  <mergeCells count="7">
    <mergeCell ref="A17:A19"/>
    <mergeCell ref="A3:A15"/>
    <mergeCell ref="F2:H2"/>
    <mergeCell ref="F1:H1"/>
    <mergeCell ref="F3:H3"/>
    <mergeCell ref="F4:H4"/>
    <mergeCell ref="F5:H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CE7E-210F-4B8B-9114-CCAA0DA40943}">
  <dimension ref="A1:N519"/>
  <sheetViews>
    <sheetView topLeftCell="A492" workbookViewId="0">
      <selection activeCell="K532" sqref="K532"/>
    </sheetView>
  </sheetViews>
  <sheetFormatPr defaultRowHeight="14" x14ac:dyDescent="0.3"/>
  <cols>
    <col min="1" max="1" width="19.33203125" customWidth="1"/>
    <col min="2" max="2" width="8.4140625" customWidth="1"/>
    <col min="3" max="3" width="4.83203125" customWidth="1"/>
    <col min="4" max="4" width="4.75" customWidth="1"/>
    <col min="5" max="5" width="6.33203125" customWidth="1"/>
    <col min="6" max="6" width="9.58203125" customWidth="1"/>
    <col min="7" max="7" width="9.9140625" customWidth="1"/>
    <col min="8" max="8" width="10.75" customWidth="1"/>
    <col min="9" max="9" width="15.4140625" customWidth="1"/>
  </cols>
  <sheetData>
    <row r="1" spans="1:14" x14ac:dyDescent="0.3">
      <c r="A1" t="s">
        <v>188</v>
      </c>
      <c r="B1" t="s">
        <v>194</v>
      </c>
      <c r="C1" t="s">
        <v>189</v>
      </c>
      <c r="D1" t="s">
        <v>190</v>
      </c>
      <c r="E1" s="56" t="s">
        <v>2</v>
      </c>
      <c r="F1" s="56" t="s">
        <v>3</v>
      </c>
      <c r="G1" s="56" t="s">
        <v>176</v>
      </c>
      <c r="H1" s="55" t="s">
        <v>0</v>
      </c>
      <c r="I1" s="54" t="s">
        <v>193</v>
      </c>
      <c r="J1" t="s">
        <v>199</v>
      </c>
      <c r="K1" s="90" t="s">
        <v>191</v>
      </c>
      <c r="L1" s="90"/>
      <c r="M1" s="90"/>
      <c r="N1" s="90"/>
    </row>
    <row r="2" spans="1:14" x14ac:dyDescent="0.3">
      <c r="A2" s="87" t="s">
        <v>192</v>
      </c>
      <c r="B2" s="87" t="s">
        <v>196</v>
      </c>
      <c r="C2" s="87">
        <v>10</v>
      </c>
      <c r="D2" s="87">
        <v>1</v>
      </c>
      <c r="E2" s="87">
        <v>0.01</v>
      </c>
      <c r="F2" s="87">
        <v>10</v>
      </c>
      <c r="G2">
        <v>10</v>
      </c>
      <c r="H2" s="1">
        <v>0.9718</v>
      </c>
      <c r="K2" s="90"/>
      <c r="L2" s="90"/>
      <c r="M2" s="90"/>
      <c r="N2" s="90"/>
    </row>
    <row r="3" spans="1:14" x14ac:dyDescent="0.3">
      <c r="A3" s="87"/>
      <c r="B3" s="87"/>
      <c r="C3" s="87"/>
      <c r="D3" s="87"/>
      <c r="E3" s="87"/>
      <c r="F3" s="87"/>
      <c r="G3">
        <v>20</v>
      </c>
      <c r="H3" s="1">
        <v>0.98140000000000005</v>
      </c>
      <c r="K3" s="90"/>
      <c r="L3" s="90"/>
      <c r="M3" s="90"/>
      <c r="N3" s="90"/>
    </row>
    <row r="4" spans="1:14" x14ac:dyDescent="0.3">
      <c r="A4" s="87"/>
      <c r="B4" s="87"/>
      <c r="C4" s="87"/>
      <c r="D4" s="87"/>
      <c r="E4" s="87"/>
      <c r="F4" s="87"/>
      <c r="G4">
        <v>30</v>
      </c>
      <c r="H4" s="1">
        <v>0.98499999999999999</v>
      </c>
      <c r="K4" s="90"/>
      <c r="L4" s="90"/>
      <c r="M4" s="90"/>
      <c r="N4" s="90"/>
    </row>
    <row r="5" spans="1:14" x14ac:dyDescent="0.3">
      <c r="A5" s="87"/>
      <c r="B5" s="87"/>
      <c r="C5" s="87"/>
      <c r="D5" s="87"/>
      <c r="E5" s="87"/>
      <c r="F5" s="87"/>
      <c r="G5">
        <v>40</v>
      </c>
      <c r="H5" s="1">
        <v>0.98880000000000001</v>
      </c>
    </row>
    <row r="6" spans="1:14" x14ac:dyDescent="0.3">
      <c r="A6" s="87"/>
      <c r="B6" s="87"/>
      <c r="C6" s="87"/>
      <c r="D6" s="87"/>
      <c r="E6" s="87"/>
      <c r="F6" s="87"/>
      <c r="G6" s="56">
        <v>50</v>
      </c>
      <c r="H6" s="1">
        <v>0.98950000000000005</v>
      </c>
    </row>
    <row r="7" spans="1:14" x14ac:dyDescent="0.3">
      <c r="A7" s="87"/>
      <c r="B7" s="87"/>
      <c r="C7" s="87"/>
      <c r="D7" s="87"/>
      <c r="E7" s="87"/>
      <c r="F7" s="87"/>
      <c r="G7" s="56">
        <v>60</v>
      </c>
      <c r="H7" s="1">
        <v>0.99019999999999997</v>
      </c>
    </row>
    <row r="8" spans="1:14" x14ac:dyDescent="0.3">
      <c r="A8" s="87"/>
      <c r="B8" s="87"/>
      <c r="C8" s="87"/>
      <c r="D8" s="87"/>
      <c r="E8" s="87"/>
      <c r="F8" s="87"/>
      <c r="G8" s="56">
        <v>70</v>
      </c>
      <c r="H8" s="1">
        <v>0.99050000000000005</v>
      </c>
    </row>
    <row r="9" spans="1:14" x14ac:dyDescent="0.3">
      <c r="A9" s="87"/>
      <c r="B9" s="87"/>
      <c r="C9" s="87"/>
      <c r="D9" s="87"/>
      <c r="E9" s="87"/>
      <c r="F9" s="87"/>
      <c r="G9" s="56">
        <v>80</v>
      </c>
      <c r="H9" s="1">
        <v>0.99080000000000001</v>
      </c>
    </row>
    <row r="10" spans="1:14" x14ac:dyDescent="0.3">
      <c r="A10" s="87"/>
      <c r="B10" s="87"/>
      <c r="C10" s="87"/>
      <c r="D10" s="87"/>
      <c r="E10" s="87"/>
      <c r="F10" s="87"/>
      <c r="G10" s="56">
        <v>90</v>
      </c>
      <c r="H10" s="1">
        <v>0.99050000000000005</v>
      </c>
    </row>
    <row r="11" spans="1:14" x14ac:dyDescent="0.3">
      <c r="A11" s="87"/>
      <c r="B11" s="87"/>
      <c r="C11" s="87"/>
      <c r="D11" s="87"/>
      <c r="E11" s="87"/>
      <c r="F11" s="87"/>
      <c r="G11" s="56">
        <v>100</v>
      </c>
      <c r="H11" s="1">
        <v>0.99119999999999997</v>
      </c>
    </row>
    <row r="12" spans="1:14" x14ac:dyDescent="0.3">
      <c r="A12" s="87"/>
      <c r="B12" s="87"/>
      <c r="C12" s="87"/>
      <c r="D12" s="87"/>
      <c r="E12" s="87"/>
      <c r="F12" s="87"/>
      <c r="G12" s="56">
        <v>110</v>
      </c>
      <c r="H12" s="1">
        <v>0.99119999999999997</v>
      </c>
    </row>
    <row r="13" spans="1:14" x14ac:dyDescent="0.3">
      <c r="A13" s="87"/>
      <c r="B13" s="87"/>
      <c r="C13" s="87"/>
      <c r="D13" s="87"/>
      <c r="E13" s="87"/>
      <c r="F13" s="87"/>
      <c r="G13" s="56">
        <v>120</v>
      </c>
      <c r="H13" s="1">
        <v>0.99019999999999997</v>
      </c>
    </row>
    <row r="14" spans="1:14" x14ac:dyDescent="0.3">
      <c r="A14" s="87"/>
      <c r="B14" s="87"/>
      <c r="C14" s="87"/>
      <c r="D14" s="87"/>
      <c r="E14" s="87"/>
      <c r="F14" s="87"/>
      <c r="G14" s="56">
        <v>130</v>
      </c>
      <c r="H14" s="1">
        <v>0.99019999999999997</v>
      </c>
    </row>
    <row r="15" spans="1:14" x14ac:dyDescent="0.3">
      <c r="A15" s="87"/>
      <c r="B15" s="87"/>
      <c r="C15" s="87"/>
      <c r="D15" s="87"/>
      <c r="E15" s="87"/>
      <c r="F15" s="87"/>
      <c r="G15" s="56">
        <v>140</v>
      </c>
      <c r="H15" s="1">
        <v>0.99070000000000003</v>
      </c>
    </row>
    <row r="16" spans="1:14" x14ac:dyDescent="0.3">
      <c r="A16" s="87" t="s">
        <v>192</v>
      </c>
      <c r="B16" s="87" t="s">
        <v>196</v>
      </c>
      <c r="C16" s="87">
        <v>10</v>
      </c>
      <c r="D16" s="87">
        <v>1</v>
      </c>
      <c r="E16" s="87">
        <v>0.1</v>
      </c>
      <c r="F16" s="87">
        <v>10</v>
      </c>
      <c r="G16" s="56">
        <v>5</v>
      </c>
      <c r="H16" s="1">
        <v>0.98329999999999995</v>
      </c>
    </row>
    <row r="17" spans="1:8" x14ac:dyDescent="0.3">
      <c r="A17" s="87"/>
      <c r="B17" s="87"/>
      <c r="C17" s="87"/>
      <c r="D17" s="87"/>
      <c r="E17" s="87"/>
      <c r="F17" s="87"/>
      <c r="G17" s="56">
        <v>10</v>
      </c>
      <c r="H17" s="1">
        <v>0.9889</v>
      </c>
    </row>
    <row r="18" spans="1:8" x14ac:dyDescent="0.3">
      <c r="A18" s="87"/>
      <c r="B18" s="87"/>
      <c r="C18" s="87"/>
      <c r="D18" s="87"/>
      <c r="E18" s="87"/>
      <c r="F18" s="87"/>
      <c r="G18" s="56">
        <v>15</v>
      </c>
      <c r="H18" s="1">
        <v>0.99</v>
      </c>
    </row>
    <row r="19" spans="1:8" x14ac:dyDescent="0.3">
      <c r="A19" s="87"/>
      <c r="B19" s="87"/>
      <c r="C19" s="87"/>
      <c r="D19" s="87"/>
      <c r="E19" s="87"/>
      <c r="F19" s="87"/>
      <c r="G19" s="56">
        <v>20</v>
      </c>
      <c r="H19" s="1">
        <v>0.99070000000000003</v>
      </c>
    </row>
    <row r="20" spans="1:8" x14ac:dyDescent="0.3">
      <c r="A20" s="87"/>
      <c r="B20" s="87"/>
      <c r="C20" s="87"/>
      <c r="D20" s="87"/>
      <c r="E20" s="87"/>
      <c r="F20" s="87"/>
      <c r="G20" s="56">
        <v>25</v>
      </c>
      <c r="H20" s="1">
        <v>0.99099999999999999</v>
      </c>
    </row>
    <row r="21" spans="1:8" x14ac:dyDescent="0.3">
      <c r="A21" s="87"/>
      <c r="B21" s="87"/>
      <c r="C21" s="87"/>
      <c r="D21" s="87"/>
      <c r="E21" s="87"/>
      <c r="F21" s="87"/>
      <c r="G21" s="56">
        <v>30</v>
      </c>
      <c r="H21" s="1">
        <v>0.99150000000000005</v>
      </c>
    </row>
    <row r="22" spans="1:8" x14ac:dyDescent="0.3">
      <c r="A22" s="87"/>
      <c r="B22" s="87"/>
      <c r="C22" s="87"/>
      <c r="D22" s="87"/>
      <c r="E22" s="87"/>
      <c r="F22" s="87"/>
      <c r="G22" s="56">
        <v>35</v>
      </c>
      <c r="H22" s="1">
        <v>0.99170000000000003</v>
      </c>
    </row>
    <row r="23" spans="1:8" x14ac:dyDescent="0.3">
      <c r="A23" s="87"/>
      <c r="B23" s="87"/>
      <c r="C23" s="87"/>
      <c r="D23" s="87"/>
      <c r="E23" s="87"/>
      <c r="F23" s="87"/>
      <c r="G23" s="56">
        <v>40</v>
      </c>
      <c r="H23" s="1">
        <v>0.99209999999999998</v>
      </c>
    </row>
    <row r="24" spans="1:8" x14ac:dyDescent="0.3">
      <c r="A24" s="87"/>
      <c r="B24" s="87"/>
      <c r="C24" s="87"/>
      <c r="D24" s="87"/>
      <c r="E24" s="87"/>
      <c r="F24" s="87"/>
      <c r="G24" s="56">
        <v>45</v>
      </c>
      <c r="H24" s="1">
        <v>0.99119999999999997</v>
      </c>
    </row>
    <row r="25" spans="1:8" x14ac:dyDescent="0.3">
      <c r="A25" s="87"/>
      <c r="B25" s="87"/>
      <c r="C25" s="87"/>
      <c r="D25" s="87"/>
      <c r="E25" s="87"/>
      <c r="F25" s="87"/>
      <c r="G25" s="56">
        <v>50</v>
      </c>
      <c r="H25" s="1">
        <v>0.99139999999999995</v>
      </c>
    </row>
    <row r="26" spans="1:8" x14ac:dyDescent="0.3">
      <c r="A26" s="87" t="s">
        <v>192</v>
      </c>
      <c r="B26" s="87" t="s">
        <v>195</v>
      </c>
      <c r="C26" s="87">
        <v>10</v>
      </c>
      <c r="D26" s="87">
        <v>1</v>
      </c>
      <c r="E26" s="87">
        <v>0.01</v>
      </c>
      <c r="F26" s="87">
        <v>10</v>
      </c>
      <c r="G26">
        <v>100</v>
      </c>
      <c r="H26" s="1">
        <v>0.3402</v>
      </c>
    </row>
    <row r="27" spans="1:8" x14ac:dyDescent="0.3">
      <c r="A27" s="87"/>
      <c r="B27" s="87"/>
      <c r="C27" s="87"/>
      <c r="D27" s="87"/>
      <c r="E27" s="87"/>
      <c r="F27" s="87"/>
      <c r="G27">
        <v>200</v>
      </c>
      <c r="H27" s="1">
        <v>0.54459999999999997</v>
      </c>
    </row>
    <row r="28" spans="1:8" x14ac:dyDescent="0.3">
      <c r="A28" s="87"/>
      <c r="B28" s="87"/>
      <c r="C28" s="87"/>
      <c r="D28" s="87"/>
      <c r="E28" s="87"/>
      <c r="F28" s="87"/>
      <c r="G28">
        <v>300</v>
      </c>
      <c r="H28" s="1">
        <v>0.66700000000000004</v>
      </c>
    </row>
    <row r="29" spans="1:8" x14ac:dyDescent="0.3">
      <c r="A29" s="87"/>
      <c r="B29" s="87"/>
      <c r="C29" s="87"/>
      <c r="D29" s="87"/>
      <c r="E29" s="87"/>
      <c r="F29" s="87"/>
      <c r="G29">
        <v>400</v>
      </c>
      <c r="H29" s="1">
        <v>0.73060000000000003</v>
      </c>
    </row>
    <row r="30" spans="1:8" x14ac:dyDescent="0.3">
      <c r="A30" s="87"/>
      <c r="B30" s="87"/>
      <c r="C30" s="87"/>
      <c r="D30" s="87"/>
      <c r="E30" s="87"/>
      <c r="F30" s="87"/>
      <c r="G30">
        <v>500</v>
      </c>
      <c r="H30" s="1">
        <v>0.83299999999999996</v>
      </c>
    </row>
    <row r="31" spans="1:8" x14ac:dyDescent="0.3">
      <c r="A31" s="87"/>
      <c r="B31" s="87"/>
      <c r="C31" s="87"/>
      <c r="D31" s="87"/>
      <c r="E31" s="87"/>
      <c r="F31" s="87"/>
      <c r="G31">
        <v>600</v>
      </c>
      <c r="H31" s="1">
        <v>0.87990000000000002</v>
      </c>
    </row>
    <row r="32" spans="1:8" x14ac:dyDescent="0.3">
      <c r="A32" s="87"/>
      <c r="B32" s="87"/>
      <c r="C32" s="87"/>
      <c r="D32" s="87"/>
      <c r="E32" s="87"/>
      <c r="F32" s="87"/>
      <c r="G32">
        <v>700</v>
      </c>
      <c r="H32" s="1">
        <v>0.88939999999999997</v>
      </c>
    </row>
    <row r="33" spans="1:8" x14ac:dyDescent="0.3">
      <c r="A33" s="87"/>
      <c r="B33" s="87"/>
      <c r="C33" s="87"/>
      <c r="D33" s="87"/>
      <c r="E33" s="87"/>
      <c r="F33" s="87"/>
      <c r="G33">
        <v>800</v>
      </c>
      <c r="H33" s="1">
        <v>0.85209999999999997</v>
      </c>
    </row>
    <row r="34" spans="1:8" x14ac:dyDescent="0.3">
      <c r="A34" s="87"/>
      <c r="B34" s="87"/>
      <c r="C34" s="87"/>
      <c r="D34" s="87"/>
      <c r="E34" s="87"/>
      <c r="F34" s="87"/>
      <c r="G34">
        <v>900</v>
      </c>
      <c r="H34" s="1">
        <v>0.89859999999999995</v>
      </c>
    </row>
    <row r="35" spans="1:8" x14ac:dyDescent="0.3">
      <c r="A35" s="87"/>
      <c r="B35" s="87"/>
      <c r="C35" s="87"/>
      <c r="D35" s="87"/>
      <c r="E35" s="87"/>
      <c r="F35" s="87"/>
      <c r="G35">
        <v>1000</v>
      </c>
      <c r="H35" s="1">
        <v>0.89549999999999996</v>
      </c>
    </row>
    <row r="36" spans="1:8" x14ac:dyDescent="0.3">
      <c r="A36" s="87"/>
      <c r="B36" s="87"/>
      <c r="C36" s="87"/>
      <c r="D36" s="87"/>
      <c r="E36" s="87"/>
      <c r="F36" s="87"/>
      <c r="G36" s="56">
        <v>1100</v>
      </c>
      <c r="H36" s="1">
        <v>0.91510000000000002</v>
      </c>
    </row>
    <row r="37" spans="1:8" x14ac:dyDescent="0.3">
      <c r="A37" s="87"/>
      <c r="B37" s="87"/>
      <c r="C37" s="87"/>
      <c r="D37" s="87"/>
      <c r="E37" s="87"/>
      <c r="F37" s="87"/>
      <c r="G37" s="56">
        <v>1200</v>
      </c>
      <c r="H37" s="1">
        <v>0.89510000000000001</v>
      </c>
    </row>
    <row r="38" spans="1:8" x14ac:dyDescent="0.3">
      <c r="A38" s="87"/>
      <c r="B38" s="87"/>
      <c r="C38" s="87"/>
      <c r="D38" s="87"/>
      <c r="E38" s="87"/>
      <c r="F38" s="87"/>
      <c r="G38" s="56">
        <v>1300</v>
      </c>
      <c r="H38" s="1">
        <v>0.92669999999999997</v>
      </c>
    </row>
    <row r="39" spans="1:8" x14ac:dyDescent="0.3">
      <c r="A39" s="87"/>
      <c r="B39" s="87"/>
      <c r="C39" s="87"/>
      <c r="D39" s="87"/>
      <c r="E39" s="87"/>
      <c r="F39" s="87"/>
      <c r="G39" s="56">
        <v>1400</v>
      </c>
      <c r="H39" s="1">
        <v>0.92290000000000005</v>
      </c>
    </row>
    <row r="40" spans="1:8" x14ac:dyDescent="0.3">
      <c r="A40" s="87" t="s">
        <v>192</v>
      </c>
      <c r="B40" s="87" t="s">
        <v>195</v>
      </c>
      <c r="C40" s="87">
        <v>10</v>
      </c>
      <c r="D40" s="87">
        <v>1</v>
      </c>
      <c r="E40" s="87">
        <v>0.1</v>
      </c>
      <c r="F40" s="87">
        <v>10</v>
      </c>
      <c r="G40" s="56">
        <v>50</v>
      </c>
      <c r="H40" s="1">
        <v>0.58919999999999995</v>
      </c>
    </row>
    <row r="41" spans="1:8" x14ac:dyDescent="0.3">
      <c r="A41" s="87"/>
      <c r="B41" s="87"/>
      <c r="C41" s="87"/>
      <c r="D41" s="87"/>
      <c r="E41" s="87"/>
      <c r="F41" s="87"/>
      <c r="G41" s="56">
        <v>100</v>
      </c>
      <c r="H41" s="1">
        <v>0.81569999999999998</v>
      </c>
    </row>
    <row r="42" spans="1:8" x14ac:dyDescent="0.3">
      <c r="A42" s="87"/>
      <c r="B42" s="87"/>
      <c r="C42" s="87"/>
      <c r="D42" s="87"/>
      <c r="E42" s="87"/>
      <c r="F42" s="87"/>
      <c r="G42" s="56">
        <v>150</v>
      </c>
      <c r="H42" s="1">
        <v>0.92849999999999999</v>
      </c>
    </row>
    <row r="43" spans="1:8" x14ac:dyDescent="0.3">
      <c r="A43" s="87"/>
      <c r="B43" s="87"/>
      <c r="C43" s="87"/>
      <c r="D43" s="87"/>
      <c r="E43" s="87"/>
      <c r="F43" s="87"/>
      <c r="G43" s="56">
        <v>200</v>
      </c>
      <c r="H43" s="1">
        <v>0.63880000000000003</v>
      </c>
    </row>
    <row r="44" spans="1:8" x14ac:dyDescent="0.3">
      <c r="A44" s="87"/>
      <c r="B44" s="87"/>
      <c r="C44" s="87"/>
      <c r="D44" s="87"/>
      <c r="E44" s="87"/>
      <c r="F44" s="87"/>
      <c r="G44" s="56">
        <v>250</v>
      </c>
      <c r="H44" s="1">
        <v>0.95640000000000003</v>
      </c>
    </row>
    <row r="45" spans="1:8" x14ac:dyDescent="0.3">
      <c r="A45" s="87"/>
      <c r="B45" s="87"/>
      <c r="C45" s="87"/>
      <c r="D45" s="87"/>
      <c r="E45" s="87"/>
      <c r="F45" s="87"/>
      <c r="G45" s="56">
        <v>300</v>
      </c>
      <c r="H45" s="1">
        <v>0.81299999999999994</v>
      </c>
    </row>
    <row r="46" spans="1:8" x14ac:dyDescent="0.3">
      <c r="A46" s="87"/>
      <c r="B46" s="87"/>
      <c r="C46" s="87"/>
      <c r="D46" s="87"/>
      <c r="E46" s="87"/>
      <c r="F46" s="87"/>
      <c r="G46" s="56">
        <v>350</v>
      </c>
      <c r="H46" s="1">
        <v>0.95750000000000002</v>
      </c>
    </row>
    <row r="47" spans="1:8" x14ac:dyDescent="0.3">
      <c r="A47" s="87"/>
      <c r="B47" s="87"/>
      <c r="C47" s="87"/>
      <c r="D47" s="87"/>
      <c r="E47" s="87"/>
      <c r="F47" s="87"/>
      <c r="G47" s="56">
        <v>400</v>
      </c>
      <c r="H47" s="1">
        <v>0.96909999999999996</v>
      </c>
    </row>
    <row r="48" spans="1:8" x14ac:dyDescent="0.3">
      <c r="A48" s="87"/>
      <c r="B48" s="87"/>
      <c r="C48" s="87"/>
      <c r="D48" s="87"/>
      <c r="E48" s="87"/>
      <c r="F48" s="87"/>
      <c r="G48" s="56">
        <v>450</v>
      </c>
      <c r="H48" s="1">
        <v>0.92879999999999996</v>
      </c>
    </row>
    <row r="49" spans="1:8" x14ac:dyDescent="0.3">
      <c r="A49" s="87"/>
      <c r="B49" s="87"/>
      <c r="C49" s="87"/>
      <c r="D49" s="87"/>
      <c r="E49" s="87"/>
      <c r="F49" s="87"/>
      <c r="G49" s="56">
        <v>500</v>
      </c>
      <c r="H49" s="1">
        <v>0.96830000000000005</v>
      </c>
    </row>
    <row r="50" spans="1:8" x14ac:dyDescent="0.3">
      <c r="A50" s="87"/>
      <c r="B50" s="87"/>
      <c r="C50" s="87"/>
      <c r="D50" s="87"/>
      <c r="E50" s="87"/>
      <c r="F50" s="87"/>
      <c r="G50" s="56">
        <v>550</v>
      </c>
      <c r="H50" s="1">
        <v>0.96399999999999997</v>
      </c>
    </row>
    <row r="51" spans="1:8" x14ac:dyDescent="0.3">
      <c r="A51" s="87"/>
      <c r="B51" s="87"/>
      <c r="C51" s="87"/>
      <c r="D51" s="87"/>
      <c r="E51" s="87"/>
      <c r="F51" s="87"/>
      <c r="G51" s="56">
        <v>600</v>
      </c>
      <c r="H51" s="1">
        <v>0.95289999999999997</v>
      </c>
    </row>
    <row r="52" spans="1:8" x14ac:dyDescent="0.3">
      <c r="A52" s="87" t="s">
        <v>192</v>
      </c>
      <c r="B52" s="87" t="s">
        <v>195</v>
      </c>
      <c r="C52" s="87">
        <v>10</v>
      </c>
      <c r="D52" s="87">
        <v>5</v>
      </c>
      <c r="E52" s="87">
        <v>0.01</v>
      </c>
      <c r="F52" s="87">
        <v>10</v>
      </c>
      <c r="G52" s="57">
        <v>100</v>
      </c>
      <c r="H52" s="1">
        <v>0.30690000000000001</v>
      </c>
    </row>
    <row r="53" spans="1:8" x14ac:dyDescent="0.3">
      <c r="A53" s="87"/>
      <c r="B53" s="87"/>
      <c r="C53" s="87"/>
      <c r="D53" s="87"/>
      <c r="E53" s="87"/>
      <c r="F53" s="87"/>
      <c r="G53" s="57">
        <v>200</v>
      </c>
      <c r="H53" s="1">
        <v>0.48470000000000002</v>
      </c>
    </row>
    <row r="54" spans="1:8" x14ac:dyDescent="0.3">
      <c r="A54" s="87"/>
      <c r="B54" s="87"/>
      <c r="C54" s="87"/>
      <c r="D54" s="87"/>
      <c r="E54" s="87"/>
      <c r="F54" s="87"/>
      <c r="G54" s="57">
        <v>300</v>
      </c>
      <c r="H54" s="1">
        <v>0.67169999999999996</v>
      </c>
    </row>
    <row r="55" spans="1:8" x14ac:dyDescent="0.3">
      <c r="A55" s="87"/>
      <c r="B55" s="87"/>
      <c r="C55" s="87"/>
      <c r="D55" s="87"/>
      <c r="E55" s="87"/>
      <c r="F55" s="87"/>
      <c r="G55" s="57">
        <v>400</v>
      </c>
      <c r="H55" s="1">
        <v>0.74690000000000001</v>
      </c>
    </row>
    <row r="56" spans="1:8" x14ac:dyDescent="0.3">
      <c r="A56" s="87"/>
      <c r="B56" s="87"/>
      <c r="C56" s="87"/>
      <c r="D56" s="87"/>
      <c r="E56" s="87"/>
      <c r="F56" s="87"/>
      <c r="G56" s="57">
        <v>500</v>
      </c>
      <c r="H56" s="1">
        <v>0.82479999999999998</v>
      </c>
    </row>
    <row r="57" spans="1:8" x14ac:dyDescent="0.3">
      <c r="A57" s="87"/>
      <c r="B57" s="87"/>
      <c r="C57" s="87"/>
      <c r="D57" s="87"/>
      <c r="E57" s="87"/>
      <c r="F57" s="87"/>
      <c r="G57" s="57">
        <v>600</v>
      </c>
      <c r="H57" s="1">
        <v>0.80300000000000005</v>
      </c>
    </row>
    <row r="58" spans="1:8" x14ac:dyDescent="0.3">
      <c r="A58" s="87"/>
      <c r="B58" s="87"/>
      <c r="C58" s="87"/>
      <c r="D58" s="87"/>
      <c r="E58" s="87"/>
      <c r="F58" s="87"/>
      <c r="G58" s="57">
        <v>700</v>
      </c>
      <c r="H58" s="1">
        <v>0.78310000000000002</v>
      </c>
    </row>
    <row r="59" spans="1:8" x14ac:dyDescent="0.3">
      <c r="A59" s="87"/>
      <c r="B59" s="87"/>
      <c r="C59" s="87"/>
      <c r="D59" s="87"/>
      <c r="E59" s="87"/>
      <c r="F59" s="87"/>
      <c r="G59" s="57">
        <v>800</v>
      </c>
      <c r="H59" s="1">
        <v>0.69099999999999995</v>
      </c>
    </row>
    <row r="60" spans="1:8" x14ac:dyDescent="0.3">
      <c r="A60" s="87"/>
      <c r="B60" s="87"/>
      <c r="C60" s="87"/>
      <c r="D60" s="87"/>
      <c r="E60" s="87"/>
      <c r="F60" s="87"/>
      <c r="G60" s="57">
        <v>900</v>
      </c>
      <c r="H60" s="1">
        <v>0.8952</v>
      </c>
    </row>
    <row r="61" spans="1:8" x14ac:dyDescent="0.3">
      <c r="A61" s="87"/>
      <c r="B61" s="87"/>
      <c r="C61" s="87"/>
      <c r="D61" s="87"/>
      <c r="E61" s="87"/>
      <c r="F61" s="87"/>
      <c r="G61" s="57">
        <v>1000</v>
      </c>
      <c r="H61" s="1">
        <v>0.7772</v>
      </c>
    </row>
    <row r="62" spans="1:8" x14ac:dyDescent="0.3">
      <c r="A62" s="87"/>
      <c r="B62" s="87"/>
      <c r="C62" s="87"/>
      <c r="D62" s="87"/>
      <c r="E62" s="87"/>
      <c r="F62" s="87"/>
      <c r="G62" s="57">
        <v>1100</v>
      </c>
      <c r="H62" s="1">
        <v>0.88859999999999995</v>
      </c>
    </row>
    <row r="63" spans="1:8" x14ac:dyDescent="0.3">
      <c r="A63" s="87"/>
      <c r="B63" s="87"/>
      <c r="C63" s="87"/>
      <c r="D63" s="87"/>
      <c r="E63" s="87"/>
      <c r="F63" s="87"/>
      <c r="G63" s="57">
        <v>1200</v>
      </c>
      <c r="H63" s="1">
        <v>0.8931</v>
      </c>
    </row>
    <row r="64" spans="1:8" x14ac:dyDescent="0.3">
      <c r="A64" s="87"/>
      <c r="B64" s="87"/>
      <c r="C64" s="87"/>
      <c r="D64" s="87"/>
      <c r="E64" s="87"/>
      <c r="F64" s="87"/>
      <c r="G64" s="57">
        <v>1300</v>
      </c>
      <c r="H64" s="1">
        <v>0.87649999999999995</v>
      </c>
    </row>
    <row r="65" spans="1:10" x14ac:dyDescent="0.3">
      <c r="A65" s="87"/>
      <c r="B65" s="87"/>
      <c r="C65" s="87"/>
      <c r="D65" s="87"/>
      <c r="E65" s="87"/>
      <c r="F65" s="87"/>
      <c r="G65" s="57">
        <v>1400</v>
      </c>
      <c r="H65" s="1">
        <v>0.91110000000000002</v>
      </c>
    </row>
    <row r="66" spans="1:10" x14ac:dyDescent="0.3">
      <c r="A66" s="87"/>
      <c r="B66" s="87"/>
      <c r="C66" s="87"/>
      <c r="D66" s="87"/>
      <c r="E66" s="87"/>
      <c r="F66" s="87"/>
      <c r="G66">
        <v>1500</v>
      </c>
      <c r="H66" s="1">
        <v>0.93110000000000004</v>
      </c>
    </row>
    <row r="67" spans="1:10" x14ac:dyDescent="0.3">
      <c r="A67" s="87"/>
      <c r="B67" s="87"/>
      <c r="C67" s="87"/>
      <c r="D67" s="87"/>
      <c r="E67" s="87"/>
      <c r="F67" s="87"/>
      <c r="G67">
        <v>1600</v>
      </c>
      <c r="H67" s="1">
        <v>0.91549999999999998</v>
      </c>
    </row>
    <row r="68" spans="1:10" x14ac:dyDescent="0.3">
      <c r="A68" s="87" t="s">
        <v>192</v>
      </c>
      <c r="B68" s="87" t="s">
        <v>195</v>
      </c>
      <c r="C68" s="87">
        <v>10</v>
      </c>
      <c r="D68" s="87">
        <v>5</v>
      </c>
      <c r="E68" s="87">
        <v>0.1</v>
      </c>
      <c r="F68" s="87">
        <v>10</v>
      </c>
      <c r="G68">
        <v>50</v>
      </c>
      <c r="H68" s="1">
        <v>0.47310000000000002</v>
      </c>
    </row>
    <row r="69" spans="1:10" x14ac:dyDescent="0.3">
      <c r="A69" s="87"/>
      <c r="B69" s="87"/>
      <c r="C69" s="87"/>
      <c r="D69" s="87"/>
      <c r="E69" s="87"/>
      <c r="F69" s="87"/>
      <c r="G69">
        <v>100</v>
      </c>
      <c r="H69" s="1">
        <v>0.78580000000000005</v>
      </c>
    </row>
    <row r="70" spans="1:10" x14ac:dyDescent="0.3">
      <c r="A70" s="87"/>
      <c r="B70" s="87"/>
      <c r="C70" s="87"/>
      <c r="D70" s="87"/>
      <c r="E70" s="87"/>
      <c r="F70" s="87"/>
      <c r="G70" s="57">
        <v>150</v>
      </c>
      <c r="H70" s="1">
        <v>0.83479999999999999</v>
      </c>
    </row>
    <row r="71" spans="1:10" x14ac:dyDescent="0.3">
      <c r="A71" s="87"/>
      <c r="B71" s="87"/>
      <c r="C71" s="87"/>
      <c r="D71" s="87"/>
      <c r="E71" s="87"/>
      <c r="F71" s="87"/>
      <c r="G71" s="57">
        <v>200</v>
      </c>
      <c r="H71" s="1">
        <v>0.78180000000000005</v>
      </c>
    </row>
    <row r="72" spans="1:10" x14ac:dyDescent="0.3">
      <c r="A72" s="87"/>
      <c r="B72" s="87"/>
      <c r="C72" s="87"/>
      <c r="D72" s="87"/>
      <c r="E72" s="87"/>
      <c r="F72" s="87"/>
      <c r="G72" s="57">
        <v>250</v>
      </c>
      <c r="H72" s="1">
        <v>0.93330000000000002</v>
      </c>
    </row>
    <row r="73" spans="1:10" x14ac:dyDescent="0.3">
      <c r="A73" s="87"/>
      <c r="B73" s="87"/>
      <c r="C73" s="87"/>
      <c r="D73" s="87"/>
      <c r="E73" s="87"/>
      <c r="F73" s="87"/>
      <c r="G73" s="57">
        <v>300</v>
      </c>
      <c r="H73" s="1">
        <v>0.94679999999999997</v>
      </c>
    </row>
    <row r="74" spans="1:10" x14ac:dyDescent="0.3">
      <c r="A74" s="87"/>
      <c r="B74" s="87"/>
      <c r="C74" s="87"/>
      <c r="D74" s="87"/>
      <c r="E74" s="87"/>
      <c r="F74" s="87"/>
      <c r="G74" s="57">
        <v>350</v>
      </c>
      <c r="H74" s="1">
        <v>0.94059999999999999</v>
      </c>
    </row>
    <row r="75" spans="1:10" x14ac:dyDescent="0.3">
      <c r="A75" s="87"/>
      <c r="B75" s="87"/>
      <c r="C75" s="87"/>
      <c r="D75" s="87"/>
      <c r="E75" s="87"/>
      <c r="F75" s="87"/>
      <c r="G75" s="57">
        <v>400</v>
      </c>
      <c r="H75" s="1">
        <v>0.9425</v>
      </c>
    </row>
    <row r="76" spans="1:10" x14ac:dyDescent="0.3">
      <c r="A76" s="87"/>
      <c r="B76" s="87"/>
      <c r="C76" s="87"/>
      <c r="D76" s="87"/>
      <c r="E76" s="87"/>
      <c r="F76" s="87"/>
      <c r="G76" s="57">
        <v>450</v>
      </c>
      <c r="H76" s="1">
        <v>0.97</v>
      </c>
    </row>
    <row r="77" spans="1:10" x14ac:dyDescent="0.3">
      <c r="A77" s="87"/>
      <c r="B77" s="87"/>
      <c r="C77" s="87"/>
      <c r="D77" s="87"/>
      <c r="E77" s="87"/>
      <c r="F77" s="87"/>
      <c r="G77" s="57">
        <v>500</v>
      </c>
      <c r="H77" s="1">
        <v>0.9718</v>
      </c>
    </row>
    <row r="78" spans="1:10" x14ac:dyDescent="0.3">
      <c r="A78" s="87"/>
      <c r="B78" s="87"/>
      <c r="C78" s="87"/>
      <c r="D78" s="87"/>
      <c r="E78" s="87"/>
      <c r="F78" s="87"/>
      <c r="G78" s="57">
        <v>550</v>
      </c>
      <c r="H78" s="1">
        <v>0.97450000000000003</v>
      </c>
    </row>
    <row r="79" spans="1:10" x14ac:dyDescent="0.3">
      <c r="A79" s="87"/>
      <c r="B79" s="87"/>
      <c r="C79" s="87"/>
      <c r="D79" s="87"/>
      <c r="E79" s="87"/>
      <c r="F79" s="87"/>
      <c r="G79" s="57">
        <v>600</v>
      </c>
      <c r="H79" s="1">
        <v>0.59360000000000002</v>
      </c>
    </row>
    <row r="80" spans="1:10" x14ac:dyDescent="0.3">
      <c r="A80" s="87" t="s">
        <v>200</v>
      </c>
      <c r="B80" s="87" t="s">
        <v>195</v>
      </c>
      <c r="C80" s="87">
        <v>10</v>
      </c>
      <c r="D80" s="87">
        <v>1</v>
      </c>
      <c r="E80" s="87">
        <v>0.1</v>
      </c>
      <c r="F80" s="87">
        <v>10</v>
      </c>
      <c r="G80" s="59">
        <v>50</v>
      </c>
      <c r="H80" s="1">
        <v>0.63450000000000006</v>
      </c>
      <c r="I80" s="87">
        <v>47.51</v>
      </c>
      <c r="J80" s="87">
        <v>0</v>
      </c>
    </row>
    <row r="81" spans="1:10" x14ac:dyDescent="0.3">
      <c r="A81" s="87"/>
      <c r="B81" s="87"/>
      <c r="C81" s="87"/>
      <c r="D81" s="87"/>
      <c r="E81" s="87"/>
      <c r="F81" s="87"/>
      <c r="G81" s="59">
        <v>100</v>
      </c>
      <c r="H81" s="1">
        <v>0.8347</v>
      </c>
      <c r="I81" s="87"/>
      <c r="J81" s="87"/>
    </row>
    <row r="82" spans="1:10" x14ac:dyDescent="0.3">
      <c r="A82" s="87"/>
      <c r="B82" s="87"/>
      <c r="C82" s="87"/>
      <c r="D82" s="87"/>
      <c r="E82" s="87"/>
      <c r="F82" s="87"/>
      <c r="G82" s="59">
        <v>150</v>
      </c>
      <c r="H82" s="1">
        <v>0.87659999999999993</v>
      </c>
      <c r="I82" s="87"/>
      <c r="J82" s="87"/>
    </row>
    <row r="83" spans="1:10" x14ac:dyDescent="0.3">
      <c r="A83" s="87"/>
      <c r="B83" s="87"/>
      <c r="C83" s="87"/>
      <c r="D83" s="87"/>
      <c r="E83" s="87"/>
      <c r="F83" s="87"/>
      <c r="G83" s="59">
        <v>200</v>
      </c>
      <c r="H83" s="1">
        <v>0.91830000000000001</v>
      </c>
      <c r="I83" s="87"/>
      <c r="J83" s="87"/>
    </row>
    <row r="84" spans="1:10" x14ac:dyDescent="0.3">
      <c r="A84" s="87"/>
      <c r="B84" s="87"/>
      <c r="C84" s="87"/>
      <c r="D84" s="87"/>
      <c r="E84" s="87"/>
      <c r="F84" s="87"/>
      <c r="G84" s="59">
        <v>250</v>
      </c>
      <c r="H84" s="1">
        <v>0.7601</v>
      </c>
      <c r="I84" s="87"/>
      <c r="J84" s="87"/>
    </row>
    <row r="85" spans="1:10" x14ac:dyDescent="0.3">
      <c r="A85" s="87"/>
      <c r="B85" s="87"/>
      <c r="C85" s="87"/>
      <c r="D85" s="87"/>
      <c r="E85" s="87"/>
      <c r="F85" s="87"/>
      <c r="G85" s="59">
        <v>300</v>
      </c>
      <c r="H85" s="1">
        <v>0.871</v>
      </c>
      <c r="I85" s="87"/>
      <c r="J85" s="87"/>
    </row>
    <row r="86" spans="1:10" x14ac:dyDescent="0.3">
      <c r="A86" s="87"/>
      <c r="B86" s="87"/>
      <c r="C86" s="87"/>
      <c r="D86" s="87"/>
      <c r="E86" s="87"/>
      <c r="F86" s="87"/>
      <c r="G86" s="59">
        <v>350</v>
      </c>
      <c r="H86" s="1">
        <v>0.96409999999999996</v>
      </c>
      <c r="I86" s="87"/>
      <c r="J86" s="87"/>
    </row>
    <row r="87" spans="1:10" x14ac:dyDescent="0.3">
      <c r="A87" s="87"/>
      <c r="B87" s="87"/>
      <c r="C87" s="87"/>
      <c r="D87" s="87"/>
      <c r="E87" s="87"/>
      <c r="F87" s="87"/>
      <c r="G87" s="59">
        <v>400</v>
      </c>
      <c r="H87" s="1">
        <v>0.95979999999999999</v>
      </c>
      <c r="I87" s="87"/>
      <c r="J87" s="87"/>
    </row>
    <row r="88" spans="1:10" x14ac:dyDescent="0.3">
      <c r="A88" s="87"/>
      <c r="B88" s="87"/>
      <c r="C88" s="87"/>
      <c r="D88" s="87"/>
      <c r="E88" s="87"/>
      <c r="F88" s="87"/>
      <c r="G88" s="59">
        <v>450</v>
      </c>
      <c r="H88" s="1">
        <v>0.96779999999999999</v>
      </c>
      <c r="I88" s="87"/>
      <c r="J88" s="87"/>
    </row>
    <row r="89" spans="1:10" x14ac:dyDescent="0.3">
      <c r="A89" s="87"/>
      <c r="B89" s="87"/>
      <c r="C89" s="87"/>
      <c r="D89" s="87"/>
      <c r="E89" s="87"/>
      <c r="F89" s="87"/>
      <c r="G89" s="59">
        <v>500</v>
      </c>
      <c r="H89" s="1">
        <v>0.9706999999999999</v>
      </c>
      <c r="I89" s="87"/>
      <c r="J89" s="87"/>
    </row>
    <row r="90" spans="1:10" x14ac:dyDescent="0.3">
      <c r="A90" s="87"/>
      <c r="B90" s="87"/>
      <c r="C90" s="87"/>
      <c r="D90" s="87"/>
      <c r="E90" s="87"/>
      <c r="F90" s="87"/>
      <c r="G90" s="59">
        <v>550</v>
      </c>
      <c r="H90" s="1">
        <v>0.97549999999999992</v>
      </c>
      <c r="I90" s="87"/>
      <c r="J90" s="87"/>
    </row>
    <row r="91" spans="1:10" x14ac:dyDescent="0.3">
      <c r="A91" s="87"/>
      <c r="B91" s="87"/>
      <c r="C91" s="87"/>
      <c r="D91" s="87"/>
      <c r="E91" s="87"/>
      <c r="F91" s="87"/>
      <c r="G91" s="59">
        <v>600</v>
      </c>
      <c r="H91" s="1">
        <v>0.86129999999999995</v>
      </c>
      <c r="I91" s="87"/>
      <c r="J91" s="87"/>
    </row>
    <row r="92" spans="1:10" x14ac:dyDescent="0.3">
      <c r="A92" s="87"/>
      <c r="B92" s="87"/>
      <c r="C92" s="87"/>
      <c r="D92" s="87"/>
      <c r="E92" s="87"/>
      <c r="F92" s="87"/>
      <c r="G92" s="59">
        <v>650</v>
      </c>
      <c r="H92" s="1">
        <v>0.86129999999999995</v>
      </c>
      <c r="I92" s="87"/>
      <c r="J92" s="87"/>
    </row>
    <row r="93" spans="1:10" x14ac:dyDescent="0.3">
      <c r="A93" s="87"/>
      <c r="B93" s="87"/>
      <c r="C93" s="87"/>
      <c r="D93" s="87"/>
      <c r="E93" s="87"/>
      <c r="F93" s="87"/>
      <c r="G93" s="59">
        <v>700</v>
      </c>
      <c r="H93" s="1">
        <v>0.97519999999999996</v>
      </c>
      <c r="I93" s="87"/>
      <c r="J93" s="87"/>
    </row>
    <row r="94" spans="1:10" x14ac:dyDescent="0.3">
      <c r="A94" s="87"/>
      <c r="B94" s="87"/>
      <c r="C94" s="87"/>
      <c r="D94" s="87"/>
      <c r="E94" s="87"/>
      <c r="F94" s="87"/>
      <c r="G94" s="59">
        <v>750</v>
      </c>
      <c r="H94" s="1">
        <v>0.9788</v>
      </c>
      <c r="I94" s="87"/>
      <c r="J94" s="87"/>
    </row>
    <row r="95" spans="1:10" x14ac:dyDescent="0.3">
      <c r="A95" s="87"/>
      <c r="B95" s="87"/>
      <c r="C95" s="87"/>
      <c r="D95" s="87"/>
      <c r="E95" s="87"/>
      <c r="F95" s="87"/>
      <c r="G95" s="59">
        <v>800</v>
      </c>
      <c r="H95" s="1">
        <v>0.96779999999999999</v>
      </c>
      <c r="I95" s="87"/>
      <c r="J95" s="87"/>
    </row>
    <row r="96" spans="1:10" x14ac:dyDescent="0.3">
      <c r="A96" s="87"/>
      <c r="B96" s="87"/>
      <c r="C96" s="87"/>
      <c r="D96" s="87"/>
      <c r="E96" s="87"/>
      <c r="F96" s="87"/>
      <c r="G96" s="59">
        <v>850</v>
      </c>
      <c r="H96" s="1">
        <v>0.9778</v>
      </c>
      <c r="I96" s="87"/>
      <c r="J96" s="87"/>
    </row>
    <row r="97" spans="1:10" x14ac:dyDescent="0.3">
      <c r="A97" s="87"/>
      <c r="B97" s="87"/>
      <c r="C97" s="87"/>
      <c r="D97" s="87"/>
      <c r="E97" s="87"/>
      <c r="F97" s="87"/>
      <c r="G97" s="59">
        <v>900</v>
      </c>
      <c r="H97" s="1">
        <v>0.96700000000000008</v>
      </c>
      <c r="I97" s="87"/>
      <c r="J97" s="87"/>
    </row>
    <row r="98" spans="1:10" x14ac:dyDescent="0.3">
      <c r="A98" s="87"/>
      <c r="B98" s="87"/>
      <c r="C98" s="87"/>
      <c r="D98" s="87"/>
      <c r="E98" s="87"/>
      <c r="F98" s="87"/>
      <c r="G98" s="59">
        <v>950</v>
      </c>
      <c r="H98" s="1">
        <v>0.97530000000000006</v>
      </c>
      <c r="I98" s="87"/>
      <c r="J98" s="87"/>
    </row>
    <row r="99" spans="1:10" x14ac:dyDescent="0.3">
      <c r="A99" s="87"/>
      <c r="B99" s="87"/>
      <c r="C99" s="87"/>
      <c r="D99" s="87"/>
      <c r="E99" s="87"/>
      <c r="F99" s="87"/>
      <c r="G99" s="59">
        <v>1000</v>
      </c>
      <c r="H99" s="1">
        <v>0.9839</v>
      </c>
      <c r="I99" s="87"/>
      <c r="J99" s="87"/>
    </row>
    <row r="100" spans="1:10" x14ac:dyDescent="0.3">
      <c r="A100" s="87"/>
      <c r="B100" s="87"/>
      <c r="C100" s="87"/>
      <c r="D100" s="87"/>
      <c r="E100" s="87"/>
      <c r="F100" s="87"/>
      <c r="G100" s="59">
        <v>1050</v>
      </c>
      <c r="H100" s="1">
        <v>0.97030000000000005</v>
      </c>
      <c r="I100" s="87"/>
      <c r="J100" s="87"/>
    </row>
    <row r="101" spans="1:10" x14ac:dyDescent="0.3">
      <c r="A101" s="87"/>
      <c r="B101" s="87"/>
      <c r="C101" s="87"/>
      <c r="D101" s="87"/>
      <c r="E101" s="87"/>
      <c r="F101" s="87"/>
      <c r="G101" s="59">
        <v>1100</v>
      </c>
      <c r="H101" s="1">
        <v>0.98419999999999996</v>
      </c>
      <c r="I101" s="87"/>
      <c r="J101" s="87"/>
    </row>
    <row r="102" spans="1:10" x14ac:dyDescent="0.3">
      <c r="A102" s="87"/>
      <c r="B102" s="87"/>
      <c r="C102" s="87"/>
      <c r="D102" s="87"/>
      <c r="E102" s="87"/>
      <c r="F102" s="87"/>
      <c r="G102" s="59">
        <v>1150</v>
      </c>
      <c r="H102" s="1">
        <v>0.98150000000000004</v>
      </c>
      <c r="I102" s="87"/>
      <c r="J102" s="87"/>
    </row>
    <row r="103" spans="1:10" x14ac:dyDescent="0.3">
      <c r="A103" s="87"/>
      <c r="B103" s="87"/>
      <c r="C103" s="87"/>
      <c r="D103" s="87"/>
      <c r="E103" s="87"/>
      <c r="F103" s="87"/>
      <c r="G103" s="59">
        <v>1200</v>
      </c>
      <c r="H103" s="1">
        <v>0.92280000000000006</v>
      </c>
      <c r="I103" s="87"/>
      <c r="J103" s="87"/>
    </row>
    <row r="104" spans="1:10" x14ac:dyDescent="0.3">
      <c r="A104" s="87"/>
      <c r="B104" s="87"/>
      <c r="C104" s="87"/>
      <c r="D104" s="87"/>
      <c r="E104" s="87"/>
      <c r="F104" s="87"/>
      <c r="G104" s="59">
        <v>1250</v>
      </c>
      <c r="H104" s="1">
        <v>0.98480000000000001</v>
      </c>
      <c r="I104" s="87"/>
      <c r="J104" s="87"/>
    </row>
    <row r="105" spans="1:10" x14ac:dyDescent="0.3">
      <c r="A105" s="87"/>
      <c r="B105" s="87"/>
      <c r="C105" s="87"/>
      <c r="D105" s="87"/>
      <c r="E105" s="87"/>
      <c r="F105" s="87"/>
      <c r="G105" s="59">
        <v>1300</v>
      </c>
      <c r="H105" s="1">
        <v>0.9849</v>
      </c>
      <c r="I105" s="87"/>
      <c r="J105" s="87"/>
    </row>
    <row r="106" spans="1:10" x14ac:dyDescent="0.3">
      <c r="A106" s="87"/>
      <c r="B106" s="87"/>
      <c r="C106" s="87"/>
      <c r="D106" s="87"/>
      <c r="E106" s="87"/>
      <c r="F106" s="87"/>
      <c r="G106" s="59">
        <v>1350</v>
      </c>
      <c r="H106" s="1">
        <v>0.98580000000000001</v>
      </c>
      <c r="I106" s="87"/>
      <c r="J106" s="87"/>
    </row>
    <row r="107" spans="1:10" x14ac:dyDescent="0.3">
      <c r="A107" s="87"/>
      <c r="B107" s="87"/>
      <c r="C107" s="87"/>
      <c r="D107" s="87"/>
      <c r="E107" s="87"/>
      <c r="F107" s="87"/>
      <c r="G107" s="59">
        <v>1400</v>
      </c>
      <c r="H107" s="1">
        <v>0.96739999999999993</v>
      </c>
      <c r="I107" s="87"/>
      <c r="J107" s="87"/>
    </row>
    <row r="108" spans="1:10" x14ac:dyDescent="0.3">
      <c r="A108" s="87"/>
      <c r="B108" s="87"/>
      <c r="C108" s="87"/>
      <c r="D108" s="87"/>
      <c r="E108" s="87"/>
      <c r="F108" s="87"/>
      <c r="G108" s="59">
        <v>1450</v>
      </c>
      <c r="H108" s="1">
        <v>0.97519999999999996</v>
      </c>
      <c r="I108" s="87"/>
      <c r="J108" s="87"/>
    </row>
    <row r="109" spans="1:10" x14ac:dyDescent="0.3">
      <c r="A109" s="87"/>
      <c r="B109" s="87"/>
      <c r="C109" s="87"/>
      <c r="D109" s="87"/>
      <c r="E109" s="87"/>
      <c r="F109" s="87"/>
      <c r="G109" s="59">
        <v>1500</v>
      </c>
      <c r="H109" s="1">
        <v>0.98470000000000002</v>
      </c>
      <c r="I109" s="87"/>
      <c r="J109" s="87"/>
    </row>
    <row r="110" spans="1:10" x14ac:dyDescent="0.3">
      <c r="A110" s="87"/>
      <c r="B110" s="87"/>
      <c r="C110" s="87"/>
      <c r="D110" s="87"/>
      <c r="E110" s="87"/>
      <c r="F110" s="87"/>
      <c r="G110" s="59">
        <v>1550</v>
      </c>
      <c r="H110" s="1">
        <v>0.98</v>
      </c>
      <c r="I110" s="87"/>
      <c r="J110" s="87"/>
    </row>
    <row r="111" spans="1:10" x14ac:dyDescent="0.3">
      <c r="A111" s="87"/>
      <c r="B111" s="87"/>
      <c r="C111" s="87"/>
      <c r="D111" s="87"/>
      <c r="E111" s="87"/>
      <c r="F111" s="87"/>
      <c r="G111" s="59">
        <v>1600</v>
      </c>
      <c r="H111" s="1">
        <v>0.98699999999999999</v>
      </c>
      <c r="I111" s="87"/>
      <c r="J111" s="87"/>
    </row>
    <row r="112" spans="1:10" x14ac:dyDescent="0.3">
      <c r="A112" s="87"/>
      <c r="B112" s="87"/>
      <c r="C112" s="87"/>
      <c r="D112" s="87"/>
      <c r="E112" s="87"/>
      <c r="F112" s="87"/>
      <c r="G112" s="59">
        <v>1650</v>
      </c>
      <c r="H112" s="1">
        <v>0.98470000000000002</v>
      </c>
      <c r="I112" s="87"/>
      <c r="J112" s="87"/>
    </row>
    <row r="113" spans="1:10" x14ac:dyDescent="0.3">
      <c r="A113" s="87"/>
      <c r="B113" s="87"/>
      <c r="C113" s="87"/>
      <c r="D113" s="87"/>
      <c r="E113" s="87"/>
      <c r="F113" s="87"/>
      <c r="G113" s="59">
        <v>1700</v>
      </c>
      <c r="H113" s="1">
        <v>0.98580000000000001</v>
      </c>
      <c r="I113" s="87"/>
      <c r="J113" s="87"/>
    </row>
    <row r="114" spans="1:10" x14ac:dyDescent="0.3">
      <c r="A114" s="87"/>
      <c r="B114" s="87"/>
      <c r="C114" s="87"/>
      <c r="D114" s="87"/>
      <c r="E114" s="87"/>
      <c r="F114" s="87"/>
      <c r="G114" s="59">
        <v>1750</v>
      </c>
      <c r="H114" s="1">
        <v>0.9849</v>
      </c>
      <c r="I114" s="87"/>
      <c r="J114" s="87"/>
    </row>
    <row r="115" spans="1:10" x14ac:dyDescent="0.3">
      <c r="A115" s="87"/>
      <c r="B115" s="87"/>
      <c r="C115" s="87"/>
      <c r="D115" s="87"/>
      <c r="E115" s="87"/>
      <c r="F115" s="87"/>
      <c r="G115" s="59">
        <v>1800</v>
      </c>
      <c r="H115" s="1">
        <v>0.98459999999999992</v>
      </c>
      <c r="I115" s="87"/>
      <c r="J115" s="87"/>
    </row>
    <row r="116" spans="1:10" x14ac:dyDescent="0.3">
      <c r="A116" s="87"/>
      <c r="B116" s="87"/>
      <c r="C116" s="87"/>
      <c r="D116" s="87"/>
      <c r="E116" s="87"/>
      <c r="F116" s="87"/>
      <c r="G116" s="59">
        <v>1850</v>
      </c>
      <c r="H116" s="1">
        <v>0.98609999999999998</v>
      </c>
      <c r="I116" s="87"/>
      <c r="J116" s="87"/>
    </row>
    <row r="117" spans="1:10" x14ac:dyDescent="0.3">
      <c r="A117" s="87"/>
      <c r="B117" s="87"/>
      <c r="C117" s="87"/>
      <c r="D117" s="87"/>
      <c r="E117" s="87"/>
      <c r="F117" s="87"/>
      <c r="G117" s="59">
        <v>1900</v>
      </c>
      <c r="H117" s="1">
        <v>0.98480000000000001</v>
      </c>
      <c r="I117" s="87"/>
      <c r="J117" s="87"/>
    </row>
    <row r="118" spans="1:10" x14ac:dyDescent="0.3">
      <c r="A118" s="87"/>
      <c r="B118" s="87"/>
      <c r="C118" s="87"/>
      <c r="D118" s="87"/>
      <c r="E118" s="87"/>
      <c r="F118" s="87"/>
      <c r="G118" s="59">
        <v>1950</v>
      </c>
      <c r="H118" s="1">
        <v>0.98819999999999997</v>
      </c>
      <c r="I118" s="87"/>
      <c r="J118" s="87"/>
    </row>
    <row r="119" spans="1:10" x14ac:dyDescent="0.3">
      <c r="A119" s="87"/>
      <c r="B119" s="87"/>
      <c r="C119" s="87"/>
      <c r="D119" s="87"/>
      <c r="E119" s="87"/>
      <c r="F119" s="87"/>
      <c r="G119" s="59">
        <v>2000</v>
      </c>
      <c r="H119" s="1">
        <v>0.98790000000000011</v>
      </c>
      <c r="I119" s="87"/>
      <c r="J119" s="87"/>
    </row>
    <row r="120" spans="1:10" x14ac:dyDescent="0.3">
      <c r="A120" s="87" t="s">
        <v>200</v>
      </c>
      <c r="B120" s="87" t="s">
        <v>195</v>
      </c>
      <c r="C120" s="87">
        <v>10</v>
      </c>
      <c r="D120" s="87">
        <v>1</v>
      </c>
      <c r="E120" s="87">
        <v>0.1</v>
      </c>
      <c r="F120" s="87">
        <v>10</v>
      </c>
      <c r="G120" s="65">
        <v>50</v>
      </c>
      <c r="H120" s="1">
        <v>8.9200000000000002E-2</v>
      </c>
      <c r="J120" s="87">
        <v>0.05</v>
      </c>
    </row>
    <row r="121" spans="1:10" x14ac:dyDescent="0.3">
      <c r="A121" s="87"/>
      <c r="B121" s="87"/>
      <c r="C121" s="87"/>
      <c r="D121" s="87"/>
      <c r="E121" s="87"/>
      <c r="F121" s="87"/>
      <c r="G121" s="65">
        <v>100</v>
      </c>
      <c r="H121" s="1">
        <v>8.929999999999999E-2</v>
      </c>
      <c r="J121" s="87"/>
    </row>
    <row r="122" spans="1:10" x14ac:dyDescent="0.3">
      <c r="A122" s="87"/>
      <c r="B122" s="87"/>
      <c r="C122" s="87"/>
      <c r="D122" s="87"/>
      <c r="E122" s="87"/>
      <c r="F122" s="87"/>
      <c r="G122" s="65">
        <v>150</v>
      </c>
      <c r="H122" s="1">
        <v>0.11349999999999999</v>
      </c>
      <c r="J122" s="87"/>
    </row>
    <row r="123" spans="1:10" x14ac:dyDescent="0.3">
      <c r="A123" s="87"/>
      <c r="B123" s="87"/>
      <c r="C123" s="87"/>
      <c r="D123" s="87"/>
      <c r="E123" s="87"/>
      <c r="F123" s="87"/>
      <c r="G123" s="65">
        <v>200</v>
      </c>
      <c r="H123" s="1">
        <v>0.13019999999999998</v>
      </c>
      <c r="J123" s="87"/>
    </row>
    <row r="124" spans="1:10" x14ac:dyDescent="0.3">
      <c r="A124" s="87"/>
      <c r="B124" s="87"/>
      <c r="C124" s="87"/>
      <c r="D124" s="87"/>
      <c r="E124" s="87"/>
      <c r="F124" s="87"/>
      <c r="G124" s="65">
        <v>250</v>
      </c>
      <c r="H124" s="1">
        <v>0.1525</v>
      </c>
      <c r="J124" s="87"/>
    </row>
    <row r="125" spans="1:10" x14ac:dyDescent="0.3">
      <c r="A125" s="87"/>
      <c r="B125" s="87"/>
      <c r="C125" s="87"/>
      <c r="D125" s="87"/>
      <c r="E125" s="87"/>
      <c r="F125" s="87"/>
      <c r="G125" s="65">
        <v>300</v>
      </c>
      <c r="H125" s="1">
        <v>0.39710000000000001</v>
      </c>
      <c r="J125" s="87"/>
    </row>
    <row r="126" spans="1:10" x14ac:dyDescent="0.3">
      <c r="A126" s="87"/>
      <c r="B126" s="87"/>
      <c r="C126" s="87"/>
      <c r="D126" s="87"/>
      <c r="E126" s="87"/>
      <c r="F126" s="87"/>
      <c r="G126" s="65">
        <v>350</v>
      </c>
      <c r="H126" s="1">
        <v>0.52849999999999997</v>
      </c>
      <c r="J126" s="87"/>
    </row>
    <row r="127" spans="1:10" x14ac:dyDescent="0.3">
      <c r="A127" s="87"/>
      <c r="B127" s="87"/>
      <c r="C127" s="87"/>
      <c r="D127" s="87"/>
      <c r="E127" s="87"/>
      <c r="F127" s="87"/>
      <c r="G127" s="65">
        <v>400</v>
      </c>
      <c r="H127" s="1">
        <v>0.56530000000000002</v>
      </c>
      <c r="J127" s="87"/>
    </row>
    <row r="128" spans="1:10" x14ac:dyDescent="0.3">
      <c r="A128" s="87"/>
      <c r="B128" s="87"/>
      <c r="C128" s="87"/>
      <c r="D128" s="87"/>
      <c r="E128" s="87"/>
      <c r="F128" s="87"/>
      <c r="G128" s="65">
        <v>450</v>
      </c>
      <c r="H128" s="1">
        <v>0.6472</v>
      </c>
      <c r="J128" s="87"/>
    </row>
    <row r="129" spans="1:10" x14ac:dyDescent="0.3">
      <c r="A129" s="87"/>
      <c r="B129" s="87"/>
      <c r="C129" s="87"/>
      <c r="D129" s="87"/>
      <c r="E129" s="87"/>
      <c r="F129" s="87"/>
      <c r="G129" s="65">
        <v>500</v>
      </c>
      <c r="H129" s="1">
        <v>0.65459999999999996</v>
      </c>
      <c r="J129" s="87"/>
    </row>
    <row r="130" spans="1:10" x14ac:dyDescent="0.3">
      <c r="A130" s="87"/>
      <c r="B130" s="87"/>
      <c r="C130" s="87"/>
      <c r="D130" s="87"/>
      <c r="E130" s="87"/>
      <c r="F130" s="87"/>
      <c r="G130" s="65">
        <v>550</v>
      </c>
      <c r="H130" s="1">
        <v>0.71790000000000009</v>
      </c>
      <c r="J130" s="87"/>
    </row>
    <row r="131" spans="1:10" x14ac:dyDescent="0.3">
      <c r="A131" s="87"/>
      <c r="B131" s="87"/>
      <c r="C131" s="87"/>
      <c r="D131" s="87"/>
      <c r="E131" s="87"/>
      <c r="F131" s="87"/>
      <c r="G131" s="65">
        <v>600</v>
      </c>
      <c r="H131" s="1">
        <v>0.67500000000000004</v>
      </c>
      <c r="J131" s="87"/>
    </row>
    <row r="132" spans="1:10" x14ac:dyDescent="0.3">
      <c r="A132" s="87"/>
      <c r="B132" s="87"/>
      <c r="C132" s="87"/>
      <c r="D132" s="87"/>
      <c r="E132" s="87"/>
      <c r="F132" s="87"/>
      <c r="G132" s="65">
        <v>650</v>
      </c>
      <c r="H132" s="1">
        <v>0.70590000000000008</v>
      </c>
      <c r="J132" s="87"/>
    </row>
    <row r="133" spans="1:10" x14ac:dyDescent="0.3">
      <c r="A133" s="87"/>
      <c r="B133" s="87"/>
      <c r="C133" s="87"/>
      <c r="D133" s="87"/>
      <c r="E133" s="87"/>
      <c r="F133" s="87"/>
      <c r="G133" s="65">
        <v>700</v>
      </c>
      <c r="H133" s="1">
        <v>0.76419999999999999</v>
      </c>
      <c r="J133" s="87"/>
    </row>
    <row r="134" spans="1:10" x14ac:dyDescent="0.3">
      <c r="A134" s="87"/>
      <c r="B134" s="87"/>
      <c r="C134" s="87"/>
      <c r="D134" s="87"/>
      <c r="E134" s="87"/>
      <c r="F134" s="87"/>
      <c r="G134" s="65">
        <v>750</v>
      </c>
      <c r="H134" s="1">
        <v>0.61870000000000003</v>
      </c>
      <c r="J134" s="87"/>
    </row>
    <row r="135" spans="1:10" x14ac:dyDescent="0.3">
      <c r="A135" s="87"/>
      <c r="B135" s="87"/>
      <c r="C135" s="87"/>
      <c r="D135" s="87"/>
      <c r="E135" s="87"/>
      <c r="F135" s="87"/>
      <c r="G135" s="65">
        <v>800</v>
      </c>
      <c r="H135" s="1">
        <v>0.74750000000000005</v>
      </c>
      <c r="J135" s="87"/>
    </row>
    <row r="136" spans="1:10" x14ac:dyDescent="0.3">
      <c r="A136" s="87"/>
      <c r="B136" s="87"/>
      <c r="C136" s="87"/>
      <c r="D136" s="87"/>
      <c r="E136" s="87"/>
      <c r="F136" s="87"/>
      <c r="G136" s="65">
        <v>850</v>
      </c>
      <c r="H136" s="1">
        <v>0.6905</v>
      </c>
      <c r="J136" s="87"/>
    </row>
    <row r="137" spans="1:10" x14ac:dyDescent="0.3">
      <c r="A137" s="87"/>
      <c r="B137" s="87"/>
      <c r="C137" s="87"/>
      <c r="D137" s="87"/>
      <c r="E137" s="87"/>
      <c r="F137" s="87"/>
      <c r="G137" s="65">
        <v>900</v>
      </c>
      <c r="H137" s="1">
        <v>0.82830000000000004</v>
      </c>
      <c r="J137" s="87"/>
    </row>
    <row r="138" spans="1:10" x14ac:dyDescent="0.3">
      <c r="A138" s="87"/>
      <c r="B138" s="87"/>
      <c r="C138" s="87"/>
      <c r="D138" s="87"/>
      <c r="E138" s="87"/>
      <c r="F138" s="87"/>
      <c r="G138" s="65">
        <v>950</v>
      </c>
      <c r="H138" s="1">
        <v>0.81590000000000007</v>
      </c>
      <c r="J138" s="87"/>
    </row>
    <row r="139" spans="1:10" x14ac:dyDescent="0.3">
      <c r="A139" s="87"/>
      <c r="B139" s="87"/>
      <c r="C139" s="87"/>
      <c r="D139" s="87"/>
      <c r="E139" s="87"/>
      <c r="F139" s="87"/>
      <c r="G139" s="65">
        <v>1000</v>
      </c>
      <c r="H139" s="1">
        <v>0.61649999999999994</v>
      </c>
      <c r="J139" s="87"/>
    </row>
    <row r="140" spans="1:10" x14ac:dyDescent="0.3">
      <c r="A140" s="87"/>
      <c r="B140" s="87"/>
      <c r="C140" s="87"/>
      <c r="D140" s="87"/>
      <c r="E140" s="87"/>
      <c r="F140" s="87"/>
      <c r="G140" s="65">
        <v>1050</v>
      </c>
      <c r="H140" s="1">
        <v>0.86709999999999998</v>
      </c>
      <c r="J140" s="87"/>
    </row>
    <row r="141" spans="1:10" x14ac:dyDescent="0.3">
      <c r="A141" s="87"/>
      <c r="B141" s="87"/>
      <c r="C141" s="87"/>
      <c r="D141" s="87"/>
      <c r="E141" s="87"/>
      <c r="F141" s="87"/>
      <c r="G141" s="65">
        <v>1100</v>
      </c>
      <c r="H141" s="1">
        <v>0.83760000000000001</v>
      </c>
      <c r="J141" s="87"/>
    </row>
    <row r="142" spans="1:10" x14ac:dyDescent="0.3">
      <c r="A142" s="87"/>
      <c r="B142" s="87"/>
      <c r="C142" s="87"/>
      <c r="D142" s="87"/>
      <c r="E142" s="87"/>
      <c r="F142" s="87"/>
      <c r="G142" s="65">
        <v>1150</v>
      </c>
      <c r="H142" s="1">
        <v>0.82569999999999988</v>
      </c>
      <c r="J142" s="87"/>
    </row>
    <row r="143" spans="1:10" x14ac:dyDescent="0.3">
      <c r="A143" s="87"/>
      <c r="B143" s="87"/>
      <c r="C143" s="87"/>
      <c r="D143" s="87"/>
      <c r="E143" s="87"/>
      <c r="F143" s="87"/>
      <c r="G143" s="65">
        <v>1200</v>
      </c>
      <c r="H143" s="1">
        <v>0.8015000000000001</v>
      </c>
      <c r="J143" s="87"/>
    </row>
    <row r="144" spans="1:10" x14ac:dyDescent="0.3">
      <c r="A144" s="87"/>
      <c r="B144" s="87"/>
      <c r="C144" s="87"/>
      <c r="D144" s="87"/>
      <c r="E144" s="87"/>
      <c r="F144" s="87"/>
      <c r="G144" s="65">
        <v>1250</v>
      </c>
      <c r="H144" s="1">
        <v>0.83209999999999995</v>
      </c>
      <c r="J144" s="87"/>
    </row>
    <row r="145" spans="1:10" x14ac:dyDescent="0.3">
      <c r="A145" s="87"/>
      <c r="B145" s="87"/>
      <c r="C145" s="87"/>
      <c r="D145" s="87"/>
      <c r="E145" s="87"/>
      <c r="F145" s="87"/>
      <c r="G145" s="65">
        <v>1300</v>
      </c>
      <c r="H145" s="1">
        <v>0.87029999999999996</v>
      </c>
      <c r="J145" s="87"/>
    </row>
    <row r="146" spans="1:10" x14ac:dyDescent="0.3">
      <c r="A146" s="87"/>
      <c r="B146" s="87"/>
      <c r="C146" s="87"/>
      <c r="D146" s="87"/>
      <c r="E146" s="87"/>
      <c r="F146" s="87"/>
      <c r="G146" s="65">
        <v>1350</v>
      </c>
      <c r="H146" s="1">
        <v>0.81540000000000001</v>
      </c>
      <c r="J146" s="87"/>
    </row>
    <row r="147" spans="1:10" x14ac:dyDescent="0.3">
      <c r="A147" s="87"/>
      <c r="B147" s="87"/>
      <c r="C147" s="87"/>
      <c r="D147" s="87"/>
      <c r="E147" s="87"/>
      <c r="F147" s="87"/>
      <c r="G147" s="65">
        <v>1400</v>
      </c>
      <c r="H147" s="1">
        <v>0.83160000000000001</v>
      </c>
      <c r="J147" s="87"/>
    </row>
    <row r="148" spans="1:10" x14ac:dyDescent="0.3">
      <c r="A148" s="87"/>
      <c r="B148" s="87"/>
      <c r="C148" s="87"/>
      <c r="D148" s="87"/>
      <c r="E148" s="87"/>
      <c r="F148" s="87"/>
      <c r="G148" s="65">
        <v>1450</v>
      </c>
      <c r="H148" s="1">
        <v>0.64879999999999993</v>
      </c>
      <c r="J148" s="87"/>
    </row>
    <row r="149" spans="1:10" x14ac:dyDescent="0.3">
      <c r="A149" s="87"/>
      <c r="B149" s="87"/>
      <c r="C149" s="87"/>
      <c r="D149" s="87"/>
      <c r="E149" s="87"/>
      <c r="F149" s="87"/>
      <c r="G149" s="65">
        <v>1500</v>
      </c>
      <c r="H149" s="1">
        <v>0.87829999999999997</v>
      </c>
      <c r="J149" s="87"/>
    </row>
    <row r="150" spans="1:10" x14ac:dyDescent="0.3">
      <c r="A150" s="87"/>
      <c r="B150" s="87"/>
      <c r="C150" s="87"/>
      <c r="D150" s="87"/>
      <c r="E150" s="87"/>
      <c r="F150" s="87"/>
      <c r="G150" s="65">
        <v>1550</v>
      </c>
      <c r="H150" s="1">
        <v>0.78980000000000006</v>
      </c>
      <c r="J150" s="87"/>
    </row>
    <row r="151" spans="1:10" x14ac:dyDescent="0.3">
      <c r="A151" s="87"/>
      <c r="B151" s="87"/>
      <c r="C151" s="87"/>
      <c r="D151" s="87"/>
      <c r="E151" s="87"/>
      <c r="F151" s="87"/>
      <c r="G151" s="65">
        <v>1600</v>
      </c>
      <c r="H151" s="1">
        <v>0.75650000000000006</v>
      </c>
      <c r="J151" s="87"/>
    </row>
    <row r="152" spans="1:10" x14ac:dyDescent="0.3">
      <c r="A152" s="87"/>
      <c r="B152" s="87"/>
      <c r="C152" s="87"/>
      <c r="D152" s="87"/>
      <c r="E152" s="87"/>
      <c r="F152" s="87"/>
      <c r="G152" s="65">
        <v>1650</v>
      </c>
      <c r="H152" s="1">
        <v>0.86780000000000002</v>
      </c>
      <c r="J152" s="87"/>
    </row>
    <row r="153" spans="1:10" x14ac:dyDescent="0.3">
      <c r="A153" s="87"/>
      <c r="B153" s="87"/>
      <c r="C153" s="87"/>
      <c r="D153" s="87"/>
      <c r="E153" s="87"/>
      <c r="F153" s="87"/>
      <c r="G153" s="65">
        <v>1700</v>
      </c>
      <c r="H153" s="1">
        <v>0.87549999999999994</v>
      </c>
      <c r="J153" s="87"/>
    </row>
    <row r="154" spans="1:10" x14ac:dyDescent="0.3">
      <c r="A154" s="87"/>
      <c r="B154" s="87"/>
      <c r="C154" s="87"/>
      <c r="D154" s="87"/>
      <c r="E154" s="87"/>
      <c r="F154" s="87"/>
      <c r="G154" s="65">
        <v>1750</v>
      </c>
      <c r="H154" s="1">
        <v>0.85140000000000005</v>
      </c>
      <c r="J154" s="87"/>
    </row>
    <row r="155" spans="1:10" x14ac:dyDescent="0.3">
      <c r="A155" s="87"/>
      <c r="B155" s="87"/>
      <c r="C155" s="87"/>
      <c r="D155" s="87"/>
      <c r="E155" s="87"/>
      <c r="F155" s="87"/>
      <c r="G155" s="65">
        <v>1800</v>
      </c>
      <c r="H155" s="1">
        <v>0.83099999999999996</v>
      </c>
      <c r="J155" s="87"/>
    </row>
    <row r="156" spans="1:10" x14ac:dyDescent="0.3">
      <c r="A156" s="87"/>
      <c r="B156" s="87"/>
      <c r="C156" s="87"/>
      <c r="D156" s="87"/>
      <c r="E156" s="87"/>
      <c r="F156" s="87"/>
      <c r="G156" s="65">
        <v>1850</v>
      </c>
      <c r="H156" s="1">
        <v>0.66379999999999995</v>
      </c>
      <c r="J156" s="87"/>
    </row>
    <row r="157" spans="1:10" x14ac:dyDescent="0.3">
      <c r="A157" s="87"/>
      <c r="B157" s="87"/>
      <c r="C157" s="87"/>
      <c r="D157" s="87"/>
      <c r="E157" s="87"/>
      <c r="F157" s="87"/>
      <c r="G157" s="65">
        <v>1900</v>
      </c>
      <c r="H157" s="1">
        <v>0.85659999999999992</v>
      </c>
      <c r="J157" s="87"/>
    </row>
    <row r="158" spans="1:10" x14ac:dyDescent="0.3">
      <c r="A158" s="87"/>
      <c r="B158" s="87"/>
      <c r="C158" s="87"/>
      <c r="D158" s="87"/>
      <c r="E158" s="87"/>
      <c r="F158" s="87"/>
      <c r="G158" s="65">
        <v>1950</v>
      </c>
      <c r="H158" s="1">
        <v>0.90200000000000002</v>
      </c>
      <c r="J158" s="87"/>
    </row>
    <row r="159" spans="1:10" x14ac:dyDescent="0.3">
      <c r="A159" s="87"/>
      <c r="B159" s="87"/>
      <c r="C159" s="87"/>
      <c r="D159" s="87"/>
      <c r="E159" s="87"/>
      <c r="F159" s="87"/>
      <c r="G159" s="65">
        <v>2000</v>
      </c>
      <c r="H159" s="1">
        <v>0.89480000000000004</v>
      </c>
      <c r="J159" s="87"/>
    </row>
    <row r="160" spans="1:10" x14ac:dyDescent="0.3">
      <c r="A160" s="87" t="s">
        <v>200</v>
      </c>
      <c r="B160" s="87" t="s">
        <v>195</v>
      </c>
      <c r="C160" s="87">
        <v>10</v>
      </c>
      <c r="D160" s="87">
        <v>1</v>
      </c>
      <c r="E160" s="87">
        <v>0.1</v>
      </c>
      <c r="F160" s="87">
        <v>10</v>
      </c>
      <c r="G160" s="62">
        <v>50</v>
      </c>
      <c r="H160" s="1">
        <v>0.3412</v>
      </c>
      <c r="I160" s="87">
        <v>47.19</v>
      </c>
      <c r="J160" s="87">
        <v>0.01</v>
      </c>
    </row>
    <row r="161" spans="1:10" x14ac:dyDescent="0.3">
      <c r="A161" s="87"/>
      <c r="B161" s="87"/>
      <c r="C161" s="87"/>
      <c r="D161" s="87"/>
      <c r="E161" s="87"/>
      <c r="F161" s="87"/>
      <c r="G161" s="62">
        <v>100</v>
      </c>
      <c r="H161" s="1">
        <v>0.61880000000000002</v>
      </c>
      <c r="I161" s="87"/>
      <c r="J161" s="87"/>
    </row>
    <row r="162" spans="1:10" x14ac:dyDescent="0.3">
      <c r="A162" s="87"/>
      <c r="B162" s="87"/>
      <c r="C162" s="87"/>
      <c r="D162" s="87"/>
      <c r="E162" s="87"/>
      <c r="F162" s="87"/>
      <c r="G162" s="62">
        <v>150</v>
      </c>
      <c r="H162" s="1">
        <v>0.86209999999999998</v>
      </c>
      <c r="I162" s="87"/>
      <c r="J162" s="87"/>
    </row>
    <row r="163" spans="1:10" x14ac:dyDescent="0.3">
      <c r="A163" s="87"/>
      <c r="B163" s="87"/>
      <c r="C163" s="87"/>
      <c r="D163" s="87"/>
      <c r="E163" s="87"/>
      <c r="F163" s="87"/>
      <c r="G163" s="62">
        <v>200</v>
      </c>
      <c r="H163" s="1">
        <v>0.87660000000000005</v>
      </c>
      <c r="I163" s="87"/>
      <c r="J163" s="87"/>
    </row>
    <row r="164" spans="1:10" x14ac:dyDescent="0.3">
      <c r="A164" s="87"/>
      <c r="B164" s="87"/>
      <c r="C164" s="87"/>
      <c r="D164" s="87"/>
      <c r="E164" s="87"/>
      <c r="F164" s="87"/>
      <c r="G164" s="62">
        <v>250</v>
      </c>
      <c r="H164" s="1">
        <v>0.88670000000000004</v>
      </c>
      <c r="I164" s="87"/>
      <c r="J164" s="87"/>
    </row>
    <row r="165" spans="1:10" x14ac:dyDescent="0.3">
      <c r="A165" s="87"/>
      <c r="B165" s="87"/>
      <c r="C165" s="87"/>
      <c r="D165" s="87"/>
      <c r="E165" s="87"/>
      <c r="F165" s="87"/>
      <c r="G165" s="62">
        <v>300</v>
      </c>
      <c r="H165" s="1">
        <v>0.92090000000000005</v>
      </c>
      <c r="I165" s="87"/>
      <c r="J165" s="87"/>
    </row>
    <row r="166" spans="1:10" x14ac:dyDescent="0.3">
      <c r="A166" s="87"/>
      <c r="B166" s="87"/>
      <c r="C166" s="87"/>
      <c r="D166" s="87"/>
      <c r="E166" s="87"/>
      <c r="F166" s="87"/>
      <c r="G166" s="62">
        <v>350</v>
      </c>
      <c r="H166" s="1">
        <v>0.9153</v>
      </c>
      <c r="I166" s="87"/>
      <c r="J166" s="87"/>
    </row>
    <row r="167" spans="1:10" x14ac:dyDescent="0.3">
      <c r="A167" s="87"/>
      <c r="B167" s="87"/>
      <c r="C167" s="87"/>
      <c r="D167" s="87"/>
      <c r="E167" s="87"/>
      <c r="F167" s="87"/>
      <c r="G167" s="62">
        <v>400</v>
      </c>
      <c r="H167" s="1">
        <v>0.93669999999999998</v>
      </c>
      <c r="I167" s="87"/>
      <c r="J167" s="87"/>
    </row>
    <row r="168" spans="1:10" x14ac:dyDescent="0.3">
      <c r="A168" s="87"/>
      <c r="B168" s="87"/>
      <c r="C168" s="87"/>
      <c r="D168" s="87"/>
      <c r="E168" s="87"/>
      <c r="F168" s="87"/>
      <c r="G168" s="62">
        <v>450</v>
      </c>
      <c r="H168" s="1">
        <v>0.95009999999999994</v>
      </c>
      <c r="I168" s="87"/>
      <c r="J168" s="87"/>
    </row>
    <row r="169" spans="1:10" x14ac:dyDescent="0.3">
      <c r="A169" s="87"/>
      <c r="B169" s="87"/>
      <c r="C169" s="87"/>
      <c r="D169" s="87"/>
      <c r="E169" s="87"/>
      <c r="F169" s="87"/>
      <c r="G169" s="62">
        <v>500</v>
      </c>
      <c r="H169" s="1">
        <v>0.95369999999999999</v>
      </c>
      <c r="I169" s="87"/>
      <c r="J169" s="87"/>
    </row>
    <row r="170" spans="1:10" x14ac:dyDescent="0.3">
      <c r="A170" s="87"/>
      <c r="B170" s="87"/>
      <c r="C170" s="87"/>
      <c r="D170" s="87"/>
      <c r="E170" s="87"/>
      <c r="F170" s="87"/>
      <c r="G170" s="62">
        <v>550</v>
      </c>
      <c r="H170" s="1">
        <v>0.95469999999999999</v>
      </c>
      <c r="I170" s="87"/>
      <c r="J170" s="87"/>
    </row>
    <row r="171" spans="1:10" x14ac:dyDescent="0.3">
      <c r="A171" s="87"/>
      <c r="B171" s="87"/>
      <c r="C171" s="87"/>
      <c r="D171" s="87"/>
      <c r="E171" s="87"/>
      <c r="F171" s="87"/>
      <c r="G171" s="62">
        <v>600</v>
      </c>
      <c r="H171" s="1">
        <v>0.84470000000000001</v>
      </c>
      <c r="I171" s="87"/>
      <c r="J171" s="87"/>
    </row>
    <row r="172" spans="1:10" x14ac:dyDescent="0.3">
      <c r="A172" s="87"/>
      <c r="B172" s="87"/>
      <c r="C172" s="87"/>
      <c r="D172" s="87"/>
      <c r="E172" s="87"/>
      <c r="F172" s="87"/>
      <c r="G172" s="62">
        <v>650</v>
      </c>
      <c r="H172" s="1">
        <v>0.9677</v>
      </c>
      <c r="I172" s="87"/>
      <c r="J172" s="87"/>
    </row>
    <row r="173" spans="1:10" x14ac:dyDescent="0.3">
      <c r="A173" s="87"/>
      <c r="B173" s="87"/>
      <c r="C173" s="87"/>
      <c r="D173" s="87"/>
      <c r="E173" s="87"/>
      <c r="F173" s="87"/>
      <c r="G173" s="62">
        <v>700</v>
      </c>
      <c r="H173" s="1">
        <v>0.95130000000000003</v>
      </c>
      <c r="I173" s="87"/>
      <c r="J173" s="87"/>
    </row>
    <row r="174" spans="1:10" x14ac:dyDescent="0.3">
      <c r="A174" s="87"/>
      <c r="B174" s="87"/>
      <c r="C174" s="87"/>
      <c r="D174" s="87"/>
      <c r="E174" s="87"/>
      <c r="F174" s="87"/>
      <c r="G174" s="62">
        <v>750</v>
      </c>
      <c r="H174" s="1">
        <v>0.97050000000000003</v>
      </c>
      <c r="I174" s="87"/>
      <c r="J174" s="87"/>
    </row>
    <row r="175" spans="1:10" x14ac:dyDescent="0.3">
      <c r="A175" s="87"/>
      <c r="B175" s="87"/>
      <c r="C175" s="87"/>
      <c r="D175" s="87"/>
      <c r="E175" s="87"/>
      <c r="F175" s="87"/>
      <c r="G175" s="62">
        <v>800</v>
      </c>
      <c r="H175" s="1">
        <v>0.95899999999999996</v>
      </c>
      <c r="I175" s="87"/>
      <c r="J175" s="87"/>
    </row>
    <row r="176" spans="1:10" x14ac:dyDescent="0.3">
      <c r="A176" s="87"/>
      <c r="B176" s="87"/>
      <c r="C176" s="87"/>
      <c r="D176" s="87"/>
      <c r="E176" s="87"/>
      <c r="F176" s="87"/>
      <c r="G176" s="62">
        <v>850</v>
      </c>
      <c r="H176" s="1">
        <v>0.9748</v>
      </c>
      <c r="I176" s="87"/>
      <c r="J176" s="87"/>
    </row>
    <row r="177" spans="1:10" x14ac:dyDescent="0.3">
      <c r="A177" s="87"/>
      <c r="B177" s="87"/>
      <c r="C177" s="87"/>
      <c r="D177" s="87"/>
      <c r="E177" s="87"/>
      <c r="F177" s="87"/>
      <c r="G177" s="62">
        <v>900</v>
      </c>
      <c r="H177" s="1">
        <v>0.93669999999999998</v>
      </c>
      <c r="I177" s="87"/>
      <c r="J177" s="87"/>
    </row>
    <row r="178" spans="1:10" x14ac:dyDescent="0.3">
      <c r="A178" s="87"/>
      <c r="B178" s="87"/>
      <c r="C178" s="87"/>
      <c r="D178" s="87"/>
      <c r="E178" s="87"/>
      <c r="F178" s="87"/>
      <c r="G178" s="62">
        <v>950</v>
      </c>
      <c r="H178" s="1">
        <v>0.97399999999999998</v>
      </c>
      <c r="I178" s="87"/>
      <c r="J178" s="87"/>
    </row>
    <row r="179" spans="1:10" x14ac:dyDescent="0.3">
      <c r="A179" s="87"/>
      <c r="B179" s="87"/>
      <c r="C179" s="87"/>
      <c r="D179" s="87"/>
      <c r="E179" s="87"/>
      <c r="F179" s="87"/>
      <c r="G179" s="62">
        <v>1000</v>
      </c>
      <c r="H179" s="1">
        <v>0.97030000000000005</v>
      </c>
      <c r="I179" s="87"/>
      <c r="J179" s="87"/>
    </row>
    <row r="180" spans="1:10" x14ac:dyDescent="0.3">
      <c r="A180" s="87"/>
      <c r="B180" s="87"/>
      <c r="C180" s="87"/>
      <c r="D180" s="87"/>
      <c r="E180" s="87"/>
      <c r="F180" s="87"/>
      <c r="G180" s="62">
        <v>1050</v>
      </c>
      <c r="H180" s="1">
        <v>0.95920000000000005</v>
      </c>
      <c r="I180" s="87"/>
      <c r="J180" s="87"/>
    </row>
    <row r="181" spans="1:10" x14ac:dyDescent="0.3">
      <c r="A181" s="87"/>
      <c r="B181" s="87"/>
      <c r="C181" s="87"/>
      <c r="D181" s="87"/>
      <c r="E181" s="87"/>
      <c r="F181" s="87"/>
      <c r="G181" s="62">
        <v>1100</v>
      </c>
      <c r="H181" s="1">
        <v>0.97560000000000002</v>
      </c>
      <c r="I181" s="87"/>
      <c r="J181" s="87"/>
    </row>
    <row r="182" spans="1:10" x14ac:dyDescent="0.3">
      <c r="A182" s="87"/>
      <c r="B182" s="87"/>
      <c r="C182" s="87"/>
      <c r="D182" s="87"/>
      <c r="E182" s="87"/>
      <c r="F182" s="87"/>
      <c r="G182" s="62">
        <v>1150</v>
      </c>
      <c r="H182" s="1">
        <v>0.94930000000000003</v>
      </c>
      <c r="I182" s="87"/>
      <c r="J182" s="87"/>
    </row>
    <row r="183" spans="1:10" x14ac:dyDescent="0.3">
      <c r="A183" s="87"/>
      <c r="B183" s="87"/>
      <c r="C183" s="87"/>
      <c r="D183" s="87"/>
      <c r="E183" s="87"/>
      <c r="F183" s="87"/>
      <c r="G183" s="62">
        <v>1200</v>
      </c>
      <c r="H183" s="1">
        <v>0.97929999999999995</v>
      </c>
      <c r="I183" s="87"/>
      <c r="J183" s="87"/>
    </row>
    <row r="184" spans="1:10" x14ac:dyDescent="0.3">
      <c r="A184" s="87"/>
      <c r="B184" s="87"/>
      <c r="C184" s="87"/>
      <c r="D184" s="87"/>
      <c r="E184" s="87"/>
      <c r="F184" s="87"/>
      <c r="G184" s="62">
        <v>1250</v>
      </c>
      <c r="H184" s="1">
        <v>0.9758</v>
      </c>
      <c r="I184" s="87"/>
      <c r="J184" s="87"/>
    </row>
    <row r="185" spans="1:10" x14ac:dyDescent="0.3">
      <c r="A185" s="87"/>
      <c r="B185" s="87"/>
      <c r="C185" s="87"/>
      <c r="D185" s="87"/>
      <c r="E185" s="87"/>
      <c r="F185" s="87"/>
      <c r="G185" s="62">
        <v>1300</v>
      </c>
      <c r="H185" s="1">
        <v>0.96609999999999996</v>
      </c>
      <c r="I185" s="87"/>
      <c r="J185" s="87"/>
    </row>
    <row r="186" spans="1:10" x14ac:dyDescent="0.3">
      <c r="A186" s="87"/>
      <c r="B186" s="87"/>
      <c r="C186" s="87"/>
      <c r="D186" s="87"/>
      <c r="E186" s="87"/>
      <c r="F186" s="87"/>
      <c r="G186" s="62">
        <v>1350</v>
      </c>
      <c r="H186" s="1">
        <v>0.97130000000000005</v>
      </c>
      <c r="I186" s="87"/>
      <c r="J186" s="87"/>
    </row>
    <row r="187" spans="1:10" x14ac:dyDescent="0.3">
      <c r="A187" s="87"/>
      <c r="B187" s="87"/>
      <c r="C187" s="87"/>
      <c r="D187" s="87"/>
      <c r="E187" s="87"/>
      <c r="F187" s="87"/>
      <c r="G187" s="62">
        <v>1400</v>
      </c>
      <c r="H187" s="1">
        <v>0.98029999999999995</v>
      </c>
      <c r="I187" s="87"/>
      <c r="J187" s="87"/>
    </row>
    <row r="188" spans="1:10" x14ac:dyDescent="0.3">
      <c r="A188" s="87"/>
      <c r="B188" s="87"/>
      <c r="C188" s="87"/>
      <c r="D188" s="87"/>
      <c r="E188" s="87"/>
      <c r="F188" s="87"/>
      <c r="G188" s="62">
        <v>1450</v>
      </c>
      <c r="H188" s="1">
        <v>0.98140000000000005</v>
      </c>
      <c r="I188" s="87"/>
      <c r="J188" s="87"/>
    </row>
    <row r="189" spans="1:10" x14ac:dyDescent="0.3">
      <c r="A189" s="87"/>
      <c r="B189" s="87"/>
      <c r="C189" s="87"/>
      <c r="D189" s="87"/>
      <c r="E189" s="87"/>
      <c r="F189" s="87"/>
      <c r="G189" s="62">
        <v>1500</v>
      </c>
      <c r="H189" s="1">
        <v>0.97619999999999996</v>
      </c>
      <c r="I189" s="87"/>
      <c r="J189" s="87"/>
    </row>
    <row r="190" spans="1:10" x14ac:dyDescent="0.3">
      <c r="A190" s="87"/>
      <c r="B190" s="87"/>
      <c r="C190" s="87"/>
      <c r="D190" s="87"/>
      <c r="E190" s="87"/>
      <c r="F190" s="87"/>
      <c r="G190" s="62">
        <v>1550</v>
      </c>
      <c r="H190" s="1">
        <v>0.97970000000000002</v>
      </c>
      <c r="I190" s="87"/>
      <c r="J190" s="87"/>
    </row>
    <row r="191" spans="1:10" x14ac:dyDescent="0.3">
      <c r="A191" s="87"/>
      <c r="B191" s="87"/>
      <c r="C191" s="87"/>
      <c r="D191" s="87"/>
      <c r="E191" s="87"/>
      <c r="F191" s="87"/>
      <c r="G191" s="62">
        <v>1600</v>
      </c>
      <c r="H191" s="1">
        <v>0.97619999999999996</v>
      </c>
      <c r="I191" s="87"/>
      <c r="J191" s="87"/>
    </row>
    <row r="192" spans="1:10" x14ac:dyDescent="0.3">
      <c r="A192" s="87"/>
      <c r="B192" s="87"/>
      <c r="C192" s="87"/>
      <c r="D192" s="87"/>
      <c r="E192" s="87"/>
      <c r="F192" s="87"/>
      <c r="G192" s="62">
        <v>1650</v>
      </c>
      <c r="H192" s="1">
        <v>0.92789999999999995</v>
      </c>
      <c r="I192" s="87"/>
      <c r="J192" s="87"/>
    </row>
    <row r="193" spans="1:10" x14ac:dyDescent="0.3">
      <c r="A193" s="87"/>
      <c r="B193" s="87"/>
      <c r="C193" s="87"/>
      <c r="D193" s="87"/>
      <c r="E193" s="87"/>
      <c r="F193" s="87"/>
      <c r="G193" s="62">
        <v>1700</v>
      </c>
      <c r="H193" s="1">
        <v>0.94030000000000002</v>
      </c>
      <c r="I193" s="87"/>
      <c r="J193" s="87"/>
    </row>
    <row r="194" spans="1:10" x14ac:dyDescent="0.3">
      <c r="A194" s="87"/>
      <c r="B194" s="87"/>
      <c r="C194" s="87"/>
      <c r="D194" s="87"/>
      <c r="E194" s="87"/>
      <c r="F194" s="87"/>
      <c r="G194" s="62">
        <v>1750</v>
      </c>
      <c r="H194" s="1">
        <v>0.98240000000000005</v>
      </c>
      <c r="I194" s="87"/>
      <c r="J194" s="87"/>
    </row>
    <row r="195" spans="1:10" x14ac:dyDescent="0.3">
      <c r="A195" s="87"/>
      <c r="B195" s="87"/>
      <c r="C195" s="87"/>
      <c r="D195" s="87"/>
      <c r="E195" s="87"/>
      <c r="F195" s="87"/>
      <c r="G195" s="62">
        <v>1800</v>
      </c>
      <c r="H195" s="1">
        <v>0.9819</v>
      </c>
      <c r="I195" s="87"/>
      <c r="J195" s="87"/>
    </row>
    <row r="196" spans="1:10" x14ac:dyDescent="0.3">
      <c r="A196" s="87"/>
      <c r="B196" s="87"/>
      <c r="C196" s="87"/>
      <c r="D196" s="87"/>
      <c r="E196" s="87"/>
      <c r="F196" s="87"/>
      <c r="G196" s="62">
        <v>1850</v>
      </c>
      <c r="H196" s="1">
        <v>0.97789999999999999</v>
      </c>
      <c r="I196" s="87"/>
      <c r="J196" s="87"/>
    </row>
    <row r="197" spans="1:10" x14ac:dyDescent="0.3">
      <c r="A197" s="87"/>
      <c r="B197" s="87"/>
      <c r="C197" s="87"/>
      <c r="D197" s="87"/>
      <c r="E197" s="87"/>
      <c r="F197" s="87"/>
      <c r="G197" s="62">
        <v>1900</v>
      </c>
      <c r="H197" s="1">
        <v>0.97960000000000003</v>
      </c>
      <c r="I197" s="87"/>
      <c r="J197" s="87"/>
    </row>
    <row r="198" spans="1:10" x14ac:dyDescent="0.3">
      <c r="A198" s="87"/>
      <c r="B198" s="87"/>
      <c r="C198" s="87"/>
      <c r="D198" s="87"/>
      <c r="E198" s="87"/>
      <c r="F198" s="87"/>
      <c r="G198" s="62">
        <v>1950</v>
      </c>
      <c r="H198" s="1">
        <v>0.98450000000000004</v>
      </c>
      <c r="I198" s="87"/>
      <c r="J198" s="87"/>
    </row>
    <row r="199" spans="1:10" x14ac:dyDescent="0.3">
      <c r="A199" s="87"/>
      <c r="B199" s="87"/>
      <c r="C199" s="87"/>
      <c r="D199" s="87"/>
      <c r="E199" s="87"/>
      <c r="F199" s="87"/>
      <c r="G199" s="62">
        <v>2000</v>
      </c>
      <c r="H199" s="1">
        <v>0.96750000000000003</v>
      </c>
      <c r="I199" s="87"/>
      <c r="J199" s="87"/>
    </row>
    <row r="200" spans="1:10" x14ac:dyDescent="0.3">
      <c r="A200" s="87" t="s">
        <v>200</v>
      </c>
      <c r="B200" s="87" t="s">
        <v>195</v>
      </c>
      <c r="C200" s="87">
        <v>10</v>
      </c>
      <c r="D200" s="87">
        <v>1</v>
      </c>
      <c r="E200" s="87">
        <v>0.1</v>
      </c>
      <c r="F200" s="87">
        <v>10</v>
      </c>
      <c r="G200" s="68">
        <v>50</v>
      </c>
      <c r="H200" s="1">
        <v>0.42259999999999998</v>
      </c>
      <c r="J200" s="87">
        <v>1E-3</v>
      </c>
    </row>
    <row r="201" spans="1:10" x14ac:dyDescent="0.3">
      <c r="A201" s="87"/>
      <c r="B201" s="87"/>
      <c r="C201" s="87"/>
      <c r="D201" s="87"/>
      <c r="E201" s="87"/>
      <c r="F201" s="87"/>
      <c r="G201" s="68">
        <v>100</v>
      </c>
      <c r="H201" s="1">
        <v>0.84670000000000001</v>
      </c>
      <c r="J201" s="87"/>
    </row>
    <row r="202" spans="1:10" x14ac:dyDescent="0.3">
      <c r="A202" s="87"/>
      <c r="B202" s="87"/>
      <c r="C202" s="87"/>
      <c r="D202" s="87"/>
      <c r="E202" s="87"/>
      <c r="F202" s="87"/>
      <c r="G202" s="68">
        <v>150</v>
      </c>
      <c r="H202" s="1">
        <v>0.90379999999999994</v>
      </c>
      <c r="J202" s="87"/>
    </row>
    <row r="203" spans="1:10" x14ac:dyDescent="0.3">
      <c r="A203" s="87"/>
      <c r="B203" s="87"/>
      <c r="C203" s="87"/>
      <c r="D203" s="87"/>
      <c r="E203" s="87"/>
      <c r="F203" s="87"/>
      <c r="G203" s="68">
        <v>200</v>
      </c>
      <c r="H203" s="1">
        <v>0.86560000000000004</v>
      </c>
      <c r="J203" s="87"/>
    </row>
    <row r="204" spans="1:10" x14ac:dyDescent="0.3">
      <c r="A204" s="87"/>
      <c r="B204" s="87"/>
      <c r="C204" s="87"/>
      <c r="D204" s="87"/>
      <c r="E204" s="87"/>
      <c r="F204" s="87"/>
      <c r="G204" s="68">
        <v>250</v>
      </c>
      <c r="H204" s="1">
        <v>0.9375</v>
      </c>
      <c r="J204" s="87"/>
    </row>
    <row r="205" spans="1:10" x14ac:dyDescent="0.3">
      <c r="A205" s="87"/>
      <c r="B205" s="87"/>
      <c r="C205" s="87"/>
      <c r="D205" s="87"/>
      <c r="E205" s="87"/>
      <c r="F205" s="87"/>
      <c r="G205" s="68">
        <v>300</v>
      </c>
      <c r="H205" s="1">
        <v>0.93930000000000002</v>
      </c>
      <c r="J205" s="87"/>
    </row>
    <row r="206" spans="1:10" x14ac:dyDescent="0.3">
      <c r="A206" s="87"/>
      <c r="B206" s="87"/>
      <c r="C206" s="87"/>
      <c r="D206" s="87"/>
      <c r="E206" s="87"/>
      <c r="F206" s="87"/>
      <c r="G206" s="68">
        <v>350</v>
      </c>
      <c r="H206" s="1">
        <v>0.9423999999999999</v>
      </c>
      <c r="J206" s="87"/>
    </row>
    <row r="207" spans="1:10" x14ac:dyDescent="0.3">
      <c r="A207" s="87"/>
      <c r="B207" s="87"/>
      <c r="C207" s="87"/>
      <c r="D207" s="87"/>
      <c r="E207" s="87"/>
      <c r="F207" s="87"/>
      <c r="G207" s="68">
        <v>400</v>
      </c>
      <c r="H207" s="1">
        <v>0.94819999999999993</v>
      </c>
      <c r="J207" s="87"/>
    </row>
    <row r="208" spans="1:10" x14ac:dyDescent="0.3">
      <c r="A208" s="87"/>
      <c r="B208" s="87"/>
      <c r="C208" s="87"/>
      <c r="D208" s="87"/>
      <c r="E208" s="87"/>
      <c r="F208" s="87"/>
      <c r="G208" s="68">
        <v>450</v>
      </c>
      <c r="H208" s="1">
        <v>0.95079999999999998</v>
      </c>
      <c r="J208" s="87"/>
    </row>
    <row r="209" spans="1:10" x14ac:dyDescent="0.3">
      <c r="A209" s="87"/>
      <c r="B209" s="87"/>
      <c r="C209" s="87"/>
      <c r="D209" s="87"/>
      <c r="E209" s="87"/>
      <c r="F209" s="87"/>
      <c r="G209" s="68">
        <v>500</v>
      </c>
      <c r="H209" s="1">
        <v>0.32329999999999998</v>
      </c>
      <c r="J209" s="87"/>
    </row>
    <row r="210" spans="1:10" x14ac:dyDescent="0.3">
      <c r="A210" s="87"/>
      <c r="B210" s="87"/>
      <c r="C210" s="87"/>
      <c r="D210" s="87"/>
      <c r="E210" s="87"/>
      <c r="F210" s="87"/>
      <c r="G210" s="68">
        <v>550</v>
      </c>
      <c r="H210" s="1">
        <v>0.9506</v>
      </c>
      <c r="J210" s="87"/>
    </row>
    <row r="211" spans="1:10" x14ac:dyDescent="0.3">
      <c r="A211" s="87"/>
      <c r="B211" s="87"/>
      <c r="C211" s="87"/>
      <c r="D211" s="87"/>
      <c r="E211" s="87"/>
      <c r="F211" s="87"/>
      <c r="G211" s="68">
        <v>600</v>
      </c>
      <c r="H211" s="1">
        <v>0.96450000000000002</v>
      </c>
      <c r="J211" s="87"/>
    </row>
    <row r="212" spans="1:10" x14ac:dyDescent="0.3">
      <c r="A212" s="87"/>
      <c r="B212" s="87"/>
      <c r="C212" s="87"/>
      <c r="D212" s="87"/>
      <c r="E212" s="87"/>
      <c r="F212" s="87"/>
      <c r="G212" s="68">
        <v>650</v>
      </c>
      <c r="H212" s="1">
        <v>0.96900000000000008</v>
      </c>
      <c r="J212" s="87"/>
    </row>
    <row r="213" spans="1:10" x14ac:dyDescent="0.3">
      <c r="A213" s="87"/>
      <c r="B213" s="87"/>
      <c r="C213" s="87"/>
      <c r="D213" s="87"/>
      <c r="E213" s="87"/>
      <c r="F213" s="87"/>
      <c r="G213" s="68">
        <v>700</v>
      </c>
      <c r="H213" s="1">
        <v>0.96609999999999996</v>
      </c>
      <c r="J213" s="87"/>
    </row>
    <row r="214" spans="1:10" x14ac:dyDescent="0.3">
      <c r="A214" s="87"/>
      <c r="B214" s="87"/>
      <c r="C214" s="87"/>
      <c r="D214" s="87"/>
      <c r="E214" s="87"/>
      <c r="F214" s="87"/>
      <c r="G214" s="68">
        <v>750</v>
      </c>
      <c r="H214" s="1">
        <v>0.9729000000000001</v>
      </c>
      <c r="J214" s="87"/>
    </row>
    <row r="215" spans="1:10" x14ac:dyDescent="0.3">
      <c r="A215" s="87"/>
      <c r="B215" s="87"/>
      <c r="C215" s="87"/>
      <c r="D215" s="87"/>
      <c r="E215" s="87"/>
      <c r="F215" s="87"/>
      <c r="G215" s="68">
        <v>800</v>
      </c>
      <c r="H215" s="1">
        <v>0.97770000000000001</v>
      </c>
      <c r="J215" s="87"/>
    </row>
    <row r="216" spans="1:10" x14ac:dyDescent="0.3">
      <c r="A216" s="87"/>
      <c r="B216" s="87"/>
      <c r="C216" s="87"/>
      <c r="D216" s="87"/>
      <c r="E216" s="87"/>
      <c r="F216" s="87"/>
      <c r="G216" s="68">
        <v>850</v>
      </c>
      <c r="H216" s="1">
        <v>0.95689999999999997</v>
      </c>
      <c r="J216" s="87"/>
    </row>
    <row r="217" spans="1:10" x14ac:dyDescent="0.3">
      <c r="A217" s="87"/>
      <c r="B217" s="87"/>
      <c r="C217" s="87"/>
      <c r="D217" s="87"/>
      <c r="E217" s="87"/>
      <c r="F217" s="87"/>
      <c r="G217" s="68">
        <v>900</v>
      </c>
      <c r="H217" s="1">
        <v>0.98099999999999998</v>
      </c>
      <c r="J217" s="87"/>
    </row>
    <row r="218" spans="1:10" x14ac:dyDescent="0.3">
      <c r="A218" s="87"/>
      <c r="B218" s="87"/>
      <c r="C218" s="87"/>
      <c r="D218" s="87"/>
      <c r="E218" s="87"/>
      <c r="F218" s="87"/>
      <c r="G218" s="68">
        <v>950</v>
      </c>
      <c r="H218" s="1">
        <v>0.9729000000000001</v>
      </c>
      <c r="J218" s="87"/>
    </row>
    <row r="219" spans="1:10" x14ac:dyDescent="0.3">
      <c r="A219" s="87"/>
      <c r="B219" s="87"/>
      <c r="C219" s="87"/>
      <c r="D219" s="87"/>
      <c r="E219" s="87"/>
      <c r="F219" s="87"/>
      <c r="G219" s="68">
        <v>1000</v>
      </c>
      <c r="H219" s="1">
        <v>0.9756999999999999</v>
      </c>
      <c r="J219" s="87"/>
    </row>
    <row r="220" spans="1:10" x14ac:dyDescent="0.3">
      <c r="A220" s="87"/>
      <c r="B220" s="87"/>
      <c r="C220" s="87"/>
      <c r="D220" s="87"/>
      <c r="E220" s="87"/>
      <c r="F220" s="87"/>
      <c r="G220" s="68">
        <v>1050</v>
      </c>
      <c r="H220" s="1">
        <v>0.97049999999999992</v>
      </c>
      <c r="J220" s="87"/>
    </row>
    <row r="221" spans="1:10" x14ac:dyDescent="0.3">
      <c r="A221" s="87"/>
      <c r="B221" s="87"/>
      <c r="C221" s="87"/>
      <c r="D221" s="87"/>
      <c r="E221" s="87"/>
      <c r="F221" s="87"/>
      <c r="G221" s="68">
        <v>1100</v>
      </c>
      <c r="H221" s="1">
        <v>0.97420000000000007</v>
      </c>
      <c r="J221" s="87"/>
    </row>
    <row r="222" spans="1:10" x14ac:dyDescent="0.3">
      <c r="A222" s="87"/>
      <c r="B222" s="87"/>
      <c r="C222" s="87"/>
      <c r="D222" s="87"/>
      <c r="E222" s="87"/>
      <c r="F222" s="87"/>
      <c r="G222" s="68">
        <v>1150</v>
      </c>
      <c r="H222" s="1">
        <v>0.98120000000000007</v>
      </c>
      <c r="J222" s="87"/>
    </row>
    <row r="223" spans="1:10" x14ac:dyDescent="0.3">
      <c r="A223" s="87"/>
      <c r="B223" s="87"/>
      <c r="C223" s="87"/>
      <c r="D223" s="87"/>
      <c r="E223" s="87"/>
      <c r="F223" s="87"/>
      <c r="G223" s="68">
        <v>1200</v>
      </c>
      <c r="H223" s="1">
        <v>0.98260000000000003</v>
      </c>
      <c r="J223" s="87"/>
    </row>
    <row r="224" spans="1:10" x14ac:dyDescent="0.3">
      <c r="A224" s="87"/>
      <c r="B224" s="87"/>
      <c r="C224" s="87"/>
      <c r="D224" s="87"/>
      <c r="E224" s="87"/>
      <c r="F224" s="87"/>
      <c r="G224" s="68">
        <v>1250</v>
      </c>
      <c r="H224" s="1">
        <v>0.98319999999999996</v>
      </c>
      <c r="J224" s="87"/>
    </row>
    <row r="225" spans="1:10" x14ac:dyDescent="0.3">
      <c r="A225" s="87"/>
      <c r="B225" s="87"/>
      <c r="C225" s="87"/>
      <c r="D225" s="87"/>
      <c r="E225" s="87"/>
      <c r="F225" s="87"/>
      <c r="G225" s="68">
        <v>1300</v>
      </c>
      <c r="H225" s="1">
        <v>0.98069999999999991</v>
      </c>
      <c r="J225" s="87"/>
    </row>
    <row r="226" spans="1:10" x14ac:dyDescent="0.3">
      <c r="A226" s="87"/>
      <c r="B226" s="87"/>
      <c r="C226" s="87"/>
      <c r="D226" s="87"/>
      <c r="E226" s="87"/>
      <c r="F226" s="87"/>
      <c r="G226" s="68">
        <v>1350</v>
      </c>
      <c r="H226" s="1">
        <v>0.98599999999999999</v>
      </c>
      <c r="J226" s="87"/>
    </row>
    <row r="227" spans="1:10" x14ac:dyDescent="0.3">
      <c r="A227" s="87"/>
      <c r="B227" s="87"/>
      <c r="C227" s="87"/>
      <c r="D227" s="87"/>
      <c r="E227" s="87"/>
      <c r="F227" s="87"/>
      <c r="G227" s="68">
        <v>1400</v>
      </c>
      <c r="H227" s="1">
        <v>0.97930000000000006</v>
      </c>
      <c r="J227" s="87"/>
    </row>
    <row r="228" spans="1:10" x14ac:dyDescent="0.3">
      <c r="A228" s="87"/>
      <c r="B228" s="87"/>
      <c r="C228" s="87"/>
      <c r="D228" s="87"/>
      <c r="E228" s="87"/>
      <c r="F228" s="87"/>
      <c r="G228" s="68">
        <v>1450</v>
      </c>
      <c r="H228" s="1">
        <v>0.98309999999999997</v>
      </c>
      <c r="J228" s="87"/>
    </row>
    <row r="229" spans="1:10" x14ac:dyDescent="0.3">
      <c r="A229" s="87"/>
      <c r="B229" s="87"/>
      <c r="C229" s="87"/>
      <c r="D229" s="87"/>
      <c r="E229" s="87"/>
      <c r="F229" s="87"/>
      <c r="G229" s="68">
        <v>1500</v>
      </c>
      <c r="H229" s="1">
        <v>0.98010000000000008</v>
      </c>
      <c r="J229" s="87"/>
    </row>
    <row r="230" spans="1:10" x14ac:dyDescent="0.3">
      <c r="A230" s="87"/>
      <c r="B230" s="87"/>
      <c r="C230" s="87"/>
      <c r="D230" s="87"/>
      <c r="E230" s="87"/>
      <c r="F230" s="87"/>
      <c r="G230" s="68">
        <v>1550</v>
      </c>
      <c r="H230" s="1">
        <v>0.98239999999999994</v>
      </c>
      <c r="J230" s="87"/>
    </row>
    <row r="231" spans="1:10" x14ac:dyDescent="0.3">
      <c r="A231" s="87"/>
      <c r="B231" s="87"/>
      <c r="C231" s="87"/>
      <c r="D231" s="87"/>
      <c r="E231" s="87"/>
      <c r="F231" s="87"/>
      <c r="G231" s="68">
        <v>1600</v>
      </c>
      <c r="H231" s="1">
        <v>0.98459999999999992</v>
      </c>
      <c r="J231" s="87"/>
    </row>
    <row r="232" spans="1:10" x14ac:dyDescent="0.3">
      <c r="A232" s="87"/>
      <c r="B232" s="87"/>
      <c r="C232" s="87"/>
      <c r="D232" s="87"/>
      <c r="E232" s="87"/>
      <c r="F232" s="87"/>
      <c r="G232" s="68">
        <v>1650</v>
      </c>
      <c r="H232" s="1">
        <v>0.95950000000000002</v>
      </c>
      <c r="J232" s="87"/>
    </row>
    <row r="233" spans="1:10" x14ac:dyDescent="0.3">
      <c r="A233" s="87"/>
      <c r="B233" s="87"/>
      <c r="C233" s="87"/>
      <c r="D233" s="87"/>
      <c r="E233" s="87"/>
      <c r="F233" s="87"/>
      <c r="G233" s="68">
        <v>1700</v>
      </c>
      <c r="H233" s="1">
        <v>0.96090000000000009</v>
      </c>
      <c r="J233" s="87"/>
    </row>
    <row r="234" spans="1:10" x14ac:dyDescent="0.3">
      <c r="A234" s="87"/>
      <c r="B234" s="87"/>
      <c r="C234" s="87"/>
      <c r="D234" s="87"/>
      <c r="E234" s="87"/>
      <c r="F234" s="87"/>
      <c r="G234" s="68">
        <v>1750</v>
      </c>
      <c r="H234" s="1">
        <v>0.98620000000000008</v>
      </c>
      <c r="J234" s="87"/>
    </row>
    <row r="235" spans="1:10" x14ac:dyDescent="0.3">
      <c r="A235" s="87"/>
      <c r="B235" s="87"/>
      <c r="C235" s="87"/>
      <c r="D235" s="87"/>
      <c r="E235" s="87"/>
      <c r="F235" s="87"/>
      <c r="G235" s="68">
        <v>1800</v>
      </c>
      <c r="H235" s="1">
        <v>0.97629999999999995</v>
      </c>
      <c r="J235" s="87"/>
    </row>
    <row r="236" spans="1:10" x14ac:dyDescent="0.3">
      <c r="A236" s="87"/>
      <c r="B236" s="87"/>
      <c r="C236" s="87"/>
      <c r="D236" s="87"/>
      <c r="E236" s="87"/>
      <c r="F236" s="87"/>
      <c r="G236" s="68">
        <v>1850</v>
      </c>
      <c r="H236" s="1">
        <v>0.9788</v>
      </c>
      <c r="J236" s="87"/>
    </row>
    <row r="237" spans="1:10" x14ac:dyDescent="0.3">
      <c r="A237" s="87"/>
      <c r="B237" s="87"/>
      <c r="C237" s="87"/>
      <c r="D237" s="87"/>
      <c r="E237" s="87"/>
      <c r="F237" s="87"/>
      <c r="G237" s="68">
        <v>1900</v>
      </c>
      <c r="H237" s="1">
        <v>0.98129999999999995</v>
      </c>
      <c r="J237" s="87"/>
    </row>
    <row r="238" spans="1:10" x14ac:dyDescent="0.3">
      <c r="A238" s="87"/>
      <c r="B238" s="87"/>
      <c r="C238" s="87"/>
      <c r="D238" s="87"/>
      <c r="E238" s="87"/>
      <c r="F238" s="87"/>
      <c r="G238" s="68">
        <v>1950</v>
      </c>
      <c r="H238" s="1">
        <v>0.98109999999999997</v>
      </c>
      <c r="J238" s="87"/>
    </row>
    <row r="239" spans="1:10" x14ac:dyDescent="0.3">
      <c r="A239" s="87"/>
      <c r="B239" s="87"/>
      <c r="C239" s="87"/>
      <c r="D239" s="87"/>
      <c r="E239" s="87"/>
      <c r="F239" s="87"/>
      <c r="G239" s="68">
        <v>2000</v>
      </c>
      <c r="H239" s="1">
        <v>0.98609999999999998</v>
      </c>
      <c r="J239" s="87"/>
    </row>
    <row r="240" spans="1:10" x14ac:dyDescent="0.3">
      <c r="A240" s="87" t="s">
        <v>200</v>
      </c>
      <c r="B240" s="87" t="s">
        <v>195</v>
      </c>
      <c r="C240" s="87">
        <v>10</v>
      </c>
      <c r="D240" s="87">
        <v>1</v>
      </c>
      <c r="E240" s="87">
        <v>0.1</v>
      </c>
      <c r="F240" s="87">
        <v>10</v>
      </c>
      <c r="G240" s="68">
        <v>50</v>
      </c>
      <c r="H240" s="1">
        <v>0.37480000000000002</v>
      </c>
      <c r="I240" s="70"/>
      <c r="J240" s="87">
        <v>-1E-3</v>
      </c>
    </row>
    <row r="241" spans="1:10" x14ac:dyDescent="0.3">
      <c r="A241" s="87"/>
      <c r="B241" s="87"/>
      <c r="C241" s="87"/>
      <c r="D241" s="87"/>
      <c r="E241" s="87"/>
      <c r="F241" s="87"/>
      <c r="G241" s="68">
        <v>100</v>
      </c>
      <c r="H241" s="1">
        <v>0.74880000000000002</v>
      </c>
      <c r="I241" s="70"/>
      <c r="J241" s="87"/>
    </row>
    <row r="242" spans="1:10" x14ac:dyDescent="0.3">
      <c r="A242" s="87"/>
      <c r="B242" s="87"/>
      <c r="C242" s="87"/>
      <c r="D242" s="87"/>
      <c r="E242" s="87"/>
      <c r="F242" s="87"/>
      <c r="G242" s="68">
        <v>150</v>
      </c>
      <c r="H242" s="1">
        <v>0.91749999999999998</v>
      </c>
      <c r="I242" s="70"/>
      <c r="J242" s="87"/>
    </row>
    <row r="243" spans="1:10" x14ac:dyDescent="0.3">
      <c r="A243" s="87"/>
      <c r="B243" s="87"/>
      <c r="C243" s="87"/>
      <c r="D243" s="87"/>
      <c r="E243" s="87"/>
      <c r="F243" s="87"/>
      <c r="G243" s="68">
        <v>200</v>
      </c>
      <c r="H243" s="1">
        <v>0.9325</v>
      </c>
      <c r="I243" s="70"/>
      <c r="J243" s="87"/>
    </row>
    <row r="244" spans="1:10" x14ac:dyDescent="0.3">
      <c r="A244" s="87"/>
      <c r="B244" s="87"/>
      <c r="C244" s="87"/>
      <c r="D244" s="87"/>
      <c r="E244" s="87"/>
      <c r="F244" s="87"/>
      <c r="G244" s="68">
        <v>250</v>
      </c>
      <c r="H244" s="1">
        <v>0.91790000000000005</v>
      </c>
      <c r="I244" s="70"/>
      <c r="J244" s="87"/>
    </row>
    <row r="245" spans="1:10" x14ac:dyDescent="0.3">
      <c r="A245" s="87"/>
      <c r="B245" s="87"/>
      <c r="C245" s="87"/>
      <c r="D245" s="87"/>
      <c r="E245" s="87"/>
      <c r="F245" s="87"/>
      <c r="G245" s="68">
        <v>300</v>
      </c>
      <c r="H245" s="1">
        <v>0.95640000000000003</v>
      </c>
      <c r="I245" s="70"/>
      <c r="J245" s="87"/>
    </row>
    <row r="246" spans="1:10" x14ac:dyDescent="0.3">
      <c r="A246" s="87"/>
      <c r="B246" s="87"/>
      <c r="C246" s="87"/>
      <c r="D246" s="87"/>
      <c r="E246" s="87"/>
      <c r="F246" s="87"/>
      <c r="G246" s="68">
        <v>350</v>
      </c>
      <c r="H246" s="1">
        <v>0.96299999999999997</v>
      </c>
      <c r="I246" s="70"/>
      <c r="J246" s="87"/>
    </row>
    <row r="247" spans="1:10" x14ac:dyDescent="0.3">
      <c r="A247" s="87"/>
      <c r="B247" s="87"/>
      <c r="C247" s="87"/>
      <c r="D247" s="87"/>
      <c r="E247" s="87"/>
      <c r="F247" s="87"/>
      <c r="G247" s="68">
        <v>400</v>
      </c>
      <c r="H247" s="1">
        <v>0.96689999999999998</v>
      </c>
      <c r="I247" s="70"/>
      <c r="J247" s="87"/>
    </row>
    <row r="248" spans="1:10" x14ac:dyDescent="0.3">
      <c r="A248" s="87"/>
      <c r="B248" s="87"/>
      <c r="C248" s="87"/>
      <c r="D248" s="87"/>
      <c r="E248" s="87"/>
      <c r="F248" s="87"/>
      <c r="G248" s="68">
        <v>450</v>
      </c>
      <c r="H248" s="1">
        <v>0.95989999999999998</v>
      </c>
      <c r="I248" s="70"/>
      <c r="J248" s="87"/>
    </row>
    <row r="249" spans="1:10" x14ac:dyDescent="0.3">
      <c r="A249" s="87"/>
      <c r="B249" s="87"/>
      <c r="C249" s="87"/>
      <c r="D249" s="87"/>
      <c r="E249" s="87"/>
      <c r="F249" s="87"/>
      <c r="G249" s="68">
        <v>500</v>
      </c>
      <c r="H249" s="1">
        <v>0.96850000000000003</v>
      </c>
      <c r="I249" s="70"/>
      <c r="J249" s="87"/>
    </row>
    <row r="250" spans="1:10" x14ac:dyDescent="0.3">
      <c r="A250" s="87"/>
      <c r="B250" s="87"/>
      <c r="C250" s="87"/>
      <c r="D250" s="87"/>
      <c r="E250" s="87"/>
      <c r="F250" s="87"/>
      <c r="G250" s="68">
        <v>550</v>
      </c>
      <c r="H250" s="1">
        <v>0.9728</v>
      </c>
      <c r="I250" s="70"/>
      <c r="J250" s="87"/>
    </row>
    <row r="251" spans="1:10" x14ac:dyDescent="0.3">
      <c r="A251" s="87"/>
      <c r="B251" s="87"/>
      <c r="C251" s="87"/>
      <c r="D251" s="87"/>
      <c r="E251" s="87"/>
      <c r="F251" s="87"/>
      <c r="G251" s="68">
        <v>600</v>
      </c>
      <c r="H251" s="1">
        <v>0.97529999999999994</v>
      </c>
      <c r="I251" s="70"/>
      <c r="J251" s="87"/>
    </row>
    <row r="252" spans="1:10" x14ac:dyDescent="0.3">
      <c r="A252" s="87"/>
      <c r="B252" s="87"/>
      <c r="C252" s="87"/>
      <c r="D252" s="87"/>
      <c r="E252" s="87"/>
      <c r="F252" s="87"/>
      <c r="G252" s="68">
        <v>650</v>
      </c>
      <c r="H252" s="1">
        <v>0.67549999999999999</v>
      </c>
      <c r="I252" s="70"/>
      <c r="J252" s="87"/>
    </row>
    <row r="253" spans="1:10" x14ac:dyDescent="0.3">
      <c r="A253" s="87"/>
      <c r="B253" s="87"/>
      <c r="C253" s="87"/>
      <c r="D253" s="87"/>
      <c r="E253" s="87"/>
      <c r="F253" s="87"/>
      <c r="G253" s="68">
        <v>700</v>
      </c>
      <c r="H253" s="1">
        <v>0.97360000000000002</v>
      </c>
      <c r="I253" s="70"/>
      <c r="J253" s="87"/>
    </row>
    <row r="254" spans="1:10" x14ac:dyDescent="0.3">
      <c r="A254" s="87"/>
      <c r="B254" s="87"/>
      <c r="C254" s="87"/>
      <c r="D254" s="87"/>
      <c r="E254" s="87"/>
      <c r="F254" s="87"/>
      <c r="G254" s="68">
        <v>750</v>
      </c>
      <c r="H254" s="1">
        <v>0.97729999999999995</v>
      </c>
      <c r="I254" s="70"/>
      <c r="J254" s="87"/>
    </row>
    <row r="255" spans="1:10" x14ac:dyDescent="0.3">
      <c r="A255" s="87"/>
      <c r="B255" s="87"/>
      <c r="C255" s="87"/>
      <c r="D255" s="87"/>
      <c r="E255" s="87"/>
      <c r="F255" s="87"/>
      <c r="G255" s="68">
        <v>800</v>
      </c>
      <c r="H255" s="1">
        <v>0.98109999999999997</v>
      </c>
      <c r="I255" s="70"/>
      <c r="J255" s="87"/>
    </row>
    <row r="256" spans="1:10" x14ac:dyDescent="0.3">
      <c r="A256" s="87"/>
      <c r="B256" s="87"/>
      <c r="C256" s="87"/>
      <c r="D256" s="87"/>
      <c r="E256" s="87"/>
      <c r="F256" s="87"/>
      <c r="G256" s="68">
        <v>850</v>
      </c>
      <c r="H256" s="1">
        <v>0.97789999999999999</v>
      </c>
      <c r="I256" s="70"/>
      <c r="J256" s="87"/>
    </row>
    <row r="257" spans="1:10" x14ac:dyDescent="0.3">
      <c r="A257" s="87"/>
      <c r="B257" s="87"/>
      <c r="C257" s="87"/>
      <c r="D257" s="87"/>
      <c r="E257" s="87"/>
      <c r="F257" s="87"/>
      <c r="G257" s="68">
        <v>900</v>
      </c>
      <c r="H257" s="1">
        <v>0.98019999999999996</v>
      </c>
      <c r="I257" s="70"/>
      <c r="J257" s="87"/>
    </row>
    <row r="258" spans="1:10" x14ac:dyDescent="0.3">
      <c r="A258" s="87"/>
      <c r="B258" s="87"/>
      <c r="C258" s="87"/>
      <c r="D258" s="87"/>
      <c r="E258" s="87"/>
      <c r="F258" s="87"/>
      <c r="G258" s="68">
        <v>950</v>
      </c>
      <c r="H258" s="1">
        <v>0.97750000000000004</v>
      </c>
      <c r="I258" s="70"/>
      <c r="J258" s="87"/>
    </row>
    <row r="259" spans="1:10" x14ac:dyDescent="0.3">
      <c r="A259" s="87"/>
      <c r="B259" s="87"/>
      <c r="C259" s="87"/>
      <c r="D259" s="87"/>
      <c r="E259" s="87"/>
      <c r="F259" s="87"/>
      <c r="G259" s="68">
        <v>1000</v>
      </c>
      <c r="H259" s="1">
        <v>0.98170000000000002</v>
      </c>
      <c r="I259" s="70"/>
      <c r="J259" s="87"/>
    </row>
    <row r="260" spans="1:10" x14ac:dyDescent="0.3">
      <c r="A260" s="87"/>
      <c r="B260" s="87"/>
      <c r="C260" s="87"/>
      <c r="D260" s="87"/>
      <c r="E260" s="87"/>
      <c r="F260" s="87"/>
      <c r="G260" s="68">
        <v>1050</v>
      </c>
      <c r="H260" s="1">
        <v>0.97929999999999995</v>
      </c>
      <c r="I260" s="70"/>
      <c r="J260" s="87"/>
    </row>
    <row r="261" spans="1:10" x14ac:dyDescent="0.3">
      <c r="A261" s="87"/>
      <c r="B261" s="87"/>
      <c r="C261" s="87"/>
      <c r="D261" s="87"/>
      <c r="E261" s="87"/>
      <c r="F261" s="87"/>
      <c r="G261" s="68">
        <v>1100</v>
      </c>
      <c r="H261" s="1">
        <v>0.98229999999999995</v>
      </c>
      <c r="I261" s="70"/>
      <c r="J261" s="87"/>
    </row>
    <row r="262" spans="1:10" x14ac:dyDescent="0.3">
      <c r="A262" s="87"/>
      <c r="B262" s="87"/>
      <c r="C262" s="87"/>
      <c r="D262" s="87"/>
      <c r="E262" s="87"/>
      <c r="F262" s="87"/>
      <c r="G262" s="68">
        <v>1150</v>
      </c>
      <c r="H262" s="1">
        <v>0.97509999999999997</v>
      </c>
      <c r="I262" s="70"/>
      <c r="J262" s="87"/>
    </row>
    <row r="263" spans="1:10" x14ac:dyDescent="0.3">
      <c r="A263" s="87"/>
      <c r="B263" s="87"/>
      <c r="C263" s="87"/>
      <c r="D263" s="87"/>
      <c r="E263" s="87"/>
      <c r="F263" s="87"/>
      <c r="G263" s="68">
        <v>1200</v>
      </c>
      <c r="H263" s="1">
        <v>0.97629999999999995</v>
      </c>
      <c r="I263" s="70"/>
      <c r="J263" s="87"/>
    </row>
    <row r="264" spans="1:10" x14ac:dyDescent="0.3">
      <c r="A264" s="87"/>
      <c r="B264" s="87"/>
      <c r="C264" s="87"/>
      <c r="D264" s="87"/>
      <c r="E264" s="87"/>
      <c r="F264" s="87"/>
      <c r="G264" s="68">
        <v>1250</v>
      </c>
      <c r="H264" s="1">
        <v>0.98540000000000005</v>
      </c>
      <c r="I264" s="70"/>
      <c r="J264" s="87"/>
    </row>
    <row r="265" spans="1:10" x14ac:dyDescent="0.3">
      <c r="A265" s="87"/>
      <c r="B265" s="87"/>
      <c r="C265" s="87"/>
      <c r="D265" s="87"/>
      <c r="E265" s="87"/>
      <c r="F265" s="87"/>
      <c r="G265" s="68">
        <v>1300</v>
      </c>
      <c r="H265" s="1">
        <v>0.98260000000000003</v>
      </c>
      <c r="I265" s="70"/>
      <c r="J265" s="87"/>
    </row>
    <row r="266" spans="1:10" x14ac:dyDescent="0.3">
      <c r="A266" s="87"/>
      <c r="B266" s="87"/>
      <c r="C266" s="87"/>
      <c r="D266" s="87"/>
      <c r="E266" s="87"/>
      <c r="F266" s="87"/>
      <c r="G266" s="68">
        <v>1350</v>
      </c>
      <c r="H266" s="1">
        <v>0.9829</v>
      </c>
      <c r="I266" s="70"/>
      <c r="J266" s="87"/>
    </row>
    <row r="267" spans="1:10" x14ac:dyDescent="0.3">
      <c r="A267" s="87"/>
      <c r="B267" s="87"/>
      <c r="C267" s="87"/>
      <c r="D267" s="87"/>
      <c r="E267" s="87"/>
      <c r="F267" s="87"/>
      <c r="G267" s="68">
        <v>1400</v>
      </c>
      <c r="H267" s="1">
        <v>0.97919999999999996</v>
      </c>
      <c r="I267" s="70"/>
      <c r="J267" s="87"/>
    </row>
    <row r="268" spans="1:10" x14ac:dyDescent="0.3">
      <c r="A268" s="87"/>
      <c r="B268" s="87"/>
      <c r="C268" s="87"/>
      <c r="D268" s="87"/>
      <c r="E268" s="87"/>
      <c r="F268" s="87"/>
      <c r="G268" s="68">
        <v>1450</v>
      </c>
      <c r="H268" s="1">
        <v>0.93779999999999997</v>
      </c>
      <c r="I268" s="70"/>
      <c r="J268" s="87"/>
    </row>
    <row r="269" spans="1:10" x14ac:dyDescent="0.3">
      <c r="A269" s="87"/>
      <c r="B269" s="87"/>
      <c r="C269" s="87"/>
      <c r="D269" s="87"/>
      <c r="E269" s="87"/>
      <c r="F269" s="87"/>
      <c r="G269" s="68">
        <v>1500</v>
      </c>
      <c r="H269" s="1">
        <v>0.98509999999999998</v>
      </c>
      <c r="I269" s="70"/>
      <c r="J269" s="87"/>
    </row>
    <row r="270" spans="1:10" x14ac:dyDescent="0.3">
      <c r="A270" s="87"/>
      <c r="B270" s="87"/>
      <c r="C270" s="87"/>
      <c r="D270" s="87"/>
      <c r="E270" s="87"/>
      <c r="F270" s="87"/>
      <c r="G270" s="68">
        <v>1550</v>
      </c>
      <c r="H270" s="1">
        <v>0.9819</v>
      </c>
      <c r="I270" s="70"/>
      <c r="J270" s="87"/>
    </row>
    <row r="271" spans="1:10" x14ac:dyDescent="0.3">
      <c r="A271" s="87"/>
      <c r="B271" s="87"/>
      <c r="C271" s="87"/>
      <c r="D271" s="87"/>
      <c r="E271" s="87"/>
      <c r="F271" s="87"/>
      <c r="G271" s="68">
        <v>1600</v>
      </c>
      <c r="H271" s="1">
        <v>0.98629999999999995</v>
      </c>
      <c r="I271" s="70"/>
      <c r="J271" s="87"/>
    </row>
    <row r="272" spans="1:10" x14ac:dyDescent="0.3">
      <c r="A272" s="87"/>
      <c r="B272" s="87"/>
      <c r="C272" s="87"/>
      <c r="D272" s="87"/>
      <c r="E272" s="87"/>
      <c r="F272" s="87"/>
      <c r="G272" s="68">
        <v>1650</v>
      </c>
      <c r="H272" s="1">
        <v>0.97829999999999995</v>
      </c>
      <c r="I272" s="70"/>
      <c r="J272" s="87"/>
    </row>
    <row r="273" spans="1:10" x14ac:dyDescent="0.3">
      <c r="A273" s="87"/>
      <c r="B273" s="87"/>
      <c r="C273" s="87"/>
      <c r="D273" s="87"/>
      <c r="E273" s="87"/>
      <c r="F273" s="87"/>
      <c r="G273" s="68">
        <v>1700</v>
      </c>
      <c r="H273" s="1">
        <v>0.98199999999999998</v>
      </c>
      <c r="I273" s="70"/>
      <c r="J273" s="87"/>
    </row>
    <row r="274" spans="1:10" x14ac:dyDescent="0.3">
      <c r="A274" s="87"/>
      <c r="B274" s="87"/>
      <c r="C274" s="87"/>
      <c r="D274" s="87"/>
      <c r="E274" s="87"/>
      <c r="F274" s="87"/>
      <c r="G274" s="68">
        <v>1750</v>
      </c>
      <c r="H274" s="1">
        <v>0.96970000000000001</v>
      </c>
      <c r="I274" s="70"/>
      <c r="J274" s="87"/>
    </row>
    <row r="275" spans="1:10" x14ac:dyDescent="0.3">
      <c r="A275" s="87"/>
      <c r="B275" s="87"/>
      <c r="C275" s="87"/>
      <c r="D275" s="87"/>
      <c r="E275" s="87"/>
      <c r="F275" s="87"/>
      <c r="G275" s="68">
        <v>1800</v>
      </c>
      <c r="H275" s="1">
        <v>0.9798</v>
      </c>
      <c r="I275" s="70"/>
      <c r="J275" s="87"/>
    </row>
    <row r="276" spans="1:10" x14ac:dyDescent="0.3">
      <c r="A276" s="87"/>
      <c r="B276" s="87"/>
      <c r="C276" s="87"/>
      <c r="D276" s="87"/>
      <c r="E276" s="87"/>
      <c r="F276" s="87"/>
      <c r="G276" s="68">
        <v>1850</v>
      </c>
      <c r="H276" s="1">
        <v>0.98719999999999997</v>
      </c>
      <c r="I276" s="70"/>
      <c r="J276" s="87"/>
    </row>
    <row r="277" spans="1:10" x14ac:dyDescent="0.3">
      <c r="A277" s="87"/>
      <c r="B277" s="87"/>
      <c r="C277" s="87"/>
      <c r="D277" s="87"/>
      <c r="E277" s="87"/>
      <c r="F277" s="87"/>
      <c r="G277" s="68">
        <v>1900</v>
      </c>
      <c r="H277" s="1">
        <v>0.98480000000000001</v>
      </c>
      <c r="I277" s="70"/>
      <c r="J277" s="87"/>
    </row>
    <row r="278" spans="1:10" x14ac:dyDescent="0.3">
      <c r="A278" s="87"/>
      <c r="B278" s="87"/>
      <c r="C278" s="87"/>
      <c r="D278" s="87"/>
      <c r="E278" s="87"/>
      <c r="F278" s="87"/>
      <c r="G278" s="68">
        <v>1950</v>
      </c>
      <c r="H278" s="1">
        <v>0.98709999999999998</v>
      </c>
      <c r="I278" s="70"/>
      <c r="J278" s="87"/>
    </row>
    <row r="279" spans="1:10" x14ac:dyDescent="0.3">
      <c r="A279" s="87"/>
      <c r="B279" s="87"/>
      <c r="C279" s="87"/>
      <c r="D279" s="87"/>
      <c r="E279" s="87"/>
      <c r="F279" s="87"/>
      <c r="G279" s="68">
        <v>2000</v>
      </c>
      <c r="H279" s="1">
        <v>0.98350000000000004</v>
      </c>
      <c r="I279" s="70"/>
      <c r="J279" s="87"/>
    </row>
    <row r="280" spans="1:10" x14ac:dyDescent="0.3">
      <c r="A280" s="87" t="s">
        <v>200</v>
      </c>
      <c r="B280" s="87" t="s">
        <v>195</v>
      </c>
      <c r="C280" s="87">
        <v>10</v>
      </c>
      <c r="D280" s="87">
        <v>1</v>
      </c>
      <c r="E280" s="87">
        <v>0.1</v>
      </c>
      <c r="F280" s="87">
        <v>10</v>
      </c>
      <c r="G280" s="68">
        <v>50</v>
      </c>
      <c r="H280" s="1">
        <v>0.18</v>
      </c>
      <c r="I280" s="87">
        <v>50.19</v>
      </c>
      <c r="J280" s="87">
        <v>-0.01</v>
      </c>
    </row>
    <row r="281" spans="1:10" x14ac:dyDescent="0.3">
      <c r="A281" s="87"/>
      <c r="B281" s="87"/>
      <c r="C281" s="87"/>
      <c r="D281" s="87"/>
      <c r="E281" s="87"/>
      <c r="F281" s="87"/>
      <c r="G281" s="68">
        <v>100</v>
      </c>
      <c r="H281" s="1">
        <v>0.81220000000000003</v>
      </c>
      <c r="I281" s="87"/>
      <c r="J281" s="87"/>
    </row>
    <row r="282" spans="1:10" x14ac:dyDescent="0.3">
      <c r="A282" s="87"/>
      <c r="B282" s="87"/>
      <c r="C282" s="87"/>
      <c r="D282" s="87"/>
      <c r="E282" s="87"/>
      <c r="F282" s="87"/>
      <c r="G282" s="68">
        <v>150</v>
      </c>
      <c r="H282" s="1">
        <v>0.90510000000000002</v>
      </c>
      <c r="I282" s="87"/>
      <c r="J282" s="87"/>
    </row>
    <row r="283" spans="1:10" x14ac:dyDescent="0.3">
      <c r="A283" s="87"/>
      <c r="B283" s="87"/>
      <c r="C283" s="87"/>
      <c r="D283" s="87"/>
      <c r="E283" s="87"/>
      <c r="F283" s="87"/>
      <c r="G283" s="68">
        <v>200</v>
      </c>
      <c r="H283" s="1">
        <v>0.9355</v>
      </c>
      <c r="I283" s="87"/>
      <c r="J283" s="87"/>
    </row>
    <row r="284" spans="1:10" x14ac:dyDescent="0.3">
      <c r="A284" s="87"/>
      <c r="B284" s="87"/>
      <c r="C284" s="87"/>
      <c r="D284" s="87"/>
      <c r="E284" s="87"/>
      <c r="F284" s="87"/>
      <c r="G284" s="68">
        <v>250</v>
      </c>
      <c r="H284" s="1">
        <v>0.88470000000000004</v>
      </c>
      <c r="I284" s="87"/>
      <c r="J284" s="87"/>
    </row>
    <row r="285" spans="1:10" x14ac:dyDescent="0.3">
      <c r="A285" s="87"/>
      <c r="B285" s="87"/>
      <c r="C285" s="87"/>
      <c r="D285" s="87"/>
      <c r="E285" s="87"/>
      <c r="F285" s="87"/>
      <c r="G285" s="68">
        <v>300</v>
      </c>
      <c r="H285" s="1">
        <v>0.90760000000000007</v>
      </c>
      <c r="I285" s="87"/>
      <c r="J285" s="87"/>
    </row>
    <row r="286" spans="1:10" x14ac:dyDescent="0.3">
      <c r="A286" s="87"/>
      <c r="B286" s="87"/>
      <c r="C286" s="87"/>
      <c r="D286" s="87"/>
      <c r="E286" s="87"/>
      <c r="F286" s="87"/>
      <c r="G286" s="68">
        <v>350</v>
      </c>
      <c r="H286" s="1">
        <v>0.96620000000000006</v>
      </c>
      <c r="I286" s="87"/>
      <c r="J286" s="87"/>
    </row>
    <row r="287" spans="1:10" x14ac:dyDescent="0.3">
      <c r="A287" s="87"/>
      <c r="B287" s="87"/>
      <c r="C287" s="87"/>
      <c r="D287" s="87"/>
      <c r="E287" s="87"/>
      <c r="F287" s="87"/>
      <c r="G287" s="68">
        <v>400</v>
      </c>
      <c r="H287" s="1">
        <v>0.89629999999999999</v>
      </c>
      <c r="I287" s="87"/>
      <c r="J287" s="87"/>
    </row>
    <row r="288" spans="1:10" x14ac:dyDescent="0.3">
      <c r="A288" s="87"/>
      <c r="B288" s="87"/>
      <c r="C288" s="87"/>
      <c r="D288" s="87"/>
      <c r="E288" s="87"/>
      <c r="F288" s="87"/>
      <c r="G288" s="68">
        <v>450</v>
      </c>
      <c r="H288" s="1">
        <v>0.84099999999999997</v>
      </c>
      <c r="I288" s="87"/>
      <c r="J288" s="87"/>
    </row>
    <row r="289" spans="1:10" x14ac:dyDescent="0.3">
      <c r="A289" s="87"/>
      <c r="B289" s="87"/>
      <c r="C289" s="87"/>
      <c r="D289" s="87"/>
      <c r="E289" s="87"/>
      <c r="F289" s="87"/>
      <c r="G289" s="68">
        <v>500</v>
      </c>
      <c r="H289" s="1">
        <v>0.97680000000000011</v>
      </c>
      <c r="I289" s="87"/>
      <c r="J289" s="87"/>
    </row>
    <row r="290" spans="1:10" x14ac:dyDescent="0.3">
      <c r="A290" s="87"/>
      <c r="B290" s="87"/>
      <c r="C290" s="87"/>
      <c r="D290" s="87"/>
      <c r="E290" s="87"/>
      <c r="F290" s="87"/>
      <c r="G290" s="68">
        <v>550</v>
      </c>
      <c r="H290" s="1">
        <v>0.98159999999999992</v>
      </c>
      <c r="I290" s="87"/>
      <c r="J290" s="87"/>
    </row>
    <row r="291" spans="1:10" x14ac:dyDescent="0.3">
      <c r="A291" s="87"/>
      <c r="B291" s="87"/>
      <c r="C291" s="87"/>
      <c r="D291" s="87"/>
      <c r="E291" s="87"/>
      <c r="F291" s="87"/>
      <c r="G291" s="68">
        <v>600</v>
      </c>
      <c r="H291" s="1">
        <v>0.83040000000000003</v>
      </c>
      <c r="I291" s="87"/>
      <c r="J291" s="87"/>
    </row>
    <row r="292" spans="1:10" x14ac:dyDescent="0.3">
      <c r="A292" s="87"/>
      <c r="B292" s="87"/>
      <c r="C292" s="87"/>
      <c r="D292" s="87"/>
      <c r="E292" s="87"/>
      <c r="F292" s="87"/>
      <c r="G292" s="68">
        <v>650</v>
      </c>
      <c r="H292" s="1">
        <v>0.9597</v>
      </c>
      <c r="I292" s="87"/>
      <c r="J292" s="87"/>
    </row>
    <row r="293" spans="1:10" x14ac:dyDescent="0.3">
      <c r="A293" s="87"/>
      <c r="B293" s="87"/>
      <c r="C293" s="87"/>
      <c r="D293" s="87"/>
      <c r="E293" s="87"/>
      <c r="F293" s="87"/>
      <c r="G293" s="68">
        <v>700</v>
      </c>
      <c r="H293" s="1">
        <v>0.98349999999999993</v>
      </c>
      <c r="I293" s="87"/>
      <c r="J293" s="87"/>
    </row>
    <row r="294" spans="1:10" x14ac:dyDescent="0.3">
      <c r="A294" s="87"/>
      <c r="B294" s="87"/>
      <c r="C294" s="87"/>
      <c r="D294" s="87"/>
      <c r="E294" s="87"/>
      <c r="F294" s="87"/>
      <c r="G294" s="68">
        <v>750</v>
      </c>
      <c r="H294" s="1">
        <v>0.98230000000000006</v>
      </c>
      <c r="I294" s="87"/>
      <c r="J294" s="87"/>
    </row>
    <row r="295" spans="1:10" x14ac:dyDescent="0.3">
      <c r="A295" s="87"/>
      <c r="B295" s="87"/>
      <c r="C295" s="87"/>
      <c r="D295" s="87"/>
      <c r="E295" s="87"/>
      <c r="F295" s="87"/>
      <c r="G295" s="68">
        <v>800</v>
      </c>
      <c r="H295" s="1">
        <v>0.8798999999999999</v>
      </c>
      <c r="I295" s="87"/>
      <c r="J295" s="87"/>
    </row>
    <row r="296" spans="1:10" x14ac:dyDescent="0.3">
      <c r="A296" s="87"/>
      <c r="B296" s="87"/>
      <c r="C296" s="87"/>
      <c r="D296" s="87"/>
      <c r="E296" s="87"/>
      <c r="F296" s="87"/>
      <c r="G296" s="68">
        <v>850</v>
      </c>
      <c r="H296" s="1">
        <v>0.98280000000000001</v>
      </c>
      <c r="I296" s="87"/>
      <c r="J296" s="87"/>
    </row>
    <row r="297" spans="1:10" x14ac:dyDescent="0.3">
      <c r="A297" s="87"/>
      <c r="B297" s="87"/>
      <c r="C297" s="87"/>
      <c r="D297" s="87"/>
      <c r="E297" s="87"/>
      <c r="F297" s="87"/>
      <c r="G297" s="68">
        <v>900</v>
      </c>
      <c r="H297" s="1">
        <v>0.95530000000000004</v>
      </c>
      <c r="I297" s="87"/>
      <c r="J297" s="87"/>
    </row>
    <row r="298" spans="1:10" x14ac:dyDescent="0.3">
      <c r="A298" s="87"/>
      <c r="B298" s="87"/>
      <c r="C298" s="87"/>
      <c r="D298" s="87"/>
      <c r="E298" s="87"/>
      <c r="F298" s="87"/>
      <c r="G298" s="68">
        <v>950</v>
      </c>
      <c r="H298" s="1">
        <v>0.9840000000000001</v>
      </c>
      <c r="I298" s="87"/>
      <c r="J298" s="87"/>
    </row>
    <row r="299" spans="1:10" x14ac:dyDescent="0.3">
      <c r="A299" s="87"/>
      <c r="B299" s="87"/>
      <c r="C299" s="87"/>
      <c r="D299" s="87"/>
      <c r="E299" s="87"/>
      <c r="F299" s="87"/>
      <c r="G299" s="68">
        <v>1000</v>
      </c>
      <c r="H299" s="1">
        <v>0.98260000000000003</v>
      </c>
      <c r="I299" s="87"/>
      <c r="J299" s="87"/>
    </row>
    <row r="300" spans="1:10" x14ac:dyDescent="0.3">
      <c r="A300" s="87"/>
      <c r="B300" s="87"/>
      <c r="C300" s="87"/>
      <c r="D300" s="87"/>
      <c r="E300" s="87"/>
      <c r="F300" s="87"/>
      <c r="G300" s="68">
        <v>1050</v>
      </c>
      <c r="H300" s="1">
        <v>0.96319999999999995</v>
      </c>
      <c r="I300" s="87"/>
      <c r="J300" s="87"/>
    </row>
    <row r="301" spans="1:10" x14ac:dyDescent="0.3">
      <c r="A301" s="87"/>
      <c r="B301" s="87"/>
      <c r="C301" s="87"/>
      <c r="D301" s="87"/>
      <c r="E301" s="87"/>
      <c r="F301" s="87"/>
      <c r="G301" s="68">
        <v>1100</v>
      </c>
      <c r="H301" s="1">
        <v>0.96200000000000008</v>
      </c>
      <c r="I301" s="87"/>
      <c r="J301" s="87"/>
    </row>
    <row r="302" spans="1:10" x14ac:dyDescent="0.3">
      <c r="A302" s="87"/>
      <c r="B302" s="87"/>
      <c r="C302" s="87"/>
      <c r="D302" s="87"/>
      <c r="E302" s="87"/>
      <c r="F302" s="87"/>
      <c r="G302" s="68">
        <v>1150</v>
      </c>
      <c r="H302" s="1">
        <v>0.98360000000000003</v>
      </c>
      <c r="I302" s="87"/>
      <c r="J302" s="87"/>
    </row>
    <row r="303" spans="1:10" x14ac:dyDescent="0.3">
      <c r="A303" s="87"/>
      <c r="B303" s="87"/>
      <c r="C303" s="87"/>
      <c r="D303" s="87"/>
      <c r="E303" s="87"/>
      <c r="F303" s="87"/>
      <c r="G303" s="68">
        <v>1200</v>
      </c>
      <c r="H303" s="1">
        <v>0.98250000000000004</v>
      </c>
      <c r="I303" s="87"/>
      <c r="J303" s="87"/>
    </row>
    <row r="304" spans="1:10" x14ac:dyDescent="0.3">
      <c r="A304" s="87"/>
      <c r="B304" s="87"/>
      <c r="C304" s="87"/>
      <c r="D304" s="87"/>
      <c r="E304" s="87"/>
      <c r="F304" s="87"/>
      <c r="G304" s="68">
        <v>1250</v>
      </c>
      <c r="H304" s="1">
        <v>0.98219999999999996</v>
      </c>
      <c r="I304" s="87"/>
      <c r="J304" s="87"/>
    </row>
    <row r="305" spans="1:10" x14ac:dyDescent="0.3">
      <c r="A305" s="87"/>
      <c r="B305" s="87"/>
      <c r="C305" s="87"/>
      <c r="D305" s="87"/>
      <c r="E305" s="87"/>
      <c r="F305" s="87"/>
      <c r="G305" s="68">
        <v>1300</v>
      </c>
      <c r="H305" s="1">
        <v>0.97819999999999996</v>
      </c>
      <c r="I305" s="87"/>
      <c r="J305" s="87"/>
    </row>
    <row r="306" spans="1:10" x14ac:dyDescent="0.3">
      <c r="A306" s="87"/>
      <c r="B306" s="87"/>
      <c r="C306" s="87"/>
      <c r="D306" s="87"/>
      <c r="E306" s="87"/>
      <c r="F306" s="87"/>
      <c r="G306" s="68">
        <v>1350</v>
      </c>
      <c r="H306" s="1">
        <v>0.98340000000000005</v>
      </c>
      <c r="I306" s="87"/>
      <c r="J306" s="87"/>
    </row>
    <row r="307" spans="1:10" x14ac:dyDescent="0.3">
      <c r="A307" s="87"/>
      <c r="B307" s="87"/>
      <c r="C307" s="87"/>
      <c r="D307" s="87"/>
      <c r="E307" s="87"/>
      <c r="F307" s="87"/>
      <c r="G307" s="68">
        <v>1400</v>
      </c>
      <c r="H307" s="1">
        <v>0.96120000000000005</v>
      </c>
      <c r="I307" s="87"/>
      <c r="J307" s="87"/>
    </row>
    <row r="308" spans="1:10" x14ac:dyDescent="0.3">
      <c r="A308" s="87"/>
      <c r="B308" s="87"/>
      <c r="C308" s="87"/>
      <c r="D308" s="87"/>
      <c r="E308" s="87"/>
      <c r="F308" s="87"/>
      <c r="G308" s="68">
        <v>1450</v>
      </c>
      <c r="H308" s="1">
        <v>0.98730000000000007</v>
      </c>
      <c r="I308" s="87"/>
      <c r="J308" s="87"/>
    </row>
    <row r="309" spans="1:10" x14ac:dyDescent="0.3">
      <c r="A309" s="87"/>
      <c r="B309" s="87"/>
      <c r="C309" s="87"/>
      <c r="D309" s="87"/>
      <c r="E309" s="87"/>
      <c r="F309" s="87"/>
      <c r="G309" s="68">
        <v>1500</v>
      </c>
      <c r="H309" s="1">
        <v>0.98650000000000004</v>
      </c>
      <c r="I309" s="87"/>
      <c r="J309" s="87"/>
    </row>
    <row r="310" spans="1:10" x14ac:dyDescent="0.3">
      <c r="A310" s="87"/>
      <c r="B310" s="87"/>
      <c r="C310" s="87"/>
      <c r="D310" s="87"/>
      <c r="E310" s="87"/>
      <c r="F310" s="87"/>
      <c r="G310" s="68">
        <v>1550</v>
      </c>
      <c r="H310" s="1">
        <v>0.98089999999999999</v>
      </c>
      <c r="I310" s="87"/>
      <c r="J310" s="87"/>
    </row>
    <row r="311" spans="1:10" x14ac:dyDescent="0.3">
      <c r="A311" s="87"/>
      <c r="B311" s="87"/>
      <c r="C311" s="87"/>
      <c r="D311" s="87"/>
      <c r="E311" s="87"/>
      <c r="F311" s="87"/>
      <c r="G311" s="68">
        <v>1600</v>
      </c>
      <c r="H311" s="1">
        <v>0.97540000000000004</v>
      </c>
      <c r="I311" s="87"/>
      <c r="J311" s="87"/>
    </row>
    <row r="312" spans="1:10" x14ac:dyDescent="0.3">
      <c r="A312" s="87"/>
      <c r="B312" s="87"/>
      <c r="C312" s="87"/>
      <c r="D312" s="87"/>
      <c r="E312" s="87"/>
      <c r="F312" s="87"/>
      <c r="G312" s="68">
        <v>1650</v>
      </c>
      <c r="H312" s="1">
        <v>0.98799999999999999</v>
      </c>
      <c r="I312" s="87"/>
      <c r="J312" s="87"/>
    </row>
    <row r="313" spans="1:10" x14ac:dyDescent="0.3">
      <c r="A313" s="87"/>
      <c r="B313" s="87"/>
      <c r="C313" s="87"/>
      <c r="D313" s="87"/>
      <c r="E313" s="87"/>
      <c r="F313" s="87"/>
      <c r="G313" s="68">
        <v>1700</v>
      </c>
      <c r="H313" s="1">
        <v>0.98709999999999998</v>
      </c>
      <c r="I313" s="87"/>
      <c r="J313" s="87"/>
    </row>
    <row r="314" spans="1:10" x14ac:dyDescent="0.3">
      <c r="A314" s="87"/>
      <c r="B314" s="87"/>
      <c r="C314" s="87"/>
      <c r="D314" s="87"/>
      <c r="E314" s="87"/>
      <c r="F314" s="87"/>
      <c r="G314" s="68">
        <v>1750</v>
      </c>
      <c r="H314" s="1">
        <v>0.98439999999999994</v>
      </c>
      <c r="I314" s="87"/>
      <c r="J314" s="87"/>
    </row>
    <row r="315" spans="1:10" x14ac:dyDescent="0.3">
      <c r="A315" s="87"/>
      <c r="B315" s="87"/>
      <c r="C315" s="87"/>
      <c r="D315" s="87"/>
      <c r="E315" s="87"/>
      <c r="F315" s="87"/>
      <c r="G315" s="68">
        <v>1800</v>
      </c>
      <c r="H315" s="1">
        <v>0.98340000000000005</v>
      </c>
      <c r="I315" s="87"/>
      <c r="J315" s="87"/>
    </row>
    <row r="316" spans="1:10" x14ac:dyDescent="0.3">
      <c r="A316" s="87"/>
      <c r="B316" s="87"/>
      <c r="C316" s="87"/>
      <c r="D316" s="87"/>
      <c r="E316" s="87"/>
      <c r="F316" s="87"/>
      <c r="G316" s="68">
        <v>1850</v>
      </c>
      <c r="H316" s="1">
        <v>0.98819999999999997</v>
      </c>
      <c r="I316" s="87"/>
      <c r="J316" s="87"/>
    </row>
    <row r="317" spans="1:10" x14ac:dyDescent="0.3">
      <c r="A317" s="87"/>
      <c r="B317" s="87"/>
      <c r="C317" s="87"/>
      <c r="D317" s="87"/>
      <c r="E317" s="87"/>
      <c r="F317" s="87"/>
      <c r="G317" s="68">
        <v>1900</v>
      </c>
      <c r="H317" s="1">
        <v>0.98540000000000005</v>
      </c>
      <c r="I317" s="87"/>
      <c r="J317" s="87"/>
    </row>
    <row r="318" spans="1:10" x14ac:dyDescent="0.3">
      <c r="A318" s="87"/>
      <c r="B318" s="87"/>
      <c r="C318" s="87"/>
      <c r="D318" s="87"/>
      <c r="E318" s="87"/>
      <c r="F318" s="87"/>
      <c r="G318" s="68">
        <v>1950</v>
      </c>
      <c r="H318" s="1">
        <v>0.98860000000000003</v>
      </c>
      <c r="I318" s="87"/>
      <c r="J318" s="87"/>
    </row>
    <row r="319" spans="1:10" x14ac:dyDescent="0.3">
      <c r="A319" s="87"/>
      <c r="B319" s="87"/>
      <c r="C319" s="87"/>
      <c r="D319" s="87"/>
      <c r="E319" s="87"/>
      <c r="F319" s="87"/>
      <c r="G319" s="68">
        <v>2000</v>
      </c>
      <c r="H319" s="1">
        <v>0.98919999999999997</v>
      </c>
      <c r="I319" s="87"/>
      <c r="J319" s="87"/>
    </row>
    <row r="320" spans="1:10" x14ac:dyDescent="0.3">
      <c r="A320" s="87" t="s">
        <v>201</v>
      </c>
      <c r="B320" s="87" t="s">
        <v>195</v>
      </c>
      <c r="C320" s="87">
        <v>10</v>
      </c>
      <c r="D320" s="87">
        <v>1</v>
      </c>
      <c r="E320" s="87">
        <v>0.1</v>
      </c>
      <c r="F320" s="87">
        <v>10</v>
      </c>
      <c r="G320" s="72">
        <v>50</v>
      </c>
      <c r="H320" s="1">
        <v>0.63549999999999995</v>
      </c>
      <c r="I320" s="87">
        <v>54.14</v>
      </c>
      <c r="J320" s="87">
        <v>0</v>
      </c>
    </row>
    <row r="321" spans="1:10" x14ac:dyDescent="0.3">
      <c r="A321" s="87"/>
      <c r="B321" s="87"/>
      <c r="C321" s="87"/>
      <c r="D321" s="87"/>
      <c r="E321" s="87"/>
      <c r="F321" s="87"/>
      <c r="G321" s="72">
        <v>100</v>
      </c>
      <c r="H321" s="1">
        <v>0.8357</v>
      </c>
      <c r="I321" s="87"/>
      <c r="J321" s="87"/>
    </row>
    <row r="322" spans="1:10" x14ac:dyDescent="0.3">
      <c r="A322" s="87"/>
      <c r="B322" s="87"/>
      <c r="C322" s="87"/>
      <c r="D322" s="87"/>
      <c r="E322" s="87"/>
      <c r="F322" s="87"/>
      <c r="G322" s="72">
        <v>150</v>
      </c>
      <c r="H322" s="1">
        <v>0.92679999999999996</v>
      </c>
      <c r="I322" s="87"/>
      <c r="J322" s="87"/>
    </row>
    <row r="323" spans="1:10" x14ac:dyDescent="0.3">
      <c r="A323" s="87"/>
      <c r="B323" s="87"/>
      <c r="C323" s="87"/>
      <c r="D323" s="87"/>
      <c r="E323" s="87"/>
      <c r="F323" s="87"/>
      <c r="G323" s="72">
        <v>200</v>
      </c>
      <c r="H323" s="1">
        <v>0.92110000000000003</v>
      </c>
      <c r="I323" s="87"/>
      <c r="J323" s="87"/>
    </row>
    <row r="324" spans="1:10" x14ac:dyDescent="0.3">
      <c r="A324" s="87"/>
      <c r="B324" s="87"/>
      <c r="C324" s="87"/>
      <c r="D324" s="87"/>
      <c r="E324" s="87"/>
      <c r="F324" s="87"/>
      <c r="G324" s="72">
        <v>250</v>
      </c>
      <c r="H324" s="1">
        <v>0.93710000000000004</v>
      </c>
      <c r="I324" s="87"/>
      <c r="J324" s="87"/>
    </row>
    <row r="325" spans="1:10" x14ac:dyDescent="0.3">
      <c r="A325" s="87"/>
      <c r="B325" s="87"/>
      <c r="C325" s="87"/>
      <c r="D325" s="87"/>
      <c r="E325" s="87"/>
      <c r="F325" s="87"/>
      <c r="G325" s="72">
        <v>300</v>
      </c>
      <c r="H325" s="1">
        <v>0.72719999999999996</v>
      </c>
      <c r="I325" s="87"/>
      <c r="J325" s="87"/>
    </row>
    <row r="326" spans="1:10" x14ac:dyDescent="0.3">
      <c r="A326" s="87"/>
      <c r="B326" s="87"/>
      <c r="C326" s="87"/>
      <c r="D326" s="87"/>
      <c r="E326" s="87"/>
      <c r="F326" s="87"/>
      <c r="G326" s="72">
        <v>350</v>
      </c>
      <c r="H326" s="1">
        <v>0.75190000000000001</v>
      </c>
      <c r="I326" s="87"/>
      <c r="J326" s="87"/>
    </row>
    <row r="327" spans="1:10" x14ac:dyDescent="0.3">
      <c r="A327" s="87"/>
      <c r="B327" s="87"/>
      <c r="C327" s="87"/>
      <c r="D327" s="87"/>
      <c r="E327" s="87"/>
      <c r="F327" s="87"/>
      <c r="G327" s="72">
        <v>400</v>
      </c>
      <c r="H327" s="1">
        <v>0.9627</v>
      </c>
      <c r="I327" s="87"/>
      <c r="J327" s="87"/>
    </row>
    <row r="328" spans="1:10" x14ac:dyDescent="0.3">
      <c r="A328" s="87"/>
      <c r="B328" s="87"/>
      <c r="C328" s="87"/>
      <c r="D328" s="87"/>
      <c r="E328" s="87"/>
      <c r="F328" s="87"/>
      <c r="G328" s="72">
        <v>450</v>
      </c>
      <c r="H328" s="1">
        <v>0.96879999999999999</v>
      </c>
      <c r="I328" s="87"/>
      <c r="J328" s="87"/>
    </row>
    <row r="329" spans="1:10" x14ac:dyDescent="0.3">
      <c r="A329" s="87"/>
      <c r="B329" s="87"/>
      <c r="C329" s="87"/>
      <c r="D329" s="87"/>
      <c r="E329" s="87"/>
      <c r="F329" s="87"/>
      <c r="G329" s="72">
        <v>500</v>
      </c>
      <c r="H329" s="1">
        <v>0.96579999999999999</v>
      </c>
      <c r="I329" s="87"/>
      <c r="J329" s="87"/>
    </row>
    <row r="330" spans="1:10" x14ac:dyDescent="0.3">
      <c r="A330" s="87"/>
      <c r="B330" s="87"/>
      <c r="C330" s="87"/>
      <c r="D330" s="87"/>
      <c r="E330" s="87"/>
      <c r="F330" s="87"/>
      <c r="G330" s="72">
        <v>550</v>
      </c>
      <c r="H330" s="1">
        <v>0.96550000000000002</v>
      </c>
      <c r="I330" s="87"/>
      <c r="J330" s="87"/>
    </row>
    <row r="331" spans="1:10" x14ac:dyDescent="0.3">
      <c r="A331" s="87"/>
      <c r="B331" s="87"/>
      <c r="C331" s="87"/>
      <c r="D331" s="87"/>
      <c r="E331" s="87"/>
      <c r="F331" s="87"/>
      <c r="G331" s="72">
        <v>600</v>
      </c>
      <c r="H331" s="1">
        <v>0.95589999999999997</v>
      </c>
      <c r="I331" s="87"/>
      <c r="J331" s="87"/>
    </row>
    <row r="332" spans="1:10" x14ac:dyDescent="0.3">
      <c r="A332" s="87"/>
      <c r="B332" s="87"/>
      <c r="C332" s="87"/>
      <c r="D332" s="87"/>
      <c r="E332" s="87"/>
      <c r="F332" s="87"/>
      <c r="G332" s="72">
        <v>650</v>
      </c>
      <c r="H332" s="1">
        <v>0.95540000000000003</v>
      </c>
      <c r="I332" s="87"/>
      <c r="J332" s="87"/>
    </row>
    <row r="333" spans="1:10" x14ac:dyDescent="0.3">
      <c r="A333" s="87"/>
      <c r="B333" s="87"/>
      <c r="C333" s="87"/>
      <c r="D333" s="87"/>
      <c r="E333" s="87"/>
      <c r="F333" s="87"/>
      <c r="G333" s="72">
        <v>700</v>
      </c>
      <c r="H333" s="1">
        <v>0.89239999999999997</v>
      </c>
      <c r="I333" s="87"/>
      <c r="J333" s="87"/>
    </row>
    <row r="334" spans="1:10" x14ac:dyDescent="0.3">
      <c r="A334" s="87"/>
      <c r="B334" s="87"/>
      <c r="C334" s="87"/>
      <c r="D334" s="87"/>
      <c r="E334" s="87"/>
      <c r="F334" s="87"/>
      <c r="G334" s="72">
        <v>750</v>
      </c>
      <c r="H334" s="1">
        <v>0.96830000000000005</v>
      </c>
      <c r="I334" s="87"/>
      <c r="J334" s="87"/>
    </row>
    <row r="335" spans="1:10" x14ac:dyDescent="0.3">
      <c r="A335" s="87"/>
      <c r="B335" s="87"/>
      <c r="C335" s="87"/>
      <c r="D335" s="87"/>
      <c r="E335" s="87"/>
      <c r="F335" s="87"/>
      <c r="G335" s="72">
        <v>800</v>
      </c>
      <c r="H335" s="1">
        <v>0.97189999999999999</v>
      </c>
      <c r="I335" s="87"/>
      <c r="J335" s="87"/>
    </row>
    <row r="336" spans="1:10" x14ac:dyDescent="0.3">
      <c r="A336" s="87"/>
      <c r="B336" s="87"/>
      <c r="C336" s="87"/>
      <c r="D336" s="87"/>
      <c r="E336" s="87"/>
      <c r="F336" s="87"/>
      <c r="G336" s="72">
        <v>850</v>
      </c>
      <c r="H336" s="1">
        <v>0.97789999999999999</v>
      </c>
      <c r="I336" s="87"/>
      <c r="J336" s="87"/>
    </row>
    <row r="337" spans="1:10" x14ac:dyDescent="0.3">
      <c r="A337" s="87"/>
      <c r="B337" s="87"/>
      <c r="C337" s="87"/>
      <c r="D337" s="87"/>
      <c r="E337" s="87"/>
      <c r="F337" s="87"/>
      <c r="G337" s="72">
        <v>900</v>
      </c>
      <c r="H337" s="1">
        <v>0.96719999999999995</v>
      </c>
      <c r="I337" s="87"/>
      <c r="J337" s="87"/>
    </row>
    <row r="338" spans="1:10" x14ac:dyDescent="0.3">
      <c r="A338" s="87"/>
      <c r="B338" s="87"/>
      <c r="C338" s="87"/>
      <c r="D338" s="87"/>
      <c r="E338" s="87"/>
      <c r="F338" s="87"/>
      <c r="G338" s="72">
        <v>950</v>
      </c>
      <c r="H338" s="1">
        <v>0.97799999999999998</v>
      </c>
      <c r="I338" s="87"/>
      <c r="J338" s="87"/>
    </row>
    <row r="339" spans="1:10" x14ac:dyDescent="0.3">
      <c r="A339" s="87"/>
      <c r="B339" s="87"/>
      <c r="C339" s="87"/>
      <c r="D339" s="87"/>
      <c r="E339" s="87"/>
      <c r="F339" s="87"/>
      <c r="G339" s="72">
        <v>1000</v>
      </c>
      <c r="H339" s="1">
        <v>0.98119999999999996</v>
      </c>
      <c r="I339" s="87"/>
      <c r="J339" s="87"/>
    </row>
    <row r="340" spans="1:10" x14ac:dyDescent="0.3">
      <c r="A340" s="87"/>
      <c r="B340" s="87"/>
      <c r="C340" s="87"/>
      <c r="D340" s="87"/>
      <c r="E340" s="87"/>
      <c r="F340" s="87"/>
      <c r="G340" s="72">
        <v>1050</v>
      </c>
      <c r="H340" s="1">
        <v>0.98429999999999995</v>
      </c>
      <c r="I340" s="87"/>
      <c r="J340" s="87"/>
    </row>
    <row r="341" spans="1:10" x14ac:dyDescent="0.3">
      <c r="A341" s="87"/>
      <c r="B341" s="87"/>
      <c r="C341" s="87"/>
      <c r="D341" s="87"/>
      <c r="E341" s="87"/>
      <c r="F341" s="87"/>
      <c r="G341" s="72">
        <v>1100</v>
      </c>
      <c r="H341" s="1">
        <v>0.98509999999999998</v>
      </c>
      <c r="I341" s="87"/>
      <c r="J341" s="87"/>
    </row>
    <row r="342" spans="1:10" x14ac:dyDescent="0.3">
      <c r="A342" s="87"/>
      <c r="B342" s="87"/>
      <c r="C342" s="87"/>
      <c r="D342" s="87"/>
      <c r="E342" s="87"/>
      <c r="F342" s="87"/>
      <c r="G342" s="72">
        <v>1150</v>
      </c>
      <c r="H342" s="1">
        <v>0.98170000000000002</v>
      </c>
      <c r="I342" s="87"/>
      <c r="J342" s="87"/>
    </row>
    <row r="343" spans="1:10" x14ac:dyDescent="0.3">
      <c r="A343" s="87"/>
      <c r="B343" s="87"/>
      <c r="C343" s="87"/>
      <c r="D343" s="87"/>
      <c r="E343" s="87"/>
      <c r="F343" s="87"/>
      <c r="G343" s="72">
        <v>1200</v>
      </c>
      <c r="H343" s="1">
        <v>0.97050000000000003</v>
      </c>
      <c r="I343" s="87"/>
      <c r="J343" s="87"/>
    </row>
    <row r="344" spans="1:10" x14ac:dyDescent="0.3">
      <c r="A344" s="87"/>
      <c r="B344" s="87"/>
      <c r="C344" s="87"/>
      <c r="D344" s="87"/>
      <c r="E344" s="87"/>
      <c r="F344" s="87"/>
      <c r="G344" s="72">
        <v>1250</v>
      </c>
      <c r="H344" s="1">
        <v>0.96889999999999998</v>
      </c>
      <c r="I344" s="87"/>
      <c r="J344" s="87"/>
    </row>
    <row r="345" spans="1:10" x14ac:dyDescent="0.3">
      <c r="A345" s="87"/>
      <c r="B345" s="87"/>
      <c r="C345" s="87"/>
      <c r="D345" s="87"/>
      <c r="E345" s="87"/>
      <c r="F345" s="87"/>
      <c r="G345" s="72">
        <v>1300</v>
      </c>
      <c r="H345" s="1">
        <v>0.98640000000000005</v>
      </c>
      <c r="I345" s="87"/>
      <c r="J345" s="87"/>
    </row>
    <row r="346" spans="1:10" x14ac:dyDescent="0.3">
      <c r="A346" s="87"/>
      <c r="B346" s="87"/>
      <c r="C346" s="87"/>
      <c r="D346" s="87"/>
      <c r="E346" s="87"/>
      <c r="F346" s="87"/>
      <c r="G346" s="72">
        <v>1350</v>
      </c>
      <c r="H346" s="1">
        <v>0.9839</v>
      </c>
      <c r="I346" s="87"/>
      <c r="J346" s="87"/>
    </row>
    <row r="347" spans="1:10" x14ac:dyDescent="0.3">
      <c r="A347" s="87"/>
      <c r="B347" s="87"/>
      <c r="C347" s="87"/>
      <c r="D347" s="87"/>
      <c r="E347" s="87"/>
      <c r="F347" s="87"/>
      <c r="G347" s="72">
        <v>1400</v>
      </c>
      <c r="H347" s="1">
        <v>0.98309999999999997</v>
      </c>
      <c r="I347" s="87"/>
      <c r="J347" s="87"/>
    </row>
    <row r="348" spans="1:10" x14ac:dyDescent="0.3">
      <c r="A348" s="87"/>
      <c r="B348" s="87"/>
      <c r="C348" s="87"/>
      <c r="D348" s="87"/>
      <c r="E348" s="87"/>
      <c r="F348" s="87"/>
      <c r="G348" s="72">
        <v>1450</v>
      </c>
      <c r="H348" s="1">
        <v>0.97770000000000001</v>
      </c>
      <c r="I348" s="87"/>
      <c r="J348" s="87"/>
    </row>
    <row r="349" spans="1:10" x14ac:dyDescent="0.3">
      <c r="A349" s="87"/>
      <c r="B349" s="87"/>
      <c r="C349" s="87"/>
      <c r="D349" s="87"/>
      <c r="E349" s="87"/>
      <c r="F349" s="87"/>
      <c r="G349" s="72">
        <v>1500</v>
      </c>
      <c r="H349" s="1">
        <v>0.98240000000000005</v>
      </c>
      <c r="I349" s="87"/>
      <c r="J349" s="87"/>
    </row>
    <row r="350" spans="1:10" x14ac:dyDescent="0.3">
      <c r="A350" s="87"/>
      <c r="B350" s="87"/>
      <c r="C350" s="87"/>
      <c r="D350" s="87"/>
      <c r="E350" s="87"/>
      <c r="F350" s="87"/>
      <c r="G350" s="72">
        <v>1550</v>
      </c>
      <c r="H350" s="1">
        <v>0.97789999999999999</v>
      </c>
      <c r="I350" s="87"/>
      <c r="J350" s="87"/>
    </row>
    <row r="351" spans="1:10" x14ac:dyDescent="0.3">
      <c r="A351" s="87"/>
      <c r="B351" s="87"/>
      <c r="C351" s="87"/>
      <c r="D351" s="87"/>
      <c r="E351" s="87"/>
      <c r="F351" s="87"/>
      <c r="G351" s="72">
        <v>1600</v>
      </c>
      <c r="H351" s="1">
        <v>0.98619999999999997</v>
      </c>
      <c r="I351" s="87"/>
      <c r="J351" s="87"/>
    </row>
    <row r="352" spans="1:10" x14ac:dyDescent="0.3">
      <c r="A352" s="87"/>
      <c r="B352" s="87"/>
      <c r="C352" s="87"/>
      <c r="D352" s="87"/>
      <c r="E352" s="87"/>
      <c r="F352" s="87"/>
      <c r="G352" s="72">
        <v>1650</v>
      </c>
      <c r="H352" s="1">
        <v>0.98160000000000003</v>
      </c>
      <c r="I352" s="87"/>
      <c r="J352" s="87"/>
    </row>
    <row r="353" spans="1:10" x14ac:dyDescent="0.3">
      <c r="A353" s="87"/>
      <c r="B353" s="87"/>
      <c r="C353" s="87"/>
      <c r="D353" s="87"/>
      <c r="E353" s="87"/>
      <c r="F353" s="87"/>
      <c r="G353" s="72">
        <v>1700</v>
      </c>
      <c r="H353" s="1">
        <v>0.98580000000000001</v>
      </c>
      <c r="I353" s="87"/>
      <c r="J353" s="87"/>
    </row>
    <row r="354" spans="1:10" x14ac:dyDescent="0.3">
      <c r="A354" s="87"/>
      <c r="B354" s="87"/>
      <c r="C354" s="87"/>
      <c r="D354" s="87"/>
      <c r="E354" s="87"/>
      <c r="F354" s="87"/>
      <c r="G354" s="72">
        <v>1750</v>
      </c>
      <c r="H354" s="1">
        <v>0.97870000000000001</v>
      </c>
      <c r="I354" s="87"/>
      <c r="J354" s="87"/>
    </row>
    <row r="355" spans="1:10" x14ac:dyDescent="0.3">
      <c r="A355" s="87"/>
      <c r="B355" s="87"/>
      <c r="C355" s="87"/>
      <c r="D355" s="87"/>
      <c r="E355" s="87"/>
      <c r="F355" s="87"/>
      <c r="G355" s="72">
        <v>1800</v>
      </c>
      <c r="H355" s="1">
        <v>0.98709999999999998</v>
      </c>
      <c r="I355" s="87"/>
      <c r="J355" s="87"/>
    </row>
    <row r="356" spans="1:10" x14ac:dyDescent="0.3">
      <c r="A356" s="87"/>
      <c r="B356" s="87"/>
      <c r="C356" s="87"/>
      <c r="D356" s="87"/>
      <c r="E356" s="87"/>
      <c r="F356" s="87"/>
      <c r="G356" s="72">
        <v>1850</v>
      </c>
      <c r="H356" s="1">
        <v>0.98829999999999996</v>
      </c>
      <c r="I356" s="87"/>
      <c r="J356" s="87"/>
    </row>
    <row r="357" spans="1:10" x14ac:dyDescent="0.3">
      <c r="A357" s="87"/>
      <c r="B357" s="87"/>
      <c r="C357" s="87"/>
      <c r="D357" s="87"/>
      <c r="E357" s="87"/>
      <c r="F357" s="87"/>
      <c r="G357" s="72">
        <v>1900</v>
      </c>
      <c r="H357" s="1">
        <v>0.98609999999999998</v>
      </c>
      <c r="I357" s="87"/>
      <c r="J357" s="87"/>
    </row>
    <row r="358" spans="1:10" x14ac:dyDescent="0.3">
      <c r="A358" s="87"/>
      <c r="B358" s="87"/>
      <c r="C358" s="87"/>
      <c r="D358" s="87"/>
      <c r="E358" s="87"/>
      <c r="F358" s="87"/>
      <c r="G358" s="72">
        <v>1950</v>
      </c>
      <c r="H358" s="1">
        <v>0.98640000000000005</v>
      </c>
      <c r="I358" s="87"/>
      <c r="J358" s="87"/>
    </row>
    <row r="359" spans="1:10" x14ac:dyDescent="0.3">
      <c r="A359" s="87"/>
      <c r="B359" s="87"/>
      <c r="C359" s="87"/>
      <c r="D359" s="87"/>
      <c r="E359" s="87"/>
      <c r="F359" s="87"/>
      <c r="G359" s="72">
        <v>2000</v>
      </c>
      <c r="H359" s="1">
        <v>0.98809999999999998</v>
      </c>
      <c r="I359" s="87"/>
      <c r="J359" s="87"/>
    </row>
    <row r="360" spans="1:10" x14ac:dyDescent="0.3">
      <c r="A360" s="87" t="s">
        <v>201</v>
      </c>
      <c r="B360" s="87" t="s">
        <v>195</v>
      </c>
      <c r="C360" s="87">
        <v>10</v>
      </c>
      <c r="D360" s="87">
        <v>1</v>
      </c>
      <c r="E360" s="87">
        <v>0.1</v>
      </c>
      <c r="F360" s="87">
        <v>10</v>
      </c>
      <c r="G360" s="79">
        <v>50</v>
      </c>
      <c r="H360" s="1">
        <v>0.60119999999999996</v>
      </c>
      <c r="I360" s="87">
        <v>52.81</v>
      </c>
      <c r="J360" s="87">
        <v>1E-4</v>
      </c>
    </row>
    <row r="361" spans="1:10" x14ac:dyDescent="0.3">
      <c r="A361" s="87"/>
      <c r="B361" s="87"/>
      <c r="C361" s="87"/>
      <c r="D361" s="87"/>
      <c r="E361" s="87"/>
      <c r="F361" s="87"/>
      <c r="G361" s="79">
        <v>100</v>
      </c>
      <c r="H361" s="1">
        <v>0.81200000000000006</v>
      </c>
      <c r="I361" s="87"/>
      <c r="J361" s="87"/>
    </row>
    <row r="362" spans="1:10" x14ac:dyDescent="0.3">
      <c r="A362" s="87"/>
      <c r="B362" s="87"/>
      <c r="C362" s="87"/>
      <c r="D362" s="87"/>
      <c r="E362" s="87"/>
      <c r="F362" s="87"/>
      <c r="G362" s="79">
        <v>150</v>
      </c>
      <c r="H362" s="1">
        <v>0.82609999999999995</v>
      </c>
      <c r="I362" s="87"/>
      <c r="J362" s="87"/>
    </row>
    <row r="363" spans="1:10" x14ac:dyDescent="0.3">
      <c r="A363" s="87"/>
      <c r="B363" s="87"/>
      <c r="C363" s="87"/>
      <c r="D363" s="87"/>
      <c r="E363" s="87"/>
      <c r="F363" s="87"/>
      <c r="G363" s="79">
        <v>200</v>
      </c>
      <c r="H363" s="1">
        <v>0.91839999999999999</v>
      </c>
      <c r="I363" s="87"/>
      <c r="J363" s="87"/>
    </row>
    <row r="364" spans="1:10" x14ac:dyDescent="0.3">
      <c r="A364" s="87"/>
      <c r="B364" s="87"/>
      <c r="C364" s="87"/>
      <c r="D364" s="87"/>
      <c r="E364" s="87"/>
      <c r="F364" s="87"/>
      <c r="G364" s="79">
        <v>250</v>
      </c>
      <c r="H364" s="1">
        <v>0.85970000000000002</v>
      </c>
      <c r="I364" s="87"/>
      <c r="J364" s="87"/>
    </row>
    <row r="365" spans="1:10" x14ac:dyDescent="0.3">
      <c r="A365" s="87"/>
      <c r="B365" s="87"/>
      <c r="C365" s="87"/>
      <c r="D365" s="87"/>
      <c r="E365" s="87"/>
      <c r="F365" s="87"/>
      <c r="G365" s="79">
        <v>300</v>
      </c>
      <c r="H365" s="1">
        <v>0.79620000000000002</v>
      </c>
      <c r="I365" s="87"/>
      <c r="J365" s="87"/>
    </row>
    <row r="366" spans="1:10" x14ac:dyDescent="0.3">
      <c r="A366" s="87"/>
      <c r="B366" s="87"/>
      <c r="C366" s="87"/>
      <c r="D366" s="87"/>
      <c r="E366" s="87"/>
      <c r="F366" s="87"/>
      <c r="G366" s="79">
        <v>350</v>
      </c>
      <c r="H366" s="1">
        <v>0.9446</v>
      </c>
      <c r="I366" s="87"/>
      <c r="J366" s="87"/>
    </row>
    <row r="367" spans="1:10" x14ac:dyDescent="0.3">
      <c r="A367" s="87"/>
      <c r="B367" s="87"/>
      <c r="C367" s="87"/>
      <c r="D367" s="87"/>
      <c r="E367" s="87"/>
      <c r="F367" s="87"/>
      <c r="G367" s="79">
        <v>400</v>
      </c>
      <c r="H367" s="1">
        <v>0.78180000000000005</v>
      </c>
      <c r="I367" s="87"/>
      <c r="J367" s="87"/>
    </row>
    <row r="368" spans="1:10" x14ac:dyDescent="0.3">
      <c r="A368" s="87"/>
      <c r="B368" s="87"/>
      <c r="C368" s="87"/>
      <c r="D368" s="87"/>
      <c r="E368" s="87"/>
      <c r="F368" s="87"/>
      <c r="G368" s="79">
        <v>450</v>
      </c>
      <c r="H368" s="1">
        <v>0.94230000000000003</v>
      </c>
      <c r="I368" s="87"/>
      <c r="J368" s="87"/>
    </row>
    <row r="369" spans="1:10" x14ac:dyDescent="0.3">
      <c r="A369" s="87"/>
      <c r="B369" s="87"/>
      <c r="C369" s="87"/>
      <c r="D369" s="87"/>
      <c r="E369" s="87"/>
      <c r="F369" s="87"/>
      <c r="G369" s="79">
        <v>500</v>
      </c>
      <c r="H369" s="1">
        <v>0.86990000000000001</v>
      </c>
      <c r="I369" s="87"/>
      <c r="J369" s="87"/>
    </row>
    <row r="370" spans="1:10" x14ac:dyDescent="0.3">
      <c r="A370" s="87"/>
      <c r="B370" s="87"/>
      <c r="C370" s="87"/>
      <c r="D370" s="87"/>
      <c r="E370" s="87"/>
      <c r="F370" s="87"/>
      <c r="G370" s="79">
        <v>550</v>
      </c>
      <c r="H370" s="1">
        <v>0.65410000000000001</v>
      </c>
      <c r="I370" s="87"/>
      <c r="J370" s="87"/>
    </row>
    <row r="371" spans="1:10" x14ac:dyDescent="0.3">
      <c r="A371" s="87"/>
      <c r="B371" s="87"/>
      <c r="C371" s="87"/>
      <c r="D371" s="87"/>
      <c r="E371" s="87"/>
      <c r="F371" s="87"/>
      <c r="G371" s="79">
        <v>600</v>
      </c>
      <c r="H371" s="1">
        <v>0.94830000000000003</v>
      </c>
      <c r="I371" s="87"/>
      <c r="J371" s="87"/>
    </row>
    <row r="372" spans="1:10" x14ac:dyDescent="0.3">
      <c r="A372" s="87"/>
      <c r="B372" s="87"/>
      <c r="C372" s="87"/>
      <c r="D372" s="87"/>
      <c r="E372" s="87"/>
      <c r="F372" s="87"/>
      <c r="G372" s="79">
        <v>650</v>
      </c>
      <c r="H372" s="1">
        <v>0.86609999999999998</v>
      </c>
      <c r="I372" s="87"/>
      <c r="J372" s="87"/>
    </row>
    <row r="373" spans="1:10" x14ac:dyDescent="0.3">
      <c r="A373" s="87"/>
      <c r="B373" s="87"/>
      <c r="C373" s="87"/>
      <c r="D373" s="87"/>
      <c r="E373" s="87"/>
      <c r="F373" s="87"/>
      <c r="G373" s="79">
        <v>700</v>
      </c>
      <c r="H373" s="1">
        <v>0.85870000000000002</v>
      </c>
      <c r="I373" s="87"/>
      <c r="J373" s="87"/>
    </row>
    <row r="374" spans="1:10" x14ac:dyDescent="0.3">
      <c r="A374" s="87"/>
      <c r="B374" s="87"/>
      <c r="C374" s="87"/>
      <c r="D374" s="87"/>
      <c r="E374" s="87"/>
      <c r="F374" s="87"/>
      <c r="G374" s="79">
        <v>750</v>
      </c>
      <c r="H374" s="1">
        <v>0.85170000000000001</v>
      </c>
      <c r="I374" s="87"/>
      <c r="J374" s="87"/>
    </row>
    <row r="375" spans="1:10" x14ac:dyDescent="0.3">
      <c r="A375" s="87"/>
      <c r="B375" s="87"/>
      <c r="C375" s="87"/>
      <c r="D375" s="87"/>
      <c r="E375" s="87"/>
      <c r="F375" s="87"/>
      <c r="G375" s="79">
        <v>800</v>
      </c>
      <c r="H375" s="1">
        <v>0.81520000000000004</v>
      </c>
      <c r="I375" s="87"/>
      <c r="J375" s="87"/>
    </row>
    <row r="376" spans="1:10" x14ac:dyDescent="0.3">
      <c r="A376" s="87"/>
      <c r="B376" s="87"/>
      <c r="C376" s="87"/>
      <c r="D376" s="87"/>
      <c r="E376" s="87"/>
      <c r="F376" s="87"/>
      <c r="G376" s="79">
        <v>850</v>
      </c>
      <c r="H376" s="1">
        <v>0.93469999999999998</v>
      </c>
      <c r="I376" s="87"/>
      <c r="J376" s="87"/>
    </row>
    <row r="377" spans="1:10" x14ac:dyDescent="0.3">
      <c r="A377" s="87"/>
      <c r="B377" s="87"/>
      <c r="C377" s="87"/>
      <c r="D377" s="87"/>
      <c r="E377" s="87"/>
      <c r="F377" s="87"/>
      <c r="G377" s="79">
        <v>900</v>
      </c>
      <c r="H377" s="1">
        <v>0.95030000000000003</v>
      </c>
      <c r="I377" s="87"/>
      <c r="J377" s="87"/>
    </row>
    <row r="378" spans="1:10" x14ac:dyDescent="0.3">
      <c r="A378" s="87"/>
      <c r="B378" s="87"/>
      <c r="C378" s="87"/>
      <c r="D378" s="87"/>
      <c r="E378" s="87"/>
      <c r="F378" s="87"/>
      <c r="G378" s="79">
        <v>950</v>
      </c>
      <c r="H378" s="1">
        <v>0.96079999999999999</v>
      </c>
      <c r="I378" s="87"/>
      <c r="J378" s="87"/>
    </row>
    <row r="379" spans="1:10" x14ac:dyDescent="0.3">
      <c r="A379" s="87"/>
      <c r="B379" s="87"/>
      <c r="C379" s="87"/>
      <c r="D379" s="87"/>
      <c r="E379" s="87"/>
      <c r="F379" s="87"/>
      <c r="G379" s="79">
        <v>1000</v>
      </c>
      <c r="H379" s="1">
        <v>0.95720000000000005</v>
      </c>
      <c r="I379" s="87"/>
      <c r="J379" s="87"/>
    </row>
    <row r="380" spans="1:10" x14ac:dyDescent="0.3">
      <c r="A380" s="87"/>
      <c r="B380" s="87"/>
      <c r="C380" s="87"/>
      <c r="D380" s="87"/>
      <c r="E380" s="87"/>
      <c r="F380" s="87"/>
      <c r="G380" s="79">
        <v>1050</v>
      </c>
      <c r="H380" s="1">
        <v>0.83050000000000002</v>
      </c>
      <c r="I380" s="87"/>
      <c r="J380" s="87"/>
    </row>
    <row r="381" spans="1:10" x14ac:dyDescent="0.3">
      <c r="A381" s="87"/>
      <c r="B381" s="87"/>
      <c r="C381" s="87"/>
      <c r="D381" s="87"/>
      <c r="E381" s="87"/>
      <c r="F381" s="87"/>
      <c r="G381" s="79">
        <v>1100</v>
      </c>
      <c r="H381" s="1">
        <v>0.875</v>
      </c>
      <c r="I381" s="87"/>
      <c r="J381" s="87"/>
    </row>
    <row r="382" spans="1:10" x14ac:dyDescent="0.3">
      <c r="A382" s="87"/>
      <c r="B382" s="87"/>
      <c r="C382" s="87"/>
      <c r="D382" s="87"/>
      <c r="E382" s="87"/>
      <c r="F382" s="87"/>
      <c r="G382" s="79">
        <v>1150</v>
      </c>
      <c r="H382" s="1">
        <v>0.95479999999999998</v>
      </c>
      <c r="I382" s="87"/>
      <c r="J382" s="87"/>
    </row>
    <row r="383" spans="1:10" x14ac:dyDescent="0.3">
      <c r="A383" s="87"/>
      <c r="B383" s="87"/>
      <c r="C383" s="87"/>
      <c r="D383" s="87"/>
      <c r="E383" s="87"/>
      <c r="F383" s="87"/>
      <c r="G383" s="79">
        <v>1200</v>
      </c>
      <c r="H383" s="1">
        <v>0.95509999999999995</v>
      </c>
      <c r="I383" s="87"/>
      <c r="J383" s="87"/>
    </row>
    <row r="384" spans="1:10" x14ac:dyDescent="0.3">
      <c r="A384" s="87"/>
      <c r="B384" s="87"/>
      <c r="C384" s="87"/>
      <c r="D384" s="87"/>
      <c r="E384" s="87"/>
      <c r="F384" s="87"/>
      <c r="G384" s="79">
        <v>1250</v>
      </c>
      <c r="H384" s="1">
        <v>0.95799999999999996</v>
      </c>
      <c r="I384" s="87"/>
      <c r="J384" s="87"/>
    </row>
    <row r="385" spans="1:10" x14ac:dyDescent="0.3">
      <c r="A385" s="87"/>
      <c r="B385" s="87"/>
      <c r="C385" s="87"/>
      <c r="D385" s="87"/>
      <c r="E385" s="87"/>
      <c r="F385" s="87"/>
      <c r="G385" s="79">
        <v>1300</v>
      </c>
      <c r="H385" s="1">
        <v>0.95789999999999997</v>
      </c>
      <c r="I385" s="87"/>
      <c r="J385" s="87"/>
    </row>
    <row r="386" spans="1:10" x14ac:dyDescent="0.3">
      <c r="A386" s="87"/>
      <c r="B386" s="87"/>
      <c r="C386" s="87"/>
      <c r="D386" s="87"/>
      <c r="E386" s="87"/>
      <c r="F386" s="87"/>
      <c r="G386" s="79">
        <v>1350</v>
      </c>
      <c r="H386" s="1">
        <v>0.65259999999999996</v>
      </c>
      <c r="I386" s="87"/>
      <c r="J386" s="87"/>
    </row>
    <row r="387" spans="1:10" x14ac:dyDescent="0.3">
      <c r="A387" s="87"/>
      <c r="B387" s="87"/>
      <c r="C387" s="87"/>
      <c r="D387" s="87"/>
      <c r="E387" s="87"/>
      <c r="F387" s="87"/>
      <c r="G387" s="79">
        <v>1400</v>
      </c>
      <c r="H387" s="1">
        <v>0.95220000000000005</v>
      </c>
      <c r="I387" s="87"/>
      <c r="J387" s="87"/>
    </row>
    <row r="388" spans="1:10" x14ac:dyDescent="0.3">
      <c r="A388" s="87"/>
      <c r="B388" s="87"/>
      <c r="C388" s="87"/>
      <c r="D388" s="87"/>
      <c r="E388" s="87"/>
      <c r="F388" s="87"/>
      <c r="G388" s="79">
        <v>1450</v>
      </c>
      <c r="H388" s="1">
        <v>0.96060000000000001</v>
      </c>
      <c r="I388" s="87"/>
      <c r="J388" s="87"/>
    </row>
    <row r="389" spans="1:10" x14ac:dyDescent="0.3">
      <c r="A389" s="87"/>
      <c r="B389" s="87"/>
      <c r="C389" s="87"/>
      <c r="D389" s="87"/>
      <c r="E389" s="87"/>
      <c r="F389" s="87"/>
      <c r="G389" s="79">
        <v>1500</v>
      </c>
      <c r="H389" s="1">
        <v>0.92120000000000002</v>
      </c>
      <c r="I389" s="87"/>
      <c r="J389" s="87"/>
    </row>
    <row r="390" spans="1:10" x14ac:dyDescent="0.3">
      <c r="A390" s="87"/>
      <c r="B390" s="87"/>
      <c r="C390" s="87"/>
      <c r="D390" s="87"/>
      <c r="E390" s="87"/>
      <c r="F390" s="87"/>
      <c r="G390" s="79">
        <v>1550</v>
      </c>
      <c r="H390" s="1">
        <v>0.94179999999999997</v>
      </c>
      <c r="I390" s="87"/>
      <c r="J390" s="87"/>
    </row>
    <row r="391" spans="1:10" x14ac:dyDescent="0.3">
      <c r="A391" s="87"/>
      <c r="B391" s="87"/>
      <c r="C391" s="87"/>
      <c r="D391" s="87"/>
      <c r="E391" s="87"/>
      <c r="F391" s="87"/>
      <c r="G391" s="79">
        <v>1600</v>
      </c>
      <c r="H391" s="1">
        <v>0.96140000000000003</v>
      </c>
      <c r="I391" s="87"/>
      <c r="J391" s="87"/>
    </row>
    <row r="392" spans="1:10" x14ac:dyDescent="0.3">
      <c r="A392" s="87"/>
      <c r="B392" s="87"/>
      <c r="C392" s="87"/>
      <c r="D392" s="87"/>
      <c r="E392" s="87"/>
      <c r="F392" s="87"/>
      <c r="G392" s="79">
        <v>1650</v>
      </c>
      <c r="H392" s="1">
        <v>0.87990000000000002</v>
      </c>
      <c r="I392" s="87"/>
      <c r="J392" s="87"/>
    </row>
    <row r="393" spans="1:10" x14ac:dyDescent="0.3">
      <c r="A393" s="87"/>
      <c r="B393" s="87"/>
      <c r="C393" s="87"/>
      <c r="D393" s="87"/>
      <c r="E393" s="87"/>
      <c r="F393" s="87"/>
      <c r="G393" s="79">
        <v>1700</v>
      </c>
      <c r="H393" s="1">
        <v>0.73419999999999996</v>
      </c>
      <c r="I393" s="87"/>
      <c r="J393" s="87"/>
    </row>
    <row r="394" spans="1:10" x14ac:dyDescent="0.3">
      <c r="A394" s="87"/>
      <c r="B394" s="87"/>
      <c r="C394" s="87"/>
      <c r="D394" s="87"/>
      <c r="E394" s="87"/>
      <c r="F394" s="87"/>
      <c r="G394" s="79">
        <v>1750</v>
      </c>
      <c r="H394" s="1">
        <v>0.95640000000000003</v>
      </c>
      <c r="I394" s="87"/>
      <c r="J394" s="87"/>
    </row>
    <row r="395" spans="1:10" x14ac:dyDescent="0.3">
      <c r="A395" s="87"/>
      <c r="B395" s="87"/>
      <c r="C395" s="87"/>
      <c r="D395" s="87"/>
      <c r="E395" s="87"/>
      <c r="F395" s="87"/>
      <c r="G395" s="79">
        <v>1800</v>
      </c>
      <c r="H395" s="1">
        <v>0.88049999999999995</v>
      </c>
      <c r="I395" s="87"/>
      <c r="J395" s="87"/>
    </row>
    <row r="396" spans="1:10" x14ac:dyDescent="0.3">
      <c r="A396" s="87"/>
      <c r="B396" s="87"/>
      <c r="C396" s="87"/>
      <c r="D396" s="87"/>
      <c r="E396" s="87"/>
      <c r="F396" s="87"/>
      <c r="G396" s="79">
        <v>1850</v>
      </c>
      <c r="H396" s="1">
        <v>0.96040000000000003</v>
      </c>
      <c r="I396" s="87"/>
      <c r="J396" s="87"/>
    </row>
    <row r="397" spans="1:10" x14ac:dyDescent="0.3">
      <c r="A397" s="87"/>
      <c r="B397" s="87"/>
      <c r="C397" s="87"/>
      <c r="D397" s="87"/>
      <c r="E397" s="87"/>
      <c r="F397" s="87"/>
      <c r="G397" s="79">
        <v>1900</v>
      </c>
      <c r="H397" s="1">
        <v>0.6966</v>
      </c>
      <c r="I397" s="87"/>
      <c r="J397" s="87"/>
    </row>
    <row r="398" spans="1:10" x14ac:dyDescent="0.3">
      <c r="A398" s="87"/>
      <c r="B398" s="87"/>
      <c r="C398" s="87"/>
      <c r="D398" s="87"/>
      <c r="E398" s="87"/>
      <c r="F398" s="87"/>
      <c r="G398" s="79">
        <v>1950</v>
      </c>
      <c r="H398" s="1">
        <v>0.85089999999999999</v>
      </c>
      <c r="I398" s="87"/>
      <c r="J398" s="87"/>
    </row>
    <row r="399" spans="1:10" x14ac:dyDescent="0.3">
      <c r="A399" s="87"/>
      <c r="B399" s="87"/>
      <c r="C399" s="87"/>
      <c r="D399" s="87"/>
      <c r="E399" s="87"/>
      <c r="F399" s="87"/>
      <c r="G399" s="79">
        <v>2000</v>
      </c>
      <c r="H399" s="1">
        <v>0.96199999999999997</v>
      </c>
      <c r="I399" s="87"/>
      <c r="J399" s="87"/>
    </row>
    <row r="400" spans="1:10" x14ac:dyDescent="0.3">
      <c r="A400" s="87" t="s">
        <v>201</v>
      </c>
      <c r="B400" s="87" t="s">
        <v>195</v>
      </c>
      <c r="C400" s="87">
        <v>10</v>
      </c>
      <c r="D400" s="87">
        <v>1</v>
      </c>
      <c r="E400" s="87">
        <v>0.1</v>
      </c>
      <c r="F400" s="87">
        <v>10</v>
      </c>
      <c r="G400" s="79">
        <v>50</v>
      </c>
      <c r="H400" s="1">
        <v>0.26600000000000001</v>
      </c>
      <c r="I400" s="87">
        <v>53.7</v>
      </c>
      <c r="J400" s="87">
        <v>1E-3</v>
      </c>
    </row>
    <row r="401" spans="1:10" x14ac:dyDescent="0.3">
      <c r="A401" s="87"/>
      <c r="B401" s="87"/>
      <c r="C401" s="87"/>
      <c r="D401" s="87"/>
      <c r="E401" s="87"/>
      <c r="F401" s="87"/>
      <c r="G401" s="79">
        <v>100</v>
      </c>
      <c r="H401" s="1">
        <v>0.36209999999999998</v>
      </c>
      <c r="I401" s="87"/>
      <c r="J401" s="87"/>
    </row>
    <row r="402" spans="1:10" x14ac:dyDescent="0.3">
      <c r="A402" s="87"/>
      <c r="B402" s="87"/>
      <c r="C402" s="87"/>
      <c r="D402" s="87"/>
      <c r="E402" s="87"/>
      <c r="F402" s="87"/>
      <c r="G402" s="79">
        <v>150</v>
      </c>
      <c r="H402" s="1">
        <v>0.50090000000000001</v>
      </c>
      <c r="I402" s="87"/>
      <c r="J402" s="87"/>
    </row>
    <row r="403" spans="1:10" x14ac:dyDescent="0.3">
      <c r="A403" s="87"/>
      <c r="B403" s="87"/>
      <c r="C403" s="87"/>
      <c r="D403" s="87"/>
      <c r="E403" s="87"/>
      <c r="F403" s="87"/>
      <c r="G403" s="79">
        <v>200</v>
      </c>
      <c r="H403" s="1">
        <v>0.41710000000000003</v>
      </c>
      <c r="I403" s="87"/>
      <c r="J403" s="87"/>
    </row>
    <row r="404" spans="1:10" x14ac:dyDescent="0.3">
      <c r="A404" s="87"/>
      <c r="B404" s="87"/>
      <c r="C404" s="87"/>
      <c r="D404" s="87"/>
      <c r="E404" s="87"/>
      <c r="F404" s="87"/>
      <c r="G404" s="79">
        <v>250</v>
      </c>
      <c r="H404" s="1">
        <v>0.59970000000000001</v>
      </c>
      <c r="I404" s="87"/>
      <c r="J404" s="87"/>
    </row>
    <row r="405" spans="1:10" x14ac:dyDescent="0.3">
      <c r="A405" s="87"/>
      <c r="B405" s="87"/>
      <c r="C405" s="87"/>
      <c r="D405" s="87"/>
      <c r="E405" s="87"/>
      <c r="F405" s="87"/>
      <c r="G405" s="79">
        <v>300</v>
      </c>
      <c r="H405" s="1">
        <v>0.4778</v>
      </c>
      <c r="I405" s="87"/>
      <c r="J405" s="87"/>
    </row>
    <row r="406" spans="1:10" x14ac:dyDescent="0.3">
      <c r="A406" s="87"/>
      <c r="B406" s="87"/>
      <c r="C406" s="87"/>
      <c r="D406" s="87"/>
      <c r="E406" s="87"/>
      <c r="F406" s="87"/>
      <c r="G406" s="79">
        <v>350</v>
      </c>
      <c r="H406" s="1">
        <v>0.63870000000000005</v>
      </c>
      <c r="I406" s="87"/>
      <c r="J406" s="87"/>
    </row>
    <row r="407" spans="1:10" x14ac:dyDescent="0.3">
      <c r="A407" s="87"/>
      <c r="B407" s="87"/>
      <c r="C407" s="87"/>
      <c r="D407" s="87"/>
      <c r="E407" s="87"/>
      <c r="F407" s="87"/>
      <c r="G407" s="79">
        <v>400</v>
      </c>
      <c r="H407" s="1">
        <v>0.67549999999999999</v>
      </c>
      <c r="I407" s="87"/>
      <c r="J407" s="87"/>
    </row>
    <row r="408" spans="1:10" x14ac:dyDescent="0.3">
      <c r="A408" s="87"/>
      <c r="B408" s="87"/>
      <c r="C408" s="87"/>
      <c r="D408" s="87"/>
      <c r="E408" s="87"/>
      <c r="F408" s="87"/>
      <c r="G408" s="79">
        <v>450</v>
      </c>
      <c r="H408" s="1">
        <v>0.68340000000000001</v>
      </c>
      <c r="I408" s="87"/>
      <c r="J408" s="87"/>
    </row>
    <row r="409" spans="1:10" x14ac:dyDescent="0.3">
      <c r="A409" s="87"/>
      <c r="B409" s="87"/>
      <c r="C409" s="87"/>
      <c r="D409" s="87"/>
      <c r="E409" s="87"/>
      <c r="F409" s="87"/>
      <c r="G409" s="79">
        <v>500</v>
      </c>
      <c r="H409" s="1">
        <v>0.5403</v>
      </c>
      <c r="I409" s="87"/>
      <c r="J409" s="87"/>
    </row>
    <row r="410" spans="1:10" x14ac:dyDescent="0.3">
      <c r="A410" s="87"/>
      <c r="B410" s="87"/>
      <c r="C410" s="87"/>
      <c r="D410" s="87"/>
      <c r="E410" s="87"/>
      <c r="F410" s="87"/>
      <c r="G410" s="79">
        <v>550</v>
      </c>
      <c r="H410" s="1">
        <v>0.4854</v>
      </c>
      <c r="I410" s="87"/>
      <c r="J410" s="87"/>
    </row>
    <row r="411" spans="1:10" x14ac:dyDescent="0.3">
      <c r="A411" s="87"/>
      <c r="B411" s="87"/>
      <c r="C411" s="87"/>
      <c r="D411" s="87"/>
      <c r="E411" s="87"/>
      <c r="F411" s="87"/>
      <c r="G411" s="79">
        <v>600</v>
      </c>
      <c r="H411" s="1">
        <v>0.56679999999999997</v>
      </c>
      <c r="I411" s="87"/>
      <c r="J411" s="87"/>
    </row>
    <row r="412" spans="1:10" x14ac:dyDescent="0.3">
      <c r="A412" s="87"/>
      <c r="B412" s="87"/>
      <c r="C412" s="87"/>
      <c r="D412" s="87"/>
      <c r="E412" s="87"/>
      <c r="F412" s="87"/>
      <c r="G412" s="79">
        <v>650</v>
      </c>
      <c r="H412" s="1">
        <v>0.61299999999999999</v>
      </c>
      <c r="I412" s="87"/>
      <c r="J412" s="87"/>
    </row>
    <row r="413" spans="1:10" x14ac:dyDescent="0.3">
      <c r="A413" s="87"/>
      <c r="B413" s="87"/>
      <c r="C413" s="87"/>
      <c r="D413" s="87"/>
      <c r="E413" s="87"/>
      <c r="F413" s="87"/>
      <c r="G413" s="79">
        <v>700</v>
      </c>
      <c r="H413" s="1">
        <v>0.62390000000000001</v>
      </c>
      <c r="I413" s="87"/>
      <c r="J413" s="87"/>
    </row>
    <row r="414" spans="1:10" x14ac:dyDescent="0.3">
      <c r="A414" s="87"/>
      <c r="B414" s="87"/>
      <c r="C414" s="87"/>
      <c r="D414" s="87"/>
      <c r="E414" s="87"/>
      <c r="F414" s="87"/>
      <c r="G414" s="79">
        <v>750</v>
      </c>
      <c r="H414" s="1">
        <v>0.70499999999999996</v>
      </c>
      <c r="I414" s="87"/>
      <c r="J414" s="87"/>
    </row>
    <row r="415" spans="1:10" x14ac:dyDescent="0.3">
      <c r="A415" s="87"/>
      <c r="B415" s="87"/>
      <c r="C415" s="87"/>
      <c r="D415" s="87"/>
      <c r="E415" s="87"/>
      <c r="F415" s="87"/>
      <c r="G415" s="79">
        <v>800</v>
      </c>
      <c r="H415" s="1">
        <v>0.65100000000000002</v>
      </c>
      <c r="I415" s="87"/>
      <c r="J415" s="87"/>
    </row>
    <row r="416" spans="1:10" x14ac:dyDescent="0.3">
      <c r="A416" s="87"/>
      <c r="B416" s="87"/>
      <c r="C416" s="87"/>
      <c r="D416" s="87"/>
      <c r="E416" s="87"/>
      <c r="F416" s="87"/>
      <c r="G416" s="79">
        <v>850</v>
      </c>
      <c r="H416" s="1">
        <v>0.74009999999999998</v>
      </c>
      <c r="I416" s="87"/>
      <c r="J416" s="87"/>
    </row>
    <row r="417" spans="1:10" x14ac:dyDescent="0.3">
      <c r="A417" s="87"/>
      <c r="B417" s="87"/>
      <c r="C417" s="87"/>
      <c r="D417" s="87"/>
      <c r="E417" s="87"/>
      <c r="F417" s="87"/>
      <c r="G417" s="79">
        <v>900</v>
      </c>
      <c r="H417" s="1">
        <v>0.62070000000000003</v>
      </c>
      <c r="I417" s="87"/>
      <c r="J417" s="87"/>
    </row>
    <row r="418" spans="1:10" x14ac:dyDescent="0.3">
      <c r="A418" s="87"/>
      <c r="B418" s="87"/>
      <c r="C418" s="87"/>
      <c r="D418" s="87"/>
      <c r="E418" s="87"/>
      <c r="F418" s="87"/>
      <c r="G418" s="79">
        <v>950</v>
      </c>
      <c r="H418" s="1">
        <v>0.76570000000000005</v>
      </c>
      <c r="I418" s="87"/>
      <c r="J418" s="87"/>
    </row>
    <row r="419" spans="1:10" x14ac:dyDescent="0.3">
      <c r="A419" s="87"/>
      <c r="B419" s="87"/>
      <c r="C419" s="87"/>
      <c r="D419" s="87"/>
      <c r="E419" s="87"/>
      <c r="F419" s="87"/>
      <c r="G419" s="79">
        <v>1000</v>
      </c>
      <c r="H419" s="1">
        <v>0.75160000000000005</v>
      </c>
      <c r="I419" s="87"/>
      <c r="J419" s="87"/>
    </row>
    <row r="420" spans="1:10" x14ac:dyDescent="0.3">
      <c r="A420" s="87"/>
      <c r="B420" s="87"/>
      <c r="C420" s="87"/>
      <c r="D420" s="87"/>
      <c r="E420" s="87"/>
      <c r="F420" s="87"/>
      <c r="G420" s="79">
        <v>1050</v>
      </c>
      <c r="H420" s="1">
        <v>0.81820000000000004</v>
      </c>
      <c r="I420" s="87"/>
      <c r="J420" s="87"/>
    </row>
    <row r="421" spans="1:10" x14ac:dyDescent="0.3">
      <c r="A421" s="87"/>
      <c r="B421" s="87"/>
      <c r="C421" s="87"/>
      <c r="D421" s="87"/>
      <c r="E421" s="87"/>
      <c r="F421" s="87"/>
      <c r="G421" s="79">
        <v>1100</v>
      </c>
      <c r="H421" s="1">
        <v>0.56969999999999998</v>
      </c>
      <c r="I421" s="87"/>
      <c r="J421" s="87"/>
    </row>
    <row r="422" spans="1:10" x14ac:dyDescent="0.3">
      <c r="A422" s="87"/>
      <c r="B422" s="87"/>
      <c r="C422" s="87"/>
      <c r="D422" s="87"/>
      <c r="E422" s="87"/>
      <c r="F422" s="87"/>
      <c r="G422" s="79">
        <v>1150</v>
      </c>
      <c r="H422" s="1">
        <v>0.80210000000000004</v>
      </c>
      <c r="I422" s="87"/>
      <c r="J422" s="87"/>
    </row>
    <row r="423" spans="1:10" x14ac:dyDescent="0.3">
      <c r="A423" s="87"/>
      <c r="B423" s="87"/>
      <c r="C423" s="87"/>
      <c r="D423" s="87"/>
      <c r="E423" s="87"/>
      <c r="F423" s="87"/>
      <c r="G423" s="79">
        <v>1200</v>
      </c>
      <c r="H423" s="1">
        <v>0.54139999999999999</v>
      </c>
      <c r="I423" s="87"/>
      <c r="J423" s="87"/>
    </row>
    <row r="424" spans="1:10" x14ac:dyDescent="0.3">
      <c r="A424" s="87"/>
      <c r="B424" s="87"/>
      <c r="C424" s="87"/>
      <c r="D424" s="87"/>
      <c r="E424" s="87"/>
      <c r="F424" s="87"/>
      <c r="G424" s="79">
        <v>1250</v>
      </c>
      <c r="H424" s="1">
        <v>0.50539999999999996</v>
      </c>
      <c r="I424" s="87"/>
      <c r="J424" s="87"/>
    </row>
    <row r="425" spans="1:10" x14ac:dyDescent="0.3">
      <c r="A425" s="87"/>
      <c r="B425" s="87"/>
      <c r="C425" s="87"/>
      <c r="D425" s="87"/>
      <c r="E425" s="87"/>
      <c r="F425" s="87"/>
      <c r="G425" s="79">
        <v>1300</v>
      </c>
      <c r="H425" s="1">
        <v>0.65769999999999995</v>
      </c>
      <c r="I425" s="87"/>
      <c r="J425" s="87"/>
    </row>
    <row r="426" spans="1:10" x14ac:dyDescent="0.3">
      <c r="A426" s="87"/>
      <c r="B426" s="87"/>
      <c r="C426" s="87"/>
      <c r="D426" s="87"/>
      <c r="E426" s="87"/>
      <c r="F426" s="87"/>
      <c r="G426" s="79">
        <v>1350</v>
      </c>
      <c r="H426" s="1">
        <v>0.66300000000000003</v>
      </c>
      <c r="I426" s="87"/>
      <c r="J426" s="87"/>
    </row>
    <row r="427" spans="1:10" x14ac:dyDescent="0.3">
      <c r="A427" s="87"/>
      <c r="B427" s="87"/>
      <c r="C427" s="87"/>
      <c r="D427" s="87"/>
      <c r="E427" s="87"/>
      <c r="F427" s="87"/>
      <c r="G427" s="79">
        <v>1400</v>
      </c>
      <c r="H427" s="1">
        <v>0.62219999999999998</v>
      </c>
      <c r="I427" s="87"/>
      <c r="J427" s="87"/>
    </row>
    <row r="428" spans="1:10" x14ac:dyDescent="0.3">
      <c r="A428" s="87"/>
      <c r="B428" s="87"/>
      <c r="C428" s="87"/>
      <c r="D428" s="87"/>
      <c r="E428" s="87"/>
      <c r="F428" s="87"/>
      <c r="G428" s="79">
        <v>1450</v>
      </c>
      <c r="H428" s="1">
        <v>0.67810000000000004</v>
      </c>
      <c r="I428" s="87"/>
      <c r="J428" s="87"/>
    </row>
    <row r="429" spans="1:10" x14ac:dyDescent="0.3">
      <c r="A429" s="87"/>
      <c r="B429" s="87"/>
      <c r="C429" s="87"/>
      <c r="D429" s="87"/>
      <c r="E429" s="87"/>
      <c r="F429" s="87"/>
      <c r="G429" s="79">
        <v>1500</v>
      </c>
      <c r="H429" s="1">
        <v>0.72350000000000003</v>
      </c>
      <c r="I429" s="87"/>
      <c r="J429" s="87"/>
    </row>
    <row r="430" spans="1:10" x14ac:dyDescent="0.3">
      <c r="A430" s="87"/>
      <c r="B430" s="87"/>
      <c r="C430" s="87"/>
      <c r="D430" s="87"/>
      <c r="E430" s="87"/>
      <c r="F430" s="87"/>
      <c r="G430" s="79">
        <v>1550</v>
      </c>
      <c r="H430" s="1">
        <v>0.81969999999999998</v>
      </c>
      <c r="I430" s="87"/>
      <c r="J430" s="87"/>
    </row>
    <row r="431" spans="1:10" x14ac:dyDescent="0.3">
      <c r="A431" s="87"/>
      <c r="B431" s="87"/>
      <c r="C431" s="87"/>
      <c r="D431" s="87"/>
      <c r="E431" s="87"/>
      <c r="F431" s="87"/>
      <c r="G431" s="79">
        <v>1600</v>
      </c>
      <c r="H431" s="1">
        <v>0.8115</v>
      </c>
      <c r="I431" s="87"/>
      <c r="J431" s="87"/>
    </row>
    <row r="432" spans="1:10" x14ac:dyDescent="0.3">
      <c r="A432" s="87"/>
      <c r="B432" s="87"/>
      <c r="C432" s="87"/>
      <c r="D432" s="87"/>
      <c r="E432" s="87"/>
      <c r="F432" s="87"/>
      <c r="G432" s="79">
        <v>1650</v>
      </c>
      <c r="H432" s="1">
        <v>0.69279999999999997</v>
      </c>
      <c r="I432" s="87"/>
      <c r="J432" s="87"/>
    </row>
    <row r="433" spans="1:10" x14ac:dyDescent="0.3">
      <c r="A433" s="87"/>
      <c r="B433" s="87"/>
      <c r="C433" s="87"/>
      <c r="D433" s="87"/>
      <c r="E433" s="87"/>
      <c r="F433" s="87"/>
      <c r="G433" s="79">
        <v>1700</v>
      </c>
      <c r="H433" s="1">
        <v>0.64490000000000003</v>
      </c>
      <c r="I433" s="87"/>
      <c r="J433" s="87"/>
    </row>
    <row r="434" spans="1:10" x14ac:dyDescent="0.3">
      <c r="A434" s="87"/>
      <c r="B434" s="87"/>
      <c r="C434" s="87"/>
      <c r="D434" s="87"/>
      <c r="E434" s="87"/>
      <c r="F434" s="87"/>
      <c r="G434" s="79">
        <v>1750</v>
      </c>
      <c r="H434" s="1">
        <v>0.46929999999999999</v>
      </c>
      <c r="I434" s="87"/>
      <c r="J434" s="87"/>
    </row>
    <row r="435" spans="1:10" x14ac:dyDescent="0.3">
      <c r="A435" s="87"/>
      <c r="B435" s="87"/>
      <c r="C435" s="87"/>
      <c r="D435" s="87"/>
      <c r="E435" s="87"/>
      <c r="F435" s="87"/>
      <c r="G435" s="79">
        <v>1800</v>
      </c>
      <c r="H435" s="1">
        <v>0.61499999999999999</v>
      </c>
      <c r="I435" s="87"/>
      <c r="J435" s="87"/>
    </row>
    <row r="436" spans="1:10" x14ac:dyDescent="0.3">
      <c r="A436" s="87"/>
      <c r="B436" s="87"/>
      <c r="C436" s="87"/>
      <c r="D436" s="87"/>
      <c r="E436" s="87"/>
      <c r="F436" s="87"/>
      <c r="G436" s="79">
        <v>1850</v>
      </c>
      <c r="H436" s="1">
        <v>0.82750000000000001</v>
      </c>
      <c r="I436" s="87"/>
      <c r="J436" s="87"/>
    </row>
    <row r="437" spans="1:10" x14ac:dyDescent="0.3">
      <c r="A437" s="87"/>
      <c r="B437" s="87"/>
      <c r="C437" s="87"/>
      <c r="D437" s="87"/>
      <c r="E437" s="87"/>
      <c r="F437" s="87"/>
      <c r="G437" s="79">
        <v>1900</v>
      </c>
      <c r="H437" s="1">
        <v>0.71860000000000002</v>
      </c>
      <c r="I437" s="87"/>
      <c r="J437" s="87"/>
    </row>
    <row r="438" spans="1:10" x14ac:dyDescent="0.3">
      <c r="A438" s="87"/>
      <c r="B438" s="87"/>
      <c r="C438" s="87"/>
      <c r="D438" s="87"/>
      <c r="E438" s="87"/>
      <c r="F438" s="87"/>
      <c r="G438" s="79">
        <v>1950</v>
      </c>
      <c r="H438" s="1">
        <v>0.81499999999999995</v>
      </c>
      <c r="I438" s="87"/>
      <c r="J438" s="87"/>
    </row>
    <row r="439" spans="1:10" x14ac:dyDescent="0.3">
      <c r="A439" s="87"/>
      <c r="B439" s="87"/>
      <c r="C439" s="87"/>
      <c r="D439" s="87"/>
      <c r="E439" s="87"/>
      <c r="F439" s="87"/>
      <c r="G439" s="79">
        <v>2000</v>
      </c>
      <c r="H439" s="1">
        <v>0.66790000000000005</v>
      </c>
      <c r="I439" s="87"/>
      <c r="J439" s="87"/>
    </row>
    <row r="440" spans="1:10" x14ac:dyDescent="0.3">
      <c r="A440" s="87" t="s">
        <v>200</v>
      </c>
      <c r="B440" s="87" t="s">
        <v>195</v>
      </c>
      <c r="C440" s="87">
        <v>10</v>
      </c>
      <c r="D440" s="87">
        <v>5</v>
      </c>
      <c r="E440" s="87">
        <v>0.1</v>
      </c>
      <c r="F440" s="87">
        <v>10</v>
      </c>
      <c r="G440" s="80">
        <v>50</v>
      </c>
      <c r="H440" s="1">
        <v>0.48599999999999999</v>
      </c>
      <c r="I440" s="87">
        <v>242.18</v>
      </c>
      <c r="J440" s="87">
        <v>0</v>
      </c>
    </row>
    <row r="441" spans="1:10" x14ac:dyDescent="0.3">
      <c r="A441" s="87"/>
      <c r="B441" s="87"/>
      <c r="C441" s="87"/>
      <c r="D441" s="87"/>
      <c r="E441" s="87"/>
      <c r="F441" s="87"/>
      <c r="G441" s="80">
        <v>100</v>
      </c>
      <c r="H441" s="1">
        <v>0.72659999999999991</v>
      </c>
      <c r="I441" s="87"/>
      <c r="J441" s="87"/>
    </row>
    <row r="442" spans="1:10" x14ac:dyDescent="0.3">
      <c r="A442" s="87"/>
      <c r="B442" s="87"/>
      <c r="C442" s="87"/>
      <c r="D442" s="87"/>
      <c r="E442" s="87"/>
      <c r="F442" s="87"/>
      <c r="G442" s="80">
        <v>150</v>
      </c>
      <c r="H442" s="1">
        <v>0.89859999999999995</v>
      </c>
      <c r="I442" s="87"/>
      <c r="J442" s="87"/>
    </row>
    <row r="443" spans="1:10" x14ac:dyDescent="0.3">
      <c r="A443" s="87"/>
      <c r="B443" s="87"/>
      <c r="C443" s="87"/>
      <c r="D443" s="87"/>
      <c r="E443" s="87"/>
      <c r="F443" s="87"/>
      <c r="G443" s="80">
        <v>200</v>
      </c>
      <c r="H443" s="1">
        <v>0.95230000000000004</v>
      </c>
      <c r="I443" s="87"/>
      <c r="J443" s="87"/>
    </row>
    <row r="444" spans="1:10" x14ac:dyDescent="0.3">
      <c r="A444" s="87"/>
      <c r="B444" s="87"/>
      <c r="C444" s="87"/>
      <c r="D444" s="87"/>
      <c r="E444" s="87"/>
      <c r="F444" s="87"/>
      <c r="G444" s="80">
        <v>250</v>
      </c>
      <c r="H444" s="1">
        <v>0.95849999999999991</v>
      </c>
      <c r="I444" s="87"/>
      <c r="J444" s="87"/>
    </row>
    <row r="445" spans="1:10" x14ac:dyDescent="0.3">
      <c r="A445" s="87"/>
      <c r="B445" s="87"/>
      <c r="C445" s="87"/>
      <c r="D445" s="87"/>
      <c r="E445" s="87"/>
      <c r="F445" s="87"/>
      <c r="G445" s="80">
        <v>300</v>
      </c>
      <c r="H445" s="1">
        <v>0.80120000000000002</v>
      </c>
      <c r="I445" s="87"/>
      <c r="J445" s="87"/>
    </row>
    <row r="446" spans="1:10" x14ac:dyDescent="0.3">
      <c r="A446" s="87"/>
      <c r="B446" s="87"/>
      <c r="C446" s="87"/>
      <c r="D446" s="87"/>
      <c r="E446" s="87"/>
      <c r="F446" s="87"/>
      <c r="G446" s="80">
        <v>350</v>
      </c>
      <c r="H446" s="1">
        <v>0.95450000000000002</v>
      </c>
      <c r="I446" s="87"/>
      <c r="J446" s="87"/>
    </row>
    <row r="447" spans="1:10" x14ac:dyDescent="0.3">
      <c r="A447" s="87"/>
      <c r="B447" s="87"/>
      <c r="C447" s="87"/>
      <c r="D447" s="87"/>
      <c r="E447" s="87"/>
      <c r="F447" s="87"/>
      <c r="G447" s="80">
        <v>400</v>
      </c>
      <c r="H447" s="1">
        <v>0.91620000000000001</v>
      </c>
      <c r="I447" s="87"/>
      <c r="J447" s="87"/>
    </row>
    <row r="448" spans="1:10" x14ac:dyDescent="0.3">
      <c r="A448" s="87"/>
      <c r="B448" s="87"/>
      <c r="C448" s="87"/>
      <c r="D448" s="87"/>
      <c r="E448" s="87"/>
      <c r="F448" s="87"/>
      <c r="G448" s="80">
        <v>450</v>
      </c>
      <c r="H448" s="1">
        <v>0.90959999999999996</v>
      </c>
      <c r="I448" s="87"/>
      <c r="J448" s="87"/>
    </row>
    <row r="449" spans="1:10" x14ac:dyDescent="0.3">
      <c r="A449" s="87"/>
      <c r="B449" s="87"/>
      <c r="C449" s="87"/>
      <c r="D449" s="87"/>
      <c r="E449" s="87"/>
      <c r="F449" s="87"/>
      <c r="G449" s="80">
        <v>500</v>
      </c>
      <c r="H449" s="1">
        <v>0.97089999999999999</v>
      </c>
      <c r="I449" s="87"/>
      <c r="J449" s="87"/>
    </row>
    <row r="450" spans="1:10" x14ac:dyDescent="0.3">
      <c r="A450" s="87"/>
      <c r="B450" s="87"/>
      <c r="C450" s="87"/>
      <c r="D450" s="87"/>
      <c r="E450" s="87"/>
      <c r="F450" s="87"/>
      <c r="G450" s="80">
        <v>550</v>
      </c>
      <c r="H450" s="1">
        <v>0.97329999999999994</v>
      </c>
      <c r="I450" s="87"/>
      <c r="J450" s="87"/>
    </row>
    <row r="451" spans="1:10" x14ac:dyDescent="0.3">
      <c r="A451" s="87"/>
      <c r="B451" s="87"/>
      <c r="C451" s="87"/>
      <c r="D451" s="87"/>
      <c r="E451" s="87"/>
      <c r="F451" s="87"/>
      <c r="G451" s="80">
        <v>600</v>
      </c>
      <c r="H451" s="1">
        <v>0.97140000000000004</v>
      </c>
      <c r="I451" s="87"/>
      <c r="J451" s="87"/>
    </row>
    <row r="452" spans="1:10" x14ac:dyDescent="0.3">
      <c r="A452" s="87"/>
      <c r="B452" s="87"/>
      <c r="C452" s="87"/>
      <c r="D452" s="87"/>
      <c r="E452" s="87"/>
      <c r="F452" s="87"/>
      <c r="G452" s="80">
        <v>650</v>
      </c>
      <c r="H452" s="1">
        <v>0.96790000000000009</v>
      </c>
      <c r="I452" s="87"/>
      <c r="J452" s="87"/>
    </row>
    <row r="453" spans="1:10" x14ac:dyDescent="0.3">
      <c r="A453" s="87"/>
      <c r="B453" s="87"/>
      <c r="C453" s="87"/>
      <c r="D453" s="87"/>
      <c r="E453" s="87"/>
      <c r="F453" s="87"/>
      <c r="G453" s="80">
        <v>700</v>
      </c>
      <c r="H453" s="1">
        <v>0.96950000000000003</v>
      </c>
      <c r="I453" s="87"/>
      <c r="J453" s="87"/>
    </row>
    <row r="454" spans="1:10" x14ac:dyDescent="0.3">
      <c r="A454" s="87"/>
      <c r="B454" s="87"/>
      <c r="C454" s="87"/>
      <c r="D454" s="87"/>
      <c r="E454" s="87"/>
      <c r="F454" s="87"/>
      <c r="G454" s="80">
        <v>750</v>
      </c>
      <c r="H454" s="1">
        <v>0.9788</v>
      </c>
      <c r="I454" s="87"/>
      <c r="J454" s="87"/>
    </row>
    <row r="455" spans="1:10" x14ac:dyDescent="0.3">
      <c r="A455" s="87"/>
      <c r="B455" s="87"/>
      <c r="C455" s="87"/>
      <c r="D455" s="87"/>
      <c r="E455" s="87"/>
      <c r="F455" s="87"/>
      <c r="G455" s="80">
        <v>800</v>
      </c>
      <c r="H455" s="1">
        <v>0.97430000000000005</v>
      </c>
      <c r="I455" s="87"/>
      <c r="J455" s="87"/>
    </row>
    <row r="456" spans="1:10" x14ac:dyDescent="0.3">
      <c r="A456" s="87"/>
      <c r="B456" s="87"/>
      <c r="C456" s="87"/>
      <c r="D456" s="87"/>
      <c r="E456" s="87"/>
      <c r="F456" s="87"/>
      <c r="G456" s="80">
        <v>850</v>
      </c>
      <c r="H456" s="1">
        <v>0.9756999999999999</v>
      </c>
      <c r="I456" s="87"/>
      <c r="J456" s="87"/>
    </row>
    <row r="457" spans="1:10" x14ac:dyDescent="0.3">
      <c r="A457" s="87"/>
      <c r="B457" s="87"/>
      <c r="C457" s="87"/>
      <c r="D457" s="87"/>
      <c r="E457" s="87"/>
      <c r="F457" s="87"/>
      <c r="G457" s="80">
        <v>900</v>
      </c>
      <c r="H457" s="1">
        <v>0.98040000000000005</v>
      </c>
      <c r="I457" s="87"/>
      <c r="J457" s="87"/>
    </row>
    <row r="458" spans="1:10" x14ac:dyDescent="0.3">
      <c r="A458" s="87"/>
      <c r="B458" s="87"/>
      <c r="C458" s="87"/>
      <c r="D458" s="87"/>
      <c r="E458" s="87"/>
      <c r="F458" s="87"/>
      <c r="G458" s="80">
        <v>950</v>
      </c>
      <c r="H458" s="1">
        <v>0.98329999999999995</v>
      </c>
      <c r="I458" s="87"/>
      <c r="J458" s="87"/>
    </row>
    <row r="459" spans="1:10" x14ac:dyDescent="0.3">
      <c r="A459" s="87"/>
      <c r="B459" s="87"/>
      <c r="C459" s="87"/>
      <c r="D459" s="87"/>
      <c r="E459" s="87"/>
      <c r="F459" s="87"/>
      <c r="G459" s="80">
        <v>1000</v>
      </c>
      <c r="H459" s="1">
        <v>0.96750000000000003</v>
      </c>
      <c r="I459" s="87"/>
      <c r="J459" s="87"/>
    </row>
    <row r="460" spans="1:10" x14ac:dyDescent="0.3">
      <c r="A460" s="87"/>
      <c r="B460" s="87"/>
      <c r="C460" s="87"/>
      <c r="D460" s="87"/>
      <c r="E460" s="87"/>
      <c r="F460" s="87"/>
      <c r="G460" s="80">
        <v>1050</v>
      </c>
      <c r="H460" s="1">
        <v>0.9618000000000001</v>
      </c>
      <c r="I460" s="87"/>
      <c r="J460" s="87"/>
    </row>
    <row r="461" spans="1:10" x14ac:dyDescent="0.3">
      <c r="A461" s="87"/>
      <c r="B461" s="87"/>
      <c r="C461" s="87"/>
      <c r="D461" s="87"/>
      <c r="E461" s="87"/>
      <c r="F461" s="87"/>
      <c r="G461" s="80">
        <v>1100</v>
      </c>
      <c r="H461" s="1">
        <v>0.98470000000000002</v>
      </c>
      <c r="I461" s="87"/>
      <c r="J461" s="87"/>
    </row>
    <row r="462" spans="1:10" x14ac:dyDescent="0.3">
      <c r="A462" s="87"/>
      <c r="B462" s="87"/>
      <c r="C462" s="87"/>
      <c r="D462" s="87"/>
      <c r="E462" s="87"/>
      <c r="F462" s="87"/>
      <c r="G462" s="80">
        <v>1150</v>
      </c>
      <c r="H462" s="1">
        <v>0.98260000000000003</v>
      </c>
      <c r="I462" s="87"/>
      <c r="J462" s="87"/>
    </row>
    <row r="463" spans="1:10" x14ac:dyDescent="0.3">
      <c r="A463" s="87"/>
      <c r="B463" s="87"/>
      <c r="C463" s="87"/>
      <c r="D463" s="87"/>
      <c r="E463" s="87"/>
      <c r="F463" s="87"/>
      <c r="G463" s="80">
        <v>1200</v>
      </c>
      <c r="H463" s="1">
        <v>0.98260000000000003</v>
      </c>
      <c r="I463" s="87"/>
      <c r="J463" s="87"/>
    </row>
    <row r="464" spans="1:10" x14ac:dyDescent="0.3">
      <c r="A464" s="87"/>
      <c r="B464" s="87"/>
      <c r="C464" s="87"/>
      <c r="D464" s="87"/>
      <c r="E464" s="87"/>
      <c r="F464" s="87"/>
      <c r="G464" s="80">
        <v>1250</v>
      </c>
      <c r="H464" s="1">
        <v>0.9778</v>
      </c>
      <c r="I464" s="87"/>
      <c r="J464" s="87"/>
    </row>
    <row r="465" spans="1:10" x14ac:dyDescent="0.3">
      <c r="A465" s="87"/>
      <c r="B465" s="87"/>
      <c r="C465" s="87"/>
      <c r="D465" s="87"/>
      <c r="E465" s="87"/>
      <c r="F465" s="87"/>
      <c r="G465" s="80">
        <v>1300</v>
      </c>
      <c r="H465" s="1">
        <v>0.96620000000000006</v>
      </c>
      <c r="I465" s="87"/>
      <c r="J465" s="87"/>
    </row>
    <row r="466" spans="1:10" x14ac:dyDescent="0.3">
      <c r="A466" s="87"/>
      <c r="B466" s="87"/>
      <c r="C466" s="87"/>
      <c r="D466" s="87"/>
      <c r="E466" s="87"/>
      <c r="F466" s="87"/>
      <c r="G466" s="80">
        <v>1350</v>
      </c>
      <c r="H466" s="1">
        <v>0.97840000000000005</v>
      </c>
      <c r="I466" s="87"/>
      <c r="J466" s="87"/>
    </row>
    <row r="467" spans="1:10" x14ac:dyDescent="0.3">
      <c r="A467" s="87"/>
      <c r="B467" s="87"/>
      <c r="C467" s="87"/>
      <c r="D467" s="87"/>
      <c r="E467" s="87"/>
      <c r="F467" s="87"/>
      <c r="G467" s="80">
        <v>1400</v>
      </c>
      <c r="H467" s="1">
        <v>0.98</v>
      </c>
      <c r="I467" s="87"/>
      <c r="J467" s="87"/>
    </row>
    <row r="468" spans="1:10" x14ac:dyDescent="0.3">
      <c r="A468" s="87"/>
      <c r="B468" s="87"/>
      <c r="C468" s="87"/>
      <c r="D468" s="87"/>
      <c r="E468" s="87"/>
      <c r="F468" s="87"/>
      <c r="G468" s="80">
        <v>1450</v>
      </c>
      <c r="H468" s="1">
        <v>0.98260000000000003</v>
      </c>
      <c r="I468" s="87"/>
      <c r="J468" s="87"/>
    </row>
    <row r="469" spans="1:10" x14ac:dyDescent="0.3">
      <c r="A469" s="87"/>
      <c r="B469" s="87"/>
      <c r="C469" s="87"/>
      <c r="D469" s="87"/>
      <c r="E469" s="87"/>
      <c r="F469" s="87"/>
      <c r="G469" s="80">
        <v>1500</v>
      </c>
      <c r="H469" s="1">
        <v>0.98450000000000004</v>
      </c>
      <c r="I469" s="87"/>
      <c r="J469" s="87"/>
    </row>
    <row r="470" spans="1:10" x14ac:dyDescent="0.3">
      <c r="A470" s="87"/>
      <c r="B470" s="87"/>
      <c r="C470" s="87"/>
      <c r="D470" s="87"/>
      <c r="E470" s="87"/>
      <c r="F470" s="87"/>
      <c r="G470" s="80">
        <v>1550</v>
      </c>
      <c r="H470" s="1">
        <v>0.9859</v>
      </c>
      <c r="I470" s="87"/>
      <c r="J470" s="87"/>
    </row>
    <row r="471" spans="1:10" x14ac:dyDescent="0.3">
      <c r="A471" s="87"/>
      <c r="B471" s="87"/>
      <c r="C471" s="87"/>
      <c r="D471" s="87"/>
      <c r="E471" s="87"/>
      <c r="F471" s="87"/>
      <c r="G471" s="80">
        <v>1600</v>
      </c>
      <c r="H471" s="1">
        <v>0.99029999999999996</v>
      </c>
      <c r="I471" s="87"/>
      <c r="J471" s="87"/>
    </row>
    <row r="472" spans="1:10" x14ac:dyDescent="0.3">
      <c r="A472" s="87"/>
      <c r="B472" s="87"/>
      <c r="C472" s="87"/>
      <c r="D472" s="87"/>
      <c r="E472" s="87"/>
      <c r="F472" s="87"/>
      <c r="G472" s="80">
        <v>1650</v>
      </c>
      <c r="H472" s="1">
        <v>0.98230000000000006</v>
      </c>
      <c r="I472" s="87"/>
      <c r="J472" s="87"/>
    </row>
    <row r="473" spans="1:10" x14ac:dyDescent="0.3">
      <c r="A473" s="87"/>
      <c r="B473" s="87"/>
      <c r="C473" s="87"/>
      <c r="D473" s="87"/>
      <c r="E473" s="87"/>
      <c r="F473" s="87"/>
      <c r="G473" s="80">
        <v>1700</v>
      </c>
      <c r="H473" s="1">
        <v>0.98719999999999997</v>
      </c>
      <c r="I473" s="87"/>
      <c r="J473" s="87"/>
    </row>
    <row r="474" spans="1:10" x14ac:dyDescent="0.3">
      <c r="A474" s="87"/>
      <c r="B474" s="87"/>
      <c r="C474" s="87"/>
      <c r="D474" s="87"/>
      <c r="E474" s="87"/>
      <c r="F474" s="87"/>
      <c r="G474" s="80">
        <v>1750</v>
      </c>
      <c r="H474" s="1">
        <v>0.98290000000000011</v>
      </c>
      <c r="I474" s="87"/>
      <c r="J474" s="87"/>
    </row>
    <row r="475" spans="1:10" x14ac:dyDescent="0.3">
      <c r="A475" s="87"/>
      <c r="B475" s="87"/>
      <c r="C475" s="87"/>
      <c r="D475" s="87"/>
      <c r="E475" s="87"/>
      <c r="F475" s="87"/>
      <c r="G475" s="80">
        <v>1800</v>
      </c>
      <c r="H475" s="1">
        <v>0.98809999999999998</v>
      </c>
      <c r="I475" s="87"/>
      <c r="J475" s="87"/>
    </row>
    <row r="476" spans="1:10" x14ac:dyDescent="0.3">
      <c r="A476" s="87"/>
      <c r="B476" s="87"/>
      <c r="C476" s="87"/>
      <c r="D476" s="87"/>
      <c r="E476" s="87"/>
      <c r="F476" s="87"/>
      <c r="G476" s="80">
        <v>1850</v>
      </c>
      <c r="H476" s="1">
        <v>0.98750000000000004</v>
      </c>
      <c r="I476" s="87"/>
      <c r="J476" s="87"/>
    </row>
    <row r="477" spans="1:10" x14ac:dyDescent="0.3">
      <c r="A477" s="87"/>
      <c r="B477" s="87"/>
      <c r="C477" s="87"/>
      <c r="D477" s="87"/>
      <c r="E477" s="87"/>
      <c r="F477" s="87"/>
      <c r="G477" s="80">
        <v>1900</v>
      </c>
      <c r="H477" s="1">
        <v>0.98909999999999998</v>
      </c>
      <c r="I477" s="87"/>
      <c r="J477" s="87"/>
    </row>
    <row r="478" spans="1:10" x14ac:dyDescent="0.3">
      <c r="A478" s="87"/>
      <c r="B478" s="87"/>
      <c r="C478" s="87"/>
      <c r="D478" s="87"/>
      <c r="E478" s="87"/>
      <c r="F478" s="87"/>
      <c r="G478" s="80">
        <v>1950</v>
      </c>
      <c r="H478" s="1">
        <v>0.97160000000000002</v>
      </c>
      <c r="I478" s="87"/>
      <c r="J478" s="87"/>
    </row>
    <row r="479" spans="1:10" x14ac:dyDescent="0.3">
      <c r="A479" s="87"/>
      <c r="B479" s="87"/>
      <c r="C479" s="87"/>
      <c r="D479" s="87"/>
      <c r="E479" s="87"/>
      <c r="F479" s="87"/>
      <c r="G479" s="80">
        <v>2000</v>
      </c>
      <c r="H479" s="1">
        <v>0.98409999999999997</v>
      </c>
      <c r="I479" s="87"/>
      <c r="J479" s="87"/>
    </row>
    <row r="480" spans="1:10" x14ac:dyDescent="0.3">
      <c r="A480" s="87" t="s">
        <v>200</v>
      </c>
      <c r="B480" s="87" t="s">
        <v>195</v>
      </c>
      <c r="C480" s="87">
        <v>10</v>
      </c>
      <c r="D480" s="87">
        <v>5</v>
      </c>
      <c r="E480" s="87">
        <v>0.1</v>
      </c>
      <c r="F480" s="87">
        <v>10</v>
      </c>
      <c r="G480" s="80">
        <v>50</v>
      </c>
      <c r="H480" s="1">
        <v>8.9200000000000002E-2</v>
      </c>
      <c r="I480" s="87">
        <v>241.63</v>
      </c>
      <c r="J480" s="87">
        <v>0.01</v>
      </c>
    </row>
    <row r="481" spans="1:10" x14ac:dyDescent="0.3">
      <c r="A481" s="87"/>
      <c r="B481" s="87"/>
      <c r="C481" s="87"/>
      <c r="D481" s="87"/>
      <c r="E481" s="87"/>
      <c r="F481" s="87"/>
      <c r="G481" s="80">
        <v>100</v>
      </c>
      <c r="H481" s="1">
        <v>8.9200000000000002E-2</v>
      </c>
      <c r="I481" s="87"/>
      <c r="J481" s="87"/>
    </row>
    <row r="482" spans="1:10" x14ac:dyDescent="0.3">
      <c r="A482" s="87"/>
      <c r="B482" s="87"/>
      <c r="C482" s="87"/>
      <c r="D482" s="87"/>
      <c r="E482" s="87"/>
      <c r="F482" s="87"/>
      <c r="G482" s="80">
        <v>150</v>
      </c>
      <c r="H482" s="1">
        <v>0.42259999999999998</v>
      </c>
      <c r="I482" s="87"/>
      <c r="J482" s="87"/>
    </row>
    <row r="483" spans="1:10" x14ac:dyDescent="0.3">
      <c r="A483" s="87"/>
      <c r="B483" s="87"/>
      <c r="C483" s="87"/>
      <c r="D483" s="87"/>
      <c r="E483" s="87"/>
      <c r="F483" s="87"/>
      <c r="G483" s="80">
        <v>200</v>
      </c>
      <c r="H483" s="1">
        <v>0.28570000000000001</v>
      </c>
      <c r="I483" s="87"/>
      <c r="J483" s="87"/>
    </row>
    <row r="484" spans="1:10" x14ac:dyDescent="0.3">
      <c r="A484" s="87"/>
      <c r="B484" s="87"/>
      <c r="C484" s="87"/>
      <c r="D484" s="87"/>
      <c r="E484" s="87"/>
      <c r="F484" s="87"/>
      <c r="G484" s="80">
        <v>250</v>
      </c>
      <c r="H484" s="1">
        <v>0.46380000000000005</v>
      </c>
      <c r="I484" s="87"/>
      <c r="J484" s="87"/>
    </row>
    <row r="485" spans="1:10" x14ac:dyDescent="0.3">
      <c r="A485" s="87"/>
      <c r="B485" s="87"/>
      <c r="C485" s="87"/>
      <c r="D485" s="87"/>
      <c r="E485" s="87"/>
      <c r="F485" s="87"/>
      <c r="G485" s="80">
        <v>300</v>
      </c>
      <c r="H485" s="1">
        <v>0.52239999999999998</v>
      </c>
      <c r="I485" s="87"/>
      <c r="J485" s="87"/>
    </row>
    <row r="486" spans="1:10" x14ac:dyDescent="0.3">
      <c r="A486" s="87"/>
      <c r="B486" s="87"/>
      <c r="C486" s="87"/>
      <c r="D486" s="87"/>
      <c r="E486" s="87"/>
      <c r="F486" s="87"/>
      <c r="G486" s="80">
        <v>350</v>
      </c>
      <c r="H486" s="1">
        <v>0.58260000000000001</v>
      </c>
      <c r="I486" s="87"/>
      <c r="J486" s="87"/>
    </row>
    <row r="487" spans="1:10" x14ac:dyDescent="0.3">
      <c r="A487" s="87"/>
      <c r="B487" s="87"/>
      <c r="C487" s="87"/>
      <c r="D487" s="87"/>
      <c r="E487" s="87"/>
      <c r="F487" s="87"/>
      <c r="G487" s="80">
        <v>400</v>
      </c>
      <c r="H487" s="1">
        <v>0.65110000000000001</v>
      </c>
      <c r="I487" s="87"/>
      <c r="J487" s="87"/>
    </row>
    <row r="488" spans="1:10" x14ac:dyDescent="0.3">
      <c r="A488" s="87"/>
      <c r="B488" s="87"/>
      <c r="C488" s="87"/>
      <c r="D488" s="87"/>
      <c r="E488" s="87"/>
      <c r="F488" s="87"/>
      <c r="G488" s="80">
        <v>450</v>
      </c>
      <c r="H488" s="1">
        <v>0.70730000000000004</v>
      </c>
      <c r="I488" s="87"/>
      <c r="J488" s="87"/>
    </row>
    <row r="489" spans="1:10" x14ac:dyDescent="0.3">
      <c r="A489" s="87"/>
      <c r="B489" s="87"/>
      <c r="C489" s="87"/>
      <c r="D489" s="87"/>
      <c r="E489" s="87"/>
      <c r="F489" s="87"/>
      <c r="G489" s="80">
        <v>500</v>
      </c>
      <c r="H489" s="1">
        <v>0.63939999999999997</v>
      </c>
      <c r="I489" s="87"/>
      <c r="J489" s="87"/>
    </row>
    <row r="490" spans="1:10" x14ac:dyDescent="0.3">
      <c r="A490" s="87"/>
      <c r="B490" s="87"/>
      <c r="C490" s="87"/>
      <c r="D490" s="87"/>
      <c r="E490" s="87"/>
      <c r="F490" s="87"/>
      <c r="G490" s="80">
        <v>550</v>
      </c>
      <c r="H490" s="1">
        <v>0.66680000000000006</v>
      </c>
      <c r="I490" s="87"/>
      <c r="J490" s="87"/>
    </row>
    <row r="491" spans="1:10" x14ac:dyDescent="0.3">
      <c r="A491" s="87"/>
      <c r="B491" s="87"/>
      <c r="C491" s="87"/>
      <c r="D491" s="87"/>
      <c r="E491" s="87"/>
      <c r="F491" s="87"/>
      <c r="G491" s="80">
        <v>600</v>
      </c>
      <c r="H491" s="1">
        <v>0.65410000000000001</v>
      </c>
      <c r="I491" s="87"/>
      <c r="J491" s="87"/>
    </row>
    <row r="492" spans="1:10" x14ac:dyDescent="0.3">
      <c r="A492" s="87"/>
      <c r="B492" s="87"/>
      <c r="C492" s="87"/>
      <c r="D492" s="87"/>
      <c r="E492" s="87"/>
      <c r="F492" s="87"/>
      <c r="G492" s="80">
        <v>650</v>
      </c>
      <c r="H492" s="1">
        <v>0.72170000000000001</v>
      </c>
      <c r="I492" s="87"/>
      <c r="J492" s="87"/>
    </row>
    <row r="493" spans="1:10" x14ac:dyDescent="0.3">
      <c r="A493" s="87"/>
      <c r="B493" s="87"/>
      <c r="C493" s="87"/>
      <c r="D493" s="87"/>
      <c r="E493" s="87"/>
      <c r="F493" s="87"/>
      <c r="G493" s="80">
        <v>700</v>
      </c>
      <c r="H493" s="1">
        <v>0.78159999999999996</v>
      </c>
      <c r="I493" s="87"/>
      <c r="J493" s="87"/>
    </row>
    <row r="494" spans="1:10" x14ac:dyDescent="0.3">
      <c r="A494" s="87"/>
      <c r="B494" s="87"/>
      <c r="C494" s="87"/>
      <c r="D494" s="87"/>
      <c r="E494" s="87"/>
      <c r="F494" s="87"/>
      <c r="G494" s="80">
        <v>750</v>
      </c>
      <c r="H494" s="1">
        <v>0.63400000000000001</v>
      </c>
      <c r="I494" s="87"/>
      <c r="J494" s="87"/>
    </row>
    <row r="495" spans="1:10" x14ac:dyDescent="0.3">
      <c r="A495" s="87"/>
      <c r="B495" s="87"/>
      <c r="C495" s="87"/>
      <c r="D495" s="87"/>
      <c r="E495" s="87"/>
      <c r="F495" s="87"/>
      <c r="G495" s="80">
        <v>800</v>
      </c>
      <c r="H495" s="1">
        <v>0.79110000000000003</v>
      </c>
      <c r="I495" s="87"/>
      <c r="J495" s="87"/>
    </row>
    <row r="496" spans="1:10" x14ac:dyDescent="0.3">
      <c r="A496" s="87"/>
      <c r="B496" s="87"/>
      <c r="C496" s="87"/>
      <c r="D496" s="87"/>
      <c r="E496" s="87"/>
      <c r="F496" s="87"/>
      <c r="G496" s="80">
        <v>850</v>
      </c>
      <c r="H496" s="1">
        <v>0.62270000000000003</v>
      </c>
      <c r="I496" s="87"/>
      <c r="J496" s="87"/>
    </row>
    <row r="497" spans="1:10" x14ac:dyDescent="0.3">
      <c r="A497" s="87"/>
      <c r="B497" s="87"/>
      <c r="C497" s="87"/>
      <c r="D497" s="87"/>
      <c r="E497" s="87"/>
      <c r="F497" s="87"/>
      <c r="G497" s="80">
        <v>900</v>
      </c>
      <c r="H497" s="1">
        <v>0.73040000000000005</v>
      </c>
      <c r="I497" s="87"/>
      <c r="J497" s="87"/>
    </row>
    <row r="498" spans="1:10" x14ac:dyDescent="0.3">
      <c r="A498" s="87"/>
      <c r="B498" s="87"/>
      <c r="C498" s="87"/>
      <c r="D498" s="87"/>
      <c r="E498" s="87"/>
      <c r="F498" s="87"/>
      <c r="G498" s="80">
        <v>950</v>
      </c>
      <c r="H498" s="1">
        <v>0.73780000000000001</v>
      </c>
      <c r="I498" s="87"/>
      <c r="J498" s="87"/>
    </row>
    <row r="499" spans="1:10" x14ac:dyDescent="0.3">
      <c r="A499" s="87"/>
      <c r="B499" s="87"/>
      <c r="C499" s="87"/>
      <c r="D499" s="87"/>
      <c r="E499" s="87"/>
      <c r="F499" s="87"/>
      <c r="G499" s="80">
        <v>1000</v>
      </c>
      <c r="H499" s="1">
        <v>0.75280000000000002</v>
      </c>
      <c r="I499" s="87"/>
      <c r="J499" s="87"/>
    </row>
    <row r="500" spans="1:10" x14ac:dyDescent="0.3">
      <c r="A500" s="87"/>
      <c r="B500" s="87"/>
      <c r="C500" s="87"/>
      <c r="D500" s="87"/>
      <c r="E500" s="87"/>
      <c r="F500" s="87"/>
      <c r="G500" s="80">
        <v>1050</v>
      </c>
      <c r="H500" s="1">
        <v>0.81659999999999999</v>
      </c>
      <c r="I500" s="87"/>
      <c r="J500" s="87"/>
    </row>
    <row r="501" spans="1:10" x14ac:dyDescent="0.3">
      <c r="A501" s="87"/>
      <c r="B501" s="87"/>
      <c r="C501" s="87"/>
      <c r="D501" s="87"/>
      <c r="E501" s="87"/>
      <c r="F501" s="87"/>
      <c r="G501" s="80">
        <v>1100</v>
      </c>
      <c r="H501" s="1">
        <v>0.8012999999999999</v>
      </c>
      <c r="I501" s="87"/>
      <c r="J501" s="87"/>
    </row>
    <row r="502" spans="1:10" x14ac:dyDescent="0.3">
      <c r="A502" s="87"/>
      <c r="B502" s="87"/>
      <c r="C502" s="87"/>
      <c r="D502" s="87"/>
      <c r="E502" s="87"/>
      <c r="F502" s="87"/>
      <c r="G502" s="80">
        <v>1150</v>
      </c>
      <c r="H502" s="1">
        <v>0.81819999999999993</v>
      </c>
      <c r="I502" s="87"/>
      <c r="J502" s="87"/>
    </row>
    <row r="503" spans="1:10" x14ac:dyDescent="0.3">
      <c r="A503" s="87"/>
      <c r="B503" s="87"/>
      <c r="C503" s="87"/>
      <c r="D503" s="87"/>
      <c r="E503" s="87"/>
      <c r="F503" s="87"/>
      <c r="G503" s="80">
        <v>1200</v>
      </c>
      <c r="H503" s="1">
        <v>0.80909999999999993</v>
      </c>
      <c r="I503" s="87"/>
      <c r="J503" s="87"/>
    </row>
    <row r="504" spans="1:10" x14ac:dyDescent="0.3">
      <c r="A504" s="87"/>
      <c r="B504" s="87"/>
      <c r="C504" s="87"/>
      <c r="D504" s="87"/>
      <c r="E504" s="87"/>
      <c r="F504" s="87"/>
      <c r="G504" s="80">
        <v>1250</v>
      </c>
      <c r="H504" s="1">
        <v>0.65810000000000002</v>
      </c>
      <c r="I504" s="87"/>
      <c r="J504" s="87"/>
    </row>
    <row r="505" spans="1:10" x14ac:dyDescent="0.3">
      <c r="A505" s="87"/>
      <c r="B505" s="87"/>
      <c r="C505" s="87"/>
      <c r="D505" s="87"/>
      <c r="E505" s="87"/>
      <c r="F505" s="87"/>
      <c r="G505" s="80">
        <v>1300</v>
      </c>
      <c r="H505" s="1">
        <v>0.79669999999999996</v>
      </c>
      <c r="I505" s="87"/>
      <c r="J505" s="87"/>
    </row>
    <row r="506" spans="1:10" x14ac:dyDescent="0.3">
      <c r="A506" s="87"/>
      <c r="B506" s="87"/>
      <c r="C506" s="87"/>
      <c r="D506" s="87"/>
      <c r="E506" s="87"/>
      <c r="F506" s="87"/>
      <c r="G506" s="80">
        <v>1350</v>
      </c>
      <c r="H506" s="1">
        <v>0.86170000000000002</v>
      </c>
      <c r="I506" s="87"/>
      <c r="J506" s="87"/>
    </row>
    <row r="507" spans="1:10" x14ac:dyDescent="0.3">
      <c r="A507" s="87"/>
      <c r="B507" s="87"/>
      <c r="C507" s="87"/>
      <c r="D507" s="87"/>
      <c r="E507" s="87"/>
      <c r="F507" s="87"/>
      <c r="G507" s="80">
        <v>1400</v>
      </c>
      <c r="H507" s="1">
        <v>0.88560000000000005</v>
      </c>
      <c r="I507" s="87"/>
      <c r="J507" s="87"/>
    </row>
    <row r="508" spans="1:10" x14ac:dyDescent="0.3">
      <c r="A508" s="87"/>
      <c r="B508" s="87"/>
      <c r="C508" s="87"/>
      <c r="D508" s="87"/>
      <c r="E508" s="87"/>
      <c r="F508" s="87"/>
      <c r="G508" s="80">
        <v>1450</v>
      </c>
      <c r="H508" s="1">
        <v>0.82540000000000002</v>
      </c>
      <c r="I508" s="87"/>
      <c r="J508" s="87"/>
    </row>
    <row r="509" spans="1:10" x14ac:dyDescent="0.3">
      <c r="A509" s="87"/>
      <c r="B509" s="87"/>
      <c r="C509" s="87"/>
      <c r="D509" s="87"/>
      <c r="E509" s="87"/>
      <c r="F509" s="87"/>
      <c r="G509" s="80">
        <v>1500</v>
      </c>
      <c r="H509" s="1">
        <v>0.76219999999999999</v>
      </c>
      <c r="I509" s="87"/>
      <c r="J509" s="87"/>
    </row>
    <row r="510" spans="1:10" x14ac:dyDescent="0.3">
      <c r="A510" s="87"/>
      <c r="B510" s="87"/>
      <c r="C510" s="87"/>
      <c r="D510" s="87"/>
      <c r="E510" s="87"/>
      <c r="F510" s="87"/>
      <c r="G510" s="80">
        <v>1550</v>
      </c>
      <c r="H510" s="1">
        <v>0.84189999999999998</v>
      </c>
      <c r="I510" s="87"/>
      <c r="J510" s="87"/>
    </row>
    <row r="511" spans="1:10" x14ac:dyDescent="0.3">
      <c r="A511" s="87"/>
      <c r="B511" s="87"/>
      <c r="C511" s="87"/>
      <c r="D511" s="87"/>
      <c r="E511" s="87"/>
      <c r="F511" s="87"/>
      <c r="G511" s="80">
        <v>1600</v>
      </c>
      <c r="H511" s="1">
        <v>0.87919999999999998</v>
      </c>
      <c r="I511" s="87"/>
      <c r="J511" s="87"/>
    </row>
    <row r="512" spans="1:10" x14ac:dyDescent="0.3">
      <c r="A512" s="87"/>
      <c r="B512" s="87"/>
      <c r="C512" s="87"/>
      <c r="D512" s="87"/>
      <c r="E512" s="87"/>
      <c r="F512" s="87"/>
      <c r="G512" s="80">
        <v>1650</v>
      </c>
      <c r="H512" s="1">
        <v>0.87430000000000008</v>
      </c>
      <c r="I512" s="87"/>
      <c r="J512" s="87"/>
    </row>
    <row r="513" spans="1:10" x14ac:dyDescent="0.3">
      <c r="A513" s="87"/>
      <c r="B513" s="87"/>
      <c r="C513" s="87"/>
      <c r="D513" s="87"/>
      <c r="E513" s="87"/>
      <c r="F513" s="87"/>
      <c r="G513" s="80">
        <v>1700</v>
      </c>
      <c r="H513" s="1">
        <v>0.81900000000000006</v>
      </c>
      <c r="I513" s="87"/>
      <c r="J513" s="87"/>
    </row>
    <row r="514" spans="1:10" x14ac:dyDescent="0.3">
      <c r="A514" s="87"/>
      <c r="B514" s="87"/>
      <c r="C514" s="87"/>
      <c r="D514" s="87"/>
      <c r="E514" s="87"/>
      <c r="F514" s="87"/>
      <c r="G514" s="80">
        <v>1750</v>
      </c>
      <c r="H514" s="1">
        <v>0.87480000000000002</v>
      </c>
      <c r="I514" s="87"/>
      <c r="J514" s="87"/>
    </row>
    <row r="515" spans="1:10" x14ac:dyDescent="0.3">
      <c r="A515" s="87"/>
      <c r="B515" s="87"/>
      <c r="C515" s="87"/>
      <c r="D515" s="87"/>
      <c r="E515" s="87"/>
      <c r="F515" s="87"/>
      <c r="G515" s="80">
        <v>1800</v>
      </c>
      <c r="H515" s="1">
        <v>0.77300000000000002</v>
      </c>
      <c r="I515" s="87"/>
      <c r="J515" s="87"/>
    </row>
    <row r="516" spans="1:10" x14ac:dyDescent="0.3">
      <c r="A516" s="87"/>
      <c r="B516" s="87"/>
      <c r="C516" s="87"/>
      <c r="D516" s="87"/>
      <c r="E516" s="87"/>
      <c r="F516" s="87"/>
      <c r="G516" s="80">
        <v>1850</v>
      </c>
      <c r="H516" s="1">
        <v>0.90650000000000008</v>
      </c>
      <c r="I516" s="87"/>
      <c r="J516" s="87"/>
    </row>
    <row r="517" spans="1:10" x14ac:dyDescent="0.3">
      <c r="A517" s="87"/>
      <c r="B517" s="87"/>
      <c r="C517" s="87"/>
      <c r="D517" s="87"/>
      <c r="E517" s="87"/>
      <c r="F517" s="87"/>
      <c r="G517" s="80">
        <v>1900</v>
      </c>
      <c r="H517" s="1">
        <v>0.89900000000000002</v>
      </c>
      <c r="I517" s="87"/>
      <c r="J517" s="87"/>
    </row>
    <row r="518" spans="1:10" x14ac:dyDescent="0.3">
      <c r="A518" s="87"/>
      <c r="B518" s="87"/>
      <c r="C518" s="87"/>
      <c r="D518" s="87"/>
      <c r="E518" s="87"/>
      <c r="F518" s="87"/>
      <c r="G518" s="80">
        <v>1950</v>
      </c>
      <c r="H518" s="1">
        <v>0.89610000000000001</v>
      </c>
      <c r="I518" s="87"/>
      <c r="J518" s="87"/>
    </row>
    <row r="519" spans="1:10" x14ac:dyDescent="0.3">
      <c r="A519" s="87"/>
      <c r="B519" s="87"/>
      <c r="C519" s="87"/>
      <c r="D519" s="87"/>
      <c r="E519" s="87"/>
      <c r="F519" s="87"/>
      <c r="G519" s="80">
        <v>2000</v>
      </c>
      <c r="H519" s="1">
        <v>0.8748999999999999</v>
      </c>
      <c r="I519" s="87"/>
      <c r="J519" s="87"/>
    </row>
  </sheetData>
  <mergeCells count="122">
    <mergeCell ref="A440:A479"/>
    <mergeCell ref="B440:B479"/>
    <mergeCell ref="C440:C479"/>
    <mergeCell ref="D440:D479"/>
    <mergeCell ref="E440:E479"/>
    <mergeCell ref="F440:F479"/>
    <mergeCell ref="I440:I479"/>
    <mergeCell ref="J440:J479"/>
    <mergeCell ref="A480:A519"/>
    <mergeCell ref="B480:B519"/>
    <mergeCell ref="C480:C519"/>
    <mergeCell ref="D480:D519"/>
    <mergeCell ref="E480:E519"/>
    <mergeCell ref="F480:F519"/>
    <mergeCell ref="I480:I519"/>
    <mergeCell ref="J480:J519"/>
    <mergeCell ref="F360:F399"/>
    <mergeCell ref="I360:I399"/>
    <mergeCell ref="J360:J399"/>
    <mergeCell ref="A400:A439"/>
    <mergeCell ref="B400:B439"/>
    <mergeCell ref="C400:C439"/>
    <mergeCell ref="D400:D439"/>
    <mergeCell ref="E400:E439"/>
    <mergeCell ref="F400:F439"/>
    <mergeCell ref="I400:I439"/>
    <mergeCell ref="J400:J439"/>
    <mergeCell ref="A360:A399"/>
    <mergeCell ref="B360:B399"/>
    <mergeCell ref="C360:C399"/>
    <mergeCell ref="D360:D399"/>
    <mergeCell ref="E360:E399"/>
    <mergeCell ref="F320:F359"/>
    <mergeCell ref="I320:I359"/>
    <mergeCell ref="J320:J359"/>
    <mergeCell ref="A320:A359"/>
    <mergeCell ref="B320:B359"/>
    <mergeCell ref="C320:C359"/>
    <mergeCell ref="D320:D359"/>
    <mergeCell ref="E320:E359"/>
    <mergeCell ref="F120:F159"/>
    <mergeCell ref="J120:J159"/>
    <mergeCell ref="A120:A159"/>
    <mergeCell ref="B120:B159"/>
    <mergeCell ref="C120:C159"/>
    <mergeCell ref="D120:D159"/>
    <mergeCell ref="E120:E159"/>
    <mergeCell ref="F200:F239"/>
    <mergeCell ref="J200:J239"/>
    <mergeCell ref="A240:A279"/>
    <mergeCell ref="B240:B279"/>
    <mergeCell ref="C240:C279"/>
    <mergeCell ref="D240:D279"/>
    <mergeCell ref="E240:E279"/>
    <mergeCell ref="F240:F279"/>
    <mergeCell ref="J240:J279"/>
    <mergeCell ref="A68:A79"/>
    <mergeCell ref="B68:B79"/>
    <mergeCell ref="C68:C79"/>
    <mergeCell ref="D68:D79"/>
    <mergeCell ref="E68:E79"/>
    <mergeCell ref="F68:F79"/>
    <mergeCell ref="A52:A67"/>
    <mergeCell ref="B52:B67"/>
    <mergeCell ref="C52:C67"/>
    <mergeCell ref="D52:D67"/>
    <mergeCell ref="K1:N4"/>
    <mergeCell ref="A2:A15"/>
    <mergeCell ref="B2:B15"/>
    <mergeCell ref="C2:C15"/>
    <mergeCell ref="D2:D15"/>
    <mergeCell ref="E2:E15"/>
    <mergeCell ref="F2:F15"/>
    <mergeCell ref="E16:E25"/>
    <mergeCell ref="F16:F25"/>
    <mergeCell ref="A26:A39"/>
    <mergeCell ref="B26:B39"/>
    <mergeCell ref="C26:C39"/>
    <mergeCell ref="D26:D39"/>
    <mergeCell ref="E26:E39"/>
    <mergeCell ref="F26:F39"/>
    <mergeCell ref="A16:A25"/>
    <mergeCell ref="B16:B25"/>
    <mergeCell ref="C16:C25"/>
    <mergeCell ref="D16:D25"/>
    <mergeCell ref="E40:E51"/>
    <mergeCell ref="F40:F51"/>
    <mergeCell ref="A40:A51"/>
    <mergeCell ref="B40:B51"/>
    <mergeCell ref="C40:C51"/>
    <mergeCell ref="D40:D51"/>
    <mergeCell ref="J80:J119"/>
    <mergeCell ref="A160:A199"/>
    <mergeCell ref="B160:B199"/>
    <mergeCell ref="C160:C199"/>
    <mergeCell ref="D160:D199"/>
    <mergeCell ref="E160:E199"/>
    <mergeCell ref="F160:F199"/>
    <mergeCell ref="I160:I199"/>
    <mergeCell ref="J160:J199"/>
    <mergeCell ref="F80:F119"/>
    <mergeCell ref="I80:I119"/>
    <mergeCell ref="A80:A119"/>
    <mergeCell ref="B80:B119"/>
    <mergeCell ref="C80:C119"/>
    <mergeCell ref="D80:D119"/>
    <mergeCell ref="E80:E119"/>
    <mergeCell ref="E52:E67"/>
    <mergeCell ref="F52:F67"/>
    <mergeCell ref="A200:A239"/>
    <mergeCell ref="B200:B239"/>
    <mergeCell ref="C200:C239"/>
    <mergeCell ref="D200:D239"/>
    <mergeCell ref="E200:E239"/>
    <mergeCell ref="F280:F319"/>
    <mergeCell ref="J280:J319"/>
    <mergeCell ref="I280:I319"/>
    <mergeCell ref="A280:A319"/>
    <mergeCell ref="B280:B319"/>
    <mergeCell ref="C280:C319"/>
    <mergeCell ref="D280:D319"/>
    <mergeCell ref="E280:E3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5A37-FCCE-4472-88C4-640249CEC6E4}">
  <dimension ref="A1:J15"/>
  <sheetViews>
    <sheetView tabSelected="1" workbookViewId="0">
      <selection activeCell="I23" sqref="I23"/>
    </sheetView>
  </sheetViews>
  <sheetFormatPr defaultRowHeight="14" x14ac:dyDescent="0.3"/>
  <cols>
    <col min="6" max="6" width="9.1640625" customWidth="1"/>
    <col min="7" max="7" width="9.9140625" customWidth="1"/>
    <col min="8" max="8" width="9.4140625" customWidth="1"/>
    <col min="9" max="9" width="9.58203125" customWidth="1"/>
  </cols>
  <sheetData>
    <row r="1" spans="1:10" x14ac:dyDescent="0.3">
      <c r="A1" s="83" t="s">
        <v>188</v>
      </c>
      <c r="B1" s="83" t="s">
        <v>194</v>
      </c>
      <c r="C1" s="83" t="s">
        <v>189</v>
      </c>
      <c r="D1" s="83" t="s">
        <v>190</v>
      </c>
      <c r="E1" s="83" t="s">
        <v>2</v>
      </c>
      <c r="F1" s="83" t="s">
        <v>3</v>
      </c>
      <c r="G1" s="83" t="s">
        <v>176</v>
      </c>
      <c r="H1" s="82" t="s">
        <v>0</v>
      </c>
      <c r="I1" s="81" t="s">
        <v>193</v>
      </c>
      <c r="J1" s="83" t="s">
        <v>199</v>
      </c>
    </row>
    <row r="2" spans="1:10" x14ac:dyDescent="0.3">
      <c r="A2" s="58" t="s">
        <v>200</v>
      </c>
      <c r="B2" s="58" t="s">
        <v>195</v>
      </c>
      <c r="C2" s="58">
        <v>10</v>
      </c>
      <c r="D2" s="58">
        <v>1</v>
      </c>
      <c r="E2" s="58">
        <v>0.1</v>
      </c>
      <c r="F2" s="58">
        <v>10</v>
      </c>
      <c r="G2" s="59">
        <v>2000</v>
      </c>
      <c r="H2" s="60" t="s">
        <v>197</v>
      </c>
      <c r="I2" s="58">
        <v>47.41</v>
      </c>
      <c r="J2" s="63">
        <v>1</v>
      </c>
    </row>
    <row r="3" spans="1:10" x14ac:dyDescent="0.3">
      <c r="A3" s="61" t="s">
        <v>200</v>
      </c>
      <c r="B3" s="61" t="s">
        <v>195</v>
      </c>
      <c r="C3" s="61">
        <v>10</v>
      </c>
      <c r="D3" s="61">
        <v>1</v>
      </c>
      <c r="E3" s="61">
        <v>0.1</v>
      </c>
      <c r="F3" s="61">
        <v>10</v>
      </c>
      <c r="G3" s="62">
        <v>2000</v>
      </c>
      <c r="H3" s="63" t="s">
        <v>197</v>
      </c>
      <c r="I3" s="61" t="s">
        <v>198</v>
      </c>
      <c r="J3" s="63">
        <v>0.5</v>
      </c>
    </row>
    <row r="4" spans="1:10" x14ac:dyDescent="0.3">
      <c r="A4" s="61" t="s">
        <v>200</v>
      </c>
      <c r="B4" s="61" t="s">
        <v>195</v>
      </c>
      <c r="C4" s="61">
        <v>10</v>
      </c>
      <c r="D4" s="61">
        <v>1</v>
      </c>
      <c r="E4" s="61">
        <v>0.1</v>
      </c>
      <c r="F4" s="61">
        <v>10</v>
      </c>
      <c r="G4" s="62">
        <v>2000</v>
      </c>
      <c r="H4" s="63" t="s">
        <v>197</v>
      </c>
      <c r="J4" s="63">
        <v>0.1</v>
      </c>
    </row>
    <row r="5" spans="1:10" x14ac:dyDescent="0.3">
      <c r="A5" s="71" t="s">
        <v>200</v>
      </c>
      <c r="B5" s="71" t="s">
        <v>195</v>
      </c>
      <c r="C5" s="71">
        <v>10</v>
      </c>
      <c r="D5" s="71">
        <v>1</v>
      </c>
      <c r="E5" s="71">
        <v>0.1</v>
      </c>
      <c r="F5" s="71">
        <v>10</v>
      </c>
      <c r="G5" s="72">
        <v>2000</v>
      </c>
      <c r="H5" s="73" t="s">
        <v>197</v>
      </c>
      <c r="J5" s="73">
        <v>-0.05</v>
      </c>
    </row>
    <row r="6" spans="1:10" x14ac:dyDescent="0.3">
      <c r="A6" s="71" t="s">
        <v>200</v>
      </c>
      <c r="B6" s="71" t="s">
        <v>195</v>
      </c>
      <c r="C6" s="71">
        <v>10</v>
      </c>
      <c r="D6" s="71">
        <v>1</v>
      </c>
      <c r="E6" s="71">
        <v>0.1</v>
      </c>
      <c r="F6" s="71">
        <v>10</v>
      </c>
      <c r="G6" s="72">
        <v>2000</v>
      </c>
      <c r="H6" s="73" t="s">
        <v>197</v>
      </c>
      <c r="J6" s="73">
        <v>-0.1</v>
      </c>
    </row>
    <row r="7" spans="1:10" x14ac:dyDescent="0.3">
      <c r="A7" s="71" t="s">
        <v>200</v>
      </c>
      <c r="B7" s="71" t="s">
        <v>195</v>
      </c>
      <c r="C7" s="71">
        <v>10</v>
      </c>
      <c r="D7" s="71">
        <v>1</v>
      </c>
      <c r="E7" s="71">
        <v>0.1</v>
      </c>
      <c r="F7" s="71">
        <v>10</v>
      </c>
      <c r="G7" s="72">
        <v>2000</v>
      </c>
      <c r="H7" s="73" t="s">
        <v>197</v>
      </c>
      <c r="I7" s="74"/>
      <c r="J7" s="73">
        <v>-1</v>
      </c>
    </row>
    <row r="8" spans="1:10" x14ac:dyDescent="0.3">
      <c r="A8" s="84" t="s">
        <v>200</v>
      </c>
      <c r="B8" s="84" t="s">
        <v>195</v>
      </c>
      <c r="C8" s="84">
        <v>20</v>
      </c>
      <c r="D8" s="84">
        <v>1</v>
      </c>
      <c r="E8" s="84">
        <v>0.1</v>
      </c>
      <c r="F8" s="84">
        <v>10</v>
      </c>
      <c r="G8" s="85">
        <v>2000</v>
      </c>
      <c r="H8" s="86" t="s">
        <v>197</v>
      </c>
      <c r="I8" s="84">
        <v>957.74</v>
      </c>
      <c r="J8" s="86">
        <v>0.01</v>
      </c>
    </row>
    <row r="12" spans="1:10" x14ac:dyDescent="0.3">
      <c r="A12" s="67" t="s">
        <v>201</v>
      </c>
      <c r="B12" s="67" t="s">
        <v>195</v>
      </c>
      <c r="C12" s="67">
        <v>10</v>
      </c>
      <c r="D12" s="67">
        <v>1</v>
      </c>
      <c r="E12" s="67">
        <v>0.1</v>
      </c>
      <c r="F12" s="67">
        <v>10</v>
      </c>
      <c r="G12" s="68">
        <v>2000</v>
      </c>
      <c r="H12" s="69" t="s">
        <v>197</v>
      </c>
      <c r="J12" s="69">
        <v>1</v>
      </c>
    </row>
    <row r="13" spans="1:10" x14ac:dyDescent="0.3">
      <c r="A13" s="67" t="s">
        <v>201</v>
      </c>
      <c r="B13" s="67" t="s">
        <v>195</v>
      </c>
      <c r="C13" s="67">
        <v>10</v>
      </c>
      <c r="D13" s="67">
        <v>1</v>
      </c>
      <c r="E13" s="67">
        <v>0.1</v>
      </c>
      <c r="F13" s="67">
        <v>10</v>
      </c>
      <c r="G13" s="68">
        <v>2000</v>
      </c>
      <c r="H13" s="69" t="s">
        <v>197</v>
      </c>
      <c r="J13" s="69">
        <v>0.01</v>
      </c>
    </row>
    <row r="14" spans="1:10" x14ac:dyDescent="0.3">
      <c r="A14" s="75" t="s">
        <v>201</v>
      </c>
      <c r="B14" s="75" t="s">
        <v>195</v>
      </c>
      <c r="C14" s="75">
        <v>10</v>
      </c>
      <c r="D14" s="75">
        <v>1</v>
      </c>
      <c r="E14" s="75">
        <v>0.1</v>
      </c>
      <c r="F14" s="75">
        <v>10</v>
      </c>
      <c r="G14" s="76">
        <v>2000</v>
      </c>
      <c r="H14" s="77" t="s">
        <v>197</v>
      </c>
      <c r="I14" s="78"/>
      <c r="J14" s="77">
        <v>-0.01</v>
      </c>
    </row>
    <row r="15" spans="1:10" x14ac:dyDescent="0.3">
      <c r="A15" s="75" t="s">
        <v>201</v>
      </c>
      <c r="B15" s="75" t="s">
        <v>195</v>
      </c>
      <c r="C15" s="75">
        <v>10</v>
      </c>
      <c r="D15" s="75">
        <v>1</v>
      </c>
      <c r="E15" s="75">
        <v>0.1</v>
      </c>
      <c r="F15" s="75">
        <v>10</v>
      </c>
      <c r="G15" s="76">
        <v>2000</v>
      </c>
      <c r="H15" s="77" t="s">
        <v>197</v>
      </c>
      <c r="I15" s="78"/>
      <c r="J15" s="77">
        <v>-1E-3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438D-E11D-420E-AA78-7236A5AF2F1B}">
  <dimension ref="A1:W42"/>
  <sheetViews>
    <sheetView topLeftCell="A7" workbookViewId="0">
      <selection activeCell="K42" sqref="K42"/>
    </sheetView>
  </sheetViews>
  <sheetFormatPr defaultRowHeight="14" x14ac:dyDescent="0.3"/>
  <cols>
    <col min="6" max="6" width="9.1640625" customWidth="1"/>
    <col min="18" max="18" width="9.25" customWidth="1"/>
  </cols>
  <sheetData>
    <row r="1" spans="1:23" x14ac:dyDescent="0.3">
      <c r="A1" t="s">
        <v>202</v>
      </c>
      <c r="B1" s="87">
        <v>1</v>
      </c>
      <c r="C1" s="87"/>
      <c r="D1" s="87"/>
      <c r="E1" s="87"/>
      <c r="F1" s="87"/>
      <c r="G1" s="87"/>
      <c r="H1" s="87">
        <v>5</v>
      </c>
      <c r="I1" s="87"/>
      <c r="J1" s="87">
        <v>20</v>
      </c>
      <c r="K1" s="87"/>
      <c r="L1">
        <v>50</v>
      </c>
      <c r="M1">
        <v>100</v>
      </c>
      <c r="S1" s="66" t="s">
        <v>188</v>
      </c>
      <c r="T1" s="66" t="s">
        <v>194</v>
      </c>
      <c r="U1" s="66" t="s">
        <v>189</v>
      </c>
      <c r="V1" s="66" t="s">
        <v>2</v>
      </c>
      <c r="W1" s="66" t="s">
        <v>3</v>
      </c>
    </row>
    <row r="2" spans="1:23" x14ac:dyDescent="0.3">
      <c r="A2" t="s">
        <v>203</v>
      </c>
      <c r="B2">
        <v>0</v>
      </c>
      <c r="C2">
        <v>0.01</v>
      </c>
      <c r="D2">
        <v>0.05</v>
      </c>
      <c r="E2">
        <v>1E-3</v>
      </c>
      <c r="F2" s="70">
        <v>-1E-3</v>
      </c>
      <c r="G2" s="70">
        <v>-0.01</v>
      </c>
      <c r="H2">
        <v>0</v>
      </c>
      <c r="I2">
        <v>0.01</v>
      </c>
      <c r="J2">
        <v>0</v>
      </c>
      <c r="K2">
        <v>0.01</v>
      </c>
      <c r="L2">
        <v>0</v>
      </c>
      <c r="M2">
        <v>0</v>
      </c>
      <c r="S2" s="64" t="s">
        <v>200</v>
      </c>
      <c r="T2" s="64" t="s">
        <v>195</v>
      </c>
      <c r="U2" s="64">
        <v>10</v>
      </c>
      <c r="V2" s="64">
        <v>0.1</v>
      </c>
      <c r="W2" s="64">
        <v>10</v>
      </c>
    </row>
    <row r="3" spans="1:23" x14ac:dyDescent="0.3">
      <c r="A3" s="65">
        <v>50</v>
      </c>
      <c r="B3" s="1">
        <v>0.63450000000000006</v>
      </c>
      <c r="C3" s="1">
        <v>0.3412</v>
      </c>
      <c r="D3" s="1">
        <v>8.9200000000000002E-2</v>
      </c>
      <c r="E3" s="1">
        <v>0.42259999999999998</v>
      </c>
      <c r="F3" s="1">
        <v>0.37480000000000002</v>
      </c>
      <c r="G3" s="1">
        <v>0.18</v>
      </c>
      <c r="H3" s="1">
        <v>0.48599999999999999</v>
      </c>
      <c r="I3" s="1">
        <v>8.9200000000000002E-2</v>
      </c>
      <c r="J3" s="1">
        <v>0.48230000000000001</v>
      </c>
      <c r="K3" s="1" t="s">
        <v>204</v>
      </c>
    </row>
    <row r="4" spans="1:23" x14ac:dyDescent="0.3">
      <c r="A4" s="65">
        <v>100</v>
      </c>
      <c r="B4" s="1">
        <v>0.8347</v>
      </c>
      <c r="C4" s="1">
        <v>0.61880000000000002</v>
      </c>
      <c r="D4" s="1">
        <v>8.929999999999999E-2</v>
      </c>
      <c r="E4" s="1">
        <v>0.84670000000000001</v>
      </c>
      <c r="F4" s="1">
        <v>0.74880000000000002</v>
      </c>
      <c r="G4" s="1">
        <v>0.81220000000000003</v>
      </c>
      <c r="H4" s="1">
        <v>0.72659999999999991</v>
      </c>
      <c r="I4" s="1">
        <v>8.9200000000000002E-2</v>
      </c>
      <c r="J4" s="1">
        <v>0.82269999999999999</v>
      </c>
      <c r="K4" s="1" t="s">
        <v>204</v>
      </c>
    </row>
    <row r="5" spans="1:23" x14ac:dyDescent="0.3">
      <c r="A5" s="65">
        <v>150</v>
      </c>
      <c r="B5" s="1">
        <v>0.87659999999999993</v>
      </c>
      <c r="C5" s="1">
        <v>0.86209999999999998</v>
      </c>
      <c r="D5" s="1">
        <v>0.11349999999999999</v>
      </c>
      <c r="E5" s="1">
        <v>0.90379999999999994</v>
      </c>
      <c r="F5" s="1">
        <v>0.91749999999999998</v>
      </c>
      <c r="G5" s="1">
        <v>0.90510000000000002</v>
      </c>
      <c r="H5" s="1">
        <v>0.89859999999999995</v>
      </c>
      <c r="I5" s="1">
        <v>0.42259999999999998</v>
      </c>
      <c r="J5" s="1">
        <v>0.86460000000000004</v>
      </c>
      <c r="K5" s="1" t="s">
        <v>204</v>
      </c>
    </row>
    <row r="6" spans="1:23" x14ac:dyDescent="0.3">
      <c r="A6" s="65">
        <v>200</v>
      </c>
      <c r="B6" s="1">
        <v>0.91830000000000001</v>
      </c>
      <c r="C6" s="1">
        <v>0.87660000000000005</v>
      </c>
      <c r="D6" s="1">
        <v>0.13019999999999998</v>
      </c>
      <c r="E6" s="1">
        <v>0.86560000000000004</v>
      </c>
      <c r="F6" s="1">
        <v>0.9325</v>
      </c>
      <c r="G6" s="1">
        <v>0.9355</v>
      </c>
      <c r="H6" s="1">
        <v>0.95230000000000004</v>
      </c>
      <c r="I6" s="1">
        <v>0.28570000000000001</v>
      </c>
      <c r="J6" s="1">
        <v>0.8629</v>
      </c>
      <c r="K6" s="1" t="s">
        <v>204</v>
      </c>
    </row>
    <row r="7" spans="1:23" x14ac:dyDescent="0.3">
      <c r="A7" s="65">
        <v>250</v>
      </c>
      <c r="B7" s="1">
        <v>0.7601</v>
      </c>
      <c r="C7" s="1">
        <v>0.88670000000000004</v>
      </c>
      <c r="D7" s="1">
        <v>0.1525</v>
      </c>
      <c r="E7" s="1">
        <v>0.9375</v>
      </c>
      <c r="F7" s="1">
        <v>0.91790000000000005</v>
      </c>
      <c r="G7" s="1">
        <v>0.88470000000000004</v>
      </c>
      <c r="H7" s="1">
        <v>0.95849999999999991</v>
      </c>
      <c r="I7" s="1">
        <v>0.46380000000000005</v>
      </c>
      <c r="J7" s="1">
        <v>0.92769999999999997</v>
      </c>
      <c r="K7" s="1" t="s">
        <v>204</v>
      </c>
    </row>
    <row r="8" spans="1:23" x14ac:dyDescent="0.3">
      <c r="A8" s="65">
        <v>300</v>
      </c>
      <c r="B8" s="1">
        <v>0.871</v>
      </c>
      <c r="C8" s="1">
        <v>0.92090000000000005</v>
      </c>
      <c r="D8" s="1">
        <v>0.39710000000000001</v>
      </c>
      <c r="E8" s="1">
        <v>0.93930000000000002</v>
      </c>
      <c r="F8" s="1">
        <v>0.95640000000000003</v>
      </c>
      <c r="G8" s="1">
        <v>0.90760000000000007</v>
      </c>
      <c r="H8" s="1">
        <v>0.80120000000000002</v>
      </c>
      <c r="I8" s="1">
        <v>0.52239999999999998</v>
      </c>
      <c r="J8" s="1">
        <v>0.92320000000000002</v>
      </c>
      <c r="K8" s="1" t="s">
        <v>204</v>
      </c>
    </row>
    <row r="9" spans="1:23" x14ac:dyDescent="0.3">
      <c r="A9" s="65">
        <v>350</v>
      </c>
      <c r="B9" s="1">
        <v>0.96409999999999996</v>
      </c>
      <c r="C9" s="1">
        <v>0.9153</v>
      </c>
      <c r="D9" s="1">
        <v>0.52849999999999997</v>
      </c>
      <c r="E9" s="1">
        <v>0.9423999999999999</v>
      </c>
      <c r="F9" s="1">
        <v>0.96299999999999997</v>
      </c>
      <c r="G9" s="1">
        <v>0.96620000000000006</v>
      </c>
      <c r="H9" s="1">
        <v>0.95450000000000002</v>
      </c>
      <c r="I9" s="1">
        <v>0.58260000000000001</v>
      </c>
      <c r="J9" s="1">
        <v>0.94159999999999999</v>
      </c>
      <c r="K9" s="1" t="s">
        <v>204</v>
      </c>
    </row>
    <row r="10" spans="1:23" x14ac:dyDescent="0.3">
      <c r="A10" s="65">
        <v>400</v>
      </c>
      <c r="B10" s="1">
        <v>0.95979999999999999</v>
      </c>
      <c r="C10" s="1">
        <v>0.93669999999999998</v>
      </c>
      <c r="D10" s="1">
        <v>0.56530000000000002</v>
      </c>
      <c r="E10" s="1">
        <v>0.94819999999999993</v>
      </c>
      <c r="F10" s="1">
        <v>0.96689999999999998</v>
      </c>
      <c r="G10" s="1">
        <v>0.89629999999999999</v>
      </c>
      <c r="H10" s="1">
        <v>0.91620000000000001</v>
      </c>
      <c r="I10" s="1">
        <v>0.65110000000000001</v>
      </c>
      <c r="J10" s="1">
        <v>0.94769999999999999</v>
      </c>
      <c r="K10" s="1" t="s">
        <v>204</v>
      </c>
    </row>
    <row r="11" spans="1:23" x14ac:dyDescent="0.3">
      <c r="A11" s="65">
        <v>450</v>
      </c>
      <c r="B11" s="1">
        <v>0.96779999999999999</v>
      </c>
      <c r="C11" s="1">
        <v>0.95009999999999994</v>
      </c>
      <c r="D11" s="1">
        <v>0.6472</v>
      </c>
      <c r="E11" s="1">
        <v>0.95079999999999998</v>
      </c>
      <c r="F11" s="1">
        <v>0.95989999999999998</v>
      </c>
      <c r="G11" s="1">
        <v>0.84099999999999997</v>
      </c>
      <c r="H11" s="1">
        <v>0.90959999999999996</v>
      </c>
      <c r="I11" s="1">
        <v>0.70730000000000004</v>
      </c>
      <c r="J11" s="1">
        <v>0.94779999999999998</v>
      </c>
      <c r="K11" s="1" t="s">
        <v>204</v>
      </c>
    </row>
    <row r="12" spans="1:23" x14ac:dyDescent="0.3">
      <c r="A12" s="65">
        <v>500</v>
      </c>
      <c r="B12" s="1">
        <v>0.9706999999999999</v>
      </c>
      <c r="C12" s="1">
        <v>0.95369999999999999</v>
      </c>
      <c r="D12" s="1">
        <v>0.65459999999999996</v>
      </c>
      <c r="E12" s="1">
        <v>0.32329999999999998</v>
      </c>
      <c r="F12" s="1">
        <v>0.96850000000000003</v>
      </c>
      <c r="G12" s="1">
        <v>0.97680000000000011</v>
      </c>
      <c r="H12" s="1">
        <v>0.97089999999999999</v>
      </c>
      <c r="I12" s="1">
        <v>0.63939999999999997</v>
      </c>
      <c r="J12" s="1">
        <v>0.91590000000000005</v>
      </c>
      <c r="K12" s="1" t="s">
        <v>204</v>
      </c>
    </row>
    <row r="13" spans="1:23" x14ac:dyDescent="0.3">
      <c r="A13" s="65">
        <v>550</v>
      </c>
      <c r="B13" s="1">
        <v>0.97549999999999992</v>
      </c>
      <c r="C13" s="1">
        <v>0.95469999999999999</v>
      </c>
      <c r="D13" s="1">
        <v>0.71790000000000009</v>
      </c>
      <c r="E13" s="1">
        <v>0.9506</v>
      </c>
      <c r="F13" s="1">
        <v>0.9728</v>
      </c>
      <c r="G13" s="1">
        <v>0.98159999999999992</v>
      </c>
      <c r="H13" s="1">
        <v>0.97329999999999994</v>
      </c>
      <c r="I13" s="1">
        <v>0.66680000000000006</v>
      </c>
      <c r="J13" s="1">
        <v>0.97050000000000003</v>
      </c>
      <c r="K13" s="1" t="s">
        <v>205</v>
      </c>
    </row>
    <row r="14" spans="1:23" x14ac:dyDescent="0.3">
      <c r="A14" s="65">
        <v>600</v>
      </c>
      <c r="B14" s="1">
        <v>0.86129999999999995</v>
      </c>
      <c r="C14" s="1">
        <v>0.84470000000000001</v>
      </c>
      <c r="D14" s="1">
        <v>0.67500000000000004</v>
      </c>
      <c r="E14" s="1">
        <v>0.96450000000000002</v>
      </c>
      <c r="F14" s="1">
        <v>0.97529999999999994</v>
      </c>
      <c r="G14" s="1">
        <v>0.83040000000000003</v>
      </c>
      <c r="H14" s="1">
        <v>0.97140000000000004</v>
      </c>
      <c r="I14" s="1">
        <v>0.65410000000000001</v>
      </c>
      <c r="J14" s="1">
        <v>0.93979999999999997</v>
      </c>
      <c r="K14" s="1" t="s">
        <v>204</v>
      </c>
    </row>
    <row r="15" spans="1:23" x14ac:dyDescent="0.3">
      <c r="A15" s="65">
        <v>650</v>
      </c>
      <c r="B15" s="1">
        <v>0.86129999999999995</v>
      </c>
      <c r="C15" s="1">
        <v>0.9677</v>
      </c>
      <c r="D15" s="1">
        <v>0.70590000000000008</v>
      </c>
      <c r="E15" s="1">
        <v>0.96900000000000008</v>
      </c>
      <c r="F15" s="1">
        <v>0.67549999999999999</v>
      </c>
      <c r="G15" s="1">
        <v>0.9597</v>
      </c>
      <c r="H15" s="1">
        <v>0.96790000000000009</v>
      </c>
      <c r="I15" s="1">
        <v>0.72170000000000001</v>
      </c>
      <c r="J15" s="1">
        <v>0.95109999999999995</v>
      </c>
    </row>
    <row r="16" spans="1:23" x14ac:dyDescent="0.3">
      <c r="A16" s="65">
        <v>700</v>
      </c>
      <c r="B16" s="1">
        <v>0.97519999999999996</v>
      </c>
      <c r="C16" s="1">
        <v>0.95130000000000003</v>
      </c>
      <c r="D16" s="1">
        <v>0.76419999999999999</v>
      </c>
      <c r="E16" s="1">
        <v>0.96609999999999996</v>
      </c>
      <c r="F16" s="1">
        <v>0.97360000000000002</v>
      </c>
      <c r="G16" s="1">
        <v>0.98349999999999993</v>
      </c>
      <c r="H16" s="1">
        <v>0.96950000000000003</v>
      </c>
      <c r="I16" s="1">
        <v>0.78159999999999996</v>
      </c>
      <c r="J16" s="1">
        <v>0.78110000000000002</v>
      </c>
    </row>
    <row r="17" spans="1:10" x14ac:dyDescent="0.3">
      <c r="A17" s="65">
        <v>750</v>
      </c>
      <c r="B17" s="1">
        <v>0.9788</v>
      </c>
      <c r="C17" s="1">
        <v>0.97050000000000003</v>
      </c>
      <c r="D17" s="1">
        <v>0.61870000000000003</v>
      </c>
      <c r="E17" s="1">
        <v>0.9729000000000001</v>
      </c>
      <c r="F17" s="1">
        <v>0.97729999999999995</v>
      </c>
      <c r="G17" s="1">
        <v>0.98230000000000006</v>
      </c>
      <c r="H17" s="1">
        <v>0.9788</v>
      </c>
      <c r="I17" s="1">
        <v>0.63400000000000001</v>
      </c>
      <c r="J17" s="1">
        <v>0.96420000000000006</v>
      </c>
    </row>
    <row r="18" spans="1:10" x14ac:dyDescent="0.3">
      <c r="A18" s="65">
        <v>800</v>
      </c>
      <c r="B18" s="1">
        <v>0.96779999999999999</v>
      </c>
      <c r="C18" s="1">
        <v>0.95899999999999996</v>
      </c>
      <c r="D18" s="1">
        <v>0.74750000000000005</v>
      </c>
      <c r="E18" s="1">
        <v>0.97770000000000001</v>
      </c>
      <c r="F18" s="1">
        <v>0.98109999999999997</v>
      </c>
      <c r="G18" s="1">
        <v>0.8798999999999999</v>
      </c>
      <c r="H18" s="1">
        <v>0.97430000000000005</v>
      </c>
      <c r="I18" s="1">
        <v>0.79110000000000003</v>
      </c>
      <c r="J18" s="1">
        <v>0.98010000000000008</v>
      </c>
    </row>
    <row r="19" spans="1:10" x14ac:dyDescent="0.3">
      <c r="A19" s="65">
        <v>850</v>
      </c>
      <c r="B19" s="1">
        <v>0.9778</v>
      </c>
      <c r="C19" s="1">
        <v>0.9748</v>
      </c>
      <c r="D19" s="1">
        <v>0.6905</v>
      </c>
      <c r="E19" s="1">
        <v>0.95689999999999997</v>
      </c>
      <c r="F19" s="1">
        <v>0.97789999999999999</v>
      </c>
      <c r="G19" s="1">
        <v>0.98280000000000001</v>
      </c>
      <c r="H19" s="1">
        <v>0.9756999999999999</v>
      </c>
      <c r="I19" s="1">
        <v>0.62270000000000003</v>
      </c>
      <c r="J19" s="1">
        <v>0.95180000000000009</v>
      </c>
    </row>
    <row r="20" spans="1:10" x14ac:dyDescent="0.3">
      <c r="A20" s="65">
        <v>900</v>
      </c>
      <c r="B20" s="1">
        <v>0.96700000000000008</v>
      </c>
      <c r="C20" s="1">
        <v>0.93669999999999998</v>
      </c>
      <c r="D20" s="1">
        <v>0.82830000000000004</v>
      </c>
      <c r="E20" s="1">
        <v>0.98099999999999998</v>
      </c>
      <c r="F20" s="1">
        <v>0.98019999999999996</v>
      </c>
      <c r="G20" s="1">
        <v>0.95530000000000004</v>
      </c>
      <c r="H20" s="1">
        <v>0.98040000000000005</v>
      </c>
      <c r="I20" s="1">
        <v>0.73040000000000005</v>
      </c>
      <c r="J20" s="1">
        <v>0.94830000000000003</v>
      </c>
    </row>
    <row r="21" spans="1:10" x14ac:dyDescent="0.3">
      <c r="A21" s="65">
        <v>950</v>
      </c>
      <c r="B21" s="1">
        <v>0.97530000000000006</v>
      </c>
      <c r="C21" s="1">
        <v>0.97399999999999998</v>
      </c>
      <c r="D21" s="1">
        <v>0.81590000000000007</v>
      </c>
      <c r="E21" s="1">
        <v>0.9729000000000001</v>
      </c>
      <c r="F21" s="1">
        <v>0.97750000000000004</v>
      </c>
      <c r="G21" s="1">
        <v>0.9840000000000001</v>
      </c>
      <c r="H21" s="1">
        <v>0.98329999999999995</v>
      </c>
      <c r="I21" s="1">
        <v>0.73780000000000001</v>
      </c>
      <c r="J21" s="1">
        <v>0.83819999999999995</v>
      </c>
    </row>
    <row r="22" spans="1:10" x14ac:dyDescent="0.3">
      <c r="A22" s="65">
        <v>1000</v>
      </c>
      <c r="B22" s="1">
        <v>0.9839</v>
      </c>
      <c r="C22" s="1">
        <v>0.97030000000000005</v>
      </c>
      <c r="D22" s="1">
        <v>0.61649999999999994</v>
      </c>
      <c r="E22" s="1">
        <v>0.9756999999999999</v>
      </c>
      <c r="F22" s="1">
        <v>0.98170000000000002</v>
      </c>
      <c r="G22" s="1">
        <v>0.98260000000000003</v>
      </c>
      <c r="H22" s="1">
        <v>0.96750000000000003</v>
      </c>
      <c r="I22" s="1">
        <v>0.75280000000000002</v>
      </c>
      <c r="J22" s="1">
        <v>0.96060000000000001</v>
      </c>
    </row>
    <row r="23" spans="1:10" x14ac:dyDescent="0.3">
      <c r="A23" s="65">
        <v>1050</v>
      </c>
      <c r="B23" s="1">
        <v>0.97030000000000005</v>
      </c>
      <c r="C23" s="1">
        <v>0.95920000000000005</v>
      </c>
      <c r="D23" s="1">
        <v>0.86709999999999998</v>
      </c>
      <c r="E23" s="1">
        <v>0.97049999999999992</v>
      </c>
      <c r="F23" s="1">
        <v>0.97929999999999995</v>
      </c>
      <c r="G23" s="1">
        <v>0.96319999999999995</v>
      </c>
      <c r="H23" s="1">
        <v>0.9618000000000001</v>
      </c>
      <c r="I23" s="1">
        <v>0.81659999999999999</v>
      </c>
      <c r="J23" s="1">
        <v>0.92890000000000006</v>
      </c>
    </row>
    <row r="24" spans="1:10" x14ac:dyDescent="0.3">
      <c r="A24" s="65">
        <v>1100</v>
      </c>
      <c r="B24" s="1">
        <v>0.98419999999999996</v>
      </c>
      <c r="C24" s="1">
        <v>0.97560000000000002</v>
      </c>
      <c r="D24" s="1">
        <v>0.83760000000000001</v>
      </c>
      <c r="E24" s="1">
        <v>0.97420000000000007</v>
      </c>
      <c r="F24" s="1">
        <v>0.98229999999999995</v>
      </c>
      <c r="G24" s="1">
        <v>0.96200000000000008</v>
      </c>
      <c r="H24" s="1">
        <v>0.98470000000000002</v>
      </c>
      <c r="I24" s="1">
        <v>0.8012999999999999</v>
      </c>
      <c r="J24" s="1">
        <v>0.97140000000000004</v>
      </c>
    </row>
    <row r="25" spans="1:10" x14ac:dyDescent="0.3">
      <c r="A25" s="65">
        <v>1150</v>
      </c>
      <c r="B25" s="1">
        <v>0.98150000000000004</v>
      </c>
      <c r="C25" s="1">
        <v>0.94930000000000003</v>
      </c>
      <c r="D25" s="1">
        <v>0.82569999999999988</v>
      </c>
      <c r="E25" s="1">
        <v>0.98120000000000007</v>
      </c>
      <c r="F25" s="1">
        <v>0.97509999999999997</v>
      </c>
      <c r="G25" s="1">
        <v>0.98360000000000003</v>
      </c>
      <c r="H25" s="1">
        <v>0.98260000000000003</v>
      </c>
      <c r="I25" s="1">
        <v>0.81819999999999993</v>
      </c>
      <c r="J25" s="1">
        <v>0.96209999999999996</v>
      </c>
    </row>
    <row r="26" spans="1:10" x14ac:dyDescent="0.3">
      <c r="A26" s="65">
        <v>1200</v>
      </c>
      <c r="B26" s="1">
        <v>0.92280000000000006</v>
      </c>
      <c r="C26" s="1">
        <v>0.97929999999999995</v>
      </c>
      <c r="D26" s="1">
        <v>0.8015000000000001</v>
      </c>
      <c r="E26" s="1">
        <v>0.98260000000000003</v>
      </c>
      <c r="F26" s="1">
        <v>0.97629999999999995</v>
      </c>
      <c r="G26" s="1">
        <v>0.98250000000000004</v>
      </c>
      <c r="H26" s="1">
        <v>0.98260000000000003</v>
      </c>
      <c r="I26" s="1">
        <v>0.80909999999999993</v>
      </c>
      <c r="J26" s="1">
        <v>0.94209999999999994</v>
      </c>
    </row>
    <row r="27" spans="1:10" x14ac:dyDescent="0.3">
      <c r="A27" s="65">
        <v>1250</v>
      </c>
      <c r="B27" s="1">
        <v>0.98480000000000001</v>
      </c>
      <c r="C27" s="1">
        <v>0.9758</v>
      </c>
      <c r="D27" s="1">
        <v>0.83209999999999995</v>
      </c>
      <c r="E27" s="1">
        <v>0.98319999999999996</v>
      </c>
      <c r="F27" s="1">
        <v>0.98540000000000005</v>
      </c>
      <c r="G27" s="1">
        <v>0.98219999999999996</v>
      </c>
      <c r="H27" s="1">
        <v>0.9778</v>
      </c>
      <c r="I27" s="1">
        <v>0.65810000000000002</v>
      </c>
      <c r="J27" s="1">
        <v>0.98199999999999998</v>
      </c>
    </row>
    <row r="28" spans="1:10" x14ac:dyDescent="0.3">
      <c r="A28" s="65">
        <v>1300</v>
      </c>
      <c r="B28" s="1">
        <v>0.9849</v>
      </c>
      <c r="C28" s="1">
        <v>0.96609999999999996</v>
      </c>
      <c r="D28" s="1">
        <v>0.87029999999999996</v>
      </c>
      <c r="E28" s="1">
        <v>0.98069999999999991</v>
      </c>
      <c r="F28" s="1">
        <v>0.98260000000000003</v>
      </c>
      <c r="G28" s="1">
        <v>0.97819999999999996</v>
      </c>
      <c r="H28" s="1">
        <v>0.96620000000000006</v>
      </c>
      <c r="I28" s="1">
        <v>0.79669999999999996</v>
      </c>
      <c r="J28" s="1">
        <v>0.96730000000000005</v>
      </c>
    </row>
    <row r="29" spans="1:10" x14ac:dyDescent="0.3">
      <c r="A29" s="65">
        <v>1350</v>
      </c>
      <c r="B29" s="1">
        <v>0.98580000000000001</v>
      </c>
      <c r="C29" s="1">
        <v>0.97130000000000005</v>
      </c>
      <c r="D29" s="1">
        <v>0.81540000000000001</v>
      </c>
      <c r="E29" s="1">
        <v>0.98599999999999999</v>
      </c>
      <c r="F29" s="1">
        <v>0.9829</v>
      </c>
      <c r="G29" s="1">
        <v>0.98340000000000005</v>
      </c>
      <c r="H29" s="1">
        <v>0.97840000000000005</v>
      </c>
      <c r="I29" s="1">
        <v>0.86170000000000002</v>
      </c>
      <c r="J29" s="1">
        <v>0.90839999999999999</v>
      </c>
    </row>
    <row r="30" spans="1:10" x14ac:dyDescent="0.3">
      <c r="A30" s="65">
        <v>1400</v>
      </c>
      <c r="B30" s="1">
        <v>0.96739999999999993</v>
      </c>
      <c r="C30" s="1">
        <v>0.98029999999999995</v>
      </c>
      <c r="D30" s="1">
        <v>0.83160000000000001</v>
      </c>
      <c r="E30" s="1">
        <v>0.97930000000000006</v>
      </c>
      <c r="F30" s="1">
        <v>0.97919999999999996</v>
      </c>
      <c r="G30" s="1">
        <v>0.96120000000000005</v>
      </c>
      <c r="H30" s="1">
        <v>0.98</v>
      </c>
      <c r="I30" s="1">
        <v>0.88560000000000005</v>
      </c>
      <c r="J30" s="1">
        <v>0.98080000000000001</v>
      </c>
    </row>
    <row r="31" spans="1:10" x14ac:dyDescent="0.3">
      <c r="A31" s="65">
        <v>1450</v>
      </c>
      <c r="B31" s="1">
        <v>0.97519999999999996</v>
      </c>
      <c r="C31" s="1">
        <v>0.98140000000000005</v>
      </c>
      <c r="D31" s="1">
        <v>0.64879999999999993</v>
      </c>
      <c r="E31" s="1">
        <v>0.98309999999999997</v>
      </c>
      <c r="F31" s="1">
        <v>0.93779999999999997</v>
      </c>
      <c r="G31" s="1">
        <v>0.98730000000000007</v>
      </c>
      <c r="H31" s="1">
        <v>0.98260000000000003</v>
      </c>
      <c r="I31" s="1">
        <v>0.82540000000000002</v>
      </c>
      <c r="J31" s="1">
        <v>0.9738</v>
      </c>
    </row>
    <row r="32" spans="1:10" x14ac:dyDescent="0.3">
      <c r="A32" s="65">
        <v>1500</v>
      </c>
      <c r="B32" s="1">
        <v>0.98470000000000002</v>
      </c>
      <c r="C32" s="1">
        <v>0.97619999999999996</v>
      </c>
      <c r="D32" s="1">
        <v>0.87829999999999997</v>
      </c>
      <c r="E32" s="1">
        <v>0.98010000000000008</v>
      </c>
      <c r="F32" s="1">
        <v>0.98509999999999998</v>
      </c>
      <c r="G32" s="1">
        <v>0.98650000000000004</v>
      </c>
      <c r="H32" s="1">
        <v>0.98450000000000004</v>
      </c>
      <c r="I32" s="1">
        <v>0.76219999999999999</v>
      </c>
      <c r="J32" s="1">
        <v>0.97709999999999997</v>
      </c>
    </row>
    <row r="33" spans="1:10" x14ac:dyDescent="0.3">
      <c r="A33" s="65">
        <v>1550</v>
      </c>
      <c r="B33" s="1">
        <v>0.98</v>
      </c>
      <c r="C33" s="1">
        <v>0.97970000000000002</v>
      </c>
      <c r="D33" s="1">
        <v>0.78980000000000006</v>
      </c>
      <c r="E33" s="1">
        <v>0.98239999999999994</v>
      </c>
      <c r="F33" s="1">
        <v>0.9819</v>
      </c>
      <c r="G33" s="1">
        <v>0.98089999999999999</v>
      </c>
      <c r="H33" s="1">
        <v>0.9859</v>
      </c>
      <c r="I33" s="1">
        <v>0.84189999999999998</v>
      </c>
      <c r="J33" s="1">
        <v>0.98099999999999998</v>
      </c>
    </row>
    <row r="34" spans="1:10" x14ac:dyDescent="0.3">
      <c r="A34" s="65">
        <v>1600</v>
      </c>
      <c r="B34" s="1">
        <v>0.98699999999999999</v>
      </c>
      <c r="C34" s="1">
        <v>0.97619999999999996</v>
      </c>
      <c r="D34" s="1">
        <v>0.75650000000000006</v>
      </c>
      <c r="E34" s="1">
        <v>0.98459999999999992</v>
      </c>
      <c r="F34" s="1">
        <v>0.98629999999999995</v>
      </c>
      <c r="G34" s="1">
        <v>0.97540000000000004</v>
      </c>
      <c r="H34" s="1">
        <v>0.99029999999999996</v>
      </c>
      <c r="I34" s="1">
        <v>0.87919999999999998</v>
      </c>
      <c r="J34" s="1">
        <v>0.98230000000000006</v>
      </c>
    </row>
    <row r="35" spans="1:10" x14ac:dyDescent="0.3">
      <c r="A35" s="65">
        <v>1650</v>
      </c>
      <c r="B35" s="1">
        <v>0.98470000000000002</v>
      </c>
      <c r="C35" s="1">
        <v>0.92789999999999995</v>
      </c>
      <c r="D35" s="1">
        <v>0.86780000000000002</v>
      </c>
      <c r="E35" s="1">
        <v>0.95950000000000002</v>
      </c>
      <c r="F35" s="1">
        <v>0.97829999999999995</v>
      </c>
      <c r="G35" s="1">
        <v>0.98799999999999999</v>
      </c>
      <c r="H35" s="1">
        <v>0.98230000000000006</v>
      </c>
      <c r="I35" s="1">
        <v>0.87430000000000008</v>
      </c>
      <c r="J35" s="1">
        <v>0.9819</v>
      </c>
    </row>
    <row r="36" spans="1:10" x14ac:dyDescent="0.3">
      <c r="A36" s="65">
        <v>1700</v>
      </c>
      <c r="B36" s="1">
        <v>0.98580000000000001</v>
      </c>
      <c r="C36" s="1">
        <v>0.94030000000000002</v>
      </c>
      <c r="D36" s="1">
        <v>0.87549999999999994</v>
      </c>
      <c r="E36" s="1">
        <v>0.96090000000000009</v>
      </c>
      <c r="F36" s="1">
        <v>0.98199999999999998</v>
      </c>
      <c r="G36" s="1">
        <v>0.98709999999999998</v>
      </c>
      <c r="H36" s="1">
        <v>0.98719999999999997</v>
      </c>
      <c r="I36" s="1">
        <v>0.81900000000000006</v>
      </c>
      <c r="J36" s="1">
        <v>0.97739999999999994</v>
      </c>
    </row>
    <row r="37" spans="1:10" x14ac:dyDescent="0.3">
      <c r="A37" s="65">
        <v>1750</v>
      </c>
      <c r="B37" s="1">
        <v>0.9849</v>
      </c>
      <c r="C37" s="1">
        <v>0.98240000000000005</v>
      </c>
      <c r="D37" s="1">
        <v>0.85140000000000005</v>
      </c>
      <c r="E37" s="1">
        <v>0.98620000000000008</v>
      </c>
      <c r="F37" s="1">
        <v>0.96970000000000001</v>
      </c>
      <c r="G37" s="1">
        <v>0.98439999999999994</v>
      </c>
      <c r="H37" s="1">
        <v>0.98290000000000011</v>
      </c>
      <c r="I37" s="1">
        <v>0.87480000000000002</v>
      </c>
      <c r="J37" s="1">
        <v>0.9729000000000001</v>
      </c>
    </row>
    <row r="38" spans="1:10" x14ac:dyDescent="0.3">
      <c r="A38" s="65">
        <v>1800</v>
      </c>
      <c r="B38" s="1">
        <v>0.98459999999999992</v>
      </c>
      <c r="C38" s="1">
        <v>0.9819</v>
      </c>
      <c r="D38" s="1">
        <v>0.83099999999999996</v>
      </c>
      <c r="E38" s="1">
        <v>0.97629999999999995</v>
      </c>
      <c r="F38" s="1">
        <v>0.9798</v>
      </c>
      <c r="G38" s="1">
        <v>0.98340000000000005</v>
      </c>
      <c r="H38" s="1">
        <v>0.98809999999999998</v>
      </c>
      <c r="I38" s="1">
        <v>0.77300000000000002</v>
      </c>
      <c r="J38" s="1">
        <v>0.98540000000000005</v>
      </c>
    </row>
    <row r="39" spans="1:10" x14ac:dyDescent="0.3">
      <c r="A39" s="65">
        <v>1850</v>
      </c>
      <c r="B39" s="1">
        <v>0.98609999999999998</v>
      </c>
      <c r="C39" s="1">
        <v>0.97789999999999999</v>
      </c>
      <c r="D39" s="1">
        <v>0.66379999999999995</v>
      </c>
      <c r="E39" s="1">
        <v>0.9788</v>
      </c>
      <c r="F39" s="1">
        <v>0.98719999999999997</v>
      </c>
      <c r="G39" s="1">
        <v>0.98819999999999997</v>
      </c>
      <c r="H39" s="1">
        <v>0.98750000000000004</v>
      </c>
      <c r="I39" s="1">
        <v>0.90650000000000008</v>
      </c>
      <c r="J39" s="1">
        <v>0.97750000000000004</v>
      </c>
    </row>
    <row r="40" spans="1:10" x14ac:dyDescent="0.3">
      <c r="A40" s="65">
        <v>1900</v>
      </c>
      <c r="B40" s="1">
        <v>0.98480000000000001</v>
      </c>
      <c r="C40" s="1">
        <v>0.97960000000000003</v>
      </c>
      <c r="D40" s="1">
        <v>0.85659999999999992</v>
      </c>
      <c r="E40" s="1">
        <v>0.98129999999999995</v>
      </c>
      <c r="F40" s="1">
        <v>0.98480000000000001</v>
      </c>
      <c r="G40" s="1">
        <v>0.98540000000000005</v>
      </c>
      <c r="H40" s="1">
        <v>0.98909999999999998</v>
      </c>
      <c r="I40" s="1">
        <v>0.89900000000000002</v>
      </c>
      <c r="J40" s="1">
        <v>0.98239999999999994</v>
      </c>
    </row>
    <row r="41" spans="1:10" x14ac:dyDescent="0.3">
      <c r="A41" s="65">
        <v>1950</v>
      </c>
      <c r="B41" s="1">
        <v>0.98819999999999997</v>
      </c>
      <c r="C41" s="1">
        <v>0.98450000000000004</v>
      </c>
      <c r="D41" s="1">
        <v>0.90200000000000002</v>
      </c>
      <c r="E41" s="1">
        <v>0.98109999999999997</v>
      </c>
      <c r="F41" s="1">
        <v>0.98709999999999998</v>
      </c>
      <c r="G41" s="1">
        <v>0.98860000000000003</v>
      </c>
      <c r="H41" s="1">
        <v>0.97160000000000002</v>
      </c>
      <c r="I41" s="1">
        <v>0.89610000000000001</v>
      </c>
      <c r="J41" s="1">
        <v>0.98370000000000002</v>
      </c>
    </row>
    <row r="42" spans="1:10" x14ac:dyDescent="0.3">
      <c r="A42" s="65">
        <v>2000</v>
      </c>
      <c r="B42" s="1">
        <v>0.98790000000000011</v>
      </c>
      <c r="C42" s="1">
        <v>0.96750000000000003</v>
      </c>
      <c r="D42" s="1">
        <v>0.89480000000000004</v>
      </c>
      <c r="E42" s="1">
        <v>0.98609999999999998</v>
      </c>
      <c r="F42" s="1">
        <v>0.98350000000000004</v>
      </c>
      <c r="G42" s="1">
        <v>0.98919999999999997</v>
      </c>
      <c r="H42" s="1">
        <v>0.98409999999999997</v>
      </c>
      <c r="I42" s="1">
        <v>0.8748999999999999</v>
      </c>
      <c r="J42" s="1">
        <v>0.98529999999999995</v>
      </c>
    </row>
  </sheetData>
  <mergeCells count="3">
    <mergeCell ref="B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434E-7632-4148-8D07-38D5D4432225}">
  <dimension ref="A1:K20"/>
  <sheetViews>
    <sheetView workbookViewId="0">
      <selection activeCell="C5" sqref="C5"/>
    </sheetView>
  </sheetViews>
  <sheetFormatPr defaultRowHeight="14" x14ac:dyDescent="0.3"/>
  <cols>
    <col min="1" max="1" width="25.9140625" customWidth="1"/>
    <col min="2" max="2" width="15.83203125" customWidth="1"/>
    <col min="3" max="3" width="13.08203125" customWidth="1"/>
    <col min="4" max="4" width="15.83203125" customWidth="1"/>
    <col min="5" max="5" width="13.5" customWidth="1"/>
    <col min="6" max="7" width="5" customWidth="1"/>
    <col min="9" max="9" width="11.5" customWidth="1"/>
    <col min="10" max="10" width="11.75" customWidth="1"/>
    <col min="11" max="11" width="34.25" customWidth="1"/>
  </cols>
  <sheetData>
    <row r="1" spans="1:11" x14ac:dyDescent="0.3">
      <c r="A1" t="s">
        <v>5</v>
      </c>
      <c r="B1" t="s">
        <v>111</v>
      </c>
      <c r="C1" s="23" t="s">
        <v>112</v>
      </c>
      <c r="D1" s="23" t="s">
        <v>113</v>
      </c>
      <c r="E1" t="s">
        <v>114</v>
      </c>
      <c r="F1" t="s">
        <v>115</v>
      </c>
      <c r="G1" t="s">
        <v>116</v>
      </c>
      <c r="H1" t="s">
        <v>123</v>
      </c>
      <c r="I1" t="s">
        <v>121</v>
      </c>
      <c r="J1" t="s">
        <v>122</v>
      </c>
      <c r="K1" s="33" t="s">
        <v>120</v>
      </c>
    </row>
    <row r="2" spans="1:11" x14ac:dyDescent="0.3">
      <c r="A2" t="s">
        <v>130</v>
      </c>
      <c r="B2" s="29">
        <v>41.916305999999999</v>
      </c>
      <c r="C2" s="30">
        <v>0.15128800000000001</v>
      </c>
      <c r="D2" s="30">
        <v>11.616781</v>
      </c>
      <c r="E2" s="30">
        <f>B2+C2+D2</f>
        <v>53.684375000000003</v>
      </c>
      <c r="F2" s="22" t="s">
        <v>117</v>
      </c>
      <c r="G2" s="22" t="s">
        <v>117</v>
      </c>
      <c r="H2" s="34">
        <v>1</v>
      </c>
      <c r="I2" s="31">
        <f>E2/E2</f>
        <v>1</v>
      </c>
      <c r="J2" s="32">
        <v>115.924528301886</v>
      </c>
      <c r="K2" s="92" t="s">
        <v>118</v>
      </c>
    </row>
    <row r="3" spans="1:11" x14ac:dyDescent="0.3">
      <c r="A3" t="s">
        <v>131</v>
      </c>
      <c r="B3" s="30">
        <v>4.1399999999999996E-3</v>
      </c>
      <c r="C3" s="30">
        <v>0.121922</v>
      </c>
      <c r="D3" s="30">
        <v>15.303632</v>
      </c>
      <c r="E3" s="30">
        <f>B3+C3+D3</f>
        <v>15.429694</v>
      </c>
      <c r="F3" s="22" t="s">
        <v>117</v>
      </c>
      <c r="G3" s="22" t="s">
        <v>117</v>
      </c>
      <c r="H3" s="34">
        <v>1</v>
      </c>
      <c r="I3" s="31">
        <f>E2/E3</f>
        <v>3.4792896735346797</v>
      </c>
      <c r="J3" s="32">
        <v>361.41176470588198</v>
      </c>
      <c r="K3" s="92"/>
    </row>
    <row r="4" spans="1:11" x14ac:dyDescent="0.3">
      <c r="A4" s="91" t="s">
        <v>132</v>
      </c>
      <c r="B4" s="30">
        <v>0.68227000000000004</v>
      </c>
      <c r="C4" s="30">
        <v>2.5019999999999999E-3</v>
      </c>
      <c r="D4" s="30">
        <v>0.18842800000000001</v>
      </c>
      <c r="E4" s="30">
        <f>B4+C4+D4</f>
        <v>0.87320000000000009</v>
      </c>
      <c r="F4">
        <v>32</v>
      </c>
      <c r="G4">
        <v>15</v>
      </c>
      <c r="H4" s="34">
        <v>1</v>
      </c>
      <c r="I4" s="31">
        <f>E2/E4</f>
        <v>61.480044663307375</v>
      </c>
      <c r="J4" s="32">
        <v>3.0476000000000001</v>
      </c>
      <c r="K4" s="92" t="s">
        <v>119</v>
      </c>
    </row>
    <row r="5" spans="1:11" x14ac:dyDescent="0.3">
      <c r="A5" s="91"/>
      <c r="B5" s="30">
        <v>0.35241</v>
      </c>
      <c r="C5" s="30">
        <v>1.237E-3</v>
      </c>
      <c r="D5" s="30">
        <v>9.7977999999999996E-2</v>
      </c>
      <c r="E5" s="30">
        <f>B5+C5+D5</f>
        <v>0.451625</v>
      </c>
      <c r="F5" s="94">
        <v>15</v>
      </c>
      <c r="G5" s="91">
        <v>1</v>
      </c>
      <c r="H5" s="34">
        <v>1</v>
      </c>
      <c r="I5" s="31">
        <f>E2/E5</f>
        <v>118.86936064212567</v>
      </c>
      <c r="J5" s="32">
        <f>2*(1+G5/F5)</f>
        <v>2.1333333333333333</v>
      </c>
      <c r="K5" s="93"/>
    </row>
    <row r="6" spans="1:11" x14ac:dyDescent="0.3">
      <c r="A6" s="91"/>
      <c r="B6" s="30">
        <v>0.266405</v>
      </c>
      <c r="C6" s="29" t="s">
        <v>124</v>
      </c>
      <c r="D6" s="29" t="s">
        <v>124</v>
      </c>
      <c r="E6" s="29" t="s">
        <v>124</v>
      </c>
      <c r="F6" s="94"/>
      <c r="G6" s="91"/>
      <c r="H6" s="34">
        <v>2</v>
      </c>
      <c r="I6" s="29" t="s">
        <v>68</v>
      </c>
      <c r="J6" s="29" t="s">
        <v>68</v>
      </c>
    </row>
    <row r="7" spans="1:11" x14ac:dyDescent="0.3">
      <c r="A7" s="91"/>
      <c r="B7" s="30">
        <v>0.37939400000000001</v>
      </c>
      <c r="C7" s="29" t="s">
        <v>124</v>
      </c>
      <c r="D7" s="29" t="s">
        <v>124</v>
      </c>
      <c r="E7" s="29" t="s">
        <v>124</v>
      </c>
      <c r="F7" s="94"/>
      <c r="G7" s="91"/>
      <c r="H7" s="34">
        <v>4</v>
      </c>
      <c r="I7" s="29" t="s">
        <v>68</v>
      </c>
      <c r="J7" s="29" t="s">
        <v>68</v>
      </c>
    </row>
    <row r="8" spans="1:11" x14ac:dyDescent="0.3">
      <c r="A8" s="91"/>
      <c r="B8" s="30">
        <v>0.40828500000000001</v>
      </c>
      <c r="C8" s="29" t="s">
        <v>124</v>
      </c>
      <c r="D8" s="29" t="s">
        <v>124</v>
      </c>
      <c r="E8" s="29" t="s">
        <v>124</v>
      </c>
      <c r="F8" s="94"/>
      <c r="G8" s="91"/>
      <c r="H8" s="34">
        <v>8</v>
      </c>
      <c r="I8" s="29" t="s">
        <v>68</v>
      </c>
      <c r="J8" s="29" t="s">
        <v>68</v>
      </c>
    </row>
    <row r="9" spans="1:11" x14ac:dyDescent="0.3">
      <c r="A9" s="9" t="s">
        <v>133</v>
      </c>
      <c r="B9" s="30">
        <v>0.81406100000000003</v>
      </c>
      <c r="C9" s="30">
        <v>1.671E-3</v>
      </c>
      <c r="D9" s="30">
        <v>0.28364299999999998</v>
      </c>
      <c r="E9" s="30">
        <f>B9+C9+D9</f>
        <v>1.099375</v>
      </c>
      <c r="F9" s="94"/>
      <c r="G9" s="91"/>
      <c r="H9" s="95">
        <v>1</v>
      </c>
      <c r="I9" s="31">
        <f>E2/E9</f>
        <v>48.831722569641848</v>
      </c>
      <c r="J9">
        <v>2.13</v>
      </c>
    </row>
    <row r="10" spans="1:11" x14ac:dyDescent="0.3">
      <c r="A10" s="36" t="s">
        <v>134</v>
      </c>
      <c r="B10" s="30">
        <v>1.8416429999999999</v>
      </c>
      <c r="C10" s="30">
        <v>1.4009999999999999E-3</v>
      </c>
      <c r="D10" s="30">
        <v>0.65569599999999995</v>
      </c>
      <c r="E10" s="30">
        <f>B10+C10+D10</f>
        <v>2.4987399999999997</v>
      </c>
      <c r="F10" s="94"/>
      <c r="G10" s="91"/>
      <c r="H10" s="91"/>
      <c r="I10" s="31">
        <f>E2/E10</f>
        <v>21.484578227426628</v>
      </c>
      <c r="J10">
        <v>2.13</v>
      </c>
    </row>
    <row r="11" spans="1:11" x14ac:dyDescent="0.3">
      <c r="H11" s="34"/>
      <c r="I11" s="31"/>
    </row>
    <row r="12" spans="1:11" x14ac:dyDescent="0.3">
      <c r="A12" s="9"/>
      <c r="B12" s="30"/>
      <c r="C12" s="30"/>
      <c r="D12" s="30"/>
      <c r="E12" s="30"/>
      <c r="H12" s="34"/>
      <c r="I12" s="31"/>
    </row>
    <row r="13" spans="1:11" x14ac:dyDescent="0.3">
      <c r="A13" s="9"/>
      <c r="B13" s="30"/>
      <c r="C13" s="30"/>
      <c r="D13" s="30"/>
      <c r="E13" s="30"/>
      <c r="H13" s="34"/>
      <c r="I13" s="31"/>
    </row>
    <row r="14" spans="1:11" x14ac:dyDescent="0.3">
      <c r="B14" s="30"/>
      <c r="C14" s="30"/>
      <c r="D14" s="30"/>
      <c r="E14" s="30"/>
      <c r="H14" s="34"/>
      <c r="I14" s="31"/>
    </row>
    <row r="15" spans="1:11" x14ac:dyDescent="0.3">
      <c r="B15" s="30"/>
      <c r="C15" s="30"/>
      <c r="D15" s="30"/>
      <c r="E15" s="30"/>
      <c r="H15" s="34"/>
      <c r="I15" s="31"/>
    </row>
    <row r="16" spans="1:11" x14ac:dyDescent="0.3">
      <c r="B16" s="30"/>
      <c r="C16" s="30"/>
      <c r="D16" s="30"/>
      <c r="E16" s="30"/>
      <c r="H16" s="31"/>
      <c r="I16" s="31"/>
    </row>
    <row r="17" spans="2:9" x14ac:dyDescent="0.3">
      <c r="B17" s="30"/>
      <c r="C17" s="30"/>
      <c r="D17" s="30"/>
      <c r="E17" s="30"/>
      <c r="H17" s="31"/>
      <c r="I17" s="31"/>
    </row>
    <row r="18" spans="2:9" x14ac:dyDescent="0.3">
      <c r="B18" s="30"/>
      <c r="C18" s="30"/>
      <c r="D18" s="30"/>
      <c r="E18" s="30"/>
      <c r="H18" s="31"/>
      <c r="I18" s="31"/>
    </row>
    <row r="19" spans="2:9" x14ac:dyDescent="0.3">
      <c r="B19" s="30"/>
      <c r="C19" s="30"/>
      <c r="D19" s="30"/>
      <c r="E19" s="30"/>
      <c r="I19" s="31"/>
    </row>
    <row r="20" spans="2:9" x14ac:dyDescent="0.3">
      <c r="B20" s="30"/>
      <c r="C20" s="30"/>
      <c r="D20" s="30"/>
      <c r="E20" s="30"/>
      <c r="I20" s="31"/>
    </row>
  </sheetData>
  <mergeCells count="6">
    <mergeCell ref="A4:A8"/>
    <mergeCell ref="K2:K3"/>
    <mergeCell ref="K4:K5"/>
    <mergeCell ref="F5:F10"/>
    <mergeCell ref="G5:G10"/>
    <mergeCell ref="H9:H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8CC3-9818-44AF-AEF6-1F22F869E712}">
  <dimension ref="A1:M23"/>
  <sheetViews>
    <sheetView workbookViewId="0">
      <selection activeCell="B18" sqref="B18"/>
    </sheetView>
  </sheetViews>
  <sheetFormatPr defaultRowHeight="14" x14ac:dyDescent="0.3"/>
  <cols>
    <col min="1" max="1" width="19.83203125" customWidth="1"/>
    <col min="2" max="2" width="16.58203125" customWidth="1"/>
    <col min="3" max="3" width="14.4140625" customWidth="1"/>
    <col min="4" max="4" width="16.6640625" customWidth="1"/>
    <col min="5" max="5" width="14.83203125" customWidth="1"/>
    <col min="6" max="6" width="7.33203125" customWidth="1"/>
    <col min="8" max="8" width="11.75" customWidth="1"/>
    <col min="11" max="11" width="6.58203125" customWidth="1"/>
    <col min="12" max="12" width="7.25" customWidth="1"/>
  </cols>
  <sheetData>
    <row r="1" spans="1:13" x14ac:dyDescent="0.3">
      <c r="A1" s="35" t="s">
        <v>5</v>
      </c>
      <c r="B1" s="35" t="s">
        <v>111</v>
      </c>
      <c r="C1" s="35" t="s">
        <v>143</v>
      </c>
      <c r="D1" s="35" t="s">
        <v>113</v>
      </c>
      <c r="E1" s="35" t="s">
        <v>114</v>
      </c>
      <c r="F1" t="s">
        <v>127</v>
      </c>
      <c r="G1" s="3" t="s">
        <v>121</v>
      </c>
      <c r="H1" s="3" t="s">
        <v>122</v>
      </c>
      <c r="I1" s="3" t="s">
        <v>129</v>
      </c>
      <c r="K1" s="3" t="s">
        <v>135</v>
      </c>
      <c r="L1" s="37">
        <v>3008</v>
      </c>
    </row>
    <row r="2" spans="1:13" x14ac:dyDescent="0.3">
      <c r="A2" t="s">
        <v>125</v>
      </c>
      <c r="B2" s="42">
        <v>2.1762499999999998E-3</v>
      </c>
      <c r="C2" s="34">
        <v>140.21100000000001</v>
      </c>
      <c r="D2" s="42">
        <v>2.0407699999999999E-3</v>
      </c>
      <c r="E2" s="42">
        <f>B2+C2/1000000+D2</f>
        <v>4.3572309999999996E-3</v>
      </c>
      <c r="F2" s="40">
        <v>402250</v>
      </c>
      <c r="G2" s="39">
        <f>E5/E2</f>
        <v>573.46971046520139</v>
      </c>
      <c r="H2" s="41">
        <v>2.42</v>
      </c>
      <c r="I2">
        <v>128</v>
      </c>
      <c r="K2" t="s">
        <v>136</v>
      </c>
      <c r="L2" s="37">
        <v>8</v>
      </c>
      <c r="M2" t="s">
        <v>128</v>
      </c>
    </row>
    <row r="3" spans="1:13" x14ac:dyDescent="0.3">
      <c r="A3" s="91" t="s">
        <v>126</v>
      </c>
      <c r="B3" s="42">
        <v>0.35241</v>
      </c>
      <c r="C3" s="34">
        <v>1237</v>
      </c>
      <c r="D3" s="42">
        <v>9.7977999999999996E-2</v>
      </c>
      <c r="E3" s="42">
        <f t="shared" ref="E3:E13" si="0">B3+C3/1000000+D3</f>
        <v>0.451625</v>
      </c>
      <c r="F3" s="40">
        <v>64</v>
      </c>
      <c r="G3" s="39">
        <f>E5/E3</f>
        <v>5.5327760863548292</v>
      </c>
      <c r="H3" s="41">
        <v>2.13</v>
      </c>
      <c r="I3">
        <v>80</v>
      </c>
      <c r="K3" t="s">
        <v>137</v>
      </c>
      <c r="L3" s="37" t="s">
        <v>139</v>
      </c>
    </row>
    <row r="4" spans="1:13" x14ac:dyDescent="0.3">
      <c r="A4" s="91"/>
      <c r="B4" s="42">
        <v>0.81406100000000003</v>
      </c>
      <c r="C4" s="34">
        <v>1671</v>
      </c>
      <c r="D4" s="42">
        <v>0.28364299999999998</v>
      </c>
      <c r="E4" s="42">
        <f t="shared" si="0"/>
        <v>1.099375</v>
      </c>
      <c r="F4" s="40">
        <v>128</v>
      </c>
      <c r="G4" s="39">
        <f>E5/E4</f>
        <v>2.2728732234223989</v>
      </c>
      <c r="H4" s="41">
        <v>2.13</v>
      </c>
      <c r="I4">
        <v>112</v>
      </c>
      <c r="K4" t="s">
        <v>138</v>
      </c>
      <c r="L4" s="37" t="s">
        <v>140</v>
      </c>
    </row>
    <row r="5" spans="1:13" x14ac:dyDescent="0.3">
      <c r="A5" s="91"/>
      <c r="B5" s="42">
        <v>1.8416429999999999</v>
      </c>
      <c r="C5" s="34">
        <v>1401</v>
      </c>
      <c r="D5" s="42">
        <v>0.65569599999999995</v>
      </c>
      <c r="E5" s="42">
        <f t="shared" si="0"/>
        <v>2.4987399999999997</v>
      </c>
      <c r="F5" s="40">
        <v>192</v>
      </c>
      <c r="G5" s="39">
        <v>1</v>
      </c>
      <c r="H5" s="41">
        <v>2.13</v>
      </c>
      <c r="I5">
        <v>128</v>
      </c>
      <c r="K5" t="s">
        <v>141</v>
      </c>
      <c r="L5">
        <v>32</v>
      </c>
    </row>
    <row r="6" spans="1:13" x14ac:dyDescent="0.3">
      <c r="A6" s="96" t="s">
        <v>145</v>
      </c>
      <c r="B6" s="42">
        <v>20.588077999999999</v>
      </c>
      <c r="C6" s="34">
        <v>6303</v>
      </c>
      <c r="D6" s="42">
        <v>0.123695</v>
      </c>
      <c r="E6" s="42">
        <f t="shared" si="0"/>
        <v>20.718076</v>
      </c>
      <c r="F6" s="40">
        <v>16</v>
      </c>
      <c r="G6" s="39">
        <f>E5/E6</f>
        <v>0.12060675904461397</v>
      </c>
      <c r="H6" s="41">
        <v>378</v>
      </c>
      <c r="I6" s="94">
        <v>112</v>
      </c>
      <c r="K6" s="40"/>
      <c r="L6" s="41"/>
    </row>
    <row r="7" spans="1:13" x14ac:dyDescent="0.3">
      <c r="A7" s="96"/>
      <c r="B7" s="42">
        <v>3.4581270000000002</v>
      </c>
      <c r="C7" s="34">
        <v>1058</v>
      </c>
      <c r="D7" s="42">
        <v>3.3772999999999997E-2</v>
      </c>
      <c r="E7" s="42">
        <f t="shared" si="0"/>
        <v>3.4929580000000002</v>
      </c>
      <c r="F7" s="40">
        <v>64</v>
      </c>
      <c r="G7" s="39">
        <f>E5/E7</f>
        <v>0.71536502872350582</v>
      </c>
      <c r="H7" s="41">
        <v>96</v>
      </c>
      <c r="I7" s="94"/>
      <c r="K7" s="40"/>
      <c r="L7" s="41"/>
    </row>
    <row r="8" spans="1:13" x14ac:dyDescent="0.3">
      <c r="A8" s="96"/>
      <c r="B8" s="42">
        <v>0.84838899999999995</v>
      </c>
      <c r="C8" s="34">
        <v>947</v>
      </c>
      <c r="D8" s="42">
        <v>2.2650000000000001E-3</v>
      </c>
      <c r="E8" s="42">
        <f t="shared" si="0"/>
        <v>0.85160099999999994</v>
      </c>
      <c r="F8" s="40">
        <v>256</v>
      </c>
      <c r="G8" s="39">
        <f>E5/E8</f>
        <v>2.9341675268112648</v>
      </c>
      <c r="H8" s="41">
        <v>25.5</v>
      </c>
      <c r="I8" s="94"/>
      <c r="K8" s="39"/>
      <c r="L8" s="41"/>
    </row>
    <row r="9" spans="1:13" x14ac:dyDescent="0.3">
      <c r="A9" s="96"/>
      <c r="B9" s="42">
        <v>0.25307099999999999</v>
      </c>
      <c r="C9" s="34">
        <v>259</v>
      </c>
      <c r="D9" s="42">
        <v>6.8400000000000004E-4</v>
      </c>
      <c r="E9" s="42">
        <f t="shared" si="0"/>
        <v>0.25401400000000002</v>
      </c>
      <c r="F9" s="40">
        <v>1024</v>
      </c>
      <c r="G9" s="39">
        <f>E5/E9</f>
        <v>9.8370168573385701</v>
      </c>
      <c r="H9" s="41">
        <v>7.875</v>
      </c>
      <c r="I9" s="94"/>
      <c r="K9" s="39"/>
      <c r="L9" s="41"/>
    </row>
    <row r="10" spans="1:13" x14ac:dyDescent="0.3">
      <c r="A10" s="96"/>
      <c r="B10" s="42">
        <v>6.8572999999999995E-2</v>
      </c>
      <c r="C10" s="34">
        <v>21</v>
      </c>
      <c r="D10" s="42">
        <v>1.0161E-2</v>
      </c>
      <c r="E10" s="42">
        <f t="shared" si="0"/>
        <v>7.8754999999999992E-2</v>
      </c>
      <c r="F10" s="40">
        <v>4096</v>
      </c>
      <c r="G10" s="39">
        <f>E5/E10</f>
        <v>31.728017268744843</v>
      </c>
      <c r="H10" s="41">
        <v>3.46875</v>
      </c>
      <c r="I10" s="94"/>
      <c r="K10" s="39"/>
      <c r="L10" s="41"/>
    </row>
    <row r="11" spans="1:13" x14ac:dyDescent="0.3">
      <c r="A11" s="96"/>
      <c r="B11" s="42">
        <v>1.5025E-2</v>
      </c>
      <c r="C11" s="39">
        <v>19.3</v>
      </c>
      <c r="D11" s="42">
        <v>6.0000000000000002E-5</v>
      </c>
      <c r="E11" s="42">
        <f t="shared" si="0"/>
        <v>1.5104299999999999E-2</v>
      </c>
      <c r="F11" s="40">
        <v>16384</v>
      </c>
      <c r="G11" s="39">
        <f>E5/E11</f>
        <v>165.43236032123301</v>
      </c>
      <c r="H11" s="41">
        <v>2.3671875</v>
      </c>
      <c r="I11" s="94"/>
      <c r="K11" s="39"/>
      <c r="L11" s="41"/>
    </row>
    <row r="12" spans="1:13" x14ac:dyDescent="0.3">
      <c r="A12" s="96"/>
      <c r="B12" s="42">
        <v>4.104E-3</v>
      </c>
      <c r="C12" s="39">
        <v>1.1000000000000001</v>
      </c>
      <c r="D12" s="42">
        <v>8.4900000000000004E-4</v>
      </c>
      <c r="E12" s="42">
        <f t="shared" si="0"/>
        <v>4.9541000000000003E-3</v>
      </c>
      <c r="F12" s="43">
        <v>65536</v>
      </c>
      <c r="G12" s="39">
        <f>E5/E12</f>
        <v>504.37819180073063</v>
      </c>
      <c r="H12" s="41">
        <v>2.091796875</v>
      </c>
      <c r="I12" s="94"/>
      <c r="K12" s="39"/>
      <c r="L12" s="41"/>
    </row>
    <row r="13" spans="1:13" x14ac:dyDescent="0.3">
      <c r="A13" t="s">
        <v>144</v>
      </c>
      <c r="B13" s="42">
        <v>1.464E-3</v>
      </c>
      <c r="C13" s="44">
        <v>1</v>
      </c>
      <c r="D13" s="42">
        <v>7.6599999999999997E-4</v>
      </c>
      <c r="E13" s="42">
        <f t="shared" si="0"/>
        <v>2.2309999999999999E-3</v>
      </c>
      <c r="F13" s="43">
        <v>65536</v>
      </c>
      <c r="G13" s="39">
        <f>E5/E13</f>
        <v>1120.0089645898699</v>
      </c>
      <c r="H13" s="41">
        <v>2.09</v>
      </c>
      <c r="I13" s="94"/>
      <c r="K13" s="39"/>
      <c r="L13" s="41"/>
    </row>
    <row r="14" spans="1:13" x14ac:dyDescent="0.3">
      <c r="B14" s="42"/>
      <c r="C14" s="42"/>
      <c r="D14" s="42"/>
      <c r="E14" s="42"/>
      <c r="F14" s="40"/>
      <c r="G14" s="39"/>
      <c r="K14" s="39"/>
      <c r="L14" s="41"/>
    </row>
    <row r="15" spans="1:13" x14ac:dyDescent="0.3">
      <c r="B15" s="42"/>
      <c r="C15" s="42"/>
      <c r="D15" s="42"/>
      <c r="E15" s="42"/>
      <c r="F15" s="40"/>
      <c r="G15" s="39"/>
      <c r="K15" s="39"/>
    </row>
    <row r="16" spans="1:13" x14ac:dyDescent="0.3">
      <c r="B16" s="42"/>
      <c r="C16" s="42"/>
      <c r="D16" s="42"/>
      <c r="E16" s="42"/>
      <c r="F16" s="40"/>
      <c r="K16" s="39"/>
    </row>
    <row r="17" spans="2:11" x14ac:dyDescent="0.3">
      <c r="B17" s="42"/>
      <c r="C17" s="42"/>
      <c r="D17" s="42"/>
      <c r="E17" s="42"/>
      <c r="F17" s="40"/>
      <c r="K17" s="39"/>
    </row>
    <row r="18" spans="2:11" x14ac:dyDescent="0.3">
      <c r="B18" s="42"/>
      <c r="C18" s="42"/>
      <c r="D18" s="42"/>
      <c r="E18" s="42"/>
      <c r="F18" s="40"/>
      <c r="K18" s="39"/>
    </row>
    <row r="19" spans="2:11" x14ac:dyDescent="0.3">
      <c r="B19" s="42"/>
      <c r="C19" s="42"/>
      <c r="D19" s="42"/>
      <c r="E19" s="42"/>
      <c r="F19" s="40"/>
      <c r="K19" s="39"/>
    </row>
    <row r="20" spans="2:11" x14ac:dyDescent="0.3">
      <c r="B20" s="42"/>
      <c r="C20" s="42"/>
      <c r="D20" s="42"/>
      <c r="E20" s="42"/>
      <c r="K20" s="39"/>
    </row>
    <row r="21" spans="2:11" x14ac:dyDescent="0.3">
      <c r="B21" s="42"/>
      <c r="C21" s="42"/>
      <c r="D21" s="42"/>
      <c r="E21" s="42"/>
      <c r="K21" s="39"/>
    </row>
    <row r="22" spans="2:11" x14ac:dyDescent="0.3">
      <c r="B22" s="42"/>
      <c r="C22" s="42"/>
      <c r="D22" s="42"/>
      <c r="E22" s="42"/>
      <c r="K22" s="39"/>
    </row>
    <row r="23" spans="2:11" x14ac:dyDescent="0.3">
      <c r="K23" s="39"/>
    </row>
  </sheetData>
  <mergeCells count="3">
    <mergeCell ref="A3:A5"/>
    <mergeCell ref="A6:A12"/>
    <mergeCell ref="I6:I1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5D6A-2FE1-4D56-A509-A521AD720E3D}">
  <dimension ref="A1:H23"/>
  <sheetViews>
    <sheetView topLeftCell="A10" workbookViewId="0">
      <selection activeCell="K19" sqref="K19"/>
    </sheetView>
  </sheetViews>
  <sheetFormatPr defaultRowHeight="14" x14ac:dyDescent="0.3"/>
  <cols>
    <col min="1" max="1" width="12.4140625" customWidth="1"/>
    <col min="2" max="2" width="15.08203125" customWidth="1"/>
    <col min="3" max="3" width="11" customWidth="1"/>
    <col min="4" max="4" width="9" customWidth="1"/>
    <col min="5" max="5" width="10.1640625" customWidth="1"/>
    <col min="6" max="6" width="12.4140625" customWidth="1"/>
    <col min="7" max="7" width="10.58203125" customWidth="1"/>
    <col min="8" max="8" width="16.5" customWidth="1"/>
  </cols>
  <sheetData>
    <row r="1" spans="1:8" x14ac:dyDescent="0.3">
      <c r="A1" s="87" t="s">
        <v>22</v>
      </c>
      <c r="B1" s="87" t="s">
        <v>11</v>
      </c>
      <c r="C1" s="87" t="s">
        <v>7</v>
      </c>
      <c r="D1" s="87" t="s">
        <v>65</v>
      </c>
      <c r="E1" s="87"/>
      <c r="F1" s="87"/>
      <c r="G1" s="87" t="s">
        <v>67</v>
      </c>
      <c r="H1" s="98" t="s">
        <v>70</v>
      </c>
    </row>
    <row r="2" spans="1:8" x14ac:dyDescent="0.3">
      <c r="A2" s="87"/>
      <c r="B2" s="87"/>
      <c r="C2" s="87"/>
      <c r="D2" s="4" t="s">
        <v>62</v>
      </c>
      <c r="E2" s="4" t="s">
        <v>63</v>
      </c>
      <c r="F2" s="4" t="s">
        <v>64</v>
      </c>
      <c r="G2" s="87"/>
      <c r="H2" s="98"/>
    </row>
    <row r="3" spans="1:8" x14ac:dyDescent="0.3">
      <c r="A3" s="94" t="s">
        <v>66</v>
      </c>
      <c r="B3">
        <v>3072</v>
      </c>
      <c r="C3" s="91">
        <v>16</v>
      </c>
      <c r="D3" s="5">
        <v>51.347146000000002</v>
      </c>
      <c r="E3" s="5">
        <v>0.117671</v>
      </c>
      <c r="F3" s="5">
        <v>14.956192</v>
      </c>
      <c r="G3" s="1">
        <v>1</v>
      </c>
      <c r="H3" s="87" t="s">
        <v>71</v>
      </c>
    </row>
    <row r="4" spans="1:8" x14ac:dyDescent="0.3">
      <c r="A4" s="91"/>
      <c r="B4" s="10">
        <v>2048</v>
      </c>
      <c r="C4" s="91"/>
      <c r="D4" s="5">
        <v>16.983079</v>
      </c>
      <c r="E4" s="5">
        <v>7.5968999999999995E-2</v>
      </c>
      <c r="F4" s="5">
        <v>5.0120380000000004</v>
      </c>
      <c r="G4" s="1">
        <v>1</v>
      </c>
      <c r="H4" s="87"/>
    </row>
    <row r="5" spans="1:8" x14ac:dyDescent="0.3">
      <c r="A5" s="91"/>
      <c r="B5" s="10">
        <v>1024</v>
      </c>
      <c r="C5" s="91"/>
      <c r="D5" s="5">
        <v>2.8143500000000001</v>
      </c>
      <c r="E5" s="5">
        <v>2.7688999999999998E-2</v>
      </c>
      <c r="F5" s="5">
        <v>0.61905600000000005</v>
      </c>
      <c r="G5" s="1">
        <v>1</v>
      </c>
      <c r="H5" s="13" t="s">
        <v>83</v>
      </c>
    </row>
    <row r="6" spans="1:8" x14ac:dyDescent="0.3">
      <c r="A6" s="91"/>
      <c r="B6" s="10">
        <v>512</v>
      </c>
      <c r="C6" s="91"/>
      <c r="D6" s="5">
        <v>0.65286</v>
      </c>
      <c r="E6" s="5">
        <v>9.5519999999999997E-3</v>
      </c>
      <c r="F6" s="5">
        <v>0.167966</v>
      </c>
      <c r="G6" s="1">
        <v>1</v>
      </c>
      <c r="H6" s="97" t="s">
        <v>82</v>
      </c>
    </row>
    <row r="7" spans="1:8" x14ac:dyDescent="0.3">
      <c r="A7" s="91"/>
      <c r="B7" s="10">
        <v>256</v>
      </c>
      <c r="C7" s="91"/>
      <c r="D7" s="6">
        <v>0.33006799999999997</v>
      </c>
      <c r="E7" s="5">
        <v>1.0257E-2</v>
      </c>
      <c r="F7" s="5">
        <v>3.5353000000000002E-2</v>
      </c>
      <c r="G7" s="1">
        <v>1</v>
      </c>
      <c r="H7" s="97"/>
    </row>
    <row r="8" spans="1:8" x14ac:dyDescent="0.3">
      <c r="A8" s="91"/>
      <c r="B8">
        <v>128</v>
      </c>
      <c r="C8" s="91"/>
      <c r="D8" s="6">
        <v>0.27869699999999997</v>
      </c>
      <c r="E8" s="5">
        <v>8.5599999999999999E-3</v>
      </c>
      <c r="F8" s="5">
        <v>1.9574000000000001E-2</v>
      </c>
      <c r="G8" s="1">
        <v>1</v>
      </c>
      <c r="H8" s="97"/>
    </row>
    <row r="9" spans="1:8" x14ac:dyDescent="0.3">
      <c r="A9" s="91"/>
      <c r="B9">
        <v>64</v>
      </c>
      <c r="C9" s="91"/>
      <c r="D9" s="6">
        <v>0.26968700000000001</v>
      </c>
      <c r="E9" s="5">
        <v>7.2740000000000001E-3</v>
      </c>
      <c r="F9" s="7" t="s">
        <v>69</v>
      </c>
      <c r="G9" s="14" t="s">
        <v>68</v>
      </c>
      <c r="H9" s="8" t="s">
        <v>74</v>
      </c>
    </row>
    <row r="10" spans="1:8" x14ac:dyDescent="0.3">
      <c r="A10" s="94" t="s">
        <v>73</v>
      </c>
      <c r="B10">
        <v>3072</v>
      </c>
      <c r="C10" s="91">
        <v>16</v>
      </c>
      <c r="D10" s="6">
        <v>41.916305999999999</v>
      </c>
      <c r="E10" s="5">
        <v>0.15128800000000001</v>
      </c>
      <c r="F10" s="5">
        <v>11.616781</v>
      </c>
      <c r="G10" s="1">
        <v>1</v>
      </c>
      <c r="H10" s="87" t="s">
        <v>71</v>
      </c>
    </row>
    <row r="11" spans="1:8" x14ac:dyDescent="0.3">
      <c r="A11" s="91"/>
      <c r="B11" s="10">
        <v>2048</v>
      </c>
      <c r="C11" s="91"/>
      <c r="D11" s="6">
        <v>15.008915</v>
      </c>
      <c r="E11" s="5">
        <v>7.6547000000000004E-2</v>
      </c>
      <c r="F11" s="5">
        <v>4.3442369999999997</v>
      </c>
      <c r="G11" s="1">
        <v>1</v>
      </c>
      <c r="H11" s="87"/>
    </row>
    <row r="12" spans="1:8" x14ac:dyDescent="0.3">
      <c r="A12" s="91"/>
      <c r="B12" s="10">
        <v>1024</v>
      </c>
      <c r="C12" s="91"/>
      <c r="D12" s="6">
        <v>2.2925300000000002</v>
      </c>
      <c r="E12" s="5">
        <v>1.8988000000000001E-2</v>
      </c>
      <c r="F12" s="5">
        <v>0.67986599999999997</v>
      </c>
      <c r="G12" s="1">
        <v>1</v>
      </c>
      <c r="H12" s="13" t="s">
        <v>84</v>
      </c>
    </row>
    <row r="13" spans="1:8" x14ac:dyDescent="0.3">
      <c r="A13" s="91"/>
      <c r="B13" s="10">
        <v>512</v>
      </c>
      <c r="C13" s="91"/>
      <c r="D13" s="6">
        <v>0.65250600000000003</v>
      </c>
      <c r="E13" s="5">
        <v>8.7089999999999997E-3</v>
      </c>
      <c r="F13" s="5">
        <v>7.5072E-2</v>
      </c>
      <c r="G13" s="1">
        <v>1</v>
      </c>
      <c r="H13" s="97" t="s">
        <v>72</v>
      </c>
    </row>
    <row r="14" spans="1:8" x14ac:dyDescent="0.3">
      <c r="A14" s="91"/>
      <c r="B14" s="10">
        <v>256</v>
      </c>
      <c r="C14" s="91"/>
      <c r="D14" s="6">
        <v>0.35545500000000002</v>
      </c>
      <c r="E14" s="5">
        <v>7.3000000000000001E-3</v>
      </c>
      <c r="F14" s="5">
        <v>2.4414000000000002E-2</v>
      </c>
      <c r="G14" s="1">
        <v>1</v>
      </c>
      <c r="H14" s="97"/>
    </row>
    <row r="15" spans="1:8" x14ac:dyDescent="0.3">
      <c r="A15" s="91"/>
      <c r="B15">
        <v>128</v>
      </c>
      <c r="C15" s="91"/>
      <c r="D15" s="6">
        <v>0.23672099999999999</v>
      </c>
      <c r="E15" s="5">
        <v>5.1640000000000002E-3</v>
      </c>
      <c r="F15" s="5">
        <v>8.8970000000000004E-3</v>
      </c>
      <c r="G15" s="1">
        <v>1</v>
      </c>
      <c r="H15" s="97"/>
    </row>
    <row r="16" spans="1:8" x14ac:dyDescent="0.3">
      <c r="A16" s="91"/>
      <c r="B16">
        <v>64</v>
      </c>
      <c r="C16" s="91"/>
      <c r="D16" s="6">
        <v>0.26828800000000003</v>
      </c>
      <c r="E16" s="5">
        <v>4.7149999999999996E-3</v>
      </c>
      <c r="F16" s="7" t="s">
        <v>69</v>
      </c>
      <c r="G16" s="14" t="s">
        <v>68</v>
      </c>
      <c r="H16" s="8" t="s">
        <v>74</v>
      </c>
    </row>
    <row r="17" spans="1:8" x14ac:dyDescent="0.3">
      <c r="A17" s="94" t="s">
        <v>73</v>
      </c>
      <c r="B17" s="91">
        <v>2048</v>
      </c>
      <c r="C17">
        <v>2</v>
      </c>
      <c r="D17" s="5">
        <v>13.878401999999999</v>
      </c>
      <c r="E17" s="5">
        <v>0.11483</v>
      </c>
      <c r="F17" s="5">
        <v>4.1700990000000004</v>
      </c>
      <c r="G17" s="1">
        <v>1</v>
      </c>
      <c r="H17" s="87" t="s">
        <v>71</v>
      </c>
    </row>
    <row r="18" spans="1:8" x14ac:dyDescent="0.3">
      <c r="A18" s="91"/>
      <c r="B18" s="91"/>
      <c r="C18">
        <v>4</v>
      </c>
      <c r="D18" s="5">
        <v>13.737653999999999</v>
      </c>
      <c r="E18" s="5">
        <v>9.0191999999999994E-2</v>
      </c>
      <c r="F18" s="5">
        <v>3.822918</v>
      </c>
      <c r="G18" s="1">
        <v>1</v>
      </c>
      <c r="H18" s="91"/>
    </row>
    <row r="19" spans="1:8" x14ac:dyDescent="0.3">
      <c r="A19" s="91"/>
      <c r="B19" s="91"/>
      <c r="C19">
        <v>8</v>
      </c>
      <c r="D19" s="5">
        <v>13.687701000000001</v>
      </c>
      <c r="E19" s="5">
        <v>5.9441000000000001E-2</v>
      </c>
      <c r="F19" s="5">
        <v>3.8763459999999998</v>
      </c>
      <c r="G19" s="1">
        <v>1</v>
      </c>
      <c r="H19" s="91"/>
    </row>
    <row r="20" spans="1:8" x14ac:dyDescent="0.3">
      <c r="A20" s="91"/>
      <c r="B20" s="91"/>
      <c r="C20">
        <v>16</v>
      </c>
      <c r="D20" s="5">
        <v>13.891454</v>
      </c>
      <c r="E20" s="5">
        <v>5.5411000000000002E-2</v>
      </c>
      <c r="F20" s="5">
        <v>3.7437279999999999</v>
      </c>
      <c r="G20" s="1">
        <v>1</v>
      </c>
      <c r="H20" s="91"/>
    </row>
    <row r="21" spans="1:8" x14ac:dyDescent="0.3">
      <c r="A21" s="91"/>
      <c r="B21" s="91"/>
      <c r="C21">
        <v>32</v>
      </c>
      <c r="D21" s="5">
        <v>14.759512000000001</v>
      </c>
      <c r="E21" s="5">
        <v>6.5616999999999995E-2</v>
      </c>
      <c r="F21" s="5">
        <v>3.9625439999999998</v>
      </c>
      <c r="G21" s="1">
        <v>1</v>
      </c>
      <c r="H21" s="91"/>
    </row>
    <row r="22" spans="1:8" x14ac:dyDescent="0.3">
      <c r="A22" s="91"/>
      <c r="B22" s="91"/>
      <c r="C22">
        <v>64</v>
      </c>
      <c r="D22" s="5">
        <v>14.179595000000001</v>
      </c>
      <c r="E22" s="5">
        <v>4.8439999999999997E-2</v>
      </c>
      <c r="F22" s="5">
        <v>3.9426839999999999</v>
      </c>
      <c r="G22" s="1">
        <v>1</v>
      </c>
      <c r="H22" s="91"/>
    </row>
    <row r="23" spans="1:8" x14ac:dyDescent="0.3">
      <c r="A23" s="9"/>
      <c r="D23" s="5"/>
      <c r="E23" s="5"/>
      <c r="F23" s="5"/>
    </row>
  </sheetData>
  <mergeCells count="17">
    <mergeCell ref="G1:G2"/>
    <mergeCell ref="H1:H2"/>
    <mergeCell ref="H3:H4"/>
    <mergeCell ref="C3:C9"/>
    <mergeCell ref="D1:F1"/>
    <mergeCell ref="H6:H8"/>
    <mergeCell ref="B1:B2"/>
    <mergeCell ref="C1:C2"/>
    <mergeCell ref="A1:A2"/>
    <mergeCell ref="C10:C16"/>
    <mergeCell ref="A3:A9"/>
    <mergeCell ref="A10:A16"/>
    <mergeCell ref="H10:H11"/>
    <mergeCell ref="A17:A22"/>
    <mergeCell ref="B17:B22"/>
    <mergeCell ref="H17:H22"/>
    <mergeCell ref="H13:H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97A0-590E-4A19-B2C2-BCE00B9D9D7C}">
  <dimension ref="A1:D18"/>
  <sheetViews>
    <sheetView workbookViewId="0">
      <selection activeCell="B22" sqref="B22"/>
    </sheetView>
  </sheetViews>
  <sheetFormatPr defaultRowHeight="14" x14ac:dyDescent="0.3"/>
  <cols>
    <col min="1" max="1" width="20.08203125" customWidth="1"/>
    <col min="2" max="2" width="23" customWidth="1"/>
    <col min="3" max="3" width="76.83203125" customWidth="1"/>
    <col min="4" max="4" width="48.6640625" customWidth="1"/>
  </cols>
  <sheetData>
    <row r="1" spans="1:4" x14ac:dyDescent="0.3">
      <c r="A1" t="s">
        <v>12</v>
      </c>
      <c r="B1" t="s">
        <v>14</v>
      </c>
      <c r="C1" t="s">
        <v>21</v>
      </c>
      <c r="D1" t="s">
        <v>24</v>
      </c>
    </row>
    <row r="2" spans="1:4" x14ac:dyDescent="0.3">
      <c r="A2" s="2" t="s">
        <v>11</v>
      </c>
      <c r="B2" s="2" t="s">
        <v>16</v>
      </c>
      <c r="C2" s="2" t="s">
        <v>80</v>
      </c>
      <c r="D2" t="s">
        <v>81</v>
      </c>
    </row>
    <row r="3" spans="1:4" x14ac:dyDescent="0.3">
      <c r="A3" s="2" t="s">
        <v>10</v>
      </c>
      <c r="B3" s="2" t="s">
        <v>15</v>
      </c>
      <c r="C3" s="2" t="s">
        <v>11</v>
      </c>
    </row>
    <row r="4" spans="1:4" x14ac:dyDescent="0.3">
      <c r="A4" s="2" t="s">
        <v>6</v>
      </c>
      <c r="B4" s="2" t="s">
        <v>17</v>
      </c>
      <c r="C4" s="2" t="s">
        <v>13</v>
      </c>
    </row>
    <row r="5" spans="1:4" ht="16.5" x14ac:dyDescent="0.3">
      <c r="A5" s="2" t="s">
        <v>8</v>
      </c>
      <c r="B5" s="2" t="s">
        <v>18</v>
      </c>
      <c r="C5" s="2" t="s">
        <v>20</v>
      </c>
    </row>
    <row r="6" spans="1:4" ht="16.5" x14ac:dyDescent="0.3">
      <c r="A6" s="2" t="s">
        <v>9</v>
      </c>
      <c r="B6" s="2" t="s">
        <v>19</v>
      </c>
      <c r="C6" s="2" t="s">
        <v>20</v>
      </c>
    </row>
    <row r="7" spans="1:4" x14ac:dyDescent="0.3">
      <c r="A7" s="2" t="s">
        <v>22</v>
      </c>
      <c r="B7" s="2" t="s">
        <v>38</v>
      </c>
      <c r="C7" s="2" t="s">
        <v>39</v>
      </c>
      <c r="D7" s="2" t="s">
        <v>60</v>
      </c>
    </row>
    <row r="8" spans="1:4" x14ac:dyDescent="0.3">
      <c r="A8" s="2" t="s">
        <v>7</v>
      </c>
      <c r="B8" s="2" t="s">
        <v>23</v>
      </c>
      <c r="C8" s="2" t="s">
        <v>25</v>
      </c>
      <c r="D8" t="s">
        <v>26</v>
      </c>
    </row>
    <row r="9" spans="1:4" x14ac:dyDescent="0.3">
      <c r="A9" s="2" t="s">
        <v>29</v>
      </c>
      <c r="B9" s="2" t="s">
        <v>30</v>
      </c>
      <c r="C9" s="2" t="s">
        <v>31</v>
      </c>
    </row>
    <row r="10" spans="1:4" x14ac:dyDescent="0.3">
      <c r="A10" s="2" t="s">
        <v>47</v>
      </c>
      <c r="B10" s="2" t="s">
        <v>33</v>
      </c>
      <c r="C10" s="2" t="s">
        <v>32</v>
      </c>
      <c r="D10" s="2" t="s">
        <v>61</v>
      </c>
    </row>
    <row r="11" spans="1:4" x14ac:dyDescent="0.3">
      <c r="A11" s="2" t="s">
        <v>36</v>
      </c>
      <c r="B11" s="2" t="s">
        <v>40</v>
      </c>
      <c r="C11" s="2" t="s">
        <v>41</v>
      </c>
      <c r="D11" t="s">
        <v>42</v>
      </c>
    </row>
    <row r="12" spans="1:4" x14ac:dyDescent="0.3">
      <c r="A12" s="2" t="s">
        <v>34</v>
      </c>
      <c r="B12" s="2" t="s">
        <v>43</v>
      </c>
      <c r="C12" s="2" t="s">
        <v>44</v>
      </c>
      <c r="D12" t="s">
        <v>45</v>
      </c>
    </row>
    <row r="13" spans="1:4" x14ac:dyDescent="0.3">
      <c r="A13" s="2" t="s">
        <v>35</v>
      </c>
      <c r="B13" s="2" t="s">
        <v>46</v>
      </c>
      <c r="C13" s="2" t="s">
        <v>48</v>
      </c>
    </row>
    <row r="14" spans="1:4" x14ac:dyDescent="0.3">
      <c r="A14" s="2" t="s">
        <v>54</v>
      </c>
      <c r="B14" s="2" t="s">
        <v>49</v>
      </c>
      <c r="C14" s="2" t="s">
        <v>50</v>
      </c>
      <c r="D14" t="s">
        <v>51</v>
      </c>
    </row>
    <row r="15" spans="1:4" x14ac:dyDescent="0.3">
      <c r="A15" s="2" t="s">
        <v>55</v>
      </c>
      <c r="B15" s="2" t="s">
        <v>52</v>
      </c>
      <c r="C15" s="2" t="s">
        <v>53</v>
      </c>
    </row>
    <row r="16" spans="1:4" x14ac:dyDescent="0.3">
      <c r="A16" s="2" t="s">
        <v>27</v>
      </c>
      <c r="B16" s="2" t="s">
        <v>28</v>
      </c>
      <c r="C16" s="2" t="s">
        <v>56</v>
      </c>
    </row>
    <row r="17" spans="1:4" x14ac:dyDescent="0.3">
      <c r="A17" s="2" t="s">
        <v>37</v>
      </c>
      <c r="B17" s="2" t="s">
        <v>57</v>
      </c>
      <c r="C17" s="2" t="s">
        <v>58</v>
      </c>
      <c r="D17" t="s">
        <v>59</v>
      </c>
    </row>
    <row r="18" spans="1:4" x14ac:dyDescent="0.3">
      <c r="A18" s="12" t="s">
        <v>77</v>
      </c>
      <c r="B18" s="12" t="s">
        <v>79</v>
      </c>
      <c r="C18" s="12" t="s">
        <v>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404-A7D4-4261-8BE5-43565940F2B8}">
  <dimension ref="A1:F28"/>
  <sheetViews>
    <sheetView workbookViewId="0">
      <selection activeCell="C32" sqref="C32"/>
    </sheetView>
  </sheetViews>
  <sheetFormatPr defaultRowHeight="14" x14ac:dyDescent="0.3"/>
  <cols>
    <col min="1" max="1" width="14.08203125" customWidth="1"/>
    <col min="2" max="2" width="15" customWidth="1"/>
    <col min="4" max="4" width="20.25" customWidth="1"/>
    <col min="6" max="6" width="9.1640625" customWidth="1"/>
  </cols>
  <sheetData>
    <row r="1" spans="1:6" x14ac:dyDescent="0.3">
      <c r="A1" s="12" t="s">
        <v>22</v>
      </c>
      <c r="B1" s="12" t="s">
        <v>11</v>
      </c>
      <c r="C1" s="12" t="s">
        <v>7</v>
      </c>
      <c r="D1" s="12" t="s">
        <v>47</v>
      </c>
      <c r="E1" s="12" t="s">
        <v>76</v>
      </c>
      <c r="F1" s="12" t="s">
        <v>67</v>
      </c>
    </row>
    <row r="2" spans="1:6" x14ac:dyDescent="0.3">
      <c r="A2" s="94" t="s">
        <v>75</v>
      </c>
      <c r="B2" s="91">
        <v>64</v>
      </c>
      <c r="C2" s="91">
        <v>16</v>
      </c>
      <c r="D2">
        <v>53</v>
      </c>
      <c r="E2" s="100">
        <v>9.9999999999999995E-7</v>
      </c>
      <c r="F2" s="8" t="s">
        <v>68</v>
      </c>
    </row>
    <row r="3" spans="1:6" x14ac:dyDescent="0.3">
      <c r="A3" s="91"/>
      <c r="B3" s="91"/>
      <c r="C3" s="91"/>
      <c r="D3" s="101">
        <v>30</v>
      </c>
      <c r="E3" s="100"/>
      <c r="F3" s="1">
        <v>1</v>
      </c>
    </row>
    <row r="4" spans="1:6" x14ac:dyDescent="0.3">
      <c r="A4" s="91"/>
      <c r="B4" s="91">
        <v>60</v>
      </c>
      <c r="C4" s="91"/>
      <c r="D4" s="101"/>
      <c r="E4" s="100"/>
      <c r="F4" s="1">
        <v>0.99990000000000001</v>
      </c>
    </row>
    <row r="5" spans="1:6" x14ac:dyDescent="0.3">
      <c r="A5" s="91"/>
      <c r="B5" s="91"/>
      <c r="C5" s="91"/>
      <c r="D5" s="101"/>
      <c r="E5" s="100">
        <v>1.0000000000000001E-5</v>
      </c>
      <c r="F5" s="1">
        <v>1</v>
      </c>
    </row>
    <row r="6" spans="1:6" x14ac:dyDescent="0.3">
      <c r="A6" s="91"/>
      <c r="B6">
        <v>52</v>
      </c>
      <c r="C6" s="91"/>
      <c r="D6" s="101"/>
      <c r="E6" s="100"/>
      <c r="F6" s="1">
        <v>1</v>
      </c>
    </row>
    <row r="7" spans="1:6" x14ac:dyDescent="0.3">
      <c r="A7" s="91"/>
      <c r="B7" s="94">
        <v>50</v>
      </c>
      <c r="C7" s="91"/>
      <c r="D7" s="101"/>
      <c r="E7" s="100"/>
      <c r="F7" s="8" t="s">
        <v>68</v>
      </c>
    </row>
    <row r="8" spans="1:6" x14ac:dyDescent="0.3">
      <c r="A8" s="91"/>
      <c r="B8" s="94"/>
      <c r="C8" s="91"/>
      <c r="D8" s="101">
        <v>28</v>
      </c>
      <c r="E8" s="100"/>
      <c r="F8" s="1">
        <v>0.99980000000000002</v>
      </c>
    </row>
    <row r="9" spans="1:6" x14ac:dyDescent="0.3">
      <c r="A9" s="91"/>
      <c r="B9" s="94"/>
      <c r="C9" s="91"/>
      <c r="D9" s="101"/>
      <c r="E9" s="99">
        <v>1E-4</v>
      </c>
      <c r="F9" s="1">
        <v>1</v>
      </c>
    </row>
    <row r="10" spans="1:6" x14ac:dyDescent="0.3">
      <c r="A10" s="91"/>
      <c r="B10" s="101">
        <v>48</v>
      </c>
      <c r="C10" s="91"/>
      <c r="D10" s="101"/>
      <c r="E10" s="91"/>
      <c r="F10" s="8" t="s">
        <v>68</v>
      </c>
    </row>
    <row r="11" spans="1:6" x14ac:dyDescent="0.3">
      <c r="A11" s="91"/>
      <c r="B11" s="101"/>
      <c r="C11" s="91"/>
      <c r="D11" s="101">
        <v>26</v>
      </c>
      <c r="E11" s="91"/>
      <c r="F11" s="1">
        <v>1</v>
      </c>
    </row>
    <row r="12" spans="1:6" x14ac:dyDescent="0.3">
      <c r="A12" s="91"/>
      <c r="B12">
        <v>46</v>
      </c>
      <c r="C12" s="91"/>
      <c r="D12" s="101"/>
      <c r="E12" s="91"/>
      <c r="F12" s="1">
        <v>0.99990000000000001</v>
      </c>
    </row>
    <row r="13" spans="1:6" x14ac:dyDescent="0.3">
      <c r="A13" s="91"/>
      <c r="B13" s="101">
        <v>44</v>
      </c>
      <c r="C13" s="91"/>
      <c r="D13" s="101"/>
      <c r="E13" s="91"/>
      <c r="F13" s="14" t="s">
        <v>68</v>
      </c>
    </row>
    <row r="14" spans="1:6" x14ac:dyDescent="0.3">
      <c r="A14" s="91"/>
      <c r="B14" s="101"/>
      <c r="C14" s="91"/>
      <c r="D14" s="101">
        <v>23</v>
      </c>
      <c r="E14" s="91"/>
      <c r="F14" s="1">
        <v>0.99960000000000004</v>
      </c>
    </row>
    <row r="15" spans="1:6" x14ac:dyDescent="0.3">
      <c r="A15" s="91"/>
      <c r="B15" s="101">
        <v>40</v>
      </c>
      <c r="C15" s="91"/>
      <c r="D15" s="101"/>
      <c r="E15" s="91"/>
      <c r="F15" s="14" t="s">
        <v>68</v>
      </c>
    </row>
    <row r="16" spans="1:6" x14ac:dyDescent="0.3">
      <c r="A16" s="91"/>
      <c r="B16" s="101"/>
      <c r="C16" s="91"/>
      <c r="D16" s="101">
        <v>19</v>
      </c>
      <c r="E16" s="91"/>
      <c r="F16" s="1">
        <v>0.99680000000000002</v>
      </c>
    </row>
    <row r="17" spans="1:6" x14ac:dyDescent="0.3">
      <c r="A17" s="91"/>
      <c r="B17" s="91">
        <v>36</v>
      </c>
      <c r="C17" s="91"/>
      <c r="D17" s="101"/>
      <c r="E17" s="91"/>
      <c r="F17" s="8" t="s">
        <v>68</v>
      </c>
    </row>
    <row r="18" spans="1:6" x14ac:dyDescent="0.3">
      <c r="A18" s="91"/>
      <c r="B18" s="91"/>
      <c r="C18" s="91"/>
      <c r="D18">
        <v>0</v>
      </c>
      <c r="E18" s="91"/>
      <c r="F18" s="8" t="s">
        <v>68</v>
      </c>
    </row>
    <row r="19" spans="1:6" x14ac:dyDescent="0.3">
      <c r="B19" s="11"/>
      <c r="C19" s="11"/>
      <c r="D19" s="11" t="s">
        <v>4</v>
      </c>
      <c r="E19" s="18"/>
      <c r="F19" s="14" t="s">
        <v>4</v>
      </c>
    </row>
    <row r="20" spans="1:6" x14ac:dyDescent="0.3">
      <c r="B20" s="11"/>
      <c r="C20" s="11"/>
      <c r="D20" s="11" t="s">
        <v>4</v>
      </c>
      <c r="E20" s="18" t="s">
        <v>4</v>
      </c>
      <c r="F20" s="14" t="s">
        <v>4</v>
      </c>
    </row>
    <row r="21" spans="1:6" x14ac:dyDescent="0.3">
      <c r="B21" s="11"/>
      <c r="C21" s="11"/>
      <c r="D21" s="11" t="s">
        <v>4</v>
      </c>
      <c r="E21" s="11"/>
      <c r="F21" s="1" t="s">
        <v>4</v>
      </c>
    </row>
    <row r="22" spans="1:6" x14ac:dyDescent="0.3">
      <c r="B22" t="s">
        <v>4</v>
      </c>
      <c r="C22" s="11"/>
      <c r="D22" s="11"/>
      <c r="E22" s="11"/>
      <c r="F22" s="17" t="s">
        <v>4</v>
      </c>
    </row>
    <row r="23" spans="1:6" x14ac:dyDescent="0.3">
      <c r="B23" s="101" t="s">
        <v>4</v>
      </c>
      <c r="C23" s="11"/>
      <c r="F23" s="8" t="s">
        <v>4</v>
      </c>
    </row>
    <row r="24" spans="1:6" x14ac:dyDescent="0.3">
      <c r="B24" s="101"/>
      <c r="C24" s="11"/>
      <c r="D24" t="s">
        <v>4</v>
      </c>
      <c r="F24" s="8" t="s">
        <v>4</v>
      </c>
    </row>
    <row r="25" spans="1:6" x14ac:dyDescent="0.3">
      <c r="B25" s="101"/>
      <c r="C25" s="11"/>
      <c r="D25" s="91" t="s">
        <v>4</v>
      </c>
      <c r="F25" s="16" t="s">
        <v>4</v>
      </c>
    </row>
    <row r="26" spans="1:6" x14ac:dyDescent="0.3">
      <c r="B26" s="101"/>
      <c r="C26" t="s">
        <v>4</v>
      </c>
      <c r="D26" s="91"/>
      <c r="F26" s="15" t="s">
        <v>4</v>
      </c>
    </row>
    <row r="27" spans="1:6" x14ac:dyDescent="0.3">
      <c r="B27" s="101"/>
      <c r="C27" t="s">
        <v>4</v>
      </c>
      <c r="D27" s="91"/>
      <c r="F27" s="8" t="s">
        <v>4</v>
      </c>
    </row>
    <row r="28" spans="1:6" x14ac:dyDescent="0.3">
      <c r="B28" t="s">
        <v>4</v>
      </c>
    </row>
  </sheetData>
  <mergeCells count="19">
    <mergeCell ref="B13:B14"/>
    <mergeCell ref="B15:B16"/>
    <mergeCell ref="C2:C18"/>
    <mergeCell ref="E9:E18"/>
    <mergeCell ref="A2:A18"/>
    <mergeCell ref="E2:E4"/>
    <mergeCell ref="E5:E8"/>
    <mergeCell ref="B23:B27"/>
    <mergeCell ref="D25:D27"/>
    <mergeCell ref="B17:B18"/>
    <mergeCell ref="D3:D7"/>
    <mergeCell ref="D8:D10"/>
    <mergeCell ref="D11:D13"/>
    <mergeCell ref="D14:D15"/>
    <mergeCell ref="D16:D17"/>
    <mergeCell ref="B2:B3"/>
    <mergeCell ref="B4:B5"/>
    <mergeCell ref="B7:B9"/>
    <mergeCell ref="B10:B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MNIST</vt:lpstr>
      <vt:lpstr>联邦学习</vt:lpstr>
      <vt:lpstr>未收敛</vt:lpstr>
      <vt:lpstr>FedProx</vt:lpstr>
      <vt:lpstr>Paillier</vt:lpstr>
      <vt:lpstr>LWE</vt:lpstr>
      <vt:lpstr>Paillier密钥大小</vt:lpstr>
      <vt:lpstr>Paillier参数表</vt:lpstr>
      <vt:lpstr>Paillier调整参数</vt:lpstr>
      <vt:lpstr>CPU |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陈鼎</dc:creator>
  <cp:lastModifiedBy>陈鼎</cp:lastModifiedBy>
  <dcterms:created xsi:type="dcterms:W3CDTF">2019-08-05T03:18:51Z</dcterms:created>
  <dcterms:modified xsi:type="dcterms:W3CDTF">2019-11-12T01:18:27Z</dcterms:modified>
</cp:coreProperties>
</file>