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5" yWindow="-15" windowWidth="21660" windowHeight="4800"/>
  </bookViews>
  <sheets>
    <sheet name="1" sheetId="2" r:id="rId1"/>
    <sheet name="2" sheetId="5" r:id="rId2"/>
    <sheet name="3" sheetId="7" r:id="rId3"/>
    <sheet name="4" sheetId="8" r:id="rId4"/>
    <sheet name="5" sheetId="9" r:id="rId5"/>
    <sheet name="6" sheetId="10" r:id="rId6"/>
    <sheet name="7" sheetId="11" r:id="rId7"/>
    <sheet name="8" sheetId="12" r:id="rId8"/>
    <sheet name="9" sheetId="13" r:id="rId9"/>
    <sheet name="10" sheetId="14" r:id="rId10"/>
    <sheet name="11" sheetId="15" r:id="rId11"/>
    <sheet name="12" sheetId="16" r:id="rId12"/>
    <sheet name="13" sheetId="17" r:id="rId13"/>
    <sheet name="14" sheetId="18" r:id="rId14"/>
    <sheet name="15" sheetId="19" r:id="rId15"/>
    <sheet name="16" sheetId="20" r:id="rId16"/>
    <sheet name="17" sheetId="21" r:id="rId17"/>
    <sheet name="18" sheetId="22" r:id="rId18"/>
    <sheet name="19" sheetId="23" r:id="rId19"/>
    <sheet name="20" sheetId="24" r:id="rId20"/>
    <sheet name="21" sheetId="25" r:id="rId21"/>
    <sheet name="22" sheetId="26" r:id="rId22"/>
    <sheet name="23" sheetId="27" r:id="rId23"/>
    <sheet name="Sheet3" sheetId="3" r:id="rId24"/>
  </sheets>
  <calcPr calcId="125725"/>
</workbook>
</file>

<file path=xl/calcChain.xml><?xml version="1.0" encoding="utf-8"?>
<calcChain xmlns="http://schemas.openxmlformats.org/spreadsheetml/2006/main">
  <c r="J257" i="2"/>
  <c r="H257"/>
  <c r="J256"/>
  <c r="H256"/>
  <c r="J254"/>
  <c r="H254"/>
  <c r="J253"/>
  <c r="H253"/>
  <c r="J251"/>
  <c r="H251"/>
  <c r="J250"/>
  <c r="H250"/>
  <c r="J248"/>
  <c r="H248"/>
  <c r="J247"/>
  <c r="H247"/>
  <c r="J244"/>
  <c r="H244"/>
  <c r="J243"/>
  <c r="H243"/>
  <c r="J241"/>
  <c r="H241"/>
  <c r="J240"/>
  <c r="H240"/>
  <c r="J238"/>
  <c r="H238"/>
  <c r="J237"/>
  <c r="H237"/>
  <c r="H220"/>
  <c r="J206"/>
  <c r="J226"/>
  <c r="H226"/>
  <c r="J225"/>
  <c r="H225"/>
  <c r="J223"/>
  <c r="H223"/>
  <c r="J222"/>
  <c r="H222"/>
  <c r="J220"/>
  <c r="J219"/>
  <c r="H219"/>
  <c r="J217"/>
  <c r="H217"/>
  <c r="J216"/>
  <c r="H216"/>
  <c r="J213"/>
  <c r="H213"/>
  <c r="J212"/>
  <c r="H212"/>
  <c r="J210"/>
  <c r="H210"/>
  <c r="J209"/>
  <c r="H209"/>
  <c r="J207"/>
  <c r="H207"/>
  <c r="J196"/>
  <c r="H196"/>
  <c r="J195"/>
  <c r="H195"/>
  <c r="J193"/>
  <c r="H193"/>
  <c r="J192"/>
  <c r="H192"/>
  <c r="J190"/>
  <c r="H190"/>
  <c r="J189"/>
  <c r="H189"/>
  <c r="J187"/>
  <c r="H187"/>
  <c r="J186"/>
  <c r="H186"/>
  <c r="J183"/>
  <c r="H183"/>
  <c r="J182"/>
  <c r="H182"/>
  <c r="J180"/>
  <c r="H180"/>
  <c r="J179"/>
  <c r="H179"/>
  <c r="J177"/>
  <c r="H177"/>
  <c r="J176"/>
  <c r="H176"/>
  <c r="J167"/>
  <c r="H167"/>
  <c r="J166"/>
  <c r="H166"/>
  <c r="J164"/>
  <c r="H164"/>
  <c r="J163"/>
  <c r="H163"/>
  <c r="J161"/>
  <c r="H161"/>
  <c r="J160"/>
  <c r="H160"/>
  <c r="J158"/>
  <c r="H158"/>
  <c r="J157"/>
  <c r="H157"/>
  <c r="J154"/>
  <c r="H154"/>
  <c r="J153"/>
  <c r="H153"/>
  <c r="J151"/>
  <c r="H151"/>
  <c r="J150"/>
  <c r="H150"/>
  <c r="J148"/>
  <c r="H148"/>
  <c r="J147"/>
  <c r="H147"/>
  <c r="J139"/>
  <c r="H139"/>
  <c r="J138"/>
  <c r="H138"/>
  <c r="J136"/>
  <c r="H136"/>
  <c r="J135"/>
  <c r="H135"/>
  <c r="J133"/>
  <c r="H133"/>
  <c r="J132"/>
  <c r="H132"/>
  <c r="J130"/>
  <c r="H130"/>
  <c r="J129"/>
  <c r="H129"/>
  <c r="J126"/>
  <c r="H126"/>
  <c r="J125"/>
  <c r="H125"/>
  <c r="J123"/>
  <c r="H123"/>
  <c r="J122"/>
  <c r="H122"/>
  <c r="J120"/>
  <c r="H120"/>
  <c r="J119"/>
  <c r="H119"/>
  <c r="J111"/>
  <c r="H111"/>
  <c r="J110"/>
  <c r="H110"/>
  <c r="J108"/>
  <c r="H108"/>
  <c r="J107"/>
  <c r="H107"/>
  <c r="J105"/>
  <c r="H105"/>
  <c r="J104"/>
  <c r="H104"/>
  <c r="J102"/>
  <c r="H102"/>
  <c r="J101"/>
  <c r="H101"/>
  <c r="J99"/>
  <c r="H99"/>
  <c r="J98"/>
  <c r="H98"/>
  <c r="J97"/>
  <c r="H97"/>
  <c r="J96"/>
  <c r="H96"/>
  <c r="J95"/>
  <c r="H95"/>
  <c r="J94"/>
  <c r="H94"/>
  <c r="J93"/>
  <c r="H93"/>
  <c r="J92"/>
  <c r="H92"/>
  <c r="J91"/>
  <c r="H91"/>
  <c r="J70"/>
  <c r="J67"/>
  <c r="J64"/>
  <c r="H70"/>
  <c r="H67"/>
  <c r="H64"/>
  <c r="J42"/>
  <c r="J39"/>
  <c r="J36"/>
  <c r="J82"/>
  <c r="J81"/>
  <c r="J79"/>
  <c r="J78"/>
  <c r="J76"/>
  <c r="J75"/>
  <c r="J73"/>
  <c r="J72"/>
  <c r="H82"/>
  <c r="H81"/>
  <c r="H79"/>
  <c r="H78"/>
  <c r="H76"/>
  <c r="H75"/>
  <c r="H73"/>
  <c r="H72"/>
  <c r="J25"/>
  <c r="J24"/>
  <c r="J22"/>
  <c r="J21"/>
  <c r="J19"/>
  <c r="J18"/>
  <c r="J16"/>
  <c r="J15"/>
  <c r="J69"/>
  <c r="H69"/>
  <c r="J68"/>
  <c r="H68"/>
  <c r="J66"/>
  <c r="H66"/>
  <c r="J65"/>
  <c r="H65"/>
  <c r="J63"/>
  <c r="H63"/>
  <c r="J62"/>
  <c r="H62"/>
  <c r="H34"/>
  <c r="H41"/>
  <c r="H40"/>
  <c r="H38"/>
  <c r="H37"/>
  <c r="H35"/>
  <c r="J41"/>
  <c r="J40"/>
  <c r="J38"/>
  <c r="J37"/>
  <c r="J35"/>
  <c r="J34"/>
  <c r="J7"/>
  <c r="J9"/>
  <c r="J10"/>
  <c r="J12"/>
  <c r="J13"/>
  <c r="J6"/>
  <c r="H26" i="27"/>
  <c r="J26" s="1"/>
  <c r="H25"/>
  <c r="J25" s="1"/>
  <c r="H24"/>
  <c r="J24" s="1"/>
  <c r="H23"/>
  <c r="J23" s="1"/>
  <c r="H22"/>
  <c r="J22" s="1"/>
  <c r="H21"/>
  <c r="J21" s="1"/>
  <c r="H20"/>
  <c r="J20" s="1"/>
  <c r="H19"/>
  <c r="J19" s="1"/>
  <c r="H18"/>
  <c r="J18" s="1"/>
  <c r="H17"/>
  <c r="J17" s="1"/>
  <c r="H16"/>
  <c r="J16" s="1"/>
  <c r="H15"/>
  <c r="J15" s="1"/>
  <c r="H14"/>
  <c r="J14" s="1"/>
  <c r="H13"/>
  <c r="J13" s="1"/>
  <c r="H12"/>
  <c r="J12" s="1"/>
  <c r="H11"/>
  <c r="J11" s="1"/>
  <c r="H10"/>
  <c r="J10" s="1"/>
  <c r="H9"/>
  <c r="J9" s="1"/>
  <c r="H8"/>
  <c r="J8" s="1"/>
  <c r="H7"/>
  <c r="J7" s="1"/>
  <c r="H6"/>
  <c r="J6" s="1"/>
  <c r="H26" i="26"/>
  <c r="J26" s="1"/>
  <c r="H25"/>
  <c r="J25" s="1"/>
  <c r="H24"/>
  <c r="J24" s="1"/>
  <c r="H23"/>
  <c r="J23" s="1"/>
  <c r="H22"/>
  <c r="J22" s="1"/>
  <c r="H21"/>
  <c r="J21" s="1"/>
  <c r="H20"/>
  <c r="J20" s="1"/>
  <c r="H19"/>
  <c r="J19" s="1"/>
  <c r="H18"/>
  <c r="J18" s="1"/>
  <c r="H17"/>
  <c r="J17" s="1"/>
  <c r="H16"/>
  <c r="J16" s="1"/>
  <c r="H15"/>
  <c r="J15" s="1"/>
  <c r="H14"/>
  <c r="J14" s="1"/>
  <c r="H13"/>
  <c r="J13" s="1"/>
  <c r="H12"/>
  <c r="J12" s="1"/>
  <c r="H11"/>
  <c r="J11" s="1"/>
  <c r="H10"/>
  <c r="J10" s="1"/>
  <c r="H9"/>
  <c r="J9" s="1"/>
  <c r="H8"/>
  <c r="J8" s="1"/>
  <c r="H7"/>
  <c r="J7" s="1"/>
  <c r="H6"/>
  <c r="J6" s="1"/>
  <c r="H26" i="25"/>
  <c r="J26" s="1"/>
  <c r="H25"/>
  <c r="J25" s="1"/>
  <c r="H24"/>
  <c r="J24" s="1"/>
  <c r="H23"/>
  <c r="J23" s="1"/>
  <c r="H22"/>
  <c r="J22" s="1"/>
  <c r="H21"/>
  <c r="J21" s="1"/>
  <c r="H20"/>
  <c r="J20" s="1"/>
  <c r="H19"/>
  <c r="J19" s="1"/>
  <c r="H18"/>
  <c r="J18" s="1"/>
  <c r="H17"/>
  <c r="J17" s="1"/>
  <c r="H16"/>
  <c r="J16" s="1"/>
  <c r="H15"/>
  <c r="J15" s="1"/>
  <c r="H14"/>
  <c r="J14" s="1"/>
  <c r="H13"/>
  <c r="J13" s="1"/>
  <c r="H12"/>
  <c r="J12" s="1"/>
  <c r="H11"/>
  <c r="J11" s="1"/>
  <c r="H10"/>
  <c r="J10" s="1"/>
  <c r="H9"/>
  <c r="J9" s="1"/>
  <c r="H8"/>
  <c r="J8" s="1"/>
  <c r="H7"/>
  <c r="J7" s="1"/>
  <c r="H6"/>
  <c r="J6" s="1"/>
  <c r="H26" i="24"/>
  <c r="J26" s="1"/>
  <c r="H25"/>
  <c r="J25" s="1"/>
  <c r="H24"/>
  <c r="J24" s="1"/>
  <c r="H23"/>
  <c r="J23" s="1"/>
  <c r="H22"/>
  <c r="J22" s="1"/>
  <c r="H21"/>
  <c r="J21" s="1"/>
  <c r="H20"/>
  <c r="J20" s="1"/>
  <c r="H19"/>
  <c r="J19" s="1"/>
  <c r="H18"/>
  <c r="J18" s="1"/>
  <c r="H17"/>
  <c r="J17" s="1"/>
  <c r="H16"/>
  <c r="J16" s="1"/>
  <c r="H15"/>
  <c r="J15" s="1"/>
  <c r="H14"/>
  <c r="J14" s="1"/>
  <c r="H13"/>
  <c r="J13" s="1"/>
  <c r="H12"/>
  <c r="J12" s="1"/>
  <c r="H11"/>
  <c r="J11" s="1"/>
  <c r="H10"/>
  <c r="J10" s="1"/>
  <c r="H9"/>
  <c r="J9" s="1"/>
  <c r="H8"/>
  <c r="J8" s="1"/>
  <c r="H7"/>
  <c r="J7" s="1"/>
  <c r="H6"/>
  <c r="J6" s="1"/>
  <c r="H26" i="23"/>
  <c r="J26" s="1"/>
  <c r="H25"/>
  <c r="J25" s="1"/>
  <c r="H24"/>
  <c r="J24" s="1"/>
  <c r="H23"/>
  <c r="J23" s="1"/>
  <c r="H22"/>
  <c r="J22" s="1"/>
  <c r="H21"/>
  <c r="J21" s="1"/>
  <c r="H20"/>
  <c r="J20" s="1"/>
  <c r="H19"/>
  <c r="J19" s="1"/>
  <c r="H18"/>
  <c r="J18" s="1"/>
  <c r="H17"/>
  <c r="J17" s="1"/>
  <c r="H16"/>
  <c r="J16" s="1"/>
  <c r="H15"/>
  <c r="J15" s="1"/>
  <c r="H14"/>
  <c r="J14" s="1"/>
  <c r="H13"/>
  <c r="J13" s="1"/>
  <c r="H12"/>
  <c r="J12" s="1"/>
  <c r="H11"/>
  <c r="J11" s="1"/>
  <c r="H10"/>
  <c r="J10" s="1"/>
  <c r="H9"/>
  <c r="J9" s="1"/>
  <c r="H8"/>
  <c r="J8" s="1"/>
  <c r="H7"/>
  <c r="J7" s="1"/>
  <c r="H6"/>
  <c r="J6" s="1"/>
  <c r="H26" i="22"/>
  <c r="J26" s="1"/>
  <c r="H25"/>
  <c r="J25" s="1"/>
  <c r="H24"/>
  <c r="J24" s="1"/>
  <c r="H23"/>
  <c r="J23" s="1"/>
  <c r="H22"/>
  <c r="J22" s="1"/>
  <c r="H21"/>
  <c r="J21" s="1"/>
  <c r="H20"/>
  <c r="J20" s="1"/>
  <c r="H19"/>
  <c r="J19" s="1"/>
  <c r="H18"/>
  <c r="J18" s="1"/>
  <c r="H17"/>
  <c r="J17" s="1"/>
  <c r="H16"/>
  <c r="J16" s="1"/>
  <c r="H15"/>
  <c r="J15" s="1"/>
  <c r="H14"/>
  <c r="J14" s="1"/>
  <c r="H13"/>
  <c r="J13" s="1"/>
  <c r="H12"/>
  <c r="J12" s="1"/>
  <c r="H11"/>
  <c r="J11" s="1"/>
  <c r="H10"/>
  <c r="J10" s="1"/>
  <c r="H9"/>
  <c r="J9" s="1"/>
  <c r="H8"/>
  <c r="J8" s="1"/>
  <c r="H7"/>
  <c r="J7" s="1"/>
  <c r="H6"/>
  <c r="J6" s="1"/>
  <c r="H11" i="21"/>
  <c r="J11" s="1"/>
  <c r="H11" i="20"/>
  <c r="J11" s="1"/>
  <c r="H10"/>
  <c r="J10" s="1"/>
  <c r="H11" i="19"/>
  <c r="J11" s="1"/>
  <c r="H11" i="18"/>
  <c r="J11" s="1"/>
  <c r="H11" i="17"/>
  <c r="J11" s="1"/>
  <c r="H11" i="16"/>
  <c r="J11" s="1"/>
  <c r="H11" i="15"/>
  <c r="J11" s="1"/>
  <c r="H11" i="14"/>
  <c r="J11" s="1"/>
  <c r="H11" i="13"/>
  <c r="J11" s="1"/>
  <c r="H11" i="12"/>
  <c r="J11" s="1"/>
  <c r="H11" i="11"/>
  <c r="J11" s="1"/>
  <c r="H11" i="10"/>
  <c r="J11" s="1"/>
  <c r="H11" i="9"/>
  <c r="J11" s="1"/>
  <c r="H11" i="8"/>
  <c r="J11" s="1"/>
  <c r="H11" i="7"/>
  <c r="J11" s="1"/>
  <c r="H26" i="21"/>
  <c r="J26" s="1"/>
  <c r="H25"/>
  <c r="J25" s="1"/>
  <c r="H24"/>
  <c r="J24" s="1"/>
  <c r="H23"/>
  <c r="J23" s="1"/>
  <c r="H22"/>
  <c r="J22" s="1"/>
  <c r="H21"/>
  <c r="J21" s="1"/>
  <c r="H20"/>
  <c r="J20" s="1"/>
  <c r="H19"/>
  <c r="J19" s="1"/>
  <c r="H18"/>
  <c r="J18" s="1"/>
  <c r="H17"/>
  <c r="J17" s="1"/>
  <c r="H16"/>
  <c r="J16" s="1"/>
  <c r="H15"/>
  <c r="J15" s="1"/>
  <c r="H14"/>
  <c r="J14" s="1"/>
  <c r="H13"/>
  <c r="J13" s="1"/>
  <c r="H12"/>
  <c r="J12" s="1"/>
  <c r="H10"/>
  <c r="J10" s="1"/>
  <c r="H9"/>
  <c r="J9" s="1"/>
  <c r="H8"/>
  <c r="J8" s="1"/>
  <c r="H7"/>
  <c r="J7" s="1"/>
  <c r="H6"/>
  <c r="J6" s="1"/>
  <c r="H26" i="20"/>
  <c r="H25"/>
  <c r="J25" s="1"/>
  <c r="H24"/>
  <c r="H23"/>
  <c r="J23" s="1"/>
  <c r="H22"/>
  <c r="H21"/>
  <c r="J21" s="1"/>
  <c r="H20"/>
  <c r="H19"/>
  <c r="J19" s="1"/>
  <c r="H18"/>
  <c r="H17"/>
  <c r="J17" s="1"/>
  <c r="H16"/>
  <c r="H15"/>
  <c r="J15" s="1"/>
  <c r="H14"/>
  <c r="H13"/>
  <c r="J13" s="1"/>
  <c r="H12"/>
  <c r="H9"/>
  <c r="J9" s="1"/>
  <c r="H8"/>
  <c r="H7"/>
  <c r="J7" s="1"/>
  <c r="H6"/>
  <c r="H26" i="19"/>
  <c r="J26" s="1"/>
  <c r="H25"/>
  <c r="J25" s="1"/>
  <c r="H24"/>
  <c r="J24" s="1"/>
  <c r="H23"/>
  <c r="J23" s="1"/>
  <c r="H22"/>
  <c r="J22" s="1"/>
  <c r="H21"/>
  <c r="J21" s="1"/>
  <c r="H20"/>
  <c r="J20" s="1"/>
  <c r="H19"/>
  <c r="J19" s="1"/>
  <c r="H18"/>
  <c r="J18" s="1"/>
  <c r="H17"/>
  <c r="J17" s="1"/>
  <c r="H16"/>
  <c r="J16" s="1"/>
  <c r="H15"/>
  <c r="J15" s="1"/>
  <c r="H14"/>
  <c r="J14" s="1"/>
  <c r="H13"/>
  <c r="J13" s="1"/>
  <c r="H12"/>
  <c r="J12" s="1"/>
  <c r="H10"/>
  <c r="J10" s="1"/>
  <c r="H9"/>
  <c r="J9" s="1"/>
  <c r="H8"/>
  <c r="J8" s="1"/>
  <c r="H7"/>
  <c r="J7" s="1"/>
  <c r="H6"/>
  <c r="J6" s="1"/>
  <c r="H26" i="18"/>
  <c r="J26" s="1"/>
  <c r="H25"/>
  <c r="J25" s="1"/>
  <c r="H24"/>
  <c r="J24" s="1"/>
  <c r="H23"/>
  <c r="J23" s="1"/>
  <c r="H22"/>
  <c r="J22" s="1"/>
  <c r="H21"/>
  <c r="J21" s="1"/>
  <c r="H20"/>
  <c r="J20" s="1"/>
  <c r="H19"/>
  <c r="J19" s="1"/>
  <c r="H18"/>
  <c r="J18" s="1"/>
  <c r="H17"/>
  <c r="J17" s="1"/>
  <c r="H16"/>
  <c r="J16" s="1"/>
  <c r="H15"/>
  <c r="J15" s="1"/>
  <c r="H14"/>
  <c r="J14" s="1"/>
  <c r="H13"/>
  <c r="J13" s="1"/>
  <c r="H12"/>
  <c r="J12" s="1"/>
  <c r="H10"/>
  <c r="J10" s="1"/>
  <c r="H9"/>
  <c r="J9" s="1"/>
  <c r="H8"/>
  <c r="J8" s="1"/>
  <c r="H7"/>
  <c r="J7" s="1"/>
  <c r="H6"/>
  <c r="J6" s="1"/>
  <c r="H26" i="17"/>
  <c r="J26" s="1"/>
  <c r="H25"/>
  <c r="J25" s="1"/>
  <c r="H24"/>
  <c r="J24" s="1"/>
  <c r="H23"/>
  <c r="J23" s="1"/>
  <c r="H22"/>
  <c r="J22" s="1"/>
  <c r="H21"/>
  <c r="J21" s="1"/>
  <c r="H20"/>
  <c r="J20" s="1"/>
  <c r="H19"/>
  <c r="J19" s="1"/>
  <c r="H18"/>
  <c r="J18" s="1"/>
  <c r="H17"/>
  <c r="J17" s="1"/>
  <c r="H16"/>
  <c r="J16" s="1"/>
  <c r="H15"/>
  <c r="J15" s="1"/>
  <c r="H14"/>
  <c r="J14" s="1"/>
  <c r="H13"/>
  <c r="J13" s="1"/>
  <c r="H12"/>
  <c r="J12" s="1"/>
  <c r="H10"/>
  <c r="J10" s="1"/>
  <c r="H9"/>
  <c r="J9" s="1"/>
  <c r="H8"/>
  <c r="J8" s="1"/>
  <c r="H7"/>
  <c r="J7" s="1"/>
  <c r="H6"/>
  <c r="J6" s="1"/>
  <c r="H26" i="16"/>
  <c r="J26" s="1"/>
  <c r="H25"/>
  <c r="J25" s="1"/>
  <c r="H24"/>
  <c r="J24" s="1"/>
  <c r="H23"/>
  <c r="J23" s="1"/>
  <c r="H22"/>
  <c r="J22" s="1"/>
  <c r="H21"/>
  <c r="J21" s="1"/>
  <c r="H20"/>
  <c r="J20" s="1"/>
  <c r="H19"/>
  <c r="J19" s="1"/>
  <c r="H18"/>
  <c r="J18" s="1"/>
  <c r="H17"/>
  <c r="J17" s="1"/>
  <c r="H16"/>
  <c r="J16" s="1"/>
  <c r="H15"/>
  <c r="J15" s="1"/>
  <c r="H14"/>
  <c r="J14" s="1"/>
  <c r="H13"/>
  <c r="J13" s="1"/>
  <c r="H12"/>
  <c r="J12" s="1"/>
  <c r="H10"/>
  <c r="J10" s="1"/>
  <c r="H9"/>
  <c r="J9" s="1"/>
  <c r="H8"/>
  <c r="J8" s="1"/>
  <c r="H7"/>
  <c r="J7" s="1"/>
  <c r="H6"/>
  <c r="J6" s="1"/>
  <c r="H26" i="15"/>
  <c r="J26" s="1"/>
  <c r="H25"/>
  <c r="J25" s="1"/>
  <c r="H24"/>
  <c r="J24" s="1"/>
  <c r="H23"/>
  <c r="J23" s="1"/>
  <c r="H22"/>
  <c r="J22" s="1"/>
  <c r="H21"/>
  <c r="J21" s="1"/>
  <c r="H20"/>
  <c r="J20" s="1"/>
  <c r="H19"/>
  <c r="J19" s="1"/>
  <c r="H18"/>
  <c r="J18" s="1"/>
  <c r="H17"/>
  <c r="J17" s="1"/>
  <c r="H16"/>
  <c r="J16" s="1"/>
  <c r="H15"/>
  <c r="J15" s="1"/>
  <c r="H14"/>
  <c r="J14" s="1"/>
  <c r="H13"/>
  <c r="J13" s="1"/>
  <c r="H12"/>
  <c r="J12" s="1"/>
  <c r="H10"/>
  <c r="J10" s="1"/>
  <c r="H9"/>
  <c r="J9" s="1"/>
  <c r="H8"/>
  <c r="J8" s="1"/>
  <c r="H7"/>
  <c r="J7" s="1"/>
  <c r="H6"/>
  <c r="J6" s="1"/>
  <c r="H26" i="14"/>
  <c r="J26" s="1"/>
  <c r="H25"/>
  <c r="J25" s="1"/>
  <c r="H24"/>
  <c r="J24" s="1"/>
  <c r="H23"/>
  <c r="J23" s="1"/>
  <c r="H22"/>
  <c r="J22" s="1"/>
  <c r="H21"/>
  <c r="J21" s="1"/>
  <c r="H20"/>
  <c r="J20" s="1"/>
  <c r="H19"/>
  <c r="J19" s="1"/>
  <c r="H18"/>
  <c r="J18" s="1"/>
  <c r="H17"/>
  <c r="J17" s="1"/>
  <c r="H16"/>
  <c r="J16" s="1"/>
  <c r="H15"/>
  <c r="J15" s="1"/>
  <c r="H14"/>
  <c r="J14" s="1"/>
  <c r="H13"/>
  <c r="J13" s="1"/>
  <c r="H12"/>
  <c r="J12" s="1"/>
  <c r="H10"/>
  <c r="J10" s="1"/>
  <c r="H9"/>
  <c r="J9" s="1"/>
  <c r="H8"/>
  <c r="J8" s="1"/>
  <c r="H7"/>
  <c r="J7" s="1"/>
  <c r="H6"/>
  <c r="J6" s="1"/>
  <c r="H26" i="13"/>
  <c r="J26" s="1"/>
  <c r="H25"/>
  <c r="J25" s="1"/>
  <c r="H24"/>
  <c r="J24" s="1"/>
  <c r="H23"/>
  <c r="J23" s="1"/>
  <c r="H22"/>
  <c r="J22" s="1"/>
  <c r="H21"/>
  <c r="J21" s="1"/>
  <c r="H20"/>
  <c r="J20" s="1"/>
  <c r="H19"/>
  <c r="J19" s="1"/>
  <c r="H18"/>
  <c r="J18" s="1"/>
  <c r="H17"/>
  <c r="J17" s="1"/>
  <c r="H16"/>
  <c r="J16" s="1"/>
  <c r="H15"/>
  <c r="J15" s="1"/>
  <c r="H14"/>
  <c r="J14" s="1"/>
  <c r="H13"/>
  <c r="J13" s="1"/>
  <c r="H12"/>
  <c r="J12" s="1"/>
  <c r="H10"/>
  <c r="J10" s="1"/>
  <c r="H9"/>
  <c r="J9" s="1"/>
  <c r="H8"/>
  <c r="J8" s="1"/>
  <c r="H7"/>
  <c r="J7" s="1"/>
  <c r="H6"/>
  <c r="J6" s="1"/>
  <c r="H26" i="12"/>
  <c r="J26" s="1"/>
  <c r="H25"/>
  <c r="J25" s="1"/>
  <c r="H24"/>
  <c r="J24" s="1"/>
  <c r="H23"/>
  <c r="J23" s="1"/>
  <c r="H22"/>
  <c r="J22" s="1"/>
  <c r="H21"/>
  <c r="J21" s="1"/>
  <c r="H20"/>
  <c r="J20" s="1"/>
  <c r="H19"/>
  <c r="J19" s="1"/>
  <c r="H18"/>
  <c r="J18" s="1"/>
  <c r="H17"/>
  <c r="J17" s="1"/>
  <c r="H16"/>
  <c r="J16" s="1"/>
  <c r="H15"/>
  <c r="J15" s="1"/>
  <c r="H14"/>
  <c r="J14" s="1"/>
  <c r="H13"/>
  <c r="J13" s="1"/>
  <c r="H12"/>
  <c r="J12" s="1"/>
  <c r="H10"/>
  <c r="J10" s="1"/>
  <c r="H9"/>
  <c r="J9" s="1"/>
  <c r="H8"/>
  <c r="J8" s="1"/>
  <c r="H7"/>
  <c r="J7" s="1"/>
  <c r="H6"/>
  <c r="J6" s="1"/>
  <c r="H26" i="11"/>
  <c r="J26" s="1"/>
  <c r="H25"/>
  <c r="J25" s="1"/>
  <c r="H24"/>
  <c r="J24" s="1"/>
  <c r="H23"/>
  <c r="J23" s="1"/>
  <c r="H22"/>
  <c r="J22" s="1"/>
  <c r="H21"/>
  <c r="J21" s="1"/>
  <c r="H20"/>
  <c r="J20" s="1"/>
  <c r="H19"/>
  <c r="J19" s="1"/>
  <c r="H18"/>
  <c r="J18" s="1"/>
  <c r="H17"/>
  <c r="J17" s="1"/>
  <c r="H16"/>
  <c r="J16" s="1"/>
  <c r="H15"/>
  <c r="J15" s="1"/>
  <c r="H14"/>
  <c r="J14" s="1"/>
  <c r="H13"/>
  <c r="J13" s="1"/>
  <c r="H12"/>
  <c r="J12" s="1"/>
  <c r="H10"/>
  <c r="J10" s="1"/>
  <c r="H9"/>
  <c r="J9" s="1"/>
  <c r="H8"/>
  <c r="J8" s="1"/>
  <c r="H7"/>
  <c r="J7" s="1"/>
  <c r="H6"/>
  <c r="J6" s="1"/>
  <c r="H26" i="10"/>
  <c r="J26" s="1"/>
  <c r="H25"/>
  <c r="J25" s="1"/>
  <c r="H24"/>
  <c r="J24" s="1"/>
  <c r="H23"/>
  <c r="J23" s="1"/>
  <c r="H22"/>
  <c r="J22" s="1"/>
  <c r="H21"/>
  <c r="J21" s="1"/>
  <c r="H20"/>
  <c r="J20" s="1"/>
  <c r="H19"/>
  <c r="J19" s="1"/>
  <c r="H18"/>
  <c r="J18" s="1"/>
  <c r="H17"/>
  <c r="J17" s="1"/>
  <c r="H16"/>
  <c r="J16" s="1"/>
  <c r="H15"/>
  <c r="J15" s="1"/>
  <c r="H14"/>
  <c r="J14" s="1"/>
  <c r="H13"/>
  <c r="J13" s="1"/>
  <c r="H12"/>
  <c r="J12" s="1"/>
  <c r="H10"/>
  <c r="J10" s="1"/>
  <c r="H9"/>
  <c r="J9" s="1"/>
  <c r="H8"/>
  <c r="J8" s="1"/>
  <c r="H7"/>
  <c r="J7" s="1"/>
  <c r="H6"/>
  <c r="J6" s="1"/>
  <c r="H26" i="9"/>
  <c r="J26" s="1"/>
  <c r="H25"/>
  <c r="J25" s="1"/>
  <c r="H24"/>
  <c r="J24" s="1"/>
  <c r="H23"/>
  <c r="J23" s="1"/>
  <c r="H22"/>
  <c r="J22" s="1"/>
  <c r="H21"/>
  <c r="J21" s="1"/>
  <c r="H20"/>
  <c r="J20" s="1"/>
  <c r="H19"/>
  <c r="J19" s="1"/>
  <c r="H18"/>
  <c r="J18" s="1"/>
  <c r="H17"/>
  <c r="J17" s="1"/>
  <c r="H16"/>
  <c r="J16" s="1"/>
  <c r="H15"/>
  <c r="J15" s="1"/>
  <c r="H14"/>
  <c r="J14" s="1"/>
  <c r="H13"/>
  <c r="J13" s="1"/>
  <c r="H12"/>
  <c r="J12" s="1"/>
  <c r="H10"/>
  <c r="J10" s="1"/>
  <c r="H9"/>
  <c r="J9" s="1"/>
  <c r="H8"/>
  <c r="J8" s="1"/>
  <c r="H7"/>
  <c r="J7" s="1"/>
  <c r="H6"/>
  <c r="J6" s="1"/>
  <c r="H6" i="8"/>
  <c r="H26"/>
  <c r="J26" s="1"/>
  <c r="H25"/>
  <c r="J25" s="1"/>
  <c r="H24"/>
  <c r="J24" s="1"/>
  <c r="H23"/>
  <c r="J23" s="1"/>
  <c r="H22"/>
  <c r="J22" s="1"/>
  <c r="H21"/>
  <c r="J21" s="1"/>
  <c r="H20"/>
  <c r="J20" s="1"/>
  <c r="H19"/>
  <c r="J19" s="1"/>
  <c r="H18"/>
  <c r="J18" s="1"/>
  <c r="H17"/>
  <c r="J17" s="1"/>
  <c r="H16"/>
  <c r="J16" s="1"/>
  <c r="H15"/>
  <c r="J15" s="1"/>
  <c r="H14"/>
  <c r="J14" s="1"/>
  <c r="H13"/>
  <c r="J13" s="1"/>
  <c r="H12"/>
  <c r="J12" s="1"/>
  <c r="H10"/>
  <c r="J10" s="1"/>
  <c r="H9"/>
  <c r="J9" s="1"/>
  <c r="H8"/>
  <c r="J8" s="1"/>
  <c r="H7"/>
  <c r="J7" s="1"/>
  <c r="J6"/>
  <c r="H7" i="7"/>
  <c r="H6"/>
  <c r="H26"/>
  <c r="J26" s="1"/>
  <c r="H25"/>
  <c r="J25" s="1"/>
  <c r="H24"/>
  <c r="J24" s="1"/>
  <c r="H23"/>
  <c r="J23" s="1"/>
  <c r="H22"/>
  <c r="J22" s="1"/>
  <c r="H21"/>
  <c r="J21" s="1"/>
  <c r="H20"/>
  <c r="J20" s="1"/>
  <c r="H19"/>
  <c r="J19" s="1"/>
  <c r="H18"/>
  <c r="J18" s="1"/>
  <c r="H17"/>
  <c r="J17" s="1"/>
  <c r="H16"/>
  <c r="J16" s="1"/>
  <c r="H15"/>
  <c r="J15" s="1"/>
  <c r="H14"/>
  <c r="J14" s="1"/>
  <c r="H13"/>
  <c r="J13" s="1"/>
  <c r="H12"/>
  <c r="J12" s="1"/>
  <c r="H10"/>
  <c r="J10" s="1"/>
  <c r="H9"/>
  <c r="J9" s="1"/>
  <c r="H8"/>
  <c r="J8" s="1"/>
  <c r="J7"/>
  <c r="J6"/>
  <c r="J7" i="5"/>
  <c r="J9"/>
  <c r="J13"/>
  <c r="J15"/>
  <c r="J17"/>
  <c r="J19"/>
  <c r="J21"/>
  <c r="J23"/>
  <c r="J25"/>
  <c r="J6"/>
  <c r="H7"/>
  <c r="H8"/>
  <c r="J8" s="1"/>
  <c r="H9"/>
  <c r="H10"/>
  <c r="J10" s="1"/>
  <c r="H11"/>
  <c r="J11" s="1"/>
  <c r="H12"/>
  <c r="J12" s="1"/>
  <c r="H13"/>
  <c r="H14"/>
  <c r="J14" s="1"/>
  <c r="H15"/>
  <c r="H16"/>
  <c r="J16" s="1"/>
  <c r="H17"/>
  <c r="H18"/>
  <c r="J18" s="1"/>
  <c r="H19"/>
  <c r="H20"/>
  <c r="J20" s="1"/>
  <c r="H21"/>
  <c r="H22"/>
  <c r="J22" s="1"/>
  <c r="H23"/>
  <c r="H24"/>
  <c r="J24" s="1"/>
  <c r="H25"/>
  <c r="H26"/>
  <c r="J26" s="1"/>
  <c r="H6"/>
  <c r="H206" i="2" l="1"/>
  <c r="J6" i="20"/>
  <c r="J8"/>
  <c r="J12"/>
  <c r="J14"/>
  <c r="J16"/>
  <c r="J18"/>
  <c r="J20"/>
  <c r="J22"/>
  <c r="J24"/>
  <c r="J26"/>
</calcChain>
</file>

<file path=xl/sharedStrings.xml><?xml version="1.0" encoding="utf-8"?>
<sst xmlns="http://schemas.openxmlformats.org/spreadsheetml/2006/main" count="2999" uniqueCount="92">
  <si>
    <t>监测部门</t>
  </si>
  <si>
    <t>监测日期</t>
  </si>
  <si>
    <t>监测仪器及型号</t>
  </si>
  <si>
    <t>监测人</t>
  </si>
  <si>
    <t>技术负责人</t>
  </si>
  <si>
    <t>尾矿库负责人</t>
  </si>
  <si>
    <t>基准点测定日期</t>
  </si>
  <si>
    <t>单位</t>
  </si>
  <si>
    <t>测点</t>
  </si>
  <si>
    <t>初测值</t>
  </si>
  <si>
    <t>上次测值</t>
  </si>
  <si>
    <t>本次测值</t>
  </si>
  <si>
    <t>本次监测差值</t>
  </si>
  <si>
    <t>上次累计差值</t>
  </si>
  <si>
    <t>累计差值</t>
  </si>
  <si>
    <t>备注</t>
  </si>
  <si>
    <t>采矿事业部</t>
    <phoneticPr fontId="1" type="noConversion"/>
  </si>
  <si>
    <t>陕西华源矿业有限责任公司亮子沟尾矿库沉降、位移观测记录表</t>
    <phoneticPr fontId="1" type="noConversion"/>
  </si>
  <si>
    <t>2011.07.03</t>
    <phoneticPr fontId="1" type="noConversion"/>
  </si>
  <si>
    <t>徕卡全站仪TCL802</t>
  </si>
  <si>
    <t>冯晨</t>
    <phoneticPr fontId="1" type="noConversion"/>
  </si>
  <si>
    <t>白锐</t>
    <phoneticPr fontId="1" type="noConversion"/>
  </si>
  <si>
    <t>华源矿业</t>
    <phoneticPr fontId="1" type="noConversion"/>
  </si>
  <si>
    <t>狄峰</t>
    <phoneticPr fontId="1" type="noConversion"/>
  </si>
  <si>
    <t>位1-1</t>
    <phoneticPr fontId="1" type="noConversion"/>
  </si>
  <si>
    <t>位1-2</t>
  </si>
  <si>
    <t>位1-3</t>
  </si>
  <si>
    <t>位A-1</t>
    <phoneticPr fontId="1" type="noConversion"/>
  </si>
  <si>
    <t>位A-2</t>
  </si>
  <si>
    <t>位A-3</t>
  </si>
  <si>
    <t>位B-1</t>
    <phoneticPr fontId="1" type="noConversion"/>
  </si>
  <si>
    <t xml:space="preserve">X= </t>
    <phoneticPr fontId="1" type="noConversion"/>
  </si>
  <si>
    <t>Y=</t>
    <phoneticPr fontId="1" type="noConversion"/>
  </si>
  <si>
    <t>Z=</t>
    <phoneticPr fontId="1" type="noConversion"/>
  </si>
  <si>
    <t>2011.07.21</t>
    <phoneticPr fontId="1" type="noConversion"/>
  </si>
  <si>
    <t>mm</t>
    <phoneticPr fontId="1" type="noConversion"/>
  </si>
  <si>
    <t>2011.08.04</t>
    <phoneticPr fontId="1" type="noConversion"/>
  </si>
  <si>
    <t>2011.08.24</t>
    <phoneticPr fontId="1" type="noConversion"/>
  </si>
  <si>
    <t>2011.09.06</t>
    <phoneticPr fontId="1" type="noConversion"/>
  </si>
  <si>
    <t>2011.09.18</t>
    <phoneticPr fontId="1" type="noConversion"/>
  </si>
  <si>
    <t>2011.10.02</t>
    <phoneticPr fontId="1" type="noConversion"/>
  </si>
  <si>
    <t>2011.11.05</t>
    <phoneticPr fontId="1" type="noConversion"/>
  </si>
  <si>
    <t>2011.12.07</t>
    <phoneticPr fontId="1" type="noConversion"/>
  </si>
  <si>
    <t>2012.01.10</t>
    <phoneticPr fontId="1" type="noConversion"/>
  </si>
  <si>
    <t>2012.03.18</t>
    <phoneticPr fontId="1" type="noConversion"/>
  </si>
  <si>
    <t>2012.04.19</t>
    <phoneticPr fontId="1" type="noConversion"/>
  </si>
  <si>
    <t>2012.05.19</t>
    <phoneticPr fontId="1" type="noConversion"/>
  </si>
  <si>
    <t>2012.06.19</t>
    <phoneticPr fontId="1" type="noConversion"/>
  </si>
  <si>
    <t>2012.07.06</t>
    <phoneticPr fontId="1" type="noConversion"/>
  </si>
  <si>
    <t>2012.07.19</t>
    <phoneticPr fontId="1" type="noConversion"/>
  </si>
  <si>
    <t>2012.08.21</t>
    <phoneticPr fontId="1" type="noConversion"/>
  </si>
  <si>
    <t>2012.09.21</t>
    <phoneticPr fontId="1" type="noConversion"/>
  </si>
  <si>
    <t>2012.10.21</t>
    <phoneticPr fontId="1" type="noConversion"/>
  </si>
  <si>
    <t>2012.11.22</t>
    <phoneticPr fontId="1" type="noConversion"/>
  </si>
  <si>
    <t>2012.12.19</t>
    <phoneticPr fontId="1" type="noConversion"/>
  </si>
  <si>
    <t>2012.03.19</t>
    <phoneticPr fontId="1" type="noConversion"/>
  </si>
  <si>
    <t>杨争光</t>
    <phoneticPr fontId="1" type="noConversion"/>
  </si>
  <si>
    <t>2014.05.07</t>
    <phoneticPr fontId="1" type="noConversion"/>
  </si>
  <si>
    <t>杨争光</t>
    <phoneticPr fontId="1" type="noConversion"/>
  </si>
  <si>
    <t>累计差值(m)</t>
    <phoneticPr fontId="1" type="noConversion"/>
  </si>
  <si>
    <t>上次累计差值(m)</t>
    <phoneticPr fontId="1" type="noConversion"/>
  </si>
  <si>
    <t>本次监测差值(m)</t>
    <phoneticPr fontId="1" type="noConversion"/>
  </si>
  <si>
    <t>2014.05.17</t>
    <phoneticPr fontId="1" type="noConversion"/>
  </si>
  <si>
    <t>上次测值(05.7)</t>
    <phoneticPr fontId="1" type="noConversion"/>
  </si>
  <si>
    <t>本次测值(05.17)</t>
    <phoneticPr fontId="1" type="noConversion"/>
  </si>
  <si>
    <t>本次与上次差值(m)</t>
    <phoneticPr fontId="1" type="noConversion"/>
  </si>
  <si>
    <t>2014.06.20</t>
    <phoneticPr fontId="1" type="noConversion"/>
  </si>
  <si>
    <t>上次测值(05.17)</t>
    <phoneticPr fontId="1" type="noConversion"/>
  </si>
  <si>
    <t>本次测值(06.20)</t>
    <phoneticPr fontId="1" type="noConversion"/>
  </si>
  <si>
    <t>上次测值(05.07)</t>
    <phoneticPr fontId="1" type="noConversion"/>
  </si>
  <si>
    <t>本次测值(06.21)</t>
    <phoneticPr fontId="1" type="noConversion"/>
  </si>
  <si>
    <t>2014.07.22-07.23</t>
    <phoneticPr fontId="1" type="noConversion"/>
  </si>
  <si>
    <t>上次测值(06.20)</t>
    <phoneticPr fontId="1" type="noConversion"/>
  </si>
  <si>
    <t>本次测值(07.22)</t>
    <phoneticPr fontId="1" type="noConversion"/>
  </si>
  <si>
    <t>上次测值(06.21)</t>
    <phoneticPr fontId="1" type="noConversion"/>
  </si>
  <si>
    <t>本次测值(07.23)</t>
    <phoneticPr fontId="1" type="noConversion"/>
  </si>
  <si>
    <t>上次测值(07.22)</t>
    <phoneticPr fontId="1" type="noConversion"/>
  </si>
  <si>
    <t>本次测值(08.17)</t>
    <phoneticPr fontId="1" type="noConversion"/>
  </si>
  <si>
    <t>2014.08.17</t>
    <phoneticPr fontId="1" type="noConversion"/>
  </si>
  <si>
    <t>本次测值(08.17)</t>
    <phoneticPr fontId="1" type="noConversion"/>
  </si>
  <si>
    <t>本次沉降观测基点损毁，沉降未观测</t>
    <phoneticPr fontId="1" type="noConversion"/>
  </si>
  <si>
    <t>2014.09.27</t>
    <phoneticPr fontId="1" type="noConversion"/>
  </si>
  <si>
    <t>本次测值(10.03)</t>
    <phoneticPr fontId="1" type="noConversion"/>
  </si>
  <si>
    <t>上次测值(08.17)</t>
    <phoneticPr fontId="1" type="noConversion"/>
  </si>
  <si>
    <t>上次测值(08.17)</t>
    <phoneticPr fontId="1" type="noConversion"/>
  </si>
  <si>
    <t>本次测值(09.27)</t>
    <phoneticPr fontId="1" type="noConversion"/>
  </si>
  <si>
    <t>累计差值(m)</t>
    <phoneticPr fontId="1" type="noConversion"/>
  </si>
  <si>
    <t>2014.11.4</t>
    <phoneticPr fontId="1" type="noConversion"/>
  </si>
  <si>
    <t>上次测值(09.27)</t>
    <phoneticPr fontId="1" type="noConversion"/>
  </si>
  <si>
    <t>本次测值(11.4)</t>
    <phoneticPr fontId="1" type="noConversion"/>
  </si>
  <si>
    <t>2014.12.5</t>
    <phoneticPr fontId="1" type="noConversion"/>
  </si>
  <si>
    <t>2015.1.9</t>
    <phoneticPr fontId="1" type="noConversion"/>
  </si>
</sst>
</file>

<file path=xl/styles.xml><?xml version="1.0" encoding="utf-8"?>
<styleSheet xmlns="http://schemas.openxmlformats.org/spreadsheetml/2006/main">
  <numFmts count="8">
    <numFmt numFmtId="176" formatCode="0.00_ "/>
    <numFmt numFmtId="177" formatCode="0.0000_);[Red]\(0.0000\)"/>
    <numFmt numFmtId="178" formatCode="0.0000_ "/>
    <numFmt numFmtId="179" formatCode="0.000_);[Red]\(0.000\)"/>
    <numFmt numFmtId="180" formatCode="0.0000;[Red]0.0000"/>
    <numFmt numFmtId="181" formatCode="0.0000_ ;[Red]\-0.0000\ "/>
    <numFmt numFmtId="182" formatCode="0.00000;[Red]0.00000"/>
    <numFmt numFmtId="183" formatCode="0.00000_ 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sz val="18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177" fontId="0" fillId="0" borderId="1" xfId="0" applyNumberFormat="1" applyBorder="1" applyAlignment="1"/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vertical="center"/>
    </xf>
    <xf numFmtId="178" fontId="0" fillId="0" borderId="1" xfId="0" applyNumberFormat="1" applyBorder="1" applyAlignment="1">
      <alignment vertical="center"/>
    </xf>
    <xf numFmtId="0" fontId="0" fillId="0" borderId="0" xfId="0" applyAlignment="1">
      <alignment horizontal="right" vertical="center"/>
    </xf>
    <xf numFmtId="177" fontId="0" fillId="0" borderId="1" xfId="0" applyNumberFormat="1" applyBorder="1" applyAlignment="1">
      <alignment horizontal="right" vertical="center"/>
    </xf>
    <xf numFmtId="178" fontId="0" fillId="0" borderId="1" xfId="0" applyNumberFormat="1" applyBorder="1" applyAlignment="1">
      <alignment horizontal="right" vertical="center"/>
    </xf>
    <xf numFmtId="178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right"/>
    </xf>
    <xf numFmtId="178" fontId="0" fillId="0" borderId="1" xfId="0" applyNumberFormat="1" applyBorder="1" applyAlignment="1">
      <alignment horizontal="right"/>
    </xf>
    <xf numFmtId="179" fontId="0" fillId="0" borderId="1" xfId="0" applyNumberFormat="1" applyBorder="1" applyAlignment="1">
      <alignment horizontal="right" vertical="center"/>
    </xf>
    <xf numFmtId="178" fontId="0" fillId="0" borderId="1" xfId="0" applyNumberFormat="1" applyBorder="1" applyAlignment="1"/>
    <xf numFmtId="179" fontId="0" fillId="0" borderId="1" xfId="0" applyNumberFormat="1" applyBorder="1" applyAlignment="1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8" fontId="0" fillId="0" borderId="0" xfId="0" applyNumberFormat="1" applyAlignment="1">
      <alignment horizontal="right" vertical="center"/>
    </xf>
    <xf numFmtId="178" fontId="0" fillId="0" borderId="1" xfId="0" applyNumberFormat="1" applyFill="1" applyBorder="1" applyAlignment="1"/>
    <xf numFmtId="177" fontId="0" fillId="0" borderId="1" xfId="0" applyNumberFormat="1" applyFill="1" applyBorder="1" applyAlignment="1">
      <alignment vertical="center"/>
    </xf>
    <xf numFmtId="178" fontId="0" fillId="0" borderId="1" xfId="0" applyNumberFormat="1" applyFill="1" applyBorder="1" applyAlignment="1">
      <alignment vertical="center"/>
    </xf>
    <xf numFmtId="177" fontId="0" fillId="0" borderId="1" xfId="0" applyNumberFormat="1" applyFill="1" applyBorder="1" applyAlignment="1">
      <alignment horizontal="right" vertical="center"/>
    </xf>
    <xf numFmtId="178" fontId="0" fillId="0" borderId="1" xfId="0" applyNumberFormat="1" applyFill="1" applyBorder="1" applyAlignment="1">
      <alignment horizontal="right"/>
    </xf>
    <xf numFmtId="178" fontId="0" fillId="0" borderId="1" xfId="0" applyNumberFormat="1" applyFill="1" applyBorder="1" applyAlignment="1">
      <alignment horizontal="right" vertical="center"/>
    </xf>
    <xf numFmtId="176" fontId="0" fillId="2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3" borderId="1" xfId="0" applyNumberFormat="1" applyFill="1" applyBorder="1">
      <alignment vertical="center"/>
    </xf>
    <xf numFmtId="0" fontId="0" fillId="3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0" fillId="0" borderId="1" xfId="0" applyNumberFormat="1" applyBorder="1" applyAlignment="1">
      <alignment horizontal="right"/>
    </xf>
    <xf numFmtId="180" fontId="0" fillId="0" borderId="1" xfId="0" applyNumberFormat="1" applyBorder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181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2" fontId="0" fillId="0" borderId="1" xfId="0" applyNumberFormat="1" applyBorder="1" applyAlignment="1">
      <alignment horizontal="right"/>
    </xf>
    <xf numFmtId="182" fontId="0" fillId="0" borderId="1" xfId="0" applyNumberFormat="1" applyBorder="1" applyAlignment="1">
      <alignment horizontal="right" vertical="center"/>
    </xf>
    <xf numFmtId="183" fontId="0" fillId="0" borderId="1" xfId="0" applyNumberFormat="1" applyFont="1" applyBorder="1" applyAlignment="1">
      <alignment horizontal="right"/>
    </xf>
    <xf numFmtId="183" fontId="0" fillId="0" borderId="1" xfId="0" applyNumberFormat="1" applyBorder="1" applyAlignment="1">
      <alignment horizontal="right"/>
    </xf>
    <xf numFmtId="183" fontId="0" fillId="0" borderId="1" xfId="0" applyNumberFormat="1" applyBorder="1" applyAlignment="1">
      <alignment horizontal="right" vertic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0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58"/>
  <sheetViews>
    <sheetView tabSelected="1" topLeftCell="A227" workbookViewId="0">
      <selection activeCell="L239" sqref="L239"/>
    </sheetView>
  </sheetViews>
  <sheetFormatPr defaultRowHeight="13.5"/>
  <cols>
    <col min="1" max="1" width="14" customWidth="1"/>
    <col min="2" max="2" width="4" style="4" customWidth="1"/>
    <col min="3" max="3" width="17.375" style="4" customWidth="1"/>
    <col min="4" max="4" width="4" customWidth="1"/>
    <col min="5" max="5" width="17.375" customWidth="1"/>
    <col min="6" max="6" width="4" customWidth="1"/>
    <col min="7" max="7" width="17.375" style="54" customWidth="1"/>
    <col min="8" max="9" width="17.375" customWidth="1"/>
    <col min="10" max="10" width="17.375" style="31" customWidth="1"/>
    <col min="11" max="11" width="17.375" customWidth="1"/>
  </cols>
  <sheetData>
    <row r="1" spans="1:14" ht="37.5" customHeight="1">
      <c r="A1" s="84" t="s">
        <v>17</v>
      </c>
      <c r="B1" s="84"/>
      <c r="C1" s="85"/>
      <c r="D1" s="85"/>
      <c r="E1" s="85"/>
      <c r="F1" s="85"/>
      <c r="G1" s="85"/>
      <c r="H1" s="85"/>
      <c r="I1" s="85"/>
      <c r="J1" s="85"/>
      <c r="K1" s="85"/>
      <c r="L1" s="4"/>
      <c r="M1" s="4"/>
      <c r="N1" s="4"/>
    </row>
    <row r="2" spans="1:14" ht="14.25">
      <c r="A2" s="5" t="s">
        <v>0</v>
      </c>
      <c r="B2" s="81" t="s">
        <v>16</v>
      </c>
      <c r="C2" s="82"/>
      <c r="D2" s="81" t="s">
        <v>1</v>
      </c>
      <c r="E2" s="82"/>
      <c r="F2" s="86" t="s">
        <v>57</v>
      </c>
      <c r="G2" s="87"/>
      <c r="H2" s="5" t="s">
        <v>2</v>
      </c>
      <c r="I2" s="3" t="s">
        <v>19</v>
      </c>
      <c r="J2" s="49" t="s">
        <v>3</v>
      </c>
      <c r="K2" s="45" t="s">
        <v>58</v>
      </c>
      <c r="L2" s="1"/>
      <c r="M2" s="1"/>
      <c r="N2" s="1"/>
    </row>
    <row r="3" spans="1:14" ht="13.5" customHeight="1">
      <c r="A3" s="5" t="s">
        <v>4</v>
      </c>
      <c r="B3" s="86" t="s">
        <v>21</v>
      </c>
      <c r="C3" s="87"/>
      <c r="D3" s="81" t="s">
        <v>5</v>
      </c>
      <c r="E3" s="82"/>
      <c r="F3" s="86" t="s">
        <v>23</v>
      </c>
      <c r="G3" s="87"/>
      <c r="H3" s="5" t="s">
        <v>6</v>
      </c>
      <c r="I3" s="3" t="s">
        <v>18</v>
      </c>
      <c r="J3" s="49" t="s">
        <v>7</v>
      </c>
      <c r="K3" s="3" t="s">
        <v>22</v>
      </c>
      <c r="L3" s="1"/>
      <c r="M3" s="1"/>
      <c r="N3" s="1"/>
    </row>
    <row r="4" spans="1:14" ht="13.5" customHeight="1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1"/>
      <c r="M4" s="1"/>
      <c r="N4" s="1"/>
    </row>
    <row r="5" spans="1:14" ht="14.25">
      <c r="A5" s="5" t="s">
        <v>8</v>
      </c>
      <c r="B5" s="81" t="s">
        <v>9</v>
      </c>
      <c r="C5" s="82"/>
      <c r="D5" s="81" t="s">
        <v>10</v>
      </c>
      <c r="E5" s="82"/>
      <c r="F5" s="81" t="s">
        <v>11</v>
      </c>
      <c r="G5" s="82"/>
      <c r="H5" s="46" t="s">
        <v>61</v>
      </c>
      <c r="I5" s="46" t="s">
        <v>60</v>
      </c>
      <c r="J5" s="49" t="s">
        <v>59</v>
      </c>
      <c r="K5" s="5" t="s">
        <v>15</v>
      </c>
      <c r="L5" s="1"/>
      <c r="M5" s="1"/>
      <c r="N5" s="1"/>
    </row>
    <row r="6" spans="1:14">
      <c r="A6" s="75" t="s">
        <v>24</v>
      </c>
      <c r="B6" s="8" t="s">
        <v>31</v>
      </c>
      <c r="C6" s="9">
        <v>3690902.2478</v>
      </c>
      <c r="D6" s="8" t="s">
        <v>31</v>
      </c>
      <c r="E6" s="2">
        <v>0</v>
      </c>
      <c r="F6" s="8" t="s">
        <v>31</v>
      </c>
      <c r="G6" s="52">
        <v>3690902.2349999999</v>
      </c>
      <c r="H6" s="2">
        <v>0</v>
      </c>
      <c r="I6" s="2">
        <v>0</v>
      </c>
      <c r="J6" s="16">
        <f>G6-C6</f>
        <v>-1.2800000142306089E-2</v>
      </c>
      <c r="K6" s="75"/>
    </row>
    <row r="7" spans="1:14">
      <c r="A7" s="76"/>
      <c r="B7" s="8" t="s">
        <v>32</v>
      </c>
      <c r="C7" s="9">
        <v>474656.52470000001</v>
      </c>
      <c r="D7" s="8" t="s">
        <v>32</v>
      </c>
      <c r="E7" s="2">
        <v>0</v>
      </c>
      <c r="F7" s="8" t="s">
        <v>32</v>
      </c>
      <c r="G7" s="52">
        <v>474656.54200000002</v>
      </c>
      <c r="H7" s="2">
        <v>0</v>
      </c>
      <c r="I7" s="2">
        <v>0</v>
      </c>
      <c r="J7" s="16">
        <f t="shared" ref="J7:J25" si="0">G7-C7</f>
        <v>1.7300000006798655E-2</v>
      </c>
      <c r="K7" s="76"/>
    </row>
    <row r="8" spans="1:14">
      <c r="A8" s="77"/>
      <c r="B8" s="8" t="s">
        <v>33</v>
      </c>
      <c r="C8" s="9">
        <v>690.42100000000005</v>
      </c>
      <c r="D8" s="8" t="s">
        <v>33</v>
      </c>
      <c r="E8" s="2">
        <v>0</v>
      </c>
      <c r="F8" s="8" t="s">
        <v>33</v>
      </c>
      <c r="G8" s="52"/>
      <c r="H8" s="2">
        <v>0</v>
      </c>
      <c r="I8" s="2">
        <v>0</v>
      </c>
      <c r="J8" s="16"/>
      <c r="K8" s="76"/>
    </row>
    <row r="9" spans="1:14">
      <c r="A9" s="75" t="s">
        <v>25</v>
      </c>
      <c r="B9" s="8" t="s">
        <v>31</v>
      </c>
      <c r="C9" s="12">
        <v>3690905.3690999998</v>
      </c>
      <c r="D9" s="8" t="s">
        <v>31</v>
      </c>
      <c r="E9" s="2">
        <v>0</v>
      </c>
      <c r="F9" s="8" t="s">
        <v>31</v>
      </c>
      <c r="G9" s="53">
        <v>3690905.3380999998</v>
      </c>
      <c r="H9" s="2">
        <v>0</v>
      </c>
      <c r="I9" s="2">
        <v>0</v>
      </c>
      <c r="J9" s="16">
        <f t="shared" si="0"/>
        <v>-3.0999999959021807E-2</v>
      </c>
      <c r="K9" s="76"/>
    </row>
    <row r="10" spans="1:14">
      <c r="A10" s="76"/>
      <c r="B10" s="8" t="s">
        <v>32</v>
      </c>
      <c r="C10" s="12">
        <v>474668.04820000002</v>
      </c>
      <c r="D10" s="8" t="s">
        <v>32</v>
      </c>
      <c r="E10" s="2">
        <v>0</v>
      </c>
      <c r="F10" s="8" t="s">
        <v>32</v>
      </c>
      <c r="G10" s="53">
        <v>474668.06390000001</v>
      </c>
      <c r="H10" s="2">
        <v>0</v>
      </c>
      <c r="I10" s="2">
        <v>0</v>
      </c>
      <c r="J10" s="16">
        <f t="shared" si="0"/>
        <v>1.5699999989010394E-2</v>
      </c>
      <c r="K10" s="76"/>
    </row>
    <row r="11" spans="1:14">
      <c r="A11" s="77"/>
      <c r="B11" s="8" t="s">
        <v>33</v>
      </c>
      <c r="C11" s="13">
        <v>690.45299999999997</v>
      </c>
      <c r="D11" s="8" t="s">
        <v>33</v>
      </c>
      <c r="E11" s="2">
        <v>0</v>
      </c>
      <c r="F11" s="8" t="s">
        <v>33</v>
      </c>
      <c r="G11" s="53"/>
      <c r="H11" s="2">
        <v>0</v>
      </c>
      <c r="I11" s="2">
        <v>0</v>
      </c>
      <c r="J11" s="16"/>
      <c r="K11" s="76"/>
    </row>
    <row r="12" spans="1:14">
      <c r="A12" s="75" t="s">
        <v>26</v>
      </c>
      <c r="B12" s="8" t="s">
        <v>31</v>
      </c>
      <c r="C12" s="22">
        <v>3690917.7689999999</v>
      </c>
      <c r="D12" s="8" t="s">
        <v>31</v>
      </c>
      <c r="E12" s="2">
        <v>0</v>
      </c>
      <c r="F12" s="8" t="s">
        <v>31</v>
      </c>
      <c r="G12" s="52">
        <v>3690917.7204999998</v>
      </c>
      <c r="H12" s="2">
        <v>0</v>
      </c>
      <c r="I12" s="2">
        <v>0</v>
      </c>
      <c r="J12" s="16">
        <f t="shared" si="0"/>
        <v>-4.8500000033527613E-2</v>
      </c>
      <c r="K12" s="76"/>
    </row>
    <row r="13" spans="1:14">
      <c r="A13" s="76"/>
      <c r="B13" s="8" t="s">
        <v>32</v>
      </c>
      <c r="C13" s="22">
        <v>474713.97720000002</v>
      </c>
      <c r="D13" s="8" t="s">
        <v>32</v>
      </c>
      <c r="E13" s="2">
        <v>0</v>
      </c>
      <c r="F13" s="8" t="s">
        <v>32</v>
      </c>
      <c r="G13" s="52">
        <v>474713.97710000002</v>
      </c>
      <c r="H13" s="2">
        <v>0</v>
      </c>
      <c r="I13" s="2">
        <v>0</v>
      </c>
      <c r="J13" s="16">
        <f t="shared" si="0"/>
        <v>-1.0000000474974513E-4</v>
      </c>
      <c r="K13" s="76"/>
    </row>
    <row r="14" spans="1:14">
      <c r="A14" s="77"/>
      <c r="B14" s="8" t="s">
        <v>33</v>
      </c>
      <c r="C14" s="13">
        <v>690.375</v>
      </c>
      <c r="D14" s="8" t="s">
        <v>33</v>
      </c>
      <c r="E14" s="2">
        <v>0</v>
      </c>
      <c r="F14" s="8" t="s">
        <v>33</v>
      </c>
      <c r="G14" s="53"/>
      <c r="H14" s="2">
        <v>0</v>
      </c>
      <c r="I14" s="2">
        <v>0</v>
      </c>
      <c r="J14" s="16"/>
      <c r="K14" s="76"/>
    </row>
    <row r="15" spans="1:14">
      <c r="A15" s="83" t="s">
        <v>27</v>
      </c>
      <c r="B15" s="8" t="s">
        <v>31</v>
      </c>
      <c r="C15" s="23">
        <v>3690955.6008000001</v>
      </c>
      <c r="D15" s="8" t="s">
        <v>31</v>
      </c>
      <c r="E15" s="2">
        <v>0</v>
      </c>
      <c r="F15" s="8" t="s">
        <v>31</v>
      </c>
      <c r="G15" s="53">
        <v>3690955.6044999999</v>
      </c>
      <c r="H15" s="2">
        <v>0</v>
      </c>
      <c r="I15" s="2">
        <v>0</v>
      </c>
      <c r="J15" s="16">
        <f t="shared" si="0"/>
        <v>3.6999997682869434E-3</v>
      </c>
      <c r="K15" s="76"/>
    </row>
    <row r="16" spans="1:14">
      <c r="A16" s="83"/>
      <c r="B16" s="8" t="s">
        <v>32</v>
      </c>
      <c r="C16" s="23">
        <v>474629.5183</v>
      </c>
      <c r="D16" s="8" t="s">
        <v>32</v>
      </c>
      <c r="E16" s="2">
        <v>0</v>
      </c>
      <c r="F16" s="8" t="s">
        <v>32</v>
      </c>
      <c r="G16" s="53">
        <v>474629.51919999998</v>
      </c>
      <c r="H16" s="2">
        <v>0</v>
      </c>
      <c r="I16" s="2">
        <v>0</v>
      </c>
      <c r="J16" s="16">
        <f t="shared" si="0"/>
        <v>8.9999998454004526E-4</v>
      </c>
      <c r="K16" s="76"/>
    </row>
    <row r="17" spans="1:14">
      <c r="A17" s="83"/>
      <c r="B17" s="8" t="s">
        <v>33</v>
      </c>
      <c r="C17" s="13">
        <v>660.13300000000004</v>
      </c>
      <c r="D17" s="8" t="s">
        <v>33</v>
      </c>
      <c r="E17" s="2">
        <v>0</v>
      </c>
      <c r="F17" s="8" t="s">
        <v>33</v>
      </c>
      <c r="G17" s="53"/>
      <c r="H17" s="2">
        <v>0</v>
      </c>
      <c r="I17" s="2">
        <v>0</v>
      </c>
      <c r="J17" s="16"/>
      <c r="K17" s="76"/>
    </row>
    <row r="18" spans="1:14">
      <c r="A18" s="83" t="s">
        <v>28</v>
      </c>
      <c r="B18" s="8" t="s">
        <v>31</v>
      </c>
      <c r="C18" s="23">
        <v>3690961.9454999999</v>
      </c>
      <c r="D18" s="8" t="s">
        <v>31</v>
      </c>
      <c r="E18" s="2">
        <v>0</v>
      </c>
      <c r="F18" s="8" t="s">
        <v>31</v>
      </c>
      <c r="G18" s="53">
        <v>3690961.9501999998</v>
      </c>
      <c r="H18" s="2">
        <v>0</v>
      </c>
      <c r="I18" s="2">
        <v>0</v>
      </c>
      <c r="J18" s="16">
        <f t="shared" si="0"/>
        <v>4.6999999321997166E-3</v>
      </c>
      <c r="K18" s="76"/>
    </row>
    <row r="19" spans="1:14">
      <c r="A19" s="83"/>
      <c r="B19" s="8" t="s">
        <v>32</v>
      </c>
      <c r="C19" s="23">
        <v>474652.821</v>
      </c>
      <c r="D19" s="8" t="s">
        <v>32</v>
      </c>
      <c r="E19" s="2">
        <v>0</v>
      </c>
      <c r="F19" s="8" t="s">
        <v>32</v>
      </c>
      <c r="G19" s="53">
        <v>474652.82140000002</v>
      </c>
      <c r="H19" s="2">
        <v>0</v>
      </c>
      <c r="I19" s="2">
        <v>0</v>
      </c>
      <c r="J19" s="16">
        <f t="shared" si="0"/>
        <v>4.0000001899898052E-4</v>
      </c>
      <c r="K19" s="76"/>
    </row>
    <row r="20" spans="1:14">
      <c r="A20" s="83"/>
      <c r="B20" s="8" t="s">
        <v>33</v>
      </c>
      <c r="C20" s="13">
        <v>660.07399999999996</v>
      </c>
      <c r="D20" s="8" t="s">
        <v>33</v>
      </c>
      <c r="E20" s="2">
        <v>0</v>
      </c>
      <c r="F20" s="8" t="s">
        <v>33</v>
      </c>
      <c r="G20" s="53"/>
      <c r="H20" s="2">
        <v>0</v>
      </c>
      <c r="I20" s="2">
        <v>0</v>
      </c>
      <c r="J20" s="16"/>
      <c r="K20" s="76"/>
    </row>
    <row r="21" spans="1:14">
      <c r="A21" s="83" t="s">
        <v>29</v>
      </c>
      <c r="B21" s="8" t="s">
        <v>31</v>
      </c>
      <c r="C21" s="23">
        <v>3690968.5731000002</v>
      </c>
      <c r="D21" s="8" t="s">
        <v>31</v>
      </c>
      <c r="E21" s="2">
        <v>0</v>
      </c>
      <c r="F21" s="8" t="s">
        <v>31</v>
      </c>
      <c r="G21" s="53">
        <v>3690968.5811999999</v>
      </c>
      <c r="H21" s="2">
        <v>0</v>
      </c>
      <c r="I21" s="2">
        <v>0</v>
      </c>
      <c r="J21" s="16">
        <f t="shared" si="0"/>
        <v>8.0999997444450855E-3</v>
      </c>
      <c r="K21" s="76"/>
    </row>
    <row r="22" spans="1:14">
      <c r="A22" s="83"/>
      <c r="B22" s="8" t="s">
        <v>32</v>
      </c>
      <c r="C22" s="23">
        <v>474677.09159999999</v>
      </c>
      <c r="D22" s="8" t="s">
        <v>32</v>
      </c>
      <c r="E22" s="2">
        <v>0</v>
      </c>
      <c r="F22" s="8" t="s">
        <v>32</v>
      </c>
      <c r="G22" s="53">
        <v>474677.08970000001</v>
      </c>
      <c r="H22" s="2">
        <v>0</v>
      </c>
      <c r="I22" s="2">
        <v>0</v>
      </c>
      <c r="J22" s="16">
        <f t="shared" si="0"/>
        <v>-1.8999999738298357E-3</v>
      </c>
      <c r="K22" s="76"/>
    </row>
    <row r="23" spans="1:14">
      <c r="A23" s="83"/>
      <c r="B23" s="8" t="s">
        <v>33</v>
      </c>
      <c r="C23" s="13">
        <v>660.06899999999996</v>
      </c>
      <c r="D23" s="8" t="s">
        <v>33</v>
      </c>
      <c r="E23" s="2">
        <v>0</v>
      </c>
      <c r="F23" s="8" t="s">
        <v>33</v>
      </c>
      <c r="G23" s="53"/>
      <c r="H23" s="2">
        <v>0</v>
      </c>
      <c r="I23" s="2">
        <v>0</v>
      </c>
      <c r="J23" s="16"/>
      <c r="K23" s="76"/>
    </row>
    <row r="24" spans="1:14">
      <c r="A24" s="83" t="s">
        <v>30</v>
      </c>
      <c r="B24" s="8" t="s">
        <v>31</v>
      </c>
      <c r="C24" s="13">
        <v>3691017.5847999998</v>
      </c>
      <c r="D24" s="8" t="s">
        <v>31</v>
      </c>
      <c r="E24" s="2">
        <v>0</v>
      </c>
      <c r="F24" s="8" t="s">
        <v>31</v>
      </c>
      <c r="G24" s="53">
        <v>3691017.5918999999</v>
      </c>
      <c r="H24" s="2">
        <v>0</v>
      </c>
      <c r="I24" s="2">
        <v>0</v>
      </c>
      <c r="J24" s="16">
        <f t="shared" si="0"/>
        <v>7.1000000461935997E-3</v>
      </c>
      <c r="K24" s="76"/>
    </row>
    <row r="25" spans="1:14">
      <c r="A25" s="83"/>
      <c r="B25" s="8" t="s">
        <v>32</v>
      </c>
      <c r="C25" s="13">
        <v>474639.93709999998</v>
      </c>
      <c r="D25" s="8" t="s">
        <v>32</v>
      </c>
      <c r="E25" s="2">
        <v>0</v>
      </c>
      <c r="F25" s="8" t="s">
        <v>32</v>
      </c>
      <c r="G25" s="53">
        <v>474639.92690000002</v>
      </c>
      <c r="H25" s="2">
        <v>0</v>
      </c>
      <c r="I25" s="2">
        <v>0</v>
      </c>
      <c r="J25" s="16">
        <f t="shared" si="0"/>
        <v>-1.0199999960605055E-2</v>
      </c>
      <c r="K25" s="76"/>
    </row>
    <row r="26" spans="1:14">
      <c r="A26" s="83"/>
      <c r="B26" s="8" t="s">
        <v>33</v>
      </c>
      <c r="C26" s="13">
        <v>630.16099999999994</v>
      </c>
      <c r="D26" s="8" t="s">
        <v>33</v>
      </c>
      <c r="E26" s="2">
        <v>0</v>
      </c>
      <c r="F26" s="8" t="s">
        <v>33</v>
      </c>
      <c r="G26" s="53"/>
      <c r="H26" s="2">
        <v>0</v>
      </c>
      <c r="I26" s="2">
        <v>0</v>
      </c>
      <c r="J26" s="16"/>
      <c r="K26" s="77"/>
    </row>
    <row r="29" spans="1:14" ht="37.5" customHeight="1">
      <c r="A29" s="84" t="s">
        <v>17</v>
      </c>
      <c r="B29" s="84"/>
      <c r="C29" s="85"/>
      <c r="D29" s="85"/>
      <c r="E29" s="85"/>
      <c r="F29" s="85"/>
      <c r="G29" s="85"/>
      <c r="H29" s="85"/>
      <c r="I29" s="85"/>
      <c r="J29" s="85"/>
      <c r="K29" s="85"/>
      <c r="L29" s="4"/>
      <c r="M29" s="4"/>
      <c r="N29" s="4"/>
    </row>
    <row r="30" spans="1:14" ht="14.25">
      <c r="A30" s="48" t="s">
        <v>0</v>
      </c>
      <c r="B30" s="81" t="s">
        <v>16</v>
      </c>
      <c r="C30" s="82"/>
      <c r="D30" s="81" t="s">
        <v>1</v>
      </c>
      <c r="E30" s="82"/>
      <c r="F30" s="86" t="s">
        <v>62</v>
      </c>
      <c r="G30" s="87"/>
      <c r="H30" s="48" t="s">
        <v>2</v>
      </c>
      <c r="I30" s="47" t="s">
        <v>19</v>
      </c>
      <c r="J30" s="49" t="s">
        <v>3</v>
      </c>
      <c r="K30" s="47" t="s">
        <v>58</v>
      </c>
      <c r="L30" s="1"/>
      <c r="M30" s="1"/>
      <c r="N30" s="1"/>
    </row>
    <row r="31" spans="1:14" ht="13.5" customHeight="1">
      <c r="A31" s="48" t="s">
        <v>4</v>
      </c>
      <c r="B31" s="86" t="s">
        <v>21</v>
      </c>
      <c r="C31" s="87"/>
      <c r="D31" s="81" t="s">
        <v>5</v>
      </c>
      <c r="E31" s="82"/>
      <c r="F31" s="86" t="s">
        <v>23</v>
      </c>
      <c r="G31" s="87"/>
      <c r="H31" s="48" t="s">
        <v>6</v>
      </c>
      <c r="I31" s="47" t="s">
        <v>18</v>
      </c>
      <c r="J31" s="49" t="s">
        <v>7</v>
      </c>
      <c r="K31" s="47" t="s">
        <v>22</v>
      </c>
      <c r="L31" s="1"/>
      <c r="M31" s="1"/>
      <c r="N31" s="1"/>
    </row>
    <row r="32" spans="1:14" ht="13.5" customHeight="1">
      <c r="A32" s="88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1"/>
      <c r="M32" s="1"/>
      <c r="N32" s="1"/>
    </row>
    <row r="33" spans="1:14" ht="14.25">
      <c r="A33" s="48" t="s">
        <v>8</v>
      </c>
      <c r="B33" s="81" t="s">
        <v>9</v>
      </c>
      <c r="C33" s="82"/>
      <c r="D33" s="81" t="s">
        <v>63</v>
      </c>
      <c r="E33" s="82"/>
      <c r="F33" s="81" t="s">
        <v>64</v>
      </c>
      <c r="G33" s="82"/>
      <c r="H33" s="48" t="s">
        <v>65</v>
      </c>
      <c r="I33" s="48" t="s">
        <v>60</v>
      </c>
      <c r="J33" s="49" t="s">
        <v>59</v>
      </c>
      <c r="K33" s="48" t="s">
        <v>15</v>
      </c>
      <c r="L33" s="1"/>
      <c r="M33" s="1"/>
      <c r="N33" s="1"/>
    </row>
    <row r="34" spans="1:14">
      <c r="A34" s="75" t="s">
        <v>24</v>
      </c>
      <c r="B34" s="8" t="s">
        <v>31</v>
      </c>
      <c r="C34" s="9">
        <v>3690902.2478</v>
      </c>
      <c r="D34" s="8" t="s">
        <v>31</v>
      </c>
      <c r="E34" s="19">
        <v>3690902.2349999999</v>
      </c>
      <c r="F34" s="8" t="s">
        <v>31</v>
      </c>
      <c r="G34" s="52">
        <v>3690902.2308</v>
      </c>
      <c r="H34" s="2">
        <f>G34-E34</f>
        <v>-4.19999985024333E-3</v>
      </c>
      <c r="I34" s="16">
        <v>-1.2800000142306089E-2</v>
      </c>
      <c r="J34" s="16">
        <f>G34-C34</f>
        <v>-1.6999999992549419E-2</v>
      </c>
      <c r="K34" s="75"/>
    </row>
    <row r="35" spans="1:14">
      <c r="A35" s="76"/>
      <c r="B35" s="8" t="s">
        <v>32</v>
      </c>
      <c r="C35" s="9">
        <v>474656.52470000001</v>
      </c>
      <c r="D35" s="8" t="s">
        <v>32</v>
      </c>
      <c r="E35" s="19">
        <v>474656.54200000002</v>
      </c>
      <c r="F35" s="8" t="s">
        <v>32</v>
      </c>
      <c r="G35" s="52">
        <v>474656.54479999997</v>
      </c>
      <c r="H35" s="2">
        <f t="shared" ref="H35:H41" si="1">G35-E35</f>
        <v>2.7999999583698809E-3</v>
      </c>
      <c r="I35" s="16">
        <v>1.7300000006798655E-2</v>
      </c>
      <c r="J35" s="16">
        <f t="shared" ref="J35" si="2">G35-C35</f>
        <v>2.0099999965168536E-2</v>
      </c>
      <c r="K35" s="76"/>
    </row>
    <row r="36" spans="1:14">
      <c r="A36" s="77"/>
      <c r="B36" s="8" t="s">
        <v>33</v>
      </c>
      <c r="C36" s="9">
        <v>690.42100000000005</v>
      </c>
      <c r="D36" s="8" t="s">
        <v>33</v>
      </c>
      <c r="E36" s="19"/>
      <c r="F36" s="8" t="s">
        <v>33</v>
      </c>
      <c r="G36" s="58">
        <v>690.39310999999998</v>
      </c>
      <c r="H36" s="2"/>
      <c r="I36" s="16"/>
      <c r="J36" s="62">
        <f>G36-C36</f>
        <v>-2.7890000000070359E-2</v>
      </c>
      <c r="K36" s="76"/>
    </row>
    <row r="37" spans="1:14">
      <c r="A37" s="75" t="s">
        <v>25</v>
      </c>
      <c r="B37" s="8" t="s">
        <v>31</v>
      </c>
      <c r="C37" s="12">
        <v>3690905.3690999998</v>
      </c>
      <c r="D37" s="8" t="s">
        <v>31</v>
      </c>
      <c r="E37" s="15">
        <v>3690905.3380999998</v>
      </c>
      <c r="F37" s="8" t="s">
        <v>31</v>
      </c>
      <c r="G37" s="53">
        <v>3690905.3332000002</v>
      </c>
      <c r="H37" s="2">
        <f t="shared" si="1"/>
        <v>-4.8999995924532413E-3</v>
      </c>
      <c r="I37" s="16">
        <v>-3.0999999959021807E-2</v>
      </c>
      <c r="J37" s="16">
        <f t="shared" ref="J37:J38" si="3">G37-C37</f>
        <v>-3.5899999551475048E-2</v>
      </c>
      <c r="K37" s="76"/>
    </row>
    <row r="38" spans="1:14">
      <c r="A38" s="76"/>
      <c r="B38" s="8" t="s">
        <v>32</v>
      </c>
      <c r="C38" s="12">
        <v>474668.04820000002</v>
      </c>
      <c r="D38" s="8" t="s">
        <v>32</v>
      </c>
      <c r="E38" s="15">
        <v>474668.06390000001</v>
      </c>
      <c r="F38" s="8" t="s">
        <v>32</v>
      </c>
      <c r="G38" s="53">
        <v>474668.06920000003</v>
      </c>
      <c r="H38" s="2">
        <f t="shared" si="1"/>
        <v>5.3000000189058483E-3</v>
      </c>
      <c r="I38" s="16">
        <v>1.5699999989010394E-2</v>
      </c>
      <c r="J38" s="16">
        <f t="shared" si="3"/>
        <v>2.1000000007916242E-2</v>
      </c>
      <c r="K38" s="76"/>
    </row>
    <row r="39" spans="1:14">
      <c r="A39" s="77"/>
      <c r="B39" s="8" t="s">
        <v>33</v>
      </c>
      <c r="C39" s="13">
        <v>690.45299999999997</v>
      </c>
      <c r="D39" s="8" t="s">
        <v>33</v>
      </c>
      <c r="E39" s="16"/>
      <c r="F39" s="8" t="s">
        <v>33</v>
      </c>
      <c r="G39" s="59">
        <v>690.41975000000002</v>
      </c>
      <c r="H39" s="2"/>
      <c r="I39" s="16"/>
      <c r="J39" s="62">
        <f>G39-C39</f>
        <v>-3.3249999999952706E-2</v>
      </c>
      <c r="K39" s="76"/>
    </row>
    <row r="40" spans="1:14">
      <c r="A40" s="75" t="s">
        <v>26</v>
      </c>
      <c r="B40" s="8" t="s">
        <v>31</v>
      </c>
      <c r="C40" s="22">
        <v>3690917.7689999999</v>
      </c>
      <c r="D40" s="8" t="s">
        <v>31</v>
      </c>
      <c r="E40" s="20">
        <v>3690917.7204999998</v>
      </c>
      <c r="F40" s="8" t="s">
        <v>31</v>
      </c>
      <c r="G40" s="52">
        <v>3690917.7181000002</v>
      </c>
      <c r="H40" s="2">
        <f t="shared" si="1"/>
        <v>-2.3999996483325958E-3</v>
      </c>
      <c r="I40" s="16">
        <v>-4.8500000033527613E-2</v>
      </c>
      <c r="J40" s="16">
        <f t="shared" ref="J40:J41" si="4">G40-C40</f>
        <v>-5.0899999681860209E-2</v>
      </c>
      <c r="K40" s="76"/>
    </row>
    <row r="41" spans="1:14">
      <c r="A41" s="76"/>
      <c r="B41" s="8" t="s">
        <v>32</v>
      </c>
      <c r="C41" s="22">
        <v>474713.97720000002</v>
      </c>
      <c r="D41" s="8" t="s">
        <v>32</v>
      </c>
      <c r="E41" s="20">
        <v>474713.97710000002</v>
      </c>
      <c r="F41" s="8" t="s">
        <v>32</v>
      </c>
      <c r="G41" s="52">
        <v>474713.98139999999</v>
      </c>
      <c r="H41" s="2">
        <f t="shared" si="1"/>
        <v>4.299999971408397E-3</v>
      </c>
      <c r="I41" s="16">
        <v>-1.0000000474974513E-4</v>
      </c>
      <c r="J41" s="16">
        <f t="shared" si="4"/>
        <v>4.1999999666586518E-3</v>
      </c>
      <c r="K41" s="76"/>
    </row>
    <row r="42" spans="1:14">
      <c r="A42" s="77"/>
      <c r="B42" s="8" t="s">
        <v>33</v>
      </c>
      <c r="C42" s="13">
        <v>690.375</v>
      </c>
      <c r="D42" s="8" t="s">
        <v>33</v>
      </c>
      <c r="E42" s="2"/>
      <c r="F42" s="8" t="s">
        <v>33</v>
      </c>
      <c r="G42" s="59">
        <v>690.32453999999996</v>
      </c>
      <c r="H42" s="2"/>
      <c r="I42" s="2"/>
      <c r="J42" s="62">
        <f>G42-C42</f>
        <v>-5.0460000000043692E-2</v>
      </c>
      <c r="K42" s="76"/>
    </row>
    <row r="43" spans="1:14">
      <c r="A43" s="83" t="s">
        <v>27</v>
      </c>
      <c r="B43" s="8" t="s">
        <v>31</v>
      </c>
      <c r="C43" s="23">
        <v>3690955.6008000001</v>
      </c>
      <c r="D43" s="8" t="s">
        <v>31</v>
      </c>
      <c r="E43" s="2">
        <v>0</v>
      </c>
      <c r="F43" s="8" t="s">
        <v>31</v>
      </c>
      <c r="G43" s="53"/>
      <c r="H43" s="2">
        <v>0</v>
      </c>
      <c r="I43" s="2">
        <v>0</v>
      </c>
      <c r="J43" s="16"/>
      <c r="K43" s="76"/>
    </row>
    <row r="44" spans="1:14">
      <c r="A44" s="83"/>
      <c r="B44" s="8" t="s">
        <v>32</v>
      </c>
      <c r="C44" s="23">
        <v>474629.5183</v>
      </c>
      <c r="D44" s="8" t="s">
        <v>32</v>
      </c>
      <c r="E44" s="2">
        <v>0</v>
      </c>
      <c r="F44" s="8" t="s">
        <v>32</v>
      </c>
      <c r="G44" s="53"/>
      <c r="H44" s="2">
        <v>0</v>
      </c>
      <c r="I44" s="2">
        <v>0</v>
      </c>
      <c r="J44" s="16"/>
      <c r="K44" s="76"/>
    </row>
    <row r="45" spans="1:14">
      <c r="A45" s="83"/>
      <c r="B45" s="8" t="s">
        <v>33</v>
      </c>
      <c r="C45" s="13">
        <v>660.13300000000004</v>
      </c>
      <c r="D45" s="8" t="s">
        <v>33</v>
      </c>
      <c r="E45" s="2">
        <v>0</v>
      </c>
      <c r="F45" s="8" t="s">
        <v>33</v>
      </c>
      <c r="G45" s="53"/>
      <c r="H45" s="2">
        <v>0</v>
      </c>
      <c r="I45" s="2">
        <v>0</v>
      </c>
      <c r="J45" s="16"/>
      <c r="K45" s="76"/>
    </row>
    <row r="46" spans="1:14">
      <c r="A46" s="83" t="s">
        <v>28</v>
      </c>
      <c r="B46" s="8" t="s">
        <v>31</v>
      </c>
      <c r="C46" s="23">
        <v>3690961.9454999999</v>
      </c>
      <c r="D46" s="8" t="s">
        <v>31</v>
      </c>
      <c r="E46" s="2">
        <v>0</v>
      </c>
      <c r="F46" s="8" t="s">
        <v>31</v>
      </c>
      <c r="G46" s="53"/>
      <c r="H46" s="2">
        <v>0</v>
      </c>
      <c r="I46" s="2">
        <v>0</v>
      </c>
      <c r="J46" s="16"/>
      <c r="K46" s="76"/>
    </row>
    <row r="47" spans="1:14">
      <c r="A47" s="83"/>
      <c r="B47" s="8" t="s">
        <v>32</v>
      </c>
      <c r="C47" s="23">
        <v>474652.821</v>
      </c>
      <c r="D47" s="8" t="s">
        <v>32</v>
      </c>
      <c r="E47" s="2">
        <v>0</v>
      </c>
      <c r="F47" s="8" t="s">
        <v>32</v>
      </c>
      <c r="G47" s="53"/>
      <c r="H47" s="2">
        <v>0</v>
      </c>
      <c r="I47" s="2">
        <v>0</v>
      </c>
      <c r="J47" s="16"/>
      <c r="K47" s="76"/>
    </row>
    <row r="48" spans="1:14">
      <c r="A48" s="83"/>
      <c r="B48" s="8" t="s">
        <v>33</v>
      </c>
      <c r="C48" s="13">
        <v>660.07399999999996</v>
      </c>
      <c r="D48" s="8" t="s">
        <v>33</v>
      </c>
      <c r="E48" s="2">
        <v>0</v>
      </c>
      <c r="F48" s="8" t="s">
        <v>33</v>
      </c>
      <c r="G48" s="53"/>
      <c r="H48" s="2">
        <v>0</v>
      </c>
      <c r="I48" s="2">
        <v>0</v>
      </c>
      <c r="J48" s="16"/>
      <c r="K48" s="76"/>
    </row>
    <row r="49" spans="1:14">
      <c r="A49" s="83" t="s">
        <v>29</v>
      </c>
      <c r="B49" s="8" t="s">
        <v>31</v>
      </c>
      <c r="C49" s="23">
        <v>3690968.5731000002</v>
      </c>
      <c r="D49" s="8" t="s">
        <v>31</v>
      </c>
      <c r="E49" s="2">
        <v>0</v>
      </c>
      <c r="F49" s="8" t="s">
        <v>31</v>
      </c>
      <c r="G49" s="53"/>
      <c r="H49" s="2">
        <v>0</v>
      </c>
      <c r="I49" s="2">
        <v>0</v>
      </c>
      <c r="J49" s="16"/>
      <c r="K49" s="76"/>
    </row>
    <row r="50" spans="1:14">
      <c r="A50" s="83"/>
      <c r="B50" s="8" t="s">
        <v>32</v>
      </c>
      <c r="C50" s="23">
        <v>474677.09159999999</v>
      </c>
      <c r="D50" s="8" t="s">
        <v>32</v>
      </c>
      <c r="E50" s="2">
        <v>0</v>
      </c>
      <c r="F50" s="8" t="s">
        <v>32</v>
      </c>
      <c r="G50" s="53"/>
      <c r="H50" s="2">
        <v>0</v>
      </c>
      <c r="I50" s="2">
        <v>0</v>
      </c>
      <c r="J50" s="16"/>
      <c r="K50" s="76"/>
    </row>
    <row r="51" spans="1:14">
      <c r="A51" s="83"/>
      <c r="B51" s="8" t="s">
        <v>33</v>
      </c>
      <c r="C51" s="13">
        <v>660.06899999999996</v>
      </c>
      <c r="D51" s="8" t="s">
        <v>33</v>
      </c>
      <c r="E51" s="2">
        <v>0</v>
      </c>
      <c r="F51" s="8" t="s">
        <v>33</v>
      </c>
      <c r="G51" s="53"/>
      <c r="H51" s="2">
        <v>0</v>
      </c>
      <c r="I51" s="2">
        <v>0</v>
      </c>
      <c r="J51" s="16"/>
      <c r="K51" s="76"/>
    </row>
    <row r="52" spans="1:14">
      <c r="A52" s="83" t="s">
        <v>30</v>
      </c>
      <c r="B52" s="8" t="s">
        <v>31</v>
      </c>
      <c r="C52" s="13">
        <v>3691017.5847999998</v>
      </c>
      <c r="D52" s="8" t="s">
        <v>31</v>
      </c>
      <c r="E52" s="2">
        <v>0</v>
      </c>
      <c r="F52" s="8" t="s">
        <v>31</v>
      </c>
      <c r="G52" s="53"/>
      <c r="H52" s="2">
        <v>0</v>
      </c>
      <c r="I52" s="2">
        <v>0</v>
      </c>
      <c r="J52" s="16"/>
      <c r="K52" s="76"/>
    </row>
    <row r="53" spans="1:14">
      <c r="A53" s="83"/>
      <c r="B53" s="8" t="s">
        <v>32</v>
      </c>
      <c r="C53" s="13">
        <v>474639.93709999998</v>
      </c>
      <c r="D53" s="8" t="s">
        <v>32</v>
      </c>
      <c r="E53" s="2">
        <v>0</v>
      </c>
      <c r="F53" s="8" t="s">
        <v>32</v>
      </c>
      <c r="G53" s="53"/>
      <c r="H53" s="2">
        <v>0</v>
      </c>
      <c r="I53" s="2">
        <v>0</v>
      </c>
      <c r="J53" s="16"/>
      <c r="K53" s="76"/>
    </row>
    <row r="54" spans="1:14">
      <c r="A54" s="83"/>
      <c r="B54" s="8" t="s">
        <v>33</v>
      </c>
      <c r="C54" s="13">
        <v>630.16099999999994</v>
      </c>
      <c r="D54" s="8" t="s">
        <v>33</v>
      </c>
      <c r="E54" s="2">
        <v>0</v>
      </c>
      <c r="F54" s="8" t="s">
        <v>33</v>
      </c>
      <c r="G54" s="53"/>
      <c r="H54" s="2">
        <v>0</v>
      </c>
      <c r="I54" s="2">
        <v>0</v>
      </c>
      <c r="J54" s="16"/>
      <c r="K54" s="77"/>
    </row>
    <row r="57" spans="1:14" ht="37.5" customHeight="1">
      <c r="A57" s="84" t="s">
        <v>17</v>
      </c>
      <c r="B57" s="84"/>
      <c r="C57" s="85"/>
      <c r="D57" s="85"/>
      <c r="E57" s="85"/>
      <c r="F57" s="85"/>
      <c r="G57" s="85"/>
      <c r="H57" s="85"/>
      <c r="I57" s="85"/>
      <c r="J57" s="85"/>
      <c r="K57" s="85"/>
      <c r="L57" s="4"/>
      <c r="M57" s="4"/>
      <c r="N57" s="4"/>
    </row>
    <row r="58" spans="1:14" ht="14.25">
      <c r="A58" s="51" t="s">
        <v>0</v>
      </c>
      <c r="B58" s="81" t="s">
        <v>16</v>
      </c>
      <c r="C58" s="82"/>
      <c r="D58" s="81" t="s">
        <v>1</v>
      </c>
      <c r="E58" s="82"/>
      <c r="F58" s="86" t="s">
        <v>66</v>
      </c>
      <c r="G58" s="87"/>
      <c r="H58" s="51" t="s">
        <v>2</v>
      </c>
      <c r="I58" s="50" t="s">
        <v>19</v>
      </c>
      <c r="J58" s="49" t="s">
        <v>3</v>
      </c>
      <c r="K58" s="50" t="s">
        <v>58</v>
      </c>
      <c r="L58" s="1"/>
      <c r="M58" s="1"/>
      <c r="N58" s="1"/>
    </row>
    <row r="59" spans="1:14" ht="13.5" customHeight="1">
      <c r="A59" s="51" t="s">
        <v>4</v>
      </c>
      <c r="B59" s="86" t="s">
        <v>21</v>
      </c>
      <c r="C59" s="87"/>
      <c r="D59" s="81" t="s">
        <v>5</v>
      </c>
      <c r="E59" s="82"/>
      <c r="F59" s="86" t="s">
        <v>23</v>
      </c>
      <c r="G59" s="87"/>
      <c r="H59" s="51" t="s">
        <v>6</v>
      </c>
      <c r="I59" s="50" t="s">
        <v>18</v>
      </c>
      <c r="J59" s="49" t="s">
        <v>7</v>
      </c>
      <c r="K59" s="50" t="s">
        <v>22</v>
      </c>
      <c r="L59" s="1"/>
      <c r="M59" s="1"/>
      <c r="N59" s="1"/>
    </row>
    <row r="60" spans="1:14" ht="13.5" customHeight="1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1"/>
      <c r="M60" s="1"/>
      <c r="N60" s="1"/>
    </row>
    <row r="61" spans="1:14" ht="14.25">
      <c r="A61" s="51" t="s">
        <v>8</v>
      </c>
      <c r="B61" s="81" t="s">
        <v>9</v>
      </c>
      <c r="C61" s="82"/>
      <c r="D61" s="81" t="s">
        <v>67</v>
      </c>
      <c r="E61" s="82"/>
      <c r="F61" s="81" t="s">
        <v>68</v>
      </c>
      <c r="G61" s="82"/>
      <c r="H61" s="51" t="s">
        <v>65</v>
      </c>
      <c r="I61" s="51" t="s">
        <v>60</v>
      </c>
      <c r="J61" s="49" t="s">
        <v>59</v>
      </c>
      <c r="K61" s="51" t="s">
        <v>15</v>
      </c>
      <c r="L61" s="1"/>
      <c r="M61" s="1"/>
      <c r="N61" s="1"/>
    </row>
    <row r="62" spans="1:14">
      <c r="A62" s="75" t="s">
        <v>24</v>
      </c>
      <c r="B62" s="8" t="s">
        <v>31</v>
      </c>
      <c r="C62" s="9">
        <v>3690902.2478</v>
      </c>
      <c r="D62" s="8" t="s">
        <v>31</v>
      </c>
      <c r="E62" s="19">
        <v>3690902.2308</v>
      </c>
      <c r="F62" s="8" t="s">
        <v>31</v>
      </c>
      <c r="G62" s="52">
        <v>3690902.2338999999</v>
      </c>
      <c r="H62" s="2">
        <f>G62-E62</f>
        <v>3.0999998562037945E-3</v>
      </c>
      <c r="I62" s="16">
        <v>-1.6999999992549419E-2</v>
      </c>
      <c r="J62" s="16">
        <f>G62-C62</f>
        <v>-1.3900000136345625E-2</v>
      </c>
      <c r="K62" s="75"/>
    </row>
    <row r="63" spans="1:14">
      <c r="A63" s="76"/>
      <c r="B63" s="8" t="s">
        <v>32</v>
      </c>
      <c r="C63" s="9">
        <v>474656.52470000001</v>
      </c>
      <c r="D63" s="8" t="s">
        <v>32</v>
      </c>
      <c r="E63" s="19">
        <v>474656.54479999997</v>
      </c>
      <c r="F63" s="8" t="s">
        <v>32</v>
      </c>
      <c r="G63" s="52">
        <v>474656.5356</v>
      </c>
      <c r="H63" s="2">
        <f t="shared" ref="H63" si="5">G63-E63</f>
        <v>-9.1999999713152647E-3</v>
      </c>
      <c r="I63" s="16">
        <v>2.0099999965168536E-2</v>
      </c>
      <c r="J63" s="16">
        <f t="shared" ref="J63:J64" si="6">G63-C63</f>
        <v>1.0899999993853271E-2</v>
      </c>
      <c r="K63" s="76"/>
    </row>
    <row r="64" spans="1:14">
      <c r="A64" s="77"/>
      <c r="B64" s="8" t="s">
        <v>33</v>
      </c>
      <c r="C64" s="9">
        <v>690.42100000000005</v>
      </c>
      <c r="D64" s="8" t="s">
        <v>33</v>
      </c>
      <c r="E64" s="58">
        <v>690.39310999999998</v>
      </c>
      <c r="F64" s="8" t="s">
        <v>33</v>
      </c>
      <c r="G64" s="58">
        <v>690.39146000000005</v>
      </c>
      <c r="H64" s="60">
        <f>G64-E64</f>
        <v>-1.6499999999268766E-3</v>
      </c>
      <c r="I64" s="60">
        <v>-2.7890000000000002E-2</v>
      </c>
      <c r="J64" s="60">
        <f t="shared" si="6"/>
        <v>-2.9539999999997235E-2</v>
      </c>
      <c r="K64" s="76"/>
    </row>
    <row r="65" spans="1:11">
      <c r="A65" s="75" t="s">
        <v>25</v>
      </c>
      <c r="B65" s="8" t="s">
        <v>31</v>
      </c>
      <c r="C65" s="12">
        <v>3690905.3690999998</v>
      </c>
      <c r="D65" s="8" t="s">
        <v>31</v>
      </c>
      <c r="E65" s="15">
        <v>3690905.3332000002</v>
      </c>
      <c r="F65" s="8" t="s">
        <v>31</v>
      </c>
      <c r="G65" s="53">
        <v>3690905.3484999998</v>
      </c>
      <c r="H65" s="2">
        <f t="shared" ref="H65:H66" si="7">G65-E65</f>
        <v>1.5299999620765448E-2</v>
      </c>
      <c r="I65" s="16">
        <v>-3.5899999551475048E-2</v>
      </c>
      <c r="J65" s="16">
        <f t="shared" ref="J65:J67" si="8">G65-C65</f>
        <v>-2.05999999307096E-2</v>
      </c>
      <c r="K65" s="76"/>
    </row>
    <row r="66" spans="1:11">
      <c r="A66" s="76"/>
      <c r="B66" s="8" t="s">
        <v>32</v>
      </c>
      <c r="C66" s="12">
        <v>474668.04820000002</v>
      </c>
      <c r="D66" s="8" t="s">
        <v>32</v>
      </c>
      <c r="E66" s="15">
        <v>474668.06920000003</v>
      </c>
      <c r="F66" s="8" t="s">
        <v>32</v>
      </c>
      <c r="G66" s="53">
        <v>474668.08630000002</v>
      </c>
      <c r="H66" s="2">
        <f t="shared" si="7"/>
        <v>1.7099999997299165E-2</v>
      </c>
      <c r="I66" s="16">
        <v>2.1000000007916242E-2</v>
      </c>
      <c r="J66" s="16">
        <f t="shared" si="8"/>
        <v>3.8100000005215406E-2</v>
      </c>
      <c r="K66" s="76"/>
    </row>
    <row r="67" spans="1:11">
      <c r="A67" s="77"/>
      <c r="B67" s="8" t="s">
        <v>33</v>
      </c>
      <c r="C67" s="13">
        <v>690.45299999999997</v>
      </c>
      <c r="D67" s="8" t="s">
        <v>33</v>
      </c>
      <c r="E67" s="59">
        <v>690.41975000000002</v>
      </c>
      <c r="F67" s="8" t="s">
        <v>33</v>
      </c>
      <c r="G67" s="58">
        <v>690.41854000000001</v>
      </c>
      <c r="H67" s="61">
        <f>G67-E67</f>
        <v>-1.2100000000145883E-3</v>
      </c>
      <c r="I67" s="61">
        <v>-3.3250000000000002E-2</v>
      </c>
      <c r="J67" s="61">
        <f t="shared" si="8"/>
        <v>-3.4459999999967295E-2</v>
      </c>
      <c r="K67" s="76"/>
    </row>
    <row r="68" spans="1:11">
      <c r="A68" s="75" t="s">
        <v>26</v>
      </c>
      <c r="B68" s="8" t="s">
        <v>31</v>
      </c>
      <c r="C68" s="22">
        <v>3690917.7689999999</v>
      </c>
      <c r="D68" s="8" t="s">
        <v>31</v>
      </c>
      <c r="E68" s="20">
        <v>3690917.7181000002</v>
      </c>
      <c r="F68" s="8" t="s">
        <v>31</v>
      </c>
      <c r="G68" s="52">
        <v>3690917.7165999999</v>
      </c>
      <c r="H68" s="2">
        <f t="shared" ref="H68:H69" si="9">G68-E68</f>
        <v>-1.5000002458691597E-3</v>
      </c>
      <c r="I68" s="16">
        <v>-5.0899999681860209E-2</v>
      </c>
      <c r="J68" s="16">
        <f t="shared" ref="J68:J70" si="10">G68-C68</f>
        <v>-5.2399999927729368E-2</v>
      </c>
      <c r="K68" s="76"/>
    </row>
    <row r="69" spans="1:11">
      <c r="A69" s="76"/>
      <c r="B69" s="8" t="s">
        <v>32</v>
      </c>
      <c r="C69" s="22">
        <v>474713.97720000002</v>
      </c>
      <c r="D69" s="8" t="s">
        <v>32</v>
      </c>
      <c r="E69" s="20">
        <v>474713.98139999999</v>
      </c>
      <c r="F69" s="8" t="s">
        <v>32</v>
      </c>
      <c r="G69" s="52">
        <v>474713.97730000003</v>
      </c>
      <c r="H69" s="2">
        <f t="shared" si="9"/>
        <v>-4.0999999619089067E-3</v>
      </c>
      <c r="I69" s="16">
        <v>4.1999999666586501E-3</v>
      </c>
      <c r="J69" s="16">
        <f t="shared" si="10"/>
        <v>1.0000000474974513E-4</v>
      </c>
      <c r="K69" s="76"/>
    </row>
    <row r="70" spans="1:11">
      <c r="A70" s="77"/>
      <c r="B70" s="8" t="s">
        <v>33</v>
      </c>
      <c r="C70" s="13">
        <v>690.375</v>
      </c>
      <c r="D70" s="8" t="s">
        <v>33</v>
      </c>
      <c r="E70" s="59">
        <v>690.32453999999996</v>
      </c>
      <c r="F70" s="8" t="s">
        <v>33</v>
      </c>
      <c r="G70" s="58">
        <v>690.32770000000005</v>
      </c>
      <c r="H70" s="61">
        <f>G70-E70</f>
        <v>3.1600000000935324E-3</v>
      </c>
      <c r="I70" s="61">
        <v>-5.0459999999999998E-2</v>
      </c>
      <c r="J70" s="61">
        <f t="shared" si="10"/>
        <v>-4.729999999995016E-2</v>
      </c>
      <c r="K70" s="76"/>
    </row>
    <row r="71" spans="1:11" ht="14.25">
      <c r="A71" s="51" t="s">
        <v>8</v>
      </c>
      <c r="B71" s="81" t="s">
        <v>9</v>
      </c>
      <c r="C71" s="82"/>
      <c r="D71" s="81" t="s">
        <v>69</v>
      </c>
      <c r="E71" s="82"/>
      <c r="F71" s="81" t="s">
        <v>70</v>
      </c>
      <c r="G71" s="82"/>
      <c r="H71" s="51" t="s">
        <v>65</v>
      </c>
      <c r="I71" s="51" t="s">
        <v>60</v>
      </c>
      <c r="J71" s="49" t="s">
        <v>59</v>
      </c>
      <c r="K71" s="76"/>
    </row>
    <row r="72" spans="1:11">
      <c r="A72" s="83" t="s">
        <v>27</v>
      </c>
      <c r="B72" s="8" t="s">
        <v>31</v>
      </c>
      <c r="C72" s="23">
        <v>3690955.6008000001</v>
      </c>
      <c r="D72" s="8" t="s">
        <v>31</v>
      </c>
      <c r="E72" s="55">
        <v>3690955.6044999999</v>
      </c>
      <c r="F72" s="8" t="s">
        <v>31</v>
      </c>
      <c r="G72" s="53">
        <v>3690955.6060000001</v>
      </c>
      <c r="H72" s="2">
        <f t="shared" ref="H72:H73" si="11">G72-E72</f>
        <v>1.5000002458691597E-3</v>
      </c>
      <c r="I72" s="2">
        <v>3.6999997682869434E-3</v>
      </c>
      <c r="J72" s="16">
        <f t="shared" ref="J72:J82" si="12">G72-C72</f>
        <v>5.2000000141561031E-3</v>
      </c>
      <c r="K72" s="76"/>
    </row>
    <row r="73" spans="1:11">
      <c r="A73" s="83"/>
      <c r="B73" s="8" t="s">
        <v>32</v>
      </c>
      <c r="C73" s="23">
        <v>474629.5183</v>
      </c>
      <c r="D73" s="8" t="s">
        <v>32</v>
      </c>
      <c r="E73" s="55">
        <v>474629.51919999998</v>
      </c>
      <c r="F73" s="8" t="s">
        <v>32</v>
      </c>
      <c r="G73" s="53">
        <v>474629.51799999998</v>
      </c>
      <c r="H73" s="2">
        <f t="shared" si="11"/>
        <v>-1.1999999987892807E-3</v>
      </c>
      <c r="I73" s="2">
        <v>8.9999998454004526E-4</v>
      </c>
      <c r="J73" s="16">
        <f t="shared" si="12"/>
        <v>-3.0000001424923539E-4</v>
      </c>
      <c r="K73" s="76"/>
    </row>
    <row r="74" spans="1:11">
      <c r="A74" s="83"/>
      <c r="B74" s="8" t="s">
        <v>33</v>
      </c>
      <c r="C74" s="13">
        <v>660.13300000000004</v>
      </c>
      <c r="D74" s="8" t="s">
        <v>33</v>
      </c>
      <c r="E74" s="55"/>
      <c r="F74" s="8" t="s">
        <v>33</v>
      </c>
      <c r="G74" s="53"/>
      <c r="H74" s="2">
        <v>0</v>
      </c>
      <c r="I74" s="2"/>
      <c r="J74" s="16"/>
      <c r="K74" s="76"/>
    </row>
    <row r="75" spans="1:11">
      <c r="A75" s="83" t="s">
        <v>28</v>
      </c>
      <c r="B75" s="8" t="s">
        <v>31</v>
      </c>
      <c r="C75" s="23">
        <v>3690961.9454999999</v>
      </c>
      <c r="D75" s="8" t="s">
        <v>31</v>
      </c>
      <c r="E75" s="55">
        <v>3690961.9501999998</v>
      </c>
      <c r="F75" s="8" t="s">
        <v>31</v>
      </c>
      <c r="G75" s="53">
        <v>3690961.9498999999</v>
      </c>
      <c r="H75" s="2">
        <f t="shared" ref="H75:H76" si="13">G75-E75</f>
        <v>-2.9999995604157448E-4</v>
      </c>
      <c r="I75" s="2">
        <v>4.6999999321997166E-3</v>
      </c>
      <c r="J75" s="16">
        <f t="shared" si="12"/>
        <v>4.3999999761581421E-3</v>
      </c>
      <c r="K75" s="76"/>
    </row>
    <row r="76" spans="1:11">
      <c r="A76" s="83"/>
      <c r="B76" s="8" t="s">
        <v>32</v>
      </c>
      <c r="C76" s="23">
        <v>474652.821</v>
      </c>
      <c r="D76" s="8" t="s">
        <v>32</v>
      </c>
      <c r="E76" s="55">
        <v>474652.82140000002</v>
      </c>
      <c r="F76" s="8" t="s">
        <v>32</v>
      </c>
      <c r="G76" s="53">
        <v>474652.82179999998</v>
      </c>
      <c r="H76" s="2">
        <f t="shared" si="13"/>
        <v>3.9999996079131961E-4</v>
      </c>
      <c r="I76" s="2">
        <v>4.0000001899898052E-4</v>
      </c>
      <c r="J76" s="16">
        <f t="shared" si="12"/>
        <v>7.9999997979030013E-4</v>
      </c>
      <c r="K76" s="76"/>
    </row>
    <row r="77" spans="1:11">
      <c r="A77" s="83"/>
      <c r="B77" s="8" t="s">
        <v>33</v>
      </c>
      <c r="C77" s="13">
        <v>660.07399999999996</v>
      </c>
      <c r="D77" s="8" t="s">
        <v>33</v>
      </c>
      <c r="E77" s="55"/>
      <c r="F77" s="8" t="s">
        <v>33</v>
      </c>
      <c r="G77" s="53"/>
      <c r="H77" s="2">
        <v>0</v>
      </c>
      <c r="I77" s="2"/>
      <c r="J77" s="16"/>
      <c r="K77" s="76"/>
    </row>
    <row r="78" spans="1:11">
      <c r="A78" s="83" t="s">
        <v>29</v>
      </c>
      <c r="B78" s="8" t="s">
        <v>31</v>
      </c>
      <c r="C78" s="23">
        <v>3690968.5731000002</v>
      </c>
      <c r="D78" s="8" t="s">
        <v>31</v>
      </c>
      <c r="E78" s="55">
        <v>3690968.5811999999</v>
      </c>
      <c r="F78" s="8" t="s">
        <v>31</v>
      </c>
      <c r="G78" s="53">
        <v>3690968.5764000001</v>
      </c>
      <c r="H78" s="2">
        <f t="shared" ref="H78:H79" si="14">G78-E78</f>
        <v>-4.799999762326479E-3</v>
      </c>
      <c r="I78" s="2">
        <v>8.0999997444450855E-3</v>
      </c>
      <c r="J78" s="16">
        <f t="shared" si="12"/>
        <v>3.2999999821186066E-3</v>
      </c>
      <c r="K78" s="76"/>
    </row>
    <row r="79" spans="1:11">
      <c r="A79" s="83"/>
      <c r="B79" s="8" t="s">
        <v>32</v>
      </c>
      <c r="C79" s="23">
        <v>474677.09159999999</v>
      </c>
      <c r="D79" s="8" t="s">
        <v>32</v>
      </c>
      <c r="E79" s="55">
        <v>474677.08970000001</v>
      </c>
      <c r="F79" s="8" t="s">
        <v>32</v>
      </c>
      <c r="G79" s="53">
        <v>474677.0919</v>
      </c>
      <c r="H79" s="2">
        <f t="shared" si="14"/>
        <v>2.199999988079071E-3</v>
      </c>
      <c r="I79" s="2">
        <v>-1.8999999738298357E-3</v>
      </c>
      <c r="J79" s="16">
        <f t="shared" si="12"/>
        <v>3.0000001424923539E-4</v>
      </c>
      <c r="K79" s="76"/>
    </row>
    <row r="80" spans="1:11">
      <c r="A80" s="83"/>
      <c r="B80" s="8" t="s">
        <v>33</v>
      </c>
      <c r="C80" s="13">
        <v>660.06899999999996</v>
      </c>
      <c r="D80" s="8" t="s">
        <v>33</v>
      </c>
      <c r="E80" s="55"/>
      <c r="F80" s="8" t="s">
        <v>33</v>
      </c>
      <c r="G80" s="53"/>
      <c r="H80" s="2">
        <v>0</v>
      </c>
      <c r="I80" s="2"/>
      <c r="J80" s="16"/>
      <c r="K80" s="76"/>
    </row>
    <row r="81" spans="1:14">
      <c r="A81" s="83" t="s">
        <v>30</v>
      </c>
      <c r="B81" s="8" t="s">
        <v>31</v>
      </c>
      <c r="C81" s="13">
        <v>3691017.5847999998</v>
      </c>
      <c r="D81" s="8" t="s">
        <v>31</v>
      </c>
      <c r="E81" s="55">
        <v>3691017.5918999999</v>
      </c>
      <c r="F81" s="8" t="s">
        <v>31</v>
      </c>
      <c r="G81" s="53">
        <v>3691017.5871000001</v>
      </c>
      <c r="H81" s="2">
        <f t="shared" ref="H81:H82" si="15">G81-E81</f>
        <v>-4.799999762326479E-3</v>
      </c>
      <c r="I81" s="2">
        <v>7.6000001281499863E-3</v>
      </c>
      <c r="J81" s="16">
        <f t="shared" si="12"/>
        <v>2.3000002838671207E-3</v>
      </c>
      <c r="K81" s="76"/>
    </row>
    <row r="82" spans="1:14">
      <c r="A82" s="83"/>
      <c r="B82" s="8" t="s">
        <v>32</v>
      </c>
      <c r="C82" s="13">
        <v>474639.93709999998</v>
      </c>
      <c r="D82" s="8" t="s">
        <v>32</v>
      </c>
      <c r="E82" s="55">
        <v>474639.92690000002</v>
      </c>
      <c r="F82" s="8" t="s">
        <v>32</v>
      </c>
      <c r="G82" s="53">
        <v>474639.93569999997</v>
      </c>
      <c r="H82" s="2">
        <f t="shared" si="15"/>
        <v>8.7999999523162842E-3</v>
      </c>
      <c r="I82" s="2">
        <v>-1.1499999964144081E-2</v>
      </c>
      <c r="J82" s="16">
        <f t="shared" si="12"/>
        <v>-1.4000000082887709E-3</v>
      </c>
      <c r="K82" s="76"/>
    </row>
    <row r="83" spans="1:14">
      <c r="A83" s="83"/>
      <c r="B83" s="8" t="s">
        <v>33</v>
      </c>
      <c r="C83" s="13">
        <v>630.16099999999994</v>
      </c>
      <c r="D83" s="8" t="s">
        <v>33</v>
      </c>
      <c r="E83" s="55"/>
      <c r="F83" s="8" t="s">
        <v>33</v>
      </c>
      <c r="G83" s="53"/>
      <c r="H83" s="2">
        <v>0</v>
      </c>
      <c r="I83" s="2">
        <v>0</v>
      </c>
      <c r="J83" s="16"/>
      <c r="K83" s="77"/>
    </row>
    <row r="86" spans="1:14" ht="37.5" customHeight="1">
      <c r="A86" s="84" t="s">
        <v>17</v>
      </c>
      <c r="B86" s="84"/>
      <c r="C86" s="85"/>
      <c r="D86" s="85"/>
      <c r="E86" s="85"/>
      <c r="F86" s="85"/>
      <c r="G86" s="85"/>
      <c r="H86" s="85"/>
      <c r="I86" s="85"/>
      <c r="J86" s="85"/>
      <c r="K86" s="85"/>
      <c r="L86" s="4"/>
      <c r="M86" s="4"/>
      <c r="N86" s="4"/>
    </row>
    <row r="87" spans="1:14" ht="14.25">
      <c r="A87" s="57" t="s">
        <v>0</v>
      </c>
      <c r="B87" s="81" t="s">
        <v>16</v>
      </c>
      <c r="C87" s="82"/>
      <c r="D87" s="81" t="s">
        <v>1</v>
      </c>
      <c r="E87" s="82"/>
      <c r="F87" s="86" t="s">
        <v>71</v>
      </c>
      <c r="G87" s="87"/>
      <c r="H87" s="57" t="s">
        <v>2</v>
      </c>
      <c r="I87" s="56" t="s">
        <v>19</v>
      </c>
      <c r="J87" s="49" t="s">
        <v>3</v>
      </c>
      <c r="K87" s="56" t="s">
        <v>56</v>
      </c>
      <c r="L87" s="1"/>
      <c r="M87" s="1"/>
      <c r="N87" s="1"/>
    </row>
    <row r="88" spans="1:14" ht="13.5" customHeight="1">
      <c r="A88" s="57" t="s">
        <v>4</v>
      </c>
      <c r="B88" s="86" t="s">
        <v>21</v>
      </c>
      <c r="C88" s="87"/>
      <c r="D88" s="81" t="s">
        <v>5</v>
      </c>
      <c r="E88" s="82"/>
      <c r="F88" s="86" t="s">
        <v>23</v>
      </c>
      <c r="G88" s="87"/>
      <c r="H88" s="57" t="s">
        <v>6</v>
      </c>
      <c r="I88" s="56" t="s">
        <v>18</v>
      </c>
      <c r="J88" s="49" t="s">
        <v>7</v>
      </c>
      <c r="K88" s="56" t="s">
        <v>22</v>
      </c>
      <c r="L88" s="1"/>
      <c r="M88" s="1"/>
      <c r="N88" s="1"/>
    </row>
    <row r="89" spans="1:14" ht="13.5" customHeight="1">
      <c r="A89" s="88"/>
      <c r="B89" s="88"/>
      <c r="C89" s="88"/>
      <c r="D89" s="88"/>
      <c r="E89" s="88"/>
      <c r="F89" s="88"/>
      <c r="G89" s="88"/>
      <c r="H89" s="88"/>
      <c r="I89" s="88"/>
      <c r="J89" s="88"/>
      <c r="K89" s="88"/>
      <c r="L89" s="1"/>
      <c r="M89" s="1"/>
      <c r="N89" s="1"/>
    </row>
    <row r="90" spans="1:14" ht="14.25">
      <c r="A90" s="57" t="s">
        <v>8</v>
      </c>
      <c r="B90" s="81" t="s">
        <v>9</v>
      </c>
      <c r="C90" s="82"/>
      <c r="D90" s="81" t="s">
        <v>72</v>
      </c>
      <c r="E90" s="82"/>
      <c r="F90" s="81" t="s">
        <v>73</v>
      </c>
      <c r="G90" s="82"/>
      <c r="H90" s="57" t="s">
        <v>65</v>
      </c>
      <c r="I90" s="57" t="s">
        <v>60</v>
      </c>
      <c r="J90" s="49" t="s">
        <v>59</v>
      </c>
      <c r="K90" s="57" t="s">
        <v>15</v>
      </c>
      <c r="L90" s="1"/>
      <c r="M90" s="1"/>
      <c r="N90" s="1"/>
    </row>
    <row r="91" spans="1:14">
      <c r="A91" s="75" t="s">
        <v>24</v>
      </c>
      <c r="B91" s="8" t="s">
        <v>31</v>
      </c>
      <c r="C91" s="9">
        <v>3690902.2478</v>
      </c>
      <c r="D91" s="8" t="s">
        <v>31</v>
      </c>
      <c r="E91" s="19">
        <v>3690902.2338999999</v>
      </c>
      <c r="F91" s="8" t="s">
        <v>31</v>
      </c>
      <c r="G91" s="52">
        <v>3690902.2233000002</v>
      </c>
      <c r="H91" s="63">
        <f>G91-E91</f>
        <v>-1.0599999688565731E-2</v>
      </c>
      <c r="I91" s="16">
        <v>-1.3900000136345625E-2</v>
      </c>
      <c r="J91" s="16">
        <f>G91-C91</f>
        <v>-2.4499999824911356E-2</v>
      </c>
      <c r="K91" s="75"/>
    </row>
    <row r="92" spans="1:14">
      <c r="A92" s="76"/>
      <c r="B92" s="8" t="s">
        <v>32</v>
      </c>
      <c r="C92" s="9">
        <v>474656.52470000001</v>
      </c>
      <c r="D92" s="8" t="s">
        <v>32</v>
      </c>
      <c r="E92" s="19">
        <v>474656.5356</v>
      </c>
      <c r="F92" s="8" t="s">
        <v>32</v>
      </c>
      <c r="G92" s="52">
        <v>474656.54139999999</v>
      </c>
      <c r="H92" s="63">
        <f t="shared" ref="H92" si="16">G92-E92</f>
        <v>5.799999984446913E-3</v>
      </c>
      <c r="I92" s="16">
        <v>1.0899999993853271E-2</v>
      </c>
      <c r="J92" s="16">
        <f t="shared" ref="J92:J99" si="17">G92-C92</f>
        <v>1.6699999978300184E-2</v>
      </c>
      <c r="K92" s="76"/>
    </row>
    <row r="93" spans="1:14">
      <c r="A93" s="77"/>
      <c r="B93" s="8" t="s">
        <v>33</v>
      </c>
      <c r="C93" s="9">
        <v>690.42100000000005</v>
      </c>
      <c r="D93" s="8" t="s">
        <v>33</v>
      </c>
      <c r="E93" s="58">
        <v>690.39146000000005</v>
      </c>
      <c r="F93" s="8" t="s">
        <v>33</v>
      </c>
      <c r="G93" s="58">
        <v>690.38726999999994</v>
      </c>
      <c r="H93" s="60">
        <f>G93-E93</f>
        <v>-4.1900000001078297E-3</v>
      </c>
      <c r="I93" s="60">
        <v>-2.9539999999997235E-2</v>
      </c>
      <c r="J93" s="60">
        <f t="shared" si="17"/>
        <v>-3.3730000000105065E-2</v>
      </c>
      <c r="K93" s="76"/>
    </row>
    <row r="94" spans="1:14">
      <c r="A94" s="75" t="s">
        <v>25</v>
      </c>
      <c r="B94" s="8" t="s">
        <v>31</v>
      </c>
      <c r="C94" s="12">
        <v>3690905.3690999998</v>
      </c>
      <c r="D94" s="8" t="s">
        <v>31</v>
      </c>
      <c r="E94" s="15">
        <v>3690905.3484999998</v>
      </c>
      <c r="F94" s="8" t="s">
        <v>31</v>
      </c>
      <c r="G94" s="53">
        <v>3690905.3286000001</v>
      </c>
      <c r="H94" s="63">
        <f t="shared" ref="H94:H95" si="18">G94-E94</f>
        <v>-1.9899999722838402E-2</v>
      </c>
      <c r="I94" s="16">
        <v>-2.05999999307096E-2</v>
      </c>
      <c r="J94" s="16">
        <f t="shared" si="17"/>
        <v>-4.0499999653548002E-2</v>
      </c>
      <c r="K94" s="76"/>
    </row>
    <row r="95" spans="1:14">
      <c r="A95" s="76"/>
      <c r="B95" s="8" t="s">
        <v>32</v>
      </c>
      <c r="C95" s="12">
        <v>474668.04820000002</v>
      </c>
      <c r="D95" s="8" t="s">
        <v>32</v>
      </c>
      <c r="E95" s="15">
        <v>474668.08630000002</v>
      </c>
      <c r="F95" s="8" t="s">
        <v>32</v>
      </c>
      <c r="G95" s="53">
        <v>474668.06630000001</v>
      </c>
      <c r="H95" s="16">
        <f t="shared" si="18"/>
        <v>-2.0000000018626451E-2</v>
      </c>
      <c r="I95" s="16">
        <v>3.8100000005215406E-2</v>
      </c>
      <c r="J95" s="16">
        <f t="shared" si="17"/>
        <v>1.8099999986588955E-2</v>
      </c>
      <c r="K95" s="76"/>
    </row>
    <row r="96" spans="1:14">
      <c r="A96" s="77"/>
      <c r="B96" s="8" t="s">
        <v>33</v>
      </c>
      <c r="C96" s="13">
        <v>690.45299999999997</v>
      </c>
      <c r="D96" s="8" t="s">
        <v>33</v>
      </c>
      <c r="E96" s="59">
        <v>690.41854000000001</v>
      </c>
      <c r="F96" s="8" t="s">
        <v>33</v>
      </c>
      <c r="G96" s="58">
        <v>690.41323</v>
      </c>
      <c r="H96" s="61">
        <f>G96-E96</f>
        <v>-5.3100000000085856E-3</v>
      </c>
      <c r="I96" s="61">
        <v>-3.4459999999967295E-2</v>
      </c>
      <c r="J96" s="61">
        <f t="shared" si="17"/>
        <v>-3.976999999997588E-2</v>
      </c>
      <c r="K96" s="76"/>
    </row>
    <row r="97" spans="1:11">
      <c r="A97" s="75" t="s">
        <v>26</v>
      </c>
      <c r="B97" s="8" t="s">
        <v>31</v>
      </c>
      <c r="C97" s="22">
        <v>3690917.7689999999</v>
      </c>
      <c r="D97" s="8" t="s">
        <v>31</v>
      </c>
      <c r="E97" s="20">
        <v>3690917.7165999999</v>
      </c>
      <c r="F97" s="8" t="s">
        <v>31</v>
      </c>
      <c r="G97" s="52">
        <v>3690917.7144999998</v>
      </c>
      <c r="H97" s="63">
        <f t="shared" ref="H97:H98" si="19">G97-E97</f>
        <v>-2.1000001579523087E-3</v>
      </c>
      <c r="I97" s="16">
        <v>-5.2399999927729368E-2</v>
      </c>
      <c r="J97" s="16">
        <f t="shared" si="17"/>
        <v>-5.4500000085681677E-2</v>
      </c>
      <c r="K97" s="76"/>
    </row>
    <row r="98" spans="1:11">
      <c r="A98" s="76"/>
      <c r="B98" s="8" t="s">
        <v>32</v>
      </c>
      <c r="C98" s="22">
        <v>474713.97720000002</v>
      </c>
      <c r="D98" s="8" t="s">
        <v>32</v>
      </c>
      <c r="E98" s="20">
        <v>474713.97730000003</v>
      </c>
      <c r="F98" s="8" t="s">
        <v>32</v>
      </c>
      <c r="G98" s="52">
        <v>474713.97810000001</v>
      </c>
      <c r="H98" s="63">
        <f t="shared" si="19"/>
        <v>7.9999997979030013E-4</v>
      </c>
      <c r="I98" s="16">
        <v>1.0000000474974513E-4</v>
      </c>
      <c r="J98" s="16">
        <f t="shared" si="17"/>
        <v>8.9999998454004526E-4</v>
      </c>
      <c r="K98" s="76"/>
    </row>
    <row r="99" spans="1:11">
      <c r="A99" s="77"/>
      <c r="B99" s="8" t="s">
        <v>33</v>
      </c>
      <c r="C99" s="13">
        <v>690.375</v>
      </c>
      <c r="D99" s="8" t="s">
        <v>33</v>
      </c>
      <c r="E99" s="59">
        <v>690.32770000000005</v>
      </c>
      <c r="F99" s="8" t="s">
        <v>33</v>
      </c>
      <c r="G99" s="58">
        <v>690.31613000000004</v>
      </c>
      <c r="H99" s="61">
        <f>G99-E99</f>
        <v>-1.1570000000006075E-2</v>
      </c>
      <c r="I99" s="61">
        <v>-4.729999999995016E-2</v>
      </c>
      <c r="J99" s="61">
        <f t="shared" si="17"/>
        <v>-5.8869999999956235E-2</v>
      </c>
      <c r="K99" s="76"/>
    </row>
    <row r="100" spans="1:11" ht="14.25">
      <c r="A100" s="57" t="s">
        <v>8</v>
      </c>
      <c r="B100" s="81" t="s">
        <v>9</v>
      </c>
      <c r="C100" s="82"/>
      <c r="D100" s="81" t="s">
        <v>74</v>
      </c>
      <c r="E100" s="82"/>
      <c r="F100" s="81" t="s">
        <v>75</v>
      </c>
      <c r="G100" s="82"/>
      <c r="H100" s="57" t="s">
        <v>65</v>
      </c>
      <c r="I100" s="57" t="s">
        <v>60</v>
      </c>
      <c r="J100" s="49" t="s">
        <v>59</v>
      </c>
      <c r="K100" s="76"/>
    </row>
    <row r="101" spans="1:11">
      <c r="A101" s="83" t="s">
        <v>27</v>
      </c>
      <c r="B101" s="8" t="s">
        <v>31</v>
      </c>
      <c r="C101" s="23">
        <v>3690955.6008000001</v>
      </c>
      <c r="D101" s="8" t="s">
        <v>31</v>
      </c>
      <c r="E101" s="55">
        <v>3690955.6060000001</v>
      </c>
      <c r="F101" s="8" t="s">
        <v>31</v>
      </c>
      <c r="G101" s="53">
        <v>3690955.6044000001</v>
      </c>
      <c r="H101" s="63">
        <f t="shared" ref="H101:H102" si="20">G101-E101</f>
        <v>-1.6000000759959221E-3</v>
      </c>
      <c r="I101" s="63">
        <v>5.2000000141561031E-3</v>
      </c>
      <c r="J101" s="16">
        <f t="shared" ref="J101:J102" si="21">G101-C101</f>
        <v>3.599999938160181E-3</v>
      </c>
      <c r="K101" s="76"/>
    </row>
    <row r="102" spans="1:11">
      <c r="A102" s="83"/>
      <c r="B102" s="8" t="s">
        <v>32</v>
      </c>
      <c r="C102" s="23">
        <v>474629.5183</v>
      </c>
      <c r="D102" s="8" t="s">
        <v>32</v>
      </c>
      <c r="E102" s="55">
        <v>474629.51799999998</v>
      </c>
      <c r="F102" s="8" t="s">
        <v>32</v>
      </c>
      <c r="G102" s="53">
        <v>474629.52769999998</v>
      </c>
      <c r="H102" s="63">
        <f t="shared" si="20"/>
        <v>9.6999999950639904E-3</v>
      </c>
      <c r="I102" s="63">
        <v>-3.0000001424923539E-4</v>
      </c>
      <c r="J102" s="16">
        <f t="shared" si="21"/>
        <v>9.399999980814755E-3</v>
      </c>
      <c r="K102" s="76"/>
    </row>
    <row r="103" spans="1:11">
      <c r="A103" s="83"/>
      <c r="B103" s="8" t="s">
        <v>33</v>
      </c>
      <c r="C103" s="13">
        <v>660.13300000000004</v>
      </c>
      <c r="D103" s="8" t="s">
        <v>33</v>
      </c>
      <c r="E103" s="55"/>
      <c r="F103" s="8" t="s">
        <v>33</v>
      </c>
      <c r="G103" s="53"/>
      <c r="H103" s="2"/>
      <c r="I103" s="63"/>
      <c r="J103" s="16"/>
      <c r="K103" s="76"/>
    </row>
    <row r="104" spans="1:11">
      <c r="A104" s="83" t="s">
        <v>28</v>
      </c>
      <c r="B104" s="8" t="s">
        <v>31</v>
      </c>
      <c r="C104" s="23">
        <v>3690961.9454999999</v>
      </c>
      <c r="D104" s="8" t="s">
        <v>31</v>
      </c>
      <c r="E104" s="55">
        <v>3690961.9498999999</v>
      </c>
      <c r="F104" s="8" t="s">
        <v>31</v>
      </c>
      <c r="G104" s="53">
        <v>3690961.9490999999</v>
      </c>
      <c r="H104" s="63">
        <f t="shared" ref="H104:H105" si="22">G104-E104</f>
        <v>-8.0000003799796104E-4</v>
      </c>
      <c r="I104" s="63">
        <v>4.3999999761581421E-3</v>
      </c>
      <c r="J104" s="16">
        <f t="shared" ref="J104:J105" si="23">G104-C104</f>
        <v>3.599999938160181E-3</v>
      </c>
      <c r="K104" s="76"/>
    </row>
    <row r="105" spans="1:11">
      <c r="A105" s="83"/>
      <c r="B105" s="8" t="s">
        <v>32</v>
      </c>
      <c r="C105" s="23">
        <v>474652.821</v>
      </c>
      <c r="D105" s="8" t="s">
        <v>32</v>
      </c>
      <c r="E105" s="55">
        <v>474652.82179999998</v>
      </c>
      <c r="F105" s="8" t="s">
        <v>32</v>
      </c>
      <c r="G105" s="53">
        <v>474652.85110000003</v>
      </c>
      <c r="H105" s="63">
        <f t="shared" si="22"/>
        <v>2.9300000052899122E-2</v>
      </c>
      <c r="I105" s="63">
        <v>7.9999997979030013E-4</v>
      </c>
      <c r="J105" s="16">
        <f t="shared" si="23"/>
        <v>3.0100000032689422E-2</v>
      </c>
      <c r="K105" s="76"/>
    </row>
    <row r="106" spans="1:11">
      <c r="A106" s="83"/>
      <c r="B106" s="8" t="s">
        <v>33</v>
      </c>
      <c r="C106" s="13">
        <v>660.07399999999996</v>
      </c>
      <c r="D106" s="8" t="s">
        <v>33</v>
      </c>
      <c r="E106" s="55"/>
      <c r="F106" s="8" t="s">
        <v>33</v>
      </c>
      <c r="G106" s="53"/>
      <c r="H106" s="2"/>
      <c r="I106" s="63"/>
      <c r="J106" s="16"/>
      <c r="K106" s="76"/>
    </row>
    <row r="107" spans="1:11">
      <c r="A107" s="83" t="s">
        <v>29</v>
      </c>
      <c r="B107" s="8" t="s">
        <v>31</v>
      </c>
      <c r="C107" s="23">
        <v>3690968.5731000002</v>
      </c>
      <c r="D107" s="8" t="s">
        <v>31</v>
      </c>
      <c r="E107" s="55">
        <v>3690968.5764000001</v>
      </c>
      <c r="F107" s="8" t="s">
        <v>31</v>
      </c>
      <c r="G107" s="53">
        <v>3690968.5715000001</v>
      </c>
      <c r="H107" s="63">
        <f t="shared" ref="H107:H108" si="24">G107-E107</f>
        <v>-4.9000000581145287E-3</v>
      </c>
      <c r="I107" s="63">
        <v>3.2999999821186066E-3</v>
      </c>
      <c r="J107" s="16">
        <f t="shared" ref="J107:J108" si="25">G107-C107</f>
        <v>-1.6000000759959221E-3</v>
      </c>
      <c r="K107" s="76"/>
    </row>
    <row r="108" spans="1:11">
      <c r="A108" s="83"/>
      <c r="B108" s="8" t="s">
        <v>32</v>
      </c>
      <c r="C108" s="23">
        <v>474677.09159999999</v>
      </c>
      <c r="D108" s="8" t="s">
        <v>32</v>
      </c>
      <c r="E108" s="55">
        <v>474677.0919</v>
      </c>
      <c r="F108" s="8" t="s">
        <v>32</v>
      </c>
      <c r="G108" s="53">
        <v>474677.09490000003</v>
      </c>
      <c r="H108" s="63">
        <f t="shared" si="24"/>
        <v>3.0000000260770321E-3</v>
      </c>
      <c r="I108" s="63">
        <v>3.0000001424923539E-4</v>
      </c>
      <c r="J108" s="16">
        <f t="shared" si="25"/>
        <v>3.3000000403262675E-3</v>
      </c>
      <c r="K108" s="76"/>
    </row>
    <row r="109" spans="1:11">
      <c r="A109" s="83"/>
      <c r="B109" s="8" t="s">
        <v>33</v>
      </c>
      <c r="C109" s="13">
        <v>660.06899999999996</v>
      </c>
      <c r="D109" s="8" t="s">
        <v>33</v>
      </c>
      <c r="E109" s="55"/>
      <c r="F109" s="8" t="s">
        <v>33</v>
      </c>
      <c r="G109" s="53"/>
      <c r="H109" s="2"/>
      <c r="I109" s="63"/>
      <c r="J109" s="16"/>
      <c r="K109" s="76"/>
    </row>
    <row r="110" spans="1:11">
      <c r="A110" s="83" t="s">
        <v>30</v>
      </c>
      <c r="B110" s="8" t="s">
        <v>31</v>
      </c>
      <c r="C110" s="13">
        <v>3691017.5847999998</v>
      </c>
      <c r="D110" s="8" t="s">
        <v>31</v>
      </c>
      <c r="E110" s="55">
        <v>3691017.5871000001</v>
      </c>
      <c r="F110" s="8" t="s">
        <v>31</v>
      </c>
      <c r="G110" s="66">
        <v>3691017.5932</v>
      </c>
      <c r="H110" s="63">
        <f t="shared" ref="H110:H111" si="26">G110-E110</f>
        <v>6.0999998822808266E-3</v>
      </c>
      <c r="I110" s="63">
        <v>2.3000002838671207E-3</v>
      </c>
      <c r="J110" s="16">
        <f t="shared" ref="J110:J111" si="27">G110-C110</f>
        <v>8.4000001661479473E-3</v>
      </c>
      <c r="K110" s="76"/>
    </row>
    <row r="111" spans="1:11">
      <c r="A111" s="83"/>
      <c r="B111" s="8" t="s">
        <v>32</v>
      </c>
      <c r="C111" s="13">
        <v>474639.93709999998</v>
      </c>
      <c r="D111" s="8" t="s">
        <v>32</v>
      </c>
      <c r="E111" s="55">
        <v>474639.93569999997</v>
      </c>
      <c r="F111" s="8" t="s">
        <v>32</v>
      </c>
      <c r="G111" s="66">
        <v>474639.93719999999</v>
      </c>
      <c r="H111" s="63">
        <f t="shared" si="26"/>
        <v>1.500000013038516E-3</v>
      </c>
      <c r="I111" s="63">
        <v>-1.4000000082887709E-3</v>
      </c>
      <c r="J111" s="16">
        <f t="shared" si="27"/>
        <v>1.0000000474974513E-4</v>
      </c>
      <c r="K111" s="76"/>
    </row>
    <row r="112" spans="1:11">
      <c r="A112" s="83"/>
      <c r="B112" s="8" t="s">
        <v>33</v>
      </c>
      <c r="C112" s="13">
        <v>630.16099999999994</v>
      </c>
      <c r="D112" s="8" t="s">
        <v>33</v>
      </c>
      <c r="E112" s="55"/>
      <c r="F112" s="8" t="s">
        <v>33</v>
      </c>
      <c r="G112" s="53"/>
      <c r="H112" s="2"/>
      <c r="I112" s="63"/>
      <c r="J112" s="16"/>
      <c r="K112" s="77"/>
    </row>
    <row r="114" spans="1:14" ht="37.5" customHeight="1">
      <c r="A114" s="84" t="s">
        <v>17</v>
      </c>
      <c r="B114" s="84"/>
      <c r="C114" s="85"/>
      <c r="D114" s="85"/>
      <c r="E114" s="85"/>
      <c r="F114" s="85"/>
      <c r="G114" s="85"/>
      <c r="H114" s="85"/>
      <c r="I114" s="85"/>
      <c r="J114" s="85"/>
      <c r="K114" s="85"/>
      <c r="L114" s="4"/>
      <c r="M114" s="4"/>
      <c r="N114" s="4"/>
    </row>
    <row r="115" spans="1:14" ht="14.25">
      <c r="A115" s="65" t="s">
        <v>0</v>
      </c>
      <c r="B115" s="81" t="s">
        <v>16</v>
      </c>
      <c r="C115" s="82"/>
      <c r="D115" s="81" t="s">
        <v>1</v>
      </c>
      <c r="E115" s="82"/>
      <c r="F115" s="86" t="s">
        <v>78</v>
      </c>
      <c r="G115" s="87"/>
      <c r="H115" s="65" t="s">
        <v>2</v>
      </c>
      <c r="I115" s="64" t="s">
        <v>19</v>
      </c>
      <c r="J115" s="49" t="s">
        <v>3</v>
      </c>
      <c r="K115" s="64" t="s">
        <v>56</v>
      </c>
      <c r="L115" s="1"/>
      <c r="M115" s="1"/>
      <c r="N115" s="1"/>
    </row>
    <row r="116" spans="1:14" ht="13.5" customHeight="1">
      <c r="A116" s="65" t="s">
        <v>4</v>
      </c>
      <c r="B116" s="86" t="s">
        <v>21</v>
      </c>
      <c r="C116" s="87"/>
      <c r="D116" s="81" t="s">
        <v>5</v>
      </c>
      <c r="E116" s="82"/>
      <c r="F116" s="86" t="s">
        <v>23</v>
      </c>
      <c r="G116" s="87"/>
      <c r="H116" s="65" t="s">
        <v>6</v>
      </c>
      <c r="I116" s="64" t="s">
        <v>18</v>
      </c>
      <c r="J116" s="49" t="s">
        <v>7</v>
      </c>
      <c r="K116" s="64" t="s">
        <v>22</v>
      </c>
      <c r="L116" s="1"/>
      <c r="M116" s="1"/>
      <c r="N116" s="1"/>
    </row>
    <row r="117" spans="1:14" ht="13.5" customHeight="1">
      <c r="A117" s="88"/>
      <c r="B117" s="88"/>
      <c r="C117" s="88"/>
      <c r="D117" s="88"/>
      <c r="E117" s="88"/>
      <c r="F117" s="88"/>
      <c r="G117" s="88"/>
      <c r="H117" s="88"/>
      <c r="I117" s="88"/>
      <c r="J117" s="88"/>
      <c r="K117" s="88"/>
      <c r="L117" s="1"/>
      <c r="M117" s="1"/>
      <c r="N117" s="1"/>
    </row>
    <row r="118" spans="1:14" ht="14.25">
      <c r="A118" s="65" t="s">
        <v>8</v>
      </c>
      <c r="B118" s="81" t="s">
        <v>9</v>
      </c>
      <c r="C118" s="82"/>
      <c r="D118" s="81" t="s">
        <v>76</v>
      </c>
      <c r="E118" s="82"/>
      <c r="F118" s="81" t="s">
        <v>77</v>
      </c>
      <c r="G118" s="82"/>
      <c r="H118" s="65" t="s">
        <v>65</v>
      </c>
      <c r="I118" s="65" t="s">
        <v>60</v>
      </c>
      <c r="J118" s="49" t="s">
        <v>59</v>
      </c>
      <c r="K118" s="65" t="s">
        <v>15</v>
      </c>
      <c r="L118" s="1"/>
      <c r="M118" s="1"/>
      <c r="N118" s="1"/>
    </row>
    <row r="119" spans="1:14">
      <c r="A119" s="75" t="s">
        <v>24</v>
      </c>
      <c r="B119" s="8" t="s">
        <v>31</v>
      </c>
      <c r="C119" s="9">
        <v>3690902.2478</v>
      </c>
      <c r="D119" s="8" t="s">
        <v>31</v>
      </c>
      <c r="E119" s="52">
        <v>3690902.2233000002</v>
      </c>
      <c r="F119" s="8" t="s">
        <v>31</v>
      </c>
      <c r="G119" s="52">
        <v>3690902.2285000002</v>
      </c>
      <c r="H119" s="63">
        <f>G119-E119</f>
        <v>5.2000000141561031E-3</v>
      </c>
      <c r="I119" s="16">
        <v>-2.4499999824911356E-2</v>
      </c>
      <c r="J119" s="16">
        <f>G119-C119</f>
        <v>-1.9299999810755253E-2</v>
      </c>
      <c r="K119" s="78" t="s">
        <v>80</v>
      </c>
    </row>
    <row r="120" spans="1:14">
      <c r="A120" s="76"/>
      <c r="B120" s="8" t="s">
        <v>32</v>
      </c>
      <c r="C120" s="9">
        <v>474656.52470000001</v>
      </c>
      <c r="D120" s="8" t="s">
        <v>32</v>
      </c>
      <c r="E120" s="52">
        <v>474656.54139999999</v>
      </c>
      <c r="F120" s="8" t="s">
        <v>32</v>
      </c>
      <c r="G120" s="52">
        <v>474656.54599999997</v>
      </c>
      <c r="H120" s="63">
        <f t="shared" ref="H120" si="28">G120-E120</f>
        <v>4.5999999856576324E-3</v>
      </c>
      <c r="I120" s="16">
        <v>1.6699999978300184E-2</v>
      </c>
      <c r="J120" s="16">
        <f t="shared" ref="J120:J126" si="29">G120-C120</f>
        <v>2.1299999963957816E-2</v>
      </c>
      <c r="K120" s="79"/>
    </row>
    <row r="121" spans="1:14">
      <c r="A121" s="77"/>
      <c r="B121" s="8" t="s">
        <v>33</v>
      </c>
      <c r="C121" s="9">
        <v>690.42100000000005</v>
      </c>
      <c r="D121" s="8" t="s">
        <v>33</v>
      </c>
      <c r="E121" s="58">
        <v>690.38726999999994</v>
      </c>
      <c r="F121" s="8" t="s">
        <v>33</v>
      </c>
      <c r="G121" s="58"/>
      <c r="H121" s="60"/>
      <c r="I121" s="60">
        <v>-3.3730000000105065E-2</v>
      </c>
      <c r="J121" s="60"/>
      <c r="K121" s="79"/>
    </row>
    <row r="122" spans="1:14">
      <c r="A122" s="75" t="s">
        <v>25</v>
      </c>
      <c r="B122" s="8" t="s">
        <v>31</v>
      </c>
      <c r="C122" s="12">
        <v>3690905.3690999998</v>
      </c>
      <c r="D122" s="8" t="s">
        <v>31</v>
      </c>
      <c r="E122" s="53">
        <v>3690905.3286000001</v>
      </c>
      <c r="F122" s="8" t="s">
        <v>31</v>
      </c>
      <c r="G122" s="53">
        <v>3690905.3330999999</v>
      </c>
      <c r="H122" s="63">
        <f t="shared" ref="H122:H123" si="30">G122-E122</f>
        <v>4.4999998062849045E-3</v>
      </c>
      <c r="I122" s="16">
        <v>-4.0499999653548002E-2</v>
      </c>
      <c r="J122" s="16">
        <f t="shared" si="29"/>
        <v>-3.5999999847263098E-2</v>
      </c>
      <c r="K122" s="79"/>
    </row>
    <row r="123" spans="1:14">
      <c r="A123" s="76"/>
      <c r="B123" s="8" t="s">
        <v>32</v>
      </c>
      <c r="C123" s="12">
        <v>474668.04820000002</v>
      </c>
      <c r="D123" s="8" t="s">
        <v>32</v>
      </c>
      <c r="E123" s="53">
        <v>474668.06630000001</v>
      </c>
      <c r="F123" s="8" t="s">
        <v>32</v>
      </c>
      <c r="G123" s="53">
        <v>474668.07189999998</v>
      </c>
      <c r="H123" s="16">
        <f t="shared" si="30"/>
        <v>5.5999999749474227E-3</v>
      </c>
      <c r="I123" s="16">
        <v>1.8099999986588955E-2</v>
      </c>
      <c r="J123" s="16">
        <f t="shared" si="29"/>
        <v>2.3699999961536378E-2</v>
      </c>
      <c r="K123" s="79"/>
    </row>
    <row r="124" spans="1:14">
      <c r="A124" s="77"/>
      <c r="B124" s="8" t="s">
        <v>33</v>
      </c>
      <c r="C124" s="13">
        <v>690.45299999999997</v>
      </c>
      <c r="D124" s="8" t="s">
        <v>33</v>
      </c>
      <c r="E124" s="58">
        <v>690.41323</v>
      </c>
      <c r="F124" s="8" t="s">
        <v>33</v>
      </c>
      <c r="G124" s="58"/>
      <c r="H124" s="61"/>
      <c r="I124" s="61">
        <v>-3.976999999997588E-2</v>
      </c>
      <c r="J124" s="61"/>
      <c r="K124" s="79"/>
    </row>
    <row r="125" spans="1:14">
      <c r="A125" s="75" t="s">
        <v>26</v>
      </c>
      <c r="B125" s="8" t="s">
        <v>31</v>
      </c>
      <c r="C125" s="22">
        <v>3690917.7689999999</v>
      </c>
      <c r="D125" s="8" t="s">
        <v>31</v>
      </c>
      <c r="E125" s="52">
        <v>3690917.7144999998</v>
      </c>
      <c r="F125" s="8" t="s">
        <v>31</v>
      </c>
      <c r="G125" s="52">
        <v>3690917.7111</v>
      </c>
      <c r="H125" s="63">
        <f t="shared" ref="H125:H126" si="31">G125-E125</f>
        <v>-3.399999812245369E-3</v>
      </c>
      <c r="I125" s="16">
        <v>-5.4500000085681677E-2</v>
      </c>
      <c r="J125" s="16">
        <f t="shared" si="29"/>
        <v>-5.7899999897927046E-2</v>
      </c>
      <c r="K125" s="79"/>
    </row>
    <row r="126" spans="1:14">
      <c r="A126" s="76"/>
      <c r="B126" s="8" t="s">
        <v>32</v>
      </c>
      <c r="C126" s="22">
        <v>474713.97720000002</v>
      </c>
      <c r="D126" s="8" t="s">
        <v>32</v>
      </c>
      <c r="E126" s="52">
        <v>474713.97810000001</v>
      </c>
      <c r="F126" s="8" t="s">
        <v>32</v>
      </c>
      <c r="G126" s="52">
        <v>474713.97320000001</v>
      </c>
      <c r="H126" s="63">
        <f t="shared" si="31"/>
        <v>-4.8999999999068677E-3</v>
      </c>
      <c r="I126" s="16">
        <v>8.9999998454004526E-4</v>
      </c>
      <c r="J126" s="16">
        <f t="shared" si="29"/>
        <v>-4.0000000153668225E-3</v>
      </c>
      <c r="K126" s="79"/>
    </row>
    <row r="127" spans="1:14">
      <c r="A127" s="77"/>
      <c r="B127" s="8" t="s">
        <v>33</v>
      </c>
      <c r="C127" s="13">
        <v>690.375</v>
      </c>
      <c r="D127" s="8" t="s">
        <v>33</v>
      </c>
      <c r="E127" s="58">
        <v>690.31613000000004</v>
      </c>
      <c r="F127" s="8" t="s">
        <v>33</v>
      </c>
      <c r="G127" s="58"/>
      <c r="H127" s="61"/>
      <c r="I127" s="61">
        <v>-5.8869999999956235E-2</v>
      </c>
      <c r="J127" s="61"/>
      <c r="K127" s="79"/>
    </row>
    <row r="128" spans="1:14" ht="14.25">
      <c r="A128" s="65" t="s">
        <v>8</v>
      </c>
      <c r="B128" s="81" t="s">
        <v>9</v>
      </c>
      <c r="C128" s="82"/>
      <c r="D128" s="81" t="s">
        <v>74</v>
      </c>
      <c r="E128" s="82"/>
      <c r="F128" s="81" t="s">
        <v>79</v>
      </c>
      <c r="G128" s="82"/>
      <c r="H128" s="65" t="s">
        <v>65</v>
      </c>
      <c r="I128" s="65" t="s">
        <v>60</v>
      </c>
      <c r="J128" s="49" t="s">
        <v>59</v>
      </c>
      <c r="K128" s="79"/>
    </row>
    <row r="129" spans="1:14">
      <c r="A129" s="83" t="s">
        <v>27</v>
      </c>
      <c r="B129" s="8" t="s">
        <v>31</v>
      </c>
      <c r="C129" s="23">
        <v>3690955.6008000001</v>
      </c>
      <c r="D129" s="8" t="s">
        <v>31</v>
      </c>
      <c r="E129" s="53">
        <v>3690955.6044000001</v>
      </c>
      <c r="F129" s="8" t="s">
        <v>31</v>
      </c>
      <c r="G129" s="53">
        <v>3690955.6063000001</v>
      </c>
      <c r="H129" s="63">
        <f t="shared" ref="H129:H130" si="32">G129-E129</f>
        <v>1.9000000320374966E-3</v>
      </c>
      <c r="I129" s="63">
        <v>3.599999938160181E-3</v>
      </c>
      <c r="J129" s="16">
        <f t="shared" ref="J129:J130" si="33">G129-C129</f>
        <v>5.4999999701976776E-3</v>
      </c>
      <c r="K129" s="79"/>
    </row>
    <row r="130" spans="1:14">
      <c r="A130" s="83"/>
      <c r="B130" s="8" t="s">
        <v>32</v>
      </c>
      <c r="C130" s="23">
        <v>474629.5183</v>
      </c>
      <c r="D130" s="8" t="s">
        <v>32</v>
      </c>
      <c r="E130" s="53">
        <v>474629.52769999998</v>
      </c>
      <c r="F130" s="8" t="s">
        <v>32</v>
      </c>
      <c r="G130" s="53">
        <v>474629.51860000001</v>
      </c>
      <c r="H130" s="63">
        <f t="shared" si="32"/>
        <v>-9.0999999665655196E-3</v>
      </c>
      <c r="I130" s="63">
        <v>9.399999980814755E-3</v>
      </c>
      <c r="J130" s="16">
        <f t="shared" si="33"/>
        <v>3.0000001424923539E-4</v>
      </c>
      <c r="K130" s="79"/>
    </row>
    <row r="131" spans="1:14">
      <c r="A131" s="83"/>
      <c r="B131" s="8" t="s">
        <v>33</v>
      </c>
      <c r="C131" s="13">
        <v>660.13300000000004</v>
      </c>
      <c r="D131" s="8" t="s">
        <v>33</v>
      </c>
      <c r="E131" s="53"/>
      <c r="F131" s="8" t="s">
        <v>33</v>
      </c>
      <c r="G131" s="53"/>
      <c r="H131" s="2"/>
      <c r="I131" s="63"/>
      <c r="J131" s="16"/>
      <c r="K131" s="79"/>
    </row>
    <row r="132" spans="1:14">
      <c r="A132" s="83" t="s">
        <v>28</v>
      </c>
      <c r="B132" s="8" t="s">
        <v>31</v>
      </c>
      <c r="C132" s="23">
        <v>3690961.9454999999</v>
      </c>
      <c r="D132" s="8" t="s">
        <v>31</v>
      </c>
      <c r="E132" s="53">
        <v>3690961.9490999999</v>
      </c>
      <c r="F132" s="8" t="s">
        <v>31</v>
      </c>
      <c r="G132" s="53">
        <v>3690961.9504999998</v>
      </c>
      <c r="H132" s="63">
        <f t="shared" ref="H132:H133" si="34">G132-E132</f>
        <v>1.39999995008111E-3</v>
      </c>
      <c r="I132" s="63">
        <v>3.599999938160181E-3</v>
      </c>
      <c r="J132" s="16">
        <f t="shared" ref="J132:J133" si="35">G132-C132</f>
        <v>4.999999888241291E-3</v>
      </c>
      <c r="K132" s="79"/>
    </row>
    <row r="133" spans="1:14">
      <c r="A133" s="83"/>
      <c r="B133" s="8" t="s">
        <v>32</v>
      </c>
      <c r="C133" s="23">
        <v>474652.821</v>
      </c>
      <c r="D133" s="8" t="s">
        <v>32</v>
      </c>
      <c r="E133" s="53">
        <v>474652.85110000003</v>
      </c>
      <c r="F133" s="8" t="s">
        <v>32</v>
      </c>
      <c r="G133" s="53">
        <v>474652.82120000001</v>
      </c>
      <c r="H133" s="63">
        <f t="shared" si="34"/>
        <v>-2.9900000023189932E-2</v>
      </c>
      <c r="I133" s="63">
        <v>3.0100000032689422E-2</v>
      </c>
      <c r="J133" s="16">
        <f t="shared" si="35"/>
        <v>2.0000000949949026E-4</v>
      </c>
      <c r="K133" s="79"/>
    </row>
    <row r="134" spans="1:14">
      <c r="A134" s="83"/>
      <c r="B134" s="8" t="s">
        <v>33</v>
      </c>
      <c r="C134" s="13">
        <v>660.07399999999996</v>
      </c>
      <c r="D134" s="8" t="s">
        <v>33</v>
      </c>
      <c r="E134" s="53"/>
      <c r="F134" s="8" t="s">
        <v>33</v>
      </c>
      <c r="G134" s="53"/>
      <c r="H134" s="2"/>
      <c r="I134" s="63"/>
      <c r="J134" s="16"/>
      <c r="K134" s="79"/>
    </row>
    <row r="135" spans="1:14">
      <c r="A135" s="83" t="s">
        <v>29</v>
      </c>
      <c r="B135" s="8" t="s">
        <v>31</v>
      </c>
      <c r="C135" s="23">
        <v>3690968.5731000002</v>
      </c>
      <c r="D135" s="8" t="s">
        <v>31</v>
      </c>
      <c r="E135" s="53">
        <v>3690968.5715000001</v>
      </c>
      <c r="F135" s="8" t="s">
        <v>31</v>
      </c>
      <c r="G135" s="53">
        <v>3690968.5797000001</v>
      </c>
      <c r="H135" s="63">
        <f t="shared" ref="H135:H136" si="36">G135-E135</f>
        <v>8.2000000402331352E-3</v>
      </c>
      <c r="I135" s="63">
        <v>-1.6000000759959221E-3</v>
      </c>
      <c r="J135" s="16">
        <f t="shared" ref="J135:J136" si="37">G135-C135</f>
        <v>6.5999999642372131E-3</v>
      </c>
      <c r="K135" s="79"/>
    </row>
    <row r="136" spans="1:14">
      <c r="A136" s="83"/>
      <c r="B136" s="8" t="s">
        <v>32</v>
      </c>
      <c r="C136" s="23">
        <v>474677.09159999999</v>
      </c>
      <c r="D136" s="8" t="s">
        <v>32</v>
      </c>
      <c r="E136" s="53">
        <v>474677.09490000003</v>
      </c>
      <c r="F136" s="8" t="s">
        <v>32</v>
      </c>
      <c r="G136" s="53">
        <v>474677.09220000001</v>
      </c>
      <c r="H136" s="63">
        <f t="shared" si="36"/>
        <v>-2.7000000118277967E-3</v>
      </c>
      <c r="I136" s="63">
        <v>3.3000000403262675E-3</v>
      </c>
      <c r="J136" s="16">
        <f t="shared" si="37"/>
        <v>6.0000002849847078E-4</v>
      </c>
      <c r="K136" s="79"/>
    </row>
    <row r="137" spans="1:14">
      <c r="A137" s="83"/>
      <c r="B137" s="8" t="s">
        <v>33</v>
      </c>
      <c r="C137" s="13">
        <v>660.06899999999996</v>
      </c>
      <c r="D137" s="8" t="s">
        <v>33</v>
      </c>
      <c r="E137" s="53"/>
      <c r="F137" s="8" t="s">
        <v>33</v>
      </c>
      <c r="G137" s="53"/>
      <c r="H137" s="2"/>
      <c r="I137" s="63"/>
      <c r="J137" s="16"/>
      <c r="K137" s="79"/>
    </row>
    <row r="138" spans="1:14">
      <c r="A138" s="83" t="s">
        <v>30</v>
      </c>
      <c r="B138" s="8" t="s">
        <v>31</v>
      </c>
      <c r="C138" s="13">
        <v>3691017.5847999998</v>
      </c>
      <c r="D138" s="8" t="s">
        <v>31</v>
      </c>
      <c r="E138" s="66">
        <v>3691017.5932</v>
      </c>
      <c r="F138" s="8" t="s">
        <v>31</v>
      </c>
      <c r="G138" s="66">
        <v>3691017.5915000001</v>
      </c>
      <c r="H138" s="63">
        <f t="shared" ref="H138:H139" si="38">G138-E138</f>
        <v>-1.6999999061226845E-3</v>
      </c>
      <c r="I138" s="63">
        <v>8.4000001661479473E-3</v>
      </c>
      <c r="J138" s="16">
        <f t="shared" ref="J138:J139" si="39">G138-C138</f>
        <v>6.7000002600252628E-3</v>
      </c>
      <c r="K138" s="79"/>
    </row>
    <row r="139" spans="1:14">
      <c r="A139" s="83"/>
      <c r="B139" s="8" t="s">
        <v>32</v>
      </c>
      <c r="C139" s="13">
        <v>474639.93709999998</v>
      </c>
      <c r="D139" s="8" t="s">
        <v>32</v>
      </c>
      <c r="E139" s="66">
        <v>474639.93719999999</v>
      </c>
      <c r="F139" s="8" t="s">
        <v>32</v>
      </c>
      <c r="G139" s="66">
        <v>474639.93329999998</v>
      </c>
      <c r="H139" s="63">
        <f t="shared" si="38"/>
        <v>-3.9000000106170774E-3</v>
      </c>
      <c r="I139" s="63">
        <v>1.0000000474974513E-4</v>
      </c>
      <c r="J139" s="16">
        <f t="shared" si="39"/>
        <v>-3.8000000058673322E-3</v>
      </c>
      <c r="K139" s="79"/>
    </row>
    <row r="140" spans="1:14">
      <c r="A140" s="83"/>
      <c r="B140" s="8" t="s">
        <v>33</v>
      </c>
      <c r="C140" s="13">
        <v>630.16099999999994</v>
      </c>
      <c r="D140" s="8" t="s">
        <v>33</v>
      </c>
      <c r="E140" s="55"/>
      <c r="F140" s="8" t="s">
        <v>33</v>
      </c>
      <c r="G140" s="53"/>
      <c r="H140" s="2"/>
      <c r="I140" s="63"/>
      <c r="J140" s="16"/>
      <c r="K140" s="80"/>
    </row>
    <row r="142" spans="1:14" ht="37.5" customHeight="1">
      <c r="A142" s="84" t="s">
        <v>17</v>
      </c>
      <c r="B142" s="84"/>
      <c r="C142" s="85"/>
      <c r="D142" s="85"/>
      <c r="E142" s="85"/>
      <c r="F142" s="85"/>
      <c r="G142" s="85"/>
      <c r="H142" s="85"/>
      <c r="I142" s="85"/>
      <c r="J142" s="85"/>
      <c r="K142" s="85"/>
      <c r="L142" s="4"/>
      <c r="M142" s="4"/>
      <c r="N142" s="4"/>
    </row>
    <row r="143" spans="1:14" ht="14.25">
      <c r="A143" s="68" t="s">
        <v>0</v>
      </c>
      <c r="B143" s="81" t="s">
        <v>16</v>
      </c>
      <c r="C143" s="82"/>
      <c r="D143" s="81" t="s">
        <v>1</v>
      </c>
      <c r="E143" s="82"/>
      <c r="F143" s="86" t="s">
        <v>81</v>
      </c>
      <c r="G143" s="87"/>
      <c r="H143" s="68" t="s">
        <v>2</v>
      </c>
      <c r="I143" s="67" t="s">
        <v>19</v>
      </c>
      <c r="J143" s="49" t="s">
        <v>3</v>
      </c>
      <c r="K143" s="67" t="s">
        <v>56</v>
      </c>
      <c r="L143" s="1"/>
      <c r="M143" s="1"/>
      <c r="N143" s="1"/>
    </row>
    <row r="144" spans="1:14" ht="13.5" customHeight="1">
      <c r="A144" s="68" t="s">
        <v>4</v>
      </c>
      <c r="B144" s="86" t="s">
        <v>21</v>
      </c>
      <c r="C144" s="87"/>
      <c r="D144" s="81" t="s">
        <v>5</v>
      </c>
      <c r="E144" s="82"/>
      <c r="F144" s="86" t="s">
        <v>23</v>
      </c>
      <c r="G144" s="87"/>
      <c r="H144" s="68" t="s">
        <v>6</v>
      </c>
      <c r="I144" s="67" t="s">
        <v>18</v>
      </c>
      <c r="J144" s="49" t="s">
        <v>7</v>
      </c>
      <c r="K144" s="67" t="s">
        <v>22</v>
      </c>
      <c r="L144" s="1"/>
      <c r="M144" s="1"/>
      <c r="N144" s="1"/>
    </row>
    <row r="145" spans="1:14" ht="13.5" customHeight="1">
      <c r="A145" s="88"/>
      <c r="B145" s="88"/>
      <c r="C145" s="88"/>
      <c r="D145" s="88"/>
      <c r="E145" s="88"/>
      <c r="F145" s="88"/>
      <c r="G145" s="88"/>
      <c r="H145" s="88"/>
      <c r="I145" s="88"/>
      <c r="J145" s="88"/>
      <c r="K145" s="88"/>
      <c r="L145" s="1"/>
      <c r="M145" s="1"/>
      <c r="N145" s="1"/>
    </row>
    <row r="146" spans="1:14" ht="14.25">
      <c r="A146" s="68" t="s">
        <v>8</v>
      </c>
      <c r="B146" s="81" t="s">
        <v>9</v>
      </c>
      <c r="C146" s="82"/>
      <c r="D146" s="81" t="s">
        <v>84</v>
      </c>
      <c r="E146" s="82"/>
      <c r="F146" s="81" t="s">
        <v>85</v>
      </c>
      <c r="G146" s="82"/>
      <c r="H146" s="68" t="s">
        <v>65</v>
      </c>
      <c r="I146" s="68" t="s">
        <v>60</v>
      </c>
      <c r="J146" s="49" t="s">
        <v>86</v>
      </c>
      <c r="K146" s="68" t="s">
        <v>15</v>
      </c>
      <c r="L146" s="1"/>
      <c r="M146" s="1"/>
      <c r="N146" s="1"/>
    </row>
    <row r="147" spans="1:14">
      <c r="A147" s="75" t="s">
        <v>24</v>
      </c>
      <c r="B147" s="8" t="s">
        <v>31</v>
      </c>
      <c r="C147" s="9">
        <v>3690902.2478</v>
      </c>
      <c r="D147" s="8" t="s">
        <v>31</v>
      </c>
      <c r="E147" s="52">
        <v>3690902.2285000002</v>
      </c>
      <c r="F147" s="8" t="s">
        <v>31</v>
      </c>
      <c r="G147" s="52">
        <v>3690902.2220000001</v>
      </c>
      <c r="H147" s="63">
        <f>G147-E147</f>
        <v>-6.5000001341104507E-3</v>
      </c>
      <c r="I147" s="16">
        <v>-1.9299999810755253E-2</v>
      </c>
      <c r="J147" s="16">
        <f>G147-C147</f>
        <v>-2.5799999944865704E-2</v>
      </c>
      <c r="K147" s="78" t="s">
        <v>80</v>
      </c>
    </row>
    <row r="148" spans="1:14">
      <c r="A148" s="76"/>
      <c r="B148" s="8" t="s">
        <v>32</v>
      </c>
      <c r="C148" s="9">
        <v>474656.52470000001</v>
      </c>
      <c r="D148" s="8" t="s">
        <v>32</v>
      </c>
      <c r="E148" s="52">
        <v>474656.54599999997</v>
      </c>
      <c r="F148" s="8" t="s">
        <v>32</v>
      </c>
      <c r="G148" s="52">
        <v>474656.54759999999</v>
      </c>
      <c r="H148" s="63">
        <f t="shared" ref="H148" si="40">G148-E148</f>
        <v>1.6000000177882612E-3</v>
      </c>
      <c r="I148" s="16">
        <v>2.1299999963957816E-2</v>
      </c>
      <c r="J148" s="16">
        <f t="shared" ref="J148" si="41">G148-C148</f>
        <v>2.2899999981746078E-2</v>
      </c>
      <c r="K148" s="79"/>
    </row>
    <row r="149" spans="1:14">
      <c r="A149" s="77"/>
      <c r="B149" s="8" t="s">
        <v>33</v>
      </c>
      <c r="C149" s="9">
        <v>690.42100000000005</v>
      </c>
      <c r="D149" s="8" t="s">
        <v>33</v>
      </c>
      <c r="E149" s="58"/>
      <c r="F149" s="8" t="s">
        <v>33</v>
      </c>
      <c r="G149" s="58"/>
      <c r="H149" s="60"/>
      <c r="I149" s="60"/>
      <c r="J149" s="60"/>
      <c r="K149" s="79"/>
    </row>
    <row r="150" spans="1:14">
      <c r="A150" s="75" t="s">
        <v>25</v>
      </c>
      <c r="B150" s="8" t="s">
        <v>31</v>
      </c>
      <c r="C150" s="12">
        <v>3690905.3690999998</v>
      </c>
      <c r="D150" s="8" t="s">
        <v>31</v>
      </c>
      <c r="E150" s="53">
        <v>3690905.3330999999</v>
      </c>
      <c r="F150" s="8" t="s">
        <v>31</v>
      </c>
      <c r="G150" s="53">
        <v>3690905.3267000001</v>
      </c>
      <c r="H150" s="63">
        <f t="shared" ref="H150:H151" si="42">G150-E150</f>
        <v>-6.399999838322401E-3</v>
      </c>
      <c r="I150" s="16">
        <v>-3.5999999847263098E-2</v>
      </c>
      <c r="J150" s="16">
        <f t="shared" ref="J150:J151" si="43">G150-C150</f>
        <v>-4.2399999685585499E-2</v>
      </c>
      <c r="K150" s="79"/>
    </row>
    <row r="151" spans="1:14">
      <c r="A151" s="76"/>
      <c r="B151" s="8" t="s">
        <v>32</v>
      </c>
      <c r="C151" s="12">
        <v>474668.04820000002</v>
      </c>
      <c r="D151" s="8" t="s">
        <v>32</v>
      </c>
      <c r="E151" s="53">
        <v>474668.07189999998</v>
      </c>
      <c r="F151" s="8" t="s">
        <v>32</v>
      </c>
      <c r="G151" s="53">
        <v>474668.06829999998</v>
      </c>
      <c r="H151" s="16">
        <f t="shared" si="42"/>
        <v>-3.599999996367842E-3</v>
      </c>
      <c r="I151" s="16">
        <v>2.3699999961536378E-2</v>
      </c>
      <c r="J151" s="16">
        <f t="shared" si="43"/>
        <v>2.0099999965168536E-2</v>
      </c>
      <c r="K151" s="79"/>
    </row>
    <row r="152" spans="1:14">
      <c r="A152" s="77"/>
      <c r="B152" s="8" t="s">
        <v>33</v>
      </c>
      <c r="C152" s="13">
        <v>690.45299999999997</v>
      </c>
      <c r="D152" s="8" t="s">
        <v>33</v>
      </c>
      <c r="E152" s="58"/>
      <c r="F152" s="8" t="s">
        <v>33</v>
      </c>
      <c r="G152" s="58"/>
      <c r="H152" s="61"/>
      <c r="I152" s="61"/>
      <c r="J152" s="61"/>
      <c r="K152" s="79"/>
    </row>
    <row r="153" spans="1:14">
      <c r="A153" s="75" t="s">
        <v>26</v>
      </c>
      <c r="B153" s="8" t="s">
        <v>31</v>
      </c>
      <c r="C153" s="22">
        <v>3690917.7689999999</v>
      </c>
      <c r="D153" s="8" t="s">
        <v>31</v>
      </c>
      <c r="E153" s="52">
        <v>3690917.7111</v>
      </c>
      <c r="F153" s="8" t="s">
        <v>31</v>
      </c>
      <c r="G153" s="52">
        <v>3690917.7107000002</v>
      </c>
      <c r="H153" s="63">
        <f t="shared" ref="H153:H154" si="44">G153-E153</f>
        <v>-3.9999978616833687E-4</v>
      </c>
      <c r="I153" s="16">
        <v>-5.7899999897927046E-2</v>
      </c>
      <c r="J153" s="16">
        <f t="shared" ref="J153:J154" si="45">G153-C153</f>
        <v>-5.8299999684095383E-2</v>
      </c>
      <c r="K153" s="79"/>
    </row>
    <row r="154" spans="1:14">
      <c r="A154" s="76"/>
      <c r="B154" s="8" t="s">
        <v>32</v>
      </c>
      <c r="C154" s="22">
        <v>474713.97720000002</v>
      </c>
      <c r="D154" s="8" t="s">
        <v>32</v>
      </c>
      <c r="E154" s="52">
        <v>474713.97320000001</v>
      </c>
      <c r="F154" s="8" t="s">
        <v>32</v>
      </c>
      <c r="G154" s="52">
        <v>474713.98229999997</v>
      </c>
      <c r="H154" s="63">
        <f t="shared" si="44"/>
        <v>9.0999999665655196E-3</v>
      </c>
      <c r="I154" s="16">
        <v>-4.0000000153668225E-3</v>
      </c>
      <c r="J154" s="16">
        <f t="shared" si="45"/>
        <v>5.0999999511986971E-3</v>
      </c>
      <c r="K154" s="79"/>
    </row>
    <row r="155" spans="1:14">
      <c r="A155" s="77"/>
      <c r="B155" s="8" t="s">
        <v>33</v>
      </c>
      <c r="C155" s="13">
        <v>690.375</v>
      </c>
      <c r="D155" s="8" t="s">
        <v>33</v>
      </c>
      <c r="E155" s="58"/>
      <c r="F155" s="8" t="s">
        <v>33</v>
      </c>
      <c r="G155" s="58"/>
      <c r="H155" s="61"/>
      <c r="I155" s="61"/>
      <c r="J155" s="61"/>
      <c r="K155" s="79"/>
    </row>
    <row r="156" spans="1:14" ht="14.25">
      <c r="A156" s="68" t="s">
        <v>8</v>
      </c>
      <c r="B156" s="81" t="s">
        <v>9</v>
      </c>
      <c r="C156" s="82"/>
      <c r="D156" s="81" t="s">
        <v>83</v>
      </c>
      <c r="E156" s="82"/>
      <c r="F156" s="81" t="s">
        <v>82</v>
      </c>
      <c r="G156" s="82"/>
      <c r="H156" s="68" t="s">
        <v>65</v>
      </c>
      <c r="I156" s="68" t="s">
        <v>60</v>
      </c>
      <c r="J156" s="49" t="s">
        <v>59</v>
      </c>
      <c r="K156" s="79"/>
    </row>
    <row r="157" spans="1:14">
      <c r="A157" s="83" t="s">
        <v>27</v>
      </c>
      <c r="B157" s="8" t="s">
        <v>31</v>
      </c>
      <c r="C157" s="23">
        <v>3690955.6008000001</v>
      </c>
      <c r="D157" s="8" t="s">
        <v>31</v>
      </c>
      <c r="E157" s="53">
        <v>3690955.6063000001</v>
      </c>
      <c r="F157" s="8" t="s">
        <v>31</v>
      </c>
      <c r="G157" s="53">
        <v>3690955.6072</v>
      </c>
      <c r="H157" s="63">
        <f t="shared" ref="H157:H158" si="46">G157-E157</f>
        <v>8.9999986812472343E-4</v>
      </c>
      <c r="I157" s="63">
        <v>5.4999999701976776E-3</v>
      </c>
      <c r="J157" s="16">
        <f t="shared" ref="J157:J158" si="47">G157-C157</f>
        <v>6.399999838322401E-3</v>
      </c>
      <c r="K157" s="79"/>
    </row>
    <row r="158" spans="1:14">
      <c r="A158" s="83"/>
      <c r="B158" s="8" t="s">
        <v>32</v>
      </c>
      <c r="C158" s="23">
        <v>474629.5183</v>
      </c>
      <c r="D158" s="8" t="s">
        <v>32</v>
      </c>
      <c r="E158" s="53">
        <v>474629.51860000001</v>
      </c>
      <c r="F158" s="8" t="s">
        <v>32</v>
      </c>
      <c r="G158" s="53">
        <v>474629.51750000002</v>
      </c>
      <c r="H158" s="63">
        <f t="shared" si="46"/>
        <v>-1.0999999940395355E-3</v>
      </c>
      <c r="I158" s="63">
        <v>3.0000001424923539E-4</v>
      </c>
      <c r="J158" s="16">
        <f t="shared" si="47"/>
        <v>-7.9999997979030013E-4</v>
      </c>
      <c r="K158" s="79"/>
    </row>
    <row r="159" spans="1:14">
      <c r="A159" s="83"/>
      <c r="B159" s="8" t="s">
        <v>33</v>
      </c>
      <c r="C159" s="13">
        <v>660.13300000000004</v>
      </c>
      <c r="D159" s="8" t="s">
        <v>33</v>
      </c>
      <c r="E159" s="53"/>
      <c r="F159" s="8" t="s">
        <v>33</v>
      </c>
      <c r="G159" s="53"/>
      <c r="H159" s="2"/>
      <c r="I159" s="63"/>
      <c r="J159" s="16"/>
      <c r="K159" s="79"/>
    </row>
    <row r="160" spans="1:14">
      <c r="A160" s="83" t="s">
        <v>28</v>
      </c>
      <c r="B160" s="8" t="s">
        <v>31</v>
      </c>
      <c r="C160" s="23">
        <v>3690961.9454999999</v>
      </c>
      <c r="D160" s="8" t="s">
        <v>31</v>
      </c>
      <c r="E160" s="53">
        <v>3690961.9504999998</v>
      </c>
      <c r="F160" s="8" t="s">
        <v>31</v>
      </c>
      <c r="G160" s="53">
        <v>3690961.9511000002</v>
      </c>
      <c r="H160" s="63">
        <f t="shared" ref="H160:H161" si="48">G160-E160</f>
        <v>6.0000037774443626E-4</v>
      </c>
      <c r="I160" s="63">
        <v>4.999999888241291E-3</v>
      </c>
      <c r="J160" s="16">
        <f t="shared" ref="J160:J161" si="49">G160-C160</f>
        <v>5.6000002659857273E-3</v>
      </c>
      <c r="K160" s="79"/>
    </row>
    <row r="161" spans="1:11">
      <c r="A161" s="83"/>
      <c r="B161" s="8" t="s">
        <v>32</v>
      </c>
      <c r="C161" s="23">
        <v>474652.821</v>
      </c>
      <c r="D161" s="8" t="s">
        <v>32</v>
      </c>
      <c r="E161" s="53">
        <v>474652.82120000001</v>
      </c>
      <c r="F161" s="8" t="s">
        <v>32</v>
      </c>
      <c r="G161" s="53">
        <v>474652.82049999997</v>
      </c>
      <c r="H161" s="63">
        <f t="shared" si="48"/>
        <v>-7.0000003324821591E-4</v>
      </c>
      <c r="I161" s="63">
        <v>2.0000000949949026E-4</v>
      </c>
      <c r="J161" s="16">
        <f t="shared" si="49"/>
        <v>-5.0000002374872565E-4</v>
      </c>
      <c r="K161" s="79"/>
    </row>
    <row r="162" spans="1:11">
      <c r="A162" s="83"/>
      <c r="B162" s="8" t="s">
        <v>33</v>
      </c>
      <c r="C162" s="13">
        <v>660.07399999999996</v>
      </c>
      <c r="D162" s="8" t="s">
        <v>33</v>
      </c>
      <c r="E162" s="53"/>
      <c r="F162" s="8" t="s">
        <v>33</v>
      </c>
      <c r="G162" s="53"/>
      <c r="H162" s="2"/>
      <c r="I162" s="63"/>
      <c r="J162" s="16"/>
      <c r="K162" s="79"/>
    </row>
    <row r="163" spans="1:11">
      <c r="A163" s="83" t="s">
        <v>29</v>
      </c>
      <c r="B163" s="8" t="s">
        <v>31</v>
      </c>
      <c r="C163" s="23">
        <v>3690968.5731000002</v>
      </c>
      <c r="D163" s="8" t="s">
        <v>31</v>
      </c>
      <c r="E163" s="53">
        <v>3690968.5797000001</v>
      </c>
      <c r="F163" s="8" t="s">
        <v>31</v>
      </c>
      <c r="G163" s="53">
        <v>3690968.5811000001</v>
      </c>
      <c r="H163" s="63">
        <f t="shared" ref="H163:H164" si="50">G163-E163</f>
        <v>1.39999995008111E-3</v>
      </c>
      <c r="I163" s="63">
        <v>6.5999999642372131E-3</v>
      </c>
      <c r="J163" s="16">
        <f t="shared" ref="J163:J164" si="51">G163-C163</f>
        <v>7.9999999143183231E-3</v>
      </c>
      <c r="K163" s="79"/>
    </row>
    <row r="164" spans="1:11">
      <c r="A164" s="83"/>
      <c r="B164" s="8" t="s">
        <v>32</v>
      </c>
      <c r="C164" s="23">
        <v>474677.09159999999</v>
      </c>
      <c r="D164" s="8" t="s">
        <v>32</v>
      </c>
      <c r="E164" s="53">
        <v>474677.09220000001</v>
      </c>
      <c r="F164" s="8" t="s">
        <v>32</v>
      </c>
      <c r="G164" s="53">
        <v>474677.09370000003</v>
      </c>
      <c r="H164" s="63">
        <f t="shared" si="50"/>
        <v>1.500000013038516E-3</v>
      </c>
      <c r="I164" s="63">
        <v>6.0000002849847078E-4</v>
      </c>
      <c r="J164" s="16">
        <f t="shared" si="51"/>
        <v>2.1000000415369868E-3</v>
      </c>
      <c r="K164" s="79"/>
    </row>
    <row r="165" spans="1:11">
      <c r="A165" s="83"/>
      <c r="B165" s="8" t="s">
        <v>33</v>
      </c>
      <c r="C165" s="13">
        <v>660.06899999999996</v>
      </c>
      <c r="D165" s="8" t="s">
        <v>33</v>
      </c>
      <c r="E165" s="53"/>
      <c r="F165" s="8" t="s">
        <v>33</v>
      </c>
      <c r="G165" s="53"/>
      <c r="H165" s="2"/>
      <c r="I165" s="63"/>
      <c r="J165" s="16"/>
      <c r="K165" s="79"/>
    </row>
    <row r="166" spans="1:11">
      <c r="A166" s="83" t="s">
        <v>30</v>
      </c>
      <c r="B166" s="8" t="s">
        <v>31</v>
      </c>
      <c r="C166" s="13">
        <v>3691017.5847999998</v>
      </c>
      <c r="D166" s="8" t="s">
        <v>31</v>
      </c>
      <c r="E166" s="66">
        <v>3691017.5915000001</v>
      </c>
      <c r="F166" s="8" t="s">
        <v>31</v>
      </c>
      <c r="G166" s="66">
        <v>3691017.5885000001</v>
      </c>
      <c r="H166" s="63">
        <f t="shared" ref="H166:H167" si="52">G166-E166</f>
        <v>-3.0000000260770321E-3</v>
      </c>
      <c r="I166" s="63">
        <v>6.7000002600252628E-3</v>
      </c>
      <c r="J166" s="16">
        <f t="shared" ref="J166:J167" si="53">G166-C166</f>
        <v>3.7000002339482307E-3</v>
      </c>
      <c r="K166" s="79"/>
    </row>
    <row r="167" spans="1:11">
      <c r="A167" s="83"/>
      <c r="B167" s="8" t="s">
        <v>32</v>
      </c>
      <c r="C167" s="13">
        <v>474639.93709999998</v>
      </c>
      <c r="D167" s="8" t="s">
        <v>32</v>
      </c>
      <c r="E167" s="66">
        <v>474639.93329999998</v>
      </c>
      <c r="F167" s="8" t="s">
        <v>32</v>
      </c>
      <c r="G167" s="66">
        <v>474639.93150000001</v>
      </c>
      <c r="H167" s="63">
        <f t="shared" si="52"/>
        <v>-1.7999999690800905E-3</v>
      </c>
      <c r="I167" s="63">
        <v>-3.8000000058673322E-3</v>
      </c>
      <c r="J167" s="16">
        <f t="shared" si="53"/>
        <v>-5.5999999749474227E-3</v>
      </c>
      <c r="K167" s="79"/>
    </row>
    <row r="168" spans="1:11">
      <c r="A168" s="83"/>
      <c r="B168" s="8" t="s">
        <v>33</v>
      </c>
      <c r="C168" s="13">
        <v>630.16099999999994</v>
      </c>
      <c r="D168" s="8" t="s">
        <v>33</v>
      </c>
      <c r="E168" s="53"/>
      <c r="F168" s="8" t="s">
        <v>33</v>
      </c>
      <c r="G168" s="53"/>
      <c r="H168" s="2"/>
      <c r="I168" s="63"/>
      <c r="J168" s="16"/>
      <c r="K168" s="80"/>
    </row>
    <row r="171" spans="1:11" ht="22.5">
      <c r="A171" s="84" t="s">
        <v>17</v>
      </c>
      <c r="B171" s="84"/>
      <c r="C171" s="85"/>
      <c r="D171" s="85"/>
      <c r="E171" s="85"/>
      <c r="F171" s="85"/>
      <c r="G171" s="85"/>
      <c r="H171" s="85"/>
      <c r="I171" s="85"/>
      <c r="J171" s="85"/>
      <c r="K171" s="85"/>
    </row>
    <row r="172" spans="1:11" ht="14.25">
      <c r="A172" s="70" t="s">
        <v>0</v>
      </c>
      <c r="B172" s="81" t="s">
        <v>16</v>
      </c>
      <c r="C172" s="82"/>
      <c r="D172" s="81" t="s">
        <v>1</v>
      </c>
      <c r="E172" s="82"/>
      <c r="F172" s="86" t="s">
        <v>87</v>
      </c>
      <c r="G172" s="87"/>
      <c r="H172" s="70" t="s">
        <v>2</v>
      </c>
      <c r="I172" s="69" t="s">
        <v>19</v>
      </c>
      <c r="J172" s="49" t="s">
        <v>3</v>
      </c>
      <c r="K172" s="69" t="s">
        <v>56</v>
      </c>
    </row>
    <row r="173" spans="1:11" ht="14.25">
      <c r="A173" s="70" t="s">
        <v>4</v>
      </c>
      <c r="B173" s="86" t="s">
        <v>21</v>
      </c>
      <c r="C173" s="87"/>
      <c r="D173" s="81" t="s">
        <v>5</v>
      </c>
      <c r="E173" s="82"/>
      <c r="F173" s="86" t="s">
        <v>23</v>
      </c>
      <c r="G173" s="87"/>
      <c r="H173" s="70" t="s">
        <v>6</v>
      </c>
      <c r="I173" s="69" t="s">
        <v>18</v>
      </c>
      <c r="J173" s="49" t="s">
        <v>7</v>
      </c>
      <c r="K173" s="69" t="s">
        <v>22</v>
      </c>
    </row>
    <row r="174" spans="1:11">
      <c r="A174" s="88"/>
      <c r="B174" s="88"/>
      <c r="C174" s="88"/>
      <c r="D174" s="88"/>
      <c r="E174" s="88"/>
      <c r="F174" s="88"/>
      <c r="G174" s="88"/>
      <c r="H174" s="88"/>
      <c r="I174" s="88"/>
      <c r="J174" s="88"/>
      <c r="K174" s="88"/>
    </row>
    <row r="175" spans="1:11" ht="14.25">
      <c r="A175" s="70" t="s">
        <v>8</v>
      </c>
      <c r="B175" s="81" t="s">
        <v>9</v>
      </c>
      <c r="C175" s="82"/>
      <c r="D175" s="81" t="s">
        <v>88</v>
      </c>
      <c r="E175" s="82"/>
      <c r="F175" s="81" t="s">
        <v>89</v>
      </c>
      <c r="G175" s="82"/>
      <c r="H175" s="70" t="s">
        <v>65</v>
      </c>
      <c r="I175" s="70" t="s">
        <v>60</v>
      </c>
      <c r="J175" s="49" t="s">
        <v>86</v>
      </c>
      <c r="K175" s="70" t="s">
        <v>15</v>
      </c>
    </row>
    <row r="176" spans="1:11">
      <c r="A176" s="75" t="s">
        <v>24</v>
      </c>
      <c r="B176" s="8" t="s">
        <v>31</v>
      </c>
      <c r="C176" s="9">
        <v>3690902.2478</v>
      </c>
      <c r="D176" s="8" t="s">
        <v>31</v>
      </c>
      <c r="E176" s="52">
        <v>3690902.2220000001</v>
      </c>
      <c r="F176" s="8" t="s">
        <v>31</v>
      </c>
      <c r="G176" s="52">
        <v>3690902.2231000001</v>
      </c>
      <c r="H176" s="63">
        <f>G176-E176</f>
        <v>1.0999999940395355E-3</v>
      </c>
      <c r="I176" s="16">
        <v>-2.5799999944865704E-2</v>
      </c>
      <c r="J176" s="16">
        <f>G176-C176</f>
        <v>-2.4699999950826168E-2</v>
      </c>
      <c r="K176" s="78" t="s">
        <v>80</v>
      </c>
    </row>
    <row r="177" spans="1:11">
      <c r="A177" s="76"/>
      <c r="B177" s="8" t="s">
        <v>32</v>
      </c>
      <c r="C177" s="9">
        <v>474656.52470000001</v>
      </c>
      <c r="D177" s="8" t="s">
        <v>32</v>
      </c>
      <c r="E177" s="52">
        <v>474656.54759999999</v>
      </c>
      <c r="F177" s="8" t="s">
        <v>32</v>
      </c>
      <c r="G177" s="52">
        <v>474656.54119999998</v>
      </c>
      <c r="H177" s="63">
        <f t="shared" ref="H177" si="54">G177-E177</f>
        <v>-6.4000000129453838E-3</v>
      </c>
      <c r="I177" s="16">
        <v>2.2899999981746078E-2</v>
      </c>
      <c r="J177" s="16">
        <f t="shared" ref="J177" si="55">G177-C177</f>
        <v>1.6499999968800694E-2</v>
      </c>
      <c r="K177" s="79"/>
    </row>
    <row r="178" spans="1:11">
      <c r="A178" s="77"/>
      <c r="B178" s="8" t="s">
        <v>33</v>
      </c>
      <c r="C178" s="9">
        <v>690.42100000000005</v>
      </c>
      <c r="D178" s="8" t="s">
        <v>33</v>
      </c>
      <c r="E178" s="58"/>
      <c r="F178" s="8" t="s">
        <v>33</v>
      </c>
      <c r="G178" s="58"/>
      <c r="H178" s="60"/>
      <c r="I178" s="60"/>
      <c r="J178" s="60"/>
      <c r="K178" s="79"/>
    </row>
    <row r="179" spans="1:11">
      <c r="A179" s="75" t="s">
        <v>25</v>
      </c>
      <c r="B179" s="8" t="s">
        <v>31</v>
      </c>
      <c r="C179" s="12">
        <v>3690905.3690999998</v>
      </c>
      <c r="D179" s="8" t="s">
        <v>31</v>
      </c>
      <c r="E179" s="53">
        <v>3690905.3267000001</v>
      </c>
      <c r="F179" s="8" t="s">
        <v>31</v>
      </c>
      <c r="G179" s="53">
        <v>3690905.3259999999</v>
      </c>
      <c r="H179" s="63">
        <f t="shared" ref="H179:H180" si="56">G179-E179</f>
        <v>-7.0000020787119865E-4</v>
      </c>
      <c r="I179" s="16">
        <v>-4.2399999685585499E-2</v>
      </c>
      <c r="J179" s="16">
        <f t="shared" ref="J179:J180" si="57">G179-C179</f>
        <v>-4.3099999893456697E-2</v>
      </c>
      <c r="K179" s="79"/>
    </row>
    <row r="180" spans="1:11">
      <c r="A180" s="76"/>
      <c r="B180" s="8" t="s">
        <v>32</v>
      </c>
      <c r="C180" s="12">
        <v>474668.04820000002</v>
      </c>
      <c r="D180" s="8" t="s">
        <v>32</v>
      </c>
      <c r="E180" s="53">
        <v>474668.06829999998</v>
      </c>
      <c r="F180" s="8" t="s">
        <v>32</v>
      </c>
      <c r="G180" s="53">
        <v>474668.07020000002</v>
      </c>
      <c r="H180" s="16">
        <f t="shared" si="56"/>
        <v>1.9000000320374966E-3</v>
      </c>
      <c r="I180" s="16">
        <v>2.0099999965168536E-2</v>
      </c>
      <c r="J180" s="16">
        <f t="shared" si="57"/>
        <v>2.1999999997206032E-2</v>
      </c>
      <c r="K180" s="79"/>
    </row>
    <row r="181" spans="1:11">
      <c r="A181" s="77"/>
      <c r="B181" s="8" t="s">
        <v>33</v>
      </c>
      <c r="C181" s="13">
        <v>690.45299999999997</v>
      </c>
      <c r="D181" s="8" t="s">
        <v>33</v>
      </c>
      <c r="E181" s="58"/>
      <c r="F181" s="8" t="s">
        <v>33</v>
      </c>
      <c r="G181" s="58"/>
      <c r="H181" s="61"/>
      <c r="I181" s="61"/>
      <c r="J181" s="61"/>
      <c r="K181" s="79"/>
    </row>
    <row r="182" spans="1:11">
      <c r="A182" s="75" t="s">
        <v>26</v>
      </c>
      <c r="B182" s="8" t="s">
        <v>31</v>
      </c>
      <c r="C182" s="22">
        <v>3690917.7689999999</v>
      </c>
      <c r="D182" s="8" t="s">
        <v>31</v>
      </c>
      <c r="E182" s="52">
        <v>3690917.7107000002</v>
      </c>
      <c r="F182" s="8" t="s">
        <v>31</v>
      </c>
      <c r="G182" s="52">
        <v>3690917.7078999998</v>
      </c>
      <c r="H182" s="63">
        <f t="shared" ref="H182:H183" si="58">G182-E182</f>
        <v>-2.8000003658235073E-3</v>
      </c>
      <c r="I182" s="16">
        <v>-5.8299999684095383E-2</v>
      </c>
      <c r="J182" s="16">
        <f t="shared" ref="J182:J183" si="59">G182-C182</f>
        <v>-6.110000004991889E-2</v>
      </c>
      <c r="K182" s="79"/>
    </row>
    <row r="183" spans="1:11">
      <c r="A183" s="76"/>
      <c r="B183" s="8" t="s">
        <v>32</v>
      </c>
      <c r="C183" s="22">
        <v>474713.97720000002</v>
      </c>
      <c r="D183" s="8" t="s">
        <v>32</v>
      </c>
      <c r="E183" s="52">
        <v>474713.98229999997</v>
      </c>
      <c r="F183" s="8" t="s">
        <v>32</v>
      </c>
      <c r="G183" s="52">
        <v>474713.9803</v>
      </c>
      <c r="H183" s="63">
        <f t="shared" si="58"/>
        <v>-1.9999999785795808E-3</v>
      </c>
      <c r="I183" s="16">
        <v>5.0999999511986971E-3</v>
      </c>
      <c r="J183" s="16">
        <f t="shared" si="59"/>
        <v>3.0999999726191163E-3</v>
      </c>
      <c r="K183" s="79"/>
    </row>
    <row r="184" spans="1:11">
      <c r="A184" s="77"/>
      <c r="B184" s="8" t="s">
        <v>33</v>
      </c>
      <c r="C184" s="13">
        <v>690.375</v>
      </c>
      <c r="D184" s="8" t="s">
        <v>33</v>
      </c>
      <c r="E184" s="58"/>
      <c r="F184" s="8" t="s">
        <v>33</v>
      </c>
      <c r="G184" s="58"/>
      <c r="H184" s="61"/>
      <c r="I184" s="61"/>
      <c r="J184" s="61"/>
      <c r="K184" s="79"/>
    </row>
    <row r="185" spans="1:11" ht="14.25">
      <c r="A185" s="70" t="s">
        <v>8</v>
      </c>
      <c r="B185" s="81" t="s">
        <v>9</v>
      </c>
      <c r="C185" s="82"/>
      <c r="D185" s="81" t="s">
        <v>83</v>
      </c>
      <c r="E185" s="82"/>
      <c r="F185" s="81" t="s">
        <v>82</v>
      </c>
      <c r="G185" s="82"/>
      <c r="H185" s="70" t="s">
        <v>65</v>
      </c>
      <c r="I185" s="70" t="s">
        <v>60</v>
      </c>
      <c r="J185" s="49" t="s">
        <v>59</v>
      </c>
      <c r="K185" s="79"/>
    </row>
    <row r="186" spans="1:11">
      <c r="A186" s="83" t="s">
        <v>27</v>
      </c>
      <c r="B186" s="8" t="s">
        <v>31</v>
      </c>
      <c r="C186" s="23">
        <v>3690955.6008000001</v>
      </c>
      <c r="D186" s="8" t="s">
        <v>31</v>
      </c>
      <c r="E186" s="53">
        <v>3690955.6072</v>
      </c>
      <c r="F186" s="8" t="s">
        <v>31</v>
      </c>
      <c r="G186" s="53">
        <v>3690955.6071000001</v>
      </c>
      <c r="H186" s="63">
        <f t="shared" ref="H186:H187" si="60">G186-E186</f>
        <v>-9.999983012676239E-5</v>
      </c>
      <c r="I186" s="63">
        <v>6.399999838322401E-3</v>
      </c>
      <c r="J186" s="16">
        <f t="shared" ref="J186:J187" si="61">G186-C186</f>
        <v>6.3000000081956387E-3</v>
      </c>
      <c r="K186" s="79"/>
    </row>
    <row r="187" spans="1:11">
      <c r="A187" s="83"/>
      <c r="B187" s="8" t="s">
        <v>32</v>
      </c>
      <c r="C187" s="23">
        <v>474629.5183</v>
      </c>
      <c r="D187" s="8" t="s">
        <v>32</v>
      </c>
      <c r="E187" s="53">
        <v>474629.51750000002</v>
      </c>
      <c r="F187" s="8" t="s">
        <v>32</v>
      </c>
      <c r="G187" s="53">
        <v>474629.51789999998</v>
      </c>
      <c r="H187" s="63">
        <f t="shared" si="60"/>
        <v>3.9999996079131961E-4</v>
      </c>
      <c r="I187" s="63">
        <v>-7.9999997979030013E-4</v>
      </c>
      <c r="J187" s="16">
        <f t="shared" si="61"/>
        <v>-4.0000001899898052E-4</v>
      </c>
      <c r="K187" s="79"/>
    </row>
    <row r="188" spans="1:11">
      <c r="A188" s="83"/>
      <c r="B188" s="8" t="s">
        <v>33</v>
      </c>
      <c r="C188" s="13">
        <v>660.13300000000004</v>
      </c>
      <c r="D188" s="8" t="s">
        <v>33</v>
      </c>
      <c r="E188" s="53"/>
      <c r="F188" s="8" t="s">
        <v>33</v>
      </c>
      <c r="G188" s="53"/>
      <c r="H188" s="2"/>
      <c r="I188" s="63"/>
      <c r="J188" s="16"/>
      <c r="K188" s="79"/>
    </row>
    <row r="189" spans="1:11">
      <c r="A189" s="83" t="s">
        <v>28</v>
      </c>
      <c r="B189" s="8" t="s">
        <v>31</v>
      </c>
      <c r="C189" s="23">
        <v>3690961.9454999999</v>
      </c>
      <c r="D189" s="8" t="s">
        <v>31</v>
      </c>
      <c r="E189" s="53">
        <v>3690961.9511000002</v>
      </c>
      <c r="F189" s="8" t="s">
        <v>31</v>
      </c>
      <c r="G189" s="53">
        <v>3690961.952</v>
      </c>
      <c r="H189" s="63">
        <f t="shared" ref="H189:H190" si="62">G189-E189</f>
        <v>8.9999986812472343E-4</v>
      </c>
      <c r="I189" s="63">
        <v>5.6000002659857273E-3</v>
      </c>
      <c r="J189" s="16">
        <f t="shared" ref="J189:J190" si="63">G189-C189</f>
        <v>6.5000001341104507E-3</v>
      </c>
      <c r="K189" s="79"/>
    </row>
    <row r="190" spans="1:11">
      <c r="A190" s="83"/>
      <c r="B190" s="8" t="s">
        <v>32</v>
      </c>
      <c r="C190" s="23">
        <v>474652.821</v>
      </c>
      <c r="D190" s="8" t="s">
        <v>32</v>
      </c>
      <c r="E190" s="53">
        <v>474652.82049999997</v>
      </c>
      <c r="F190" s="8" t="s">
        <v>32</v>
      </c>
      <c r="G190" s="53">
        <v>474652.81819999998</v>
      </c>
      <c r="H190" s="63">
        <f t="shared" si="62"/>
        <v>-2.2999999928288162E-3</v>
      </c>
      <c r="I190" s="63">
        <v>-5.0000002374872565E-4</v>
      </c>
      <c r="J190" s="16">
        <f t="shared" si="63"/>
        <v>-2.8000000165775418E-3</v>
      </c>
      <c r="K190" s="79"/>
    </row>
    <row r="191" spans="1:11">
      <c r="A191" s="83"/>
      <c r="B191" s="8" t="s">
        <v>33</v>
      </c>
      <c r="C191" s="13">
        <v>660.07399999999996</v>
      </c>
      <c r="D191" s="8" t="s">
        <v>33</v>
      </c>
      <c r="E191" s="53"/>
      <c r="F191" s="8" t="s">
        <v>33</v>
      </c>
      <c r="G191" s="53"/>
      <c r="H191" s="2"/>
      <c r="I191" s="63"/>
      <c r="J191" s="16"/>
      <c r="K191" s="79"/>
    </row>
    <row r="192" spans="1:11">
      <c r="A192" s="83" t="s">
        <v>29</v>
      </c>
      <c r="B192" s="8" t="s">
        <v>31</v>
      </c>
      <c r="C192" s="23">
        <v>3690968.5731000002</v>
      </c>
      <c r="D192" s="8" t="s">
        <v>31</v>
      </c>
      <c r="E192" s="53">
        <v>3690968.5811000001</v>
      </c>
      <c r="F192" s="8" t="s">
        <v>31</v>
      </c>
      <c r="G192" s="53">
        <v>3690968.5806</v>
      </c>
      <c r="H192" s="63">
        <f t="shared" ref="H192:H193" si="64">G192-E192</f>
        <v>-5.0000008195638657E-4</v>
      </c>
      <c r="I192" s="63">
        <v>7.9999999143183231E-3</v>
      </c>
      <c r="J192" s="16">
        <f t="shared" ref="J192:J193" si="65">G192-C192</f>
        <v>7.4999998323619366E-3</v>
      </c>
      <c r="K192" s="79"/>
    </row>
    <row r="193" spans="1:11">
      <c r="A193" s="83"/>
      <c r="B193" s="8" t="s">
        <v>32</v>
      </c>
      <c r="C193" s="23">
        <v>474677.09159999999</v>
      </c>
      <c r="D193" s="8" t="s">
        <v>32</v>
      </c>
      <c r="E193" s="53">
        <v>474677.09370000003</v>
      </c>
      <c r="F193" s="8" t="s">
        <v>32</v>
      </c>
      <c r="G193" s="53">
        <v>474677.08760000003</v>
      </c>
      <c r="H193" s="63">
        <f t="shared" si="64"/>
        <v>-6.0999999986961484E-3</v>
      </c>
      <c r="I193" s="63">
        <v>2.1000000415369868E-3</v>
      </c>
      <c r="J193" s="16">
        <f t="shared" si="65"/>
        <v>-3.9999999571591616E-3</v>
      </c>
      <c r="K193" s="79"/>
    </row>
    <row r="194" spans="1:11">
      <c r="A194" s="83"/>
      <c r="B194" s="8" t="s">
        <v>33</v>
      </c>
      <c r="C194" s="13">
        <v>660.06899999999996</v>
      </c>
      <c r="D194" s="8" t="s">
        <v>33</v>
      </c>
      <c r="E194" s="53"/>
      <c r="F194" s="8" t="s">
        <v>33</v>
      </c>
      <c r="G194" s="53"/>
      <c r="H194" s="2"/>
      <c r="I194" s="63"/>
      <c r="J194" s="16"/>
      <c r="K194" s="79"/>
    </row>
    <row r="195" spans="1:11">
      <c r="A195" s="83" t="s">
        <v>30</v>
      </c>
      <c r="B195" s="8" t="s">
        <v>31</v>
      </c>
      <c r="C195" s="13">
        <v>3691017.5847999998</v>
      </c>
      <c r="D195" s="8" t="s">
        <v>31</v>
      </c>
      <c r="E195" s="66">
        <v>3691017.5885000001</v>
      </c>
      <c r="F195" s="8" t="s">
        <v>31</v>
      </c>
      <c r="G195" s="66">
        <v>3691017.5918999999</v>
      </c>
      <c r="H195" s="63">
        <f t="shared" ref="H195:H196" si="66">G195-E195</f>
        <v>3.399999812245369E-3</v>
      </c>
      <c r="I195" s="63">
        <v>3.7000002339482307E-3</v>
      </c>
      <c r="J195" s="16">
        <f t="shared" ref="J195:J196" si="67">G195-C195</f>
        <v>7.1000000461935997E-3</v>
      </c>
      <c r="K195" s="79"/>
    </row>
    <row r="196" spans="1:11">
      <c r="A196" s="83"/>
      <c r="B196" s="8" t="s">
        <v>32</v>
      </c>
      <c r="C196" s="13">
        <v>474639.93709999998</v>
      </c>
      <c r="D196" s="8" t="s">
        <v>32</v>
      </c>
      <c r="E196" s="66">
        <v>474639.93150000001</v>
      </c>
      <c r="F196" s="8" t="s">
        <v>32</v>
      </c>
      <c r="G196" s="66">
        <v>474639.93050000002</v>
      </c>
      <c r="H196" s="63">
        <f t="shared" si="66"/>
        <v>-9.9999998928979039E-4</v>
      </c>
      <c r="I196" s="63">
        <v>-5.5999999749474227E-3</v>
      </c>
      <c r="J196" s="16">
        <f t="shared" si="67"/>
        <v>-6.5999999642372131E-3</v>
      </c>
      <c r="K196" s="79"/>
    </row>
    <row r="197" spans="1:11">
      <c r="A197" s="83"/>
      <c r="B197" s="8" t="s">
        <v>33</v>
      </c>
      <c r="C197" s="13">
        <v>630.16099999999994</v>
      </c>
      <c r="D197" s="8" t="s">
        <v>33</v>
      </c>
      <c r="E197" s="53"/>
      <c r="F197" s="8" t="s">
        <v>33</v>
      </c>
      <c r="G197" s="53"/>
      <c r="H197" s="2"/>
      <c r="I197" s="63"/>
      <c r="J197" s="16"/>
      <c r="K197" s="80"/>
    </row>
    <row r="201" spans="1:11" ht="22.5">
      <c r="A201" s="84" t="s">
        <v>17</v>
      </c>
      <c r="B201" s="84"/>
      <c r="C201" s="85"/>
      <c r="D201" s="85"/>
      <c r="E201" s="85"/>
      <c r="F201" s="85"/>
      <c r="G201" s="85"/>
      <c r="H201" s="85"/>
      <c r="I201" s="85"/>
      <c r="J201" s="85"/>
      <c r="K201" s="85"/>
    </row>
    <row r="202" spans="1:11" ht="14.25">
      <c r="A202" s="72" t="s">
        <v>0</v>
      </c>
      <c r="B202" s="81" t="s">
        <v>16</v>
      </c>
      <c r="C202" s="82"/>
      <c r="D202" s="81" t="s">
        <v>1</v>
      </c>
      <c r="E202" s="82"/>
      <c r="F202" s="86" t="s">
        <v>90</v>
      </c>
      <c r="G202" s="87"/>
      <c r="H202" s="72" t="s">
        <v>2</v>
      </c>
      <c r="I202" s="71" t="s">
        <v>19</v>
      </c>
      <c r="J202" s="49" t="s">
        <v>3</v>
      </c>
      <c r="K202" s="71" t="s">
        <v>56</v>
      </c>
    </row>
    <row r="203" spans="1:11" ht="14.25">
      <c r="A203" s="72" t="s">
        <v>4</v>
      </c>
      <c r="B203" s="86" t="s">
        <v>21</v>
      </c>
      <c r="C203" s="87"/>
      <c r="D203" s="81" t="s">
        <v>5</v>
      </c>
      <c r="E203" s="82"/>
      <c r="F203" s="86" t="s">
        <v>23</v>
      </c>
      <c r="G203" s="87"/>
      <c r="H203" s="72" t="s">
        <v>6</v>
      </c>
      <c r="I203" s="71" t="s">
        <v>18</v>
      </c>
      <c r="J203" s="49" t="s">
        <v>7</v>
      </c>
      <c r="K203" s="71" t="s">
        <v>22</v>
      </c>
    </row>
    <row r="204" spans="1:11">
      <c r="A204" s="88"/>
      <c r="B204" s="88"/>
      <c r="C204" s="88"/>
      <c r="D204" s="88"/>
      <c r="E204" s="88"/>
      <c r="F204" s="88"/>
      <c r="G204" s="88"/>
      <c r="H204" s="88"/>
      <c r="I204" s="88"/>
      <c r="J204" s="88"/>
      <c r="K204" s="88"/>
    </row>
    <row r="205" spans="1:11" ht="14.25">
      <c r="A205" s="72" t="s">
        <v>8</v>
      </c>
      <c r="B205" s="81" t="s">
        <v>9</v>
      </c>
      <c r="C205" s="82"/>
      <c r="D205" s="81" t="s">
        <v>88</v>
      </c>
      <c r="E205" s="82"/>
      <c r="F205" s="81" t="s">
        <v>89</v>
      </c>
      <c r="G205" s="82"/>
      <c r="H205" s="72" t="s">
        <v>65</v>
      </c>
      <c r="I205" s="72" t="s">
        <v>60</v>
      </c>
      <c r="J205" s="49" t="s">
        <v>86</v>
      </c>
      <c r="K205" s="72" t="s">
        <v>15</v>
      </c>
    </row>
    <row r="206" spans="1:11">
      <c r="A206" s="75" t="s">
        <v>24</v>
      </c>
      <c r="B206" s="8" t="s">
        <v>31</v>
      </c>
      <c r="C206" s="9">
        <v>3690902.2478</v>
      </c>
      <c r="D206" s="8" t="s">
        <v>31</v>
      </c>
      <c r="E206" s="52">
        <v>3690902.2231000001</v>
      </c>
      <c r="F206" s="8" t="s">
        <v>31</v>
      </c>
      <c r="G206" s="52">
        <v>3690902.2502000001</v>
      </c>
      <c r="H206" s="63">
        <f>G206-E206</f>
        <v>2.7100000064820051E-2</v>
      </c>
      <c r="I206" s="16">
        <v>-2.4699999950826168E-2</v>
      </c>
      <c r="J206" s="16">
        <f>G206-C206</f>
        <v>2.4000001139938831E-3</v>
      </c>
      <c r="K206" s="78" t="s">
        <v>80</v>
      </c>
    </row>
    <row r="207" spans="1:11">
      <c r="A207" s="76"/>
      <c r="B207" s="8" t="s">
        <v>32</v>
      </c>
      <c r="C207" s="9">
        <v>474656.52470000001</v>
      </c>
      <c r="D207" s="8" t="s">
        <v>32</v>
      </c>
      <c r="E207" s="52">
        <v>474656.54119999998</v>
      </c>
      <c r="F207" s="8" t="s">
        <v>32</v>
      </c>
      <c r="G207" s="52">
        <v>474656.57740000001</v>
      </c>
      <c r="H207" s="63">
        <f t="shared" ref="H207" si="68">G207-E207</f>
        <v>3.6200000031385571E-2</v>
      </c>
      <c r="I207" s="16">
        <v>1.6499999968800694E-2</v>
      </c>
      <c r="J207" s="16">
        <f t="shared" ref="J207" si="69">G207-C207</f>
        <v>5.2700000000186265E-2</v>
      </c>
      <c r="K207" s="79"/>
    </row>
    <row r="208" spans="1:11">
      <c r="A208" s="77"/>
      <c r="B208" s="8" t="s">
        <v>33</v>
      </c>
      <c r="C208" s="9">
        <v>690.42100000000005</v>
      </c>
      <c r="D208" s="8" t="s">
        <v>33</v>
      </c>
      <c r="E208" s="58"/>
      <c r="F208" s="8" t="s">
        <v>33</v>
      </c>
      <c r="G208" s="58"/>
      <c r="H208" s="60"/>
      <c r="I208" s="60"/>
      <c r="J208" s="60"/>
      <c r="K208" s="79"/>
    </row>
    <row r="209" spans="1:11">
      <c r="A209" s="75" t="s">
        <v>25</v>
      </c>
      <c r="B209" s="8" t="s">
        <v>31</v>
      </c>
      <c r="C209" s="12">
        <v>3690905.3690999998</v>
      </c>
      <c r="D209" s="8" t="s">
        <v>31</v>
      </c>
      <c r="E209" s="53">
        <v>3690905.3259999999</v>
      </c>
      <c r="F209" s="8" t="s">
        <v>31</v>
      </c>
      <c r="G209" s="53">
        <v>3690905.3522000001</v>
      </c>
      <c r="H209" s="63">
        <f t="shared" ref="H209:H210" si="70">G209-E209</f>
        <v>2.6200000196695328E-2</v>
      </c>
      <c r="I209" s="16">
        <v>-4.3099999893456697E-2</v>
      </c>
      <c r="J209" s="16">
        <f t="shared" ref="J209:J210" si="71">G209-C209</f>
        <v>-1.689999969676137E-2</v>
      </c>
      <c r="K209" s="79"/>
    </row>
    <row r="210" spans="1:11">
      <c r="A210" s="76"/>
      <c r="B210" s="8" t="s">
        <v>32</v>
      </c>
      <c r="C210" s="12">
        <v>474668.04820000002</v>
      </c>
      <c r="D210" s="8" t="s">
        <v>32</v>
      </c>
      <c r="E210" s="53">
        <v>474668.07020000002</v>
      </c>
      <c r="F210" s="8" t="s">
        <v>32</v>
      </c>
      <c r="G210" s="53">
        <v>474668.09779999999</v>
      </c>
      <c r="H210" s="16">
        <f t="shared" si="70"/>
        <v>2.7599999972153455E-2</v>
      </c>
      <c r="I210" s="16">
        <v>2.1999999997206032E-2</v>
      </c>
      <c r="J210" s="16">
        <f t="shared" si="71"/>
        <v>4.9599999969359487E-2</v>
      </c>
      <c r="K210" s="79"/>
    </row>
    <row r="211" spans="1:11">
      <c r="A211" s="77"/>
      <c r="B211" s="8" t="s">
        <v>33</v>
      </c>
      <c r="C211" s="13">
        <v>690.45299999999997</v>
      </c>
      <c r="D211" s="8" t="s">
        <v>33</v>
      </c>
      <c r="E211" s="58"/>
      <c r="F211" s="8" t="s">
        <v>33</v>
      </c>
      <c r="G211" s="58"/>
      <c r="H211" s="61"/>
      <c r="I211" s="61"/>
      <c r="J211" s="61"/>
      <c r="K211" s="79"/>
    </row>
    <row r="212" spans="1:11">
      <c r="A212" s="75" t="s">
        <v>26</v>
      </c>
      <c r="B212" s="8" t="s">
        <v>31</v>
      </c>
      <c r="C212" s="22">
        <v>3690917.7689999999</v>
      </c>
      <c r="D212" s="8" t="s">
        <v>31</v>
      </c>
      <c r="E212" s="52">
        <v>3690917.7078999998</v>
      </c>
      <c r="F212" s="8" t="s">
        <v>31</v>
      </c>
      <c r="G212" s="52">
        <v>3690917.7242000001</v>
      </c>
      <c r="H212" s="63">
        <f t="shared" ref="H212:H213" si="72">G212-E212</f>
        <v>1.6300000250339508E-2</v>
      </c>
      <c r="I212" s="16">
        <v>-6.110000004991889E-2</v>
      </c>
      <c r="J212" s="16">
        <f t="shared" ref="J212:J213" si="73">G212-C212</f>
        <v>-4.4799999799579382E-2</v>
      </c>
      <c r="K212" s="79"/>
    </row>
    <row r="213" spans="1:11">
      <c r="A213" s="76"/>
      <c r="B213" s="8" t="s">
        <v>32</v>
      </c>
      <c r="C213" s="22">
        <v>474713.97720000002</v>
      </c>
      <c r="D213" s="8" t="s">
        <v>32</v>
      </c>
      <c r="E213" s="52">
        <v>474713.9803</v>
      </c>
      <c r="F213" s="8" t="s">
        <v>32</v>
      </c>
      <c r="G213" s="52">
        <v>474714.01360000001</v>
      </c>
      <c r="H213" s="63">
        <f t="shared" si="72"/>
        <v>3.3300000010058284E-2</v>
      </c>
      <c r="I213" s="16">
        <v>3.0999999726191163E-3</v>
      </c>
      <c r="J213" s="16">
        <f t="shared" si="73"/>
        <v>3.63999999826774E-2</v>
      </c>
      <c r="K213" s="79"/>
    </row>
    <row r="214" spans="1:11">
      <c r="A214" s="77"/>
      <c r="B214" s="8" t="s">
        <v>33</v>
      </c>
      <c r="C214" s="13">
        <v>690.375</v>
      </c>
      <c r="D214" s="8" t="s">
        <v>33</v>
      </c>
      <c r="E214" s="58"/>
      <c r="F214" s="8" t="s">
        <v>33</v>
      </c>
      <c r="G214" s="58"/>
      <c r="H214" s="61"/>
      <c r="I214" s="61"/>
      <c r="J214" s="61"/>
      <c r="K214" s="79"/>
    </row>
    <row r="215" spans="1:11" ht="14.25">
      <c r="A215" s="72" t="s">
        <v>8</v>
      </c>
      <c r="B215" s="81" t="s">
        <v>9</v>
      </c>
      <c r="C215" s="82"/>
      <c r="D215" s="81" t="s">
        <v>83</v>
      </c>
      <c r="E215" s="82"/>
      <c r="F215" s="81" t="s">
        <v>82</v>
      </c>
      <c r="G215" s="82"/>
      <c r="H215" s="72" t="s">
        <v>65</v>
      </c>
      <c r="I215" s="72" t="s">
        <v>60</v>
      </c>
      <c r="J215" s="49" t="s">
        <v>59</v>
      </c>
      <c r="K215" s="79"/>
    </row>
    <row r="216" spans="1:11">
      <c r="A216" s="83" t="s">
        <v>27</v>
      </c>
      <c r="B216" s="8" t="s">
        <v>31</v>
      </c>
      <c r="C216" s="23">
        <v>3690955.6008000001</v>
      </c>
      <c r="D216" s="8" t="s">
        <v>31</v>
      </c>
      <c r="E216" s="53">
        <v>3690955.6071000001</v>
      </c>
      <c r="F216" s="8" t="s">
        <v>31</v>
      </c>
      <c r="G216" s="53">
        <v>3690955.6088999999</v>
      </c>
      <c r="H216" s="63">
        <f t="shared" ref="H216:H217" si="74">G216-E216</f>
        <v>1.7999997362494469E-3</v>
      </c>
      <c r="I216" s="63">
        <v>6.3000000081956387E-3</v>
      </c>
      <c r="J216" s="16">
        <f t="shared" ref="J216:J217" si="75">G216-C216</f>
        <v>8.0999997444450855E-3</v>
      </c>
      <c r="K216" s="79"/>
    </row>
    <row r="217" spans="1:11">
      <c r="A217" s="83"/>
      <c r="B217" s="8" t="s">
        <v>32</v>
      </c>
      <c r="C217" s="23">
        <v>474629.5183</v>
      </c>
      <c r="D217" s="8" t="s">
        <v>32</v>
      </c>
      <c r="E217" s="53">
        <v>474629.51789999998</v>
      </c>
      <c r="F217" s="8" t="s">
        <v>32</v>
      </c>
      <c r="G217" s="53">
        <v>474629.52110000001</v>
      </c>
      <c r="H217" s="63">
        <f t="shared" si="74"/>
        <v>3.2000000355765224E-3</v>
      </c>
      <c r="I217" s="63">
        <v>-4.0000001899898052E-4</v>
      </c>
      <c r="J217" s="16">
        <f t="shared" si="75"/>
        <v>2.8000000165775418E-3</v>
      </c>
      <c r="K217" s="79"/>
    </row>
    <row r="218" spans="1:11">
      <c r="A218" s="83"/>
      <c r="B218" s="8" t="s">
        <v>33</v>
      </c>
      <c r="C218" s="13">
        <v>660.13300000000004</v>
      </c>
      <c r="D218" s="8" t="s">
        <v>33</v>
      </c>
      <c r="E218" s="53"/>
      <c r="F218" s="8" t="s">
        <v>33</v>
      </c>
      <c r="G218" s="53"/>
      <c r="H218" s="2"/>
      <c r="I218" s="63"/>
      <c r="J218" s="16"/>
      <c r="K218" s="79"/>
    </row>
    <row r="219" spans="1:11">
      <c r="A219" s="83" t="s">
        <v>28</v>
      </c>
      <c r="B219" s="8" t="s">
        <v>31</v>
      </c>
      <c r="C219" s="23">
        <v>3690961.9454999999</v>
      </c>
      <c r="D219" s="8" t="s">
        <v>31</v>
      </c>
      <c r="E219" s="53">
        <v>3690961.952</v>
      </c>
      <c r="F219" s="8" t="s">
        <v>31</v>
      </c>
      <c r="G219" s="53">
        <v>3690961.9541000002</v>
      </c>
      <c r="H219" s="63">
        <f t="shared" ref="H219:H220" si="76">G219-E219</f>
        <v>2.1000001579523087E-3</v>
      </c>
      <c r="I219" s="63">
        <v>6.5000001341104507E-3</v>
      </c>
      <c r="J219" s="16">
        <f t="shared" ref="J219:J220" si="77">G219-C219</f>
        <v>8.6000002920627594E-3</v>
      </c>
      <c r="K219" s="79"/>
    </row>
    <row r="220" spans="1:11">
      <c r="A220" s="83"/>
      <c r="B220" s="8" t="s">
        <v>32</v>
      </c>
      <c r="C220" s="23">
        <v>474652.821</v>
      </c>
      <c r="D220" s="8" t="s">
        <v>32</v>
      </c>
      <c r="E220" s="53">
        <v>474652.81819999998</v>
      </c>
      <c r="F220" s="8" t="s">
        <v>32</v>
      </c>
      <c r="G220" s="53">
        <v>474652.82150000002</v>
      </c>
      <c r="H220" s="63">
        <f t="shared" si="76"/>
        <v>3.3000000403262675E-3</v>
      </c>
      <c r="I220" s="63">
        <v>-2.8000000165775418E-3</v>
      </c>
      <c r="J220" s="16">
        <f t="shared" si="77"/>
        <v>5.0000002374872565E-4</v>
      </c>
      <c r="K220" s="79"/>
    </row>
    <row r="221" spans="1:11">
      <c r="A221" s="83"/>
      <c r="B221" s="8" t="s">
        <v>33</v>
      </c>
      <c r="C221" s="13">
        <v>660.07399999999996</v>
      </c>
      <c r="D221" s="8" t="s">
        <v>33</v>
      </c>
      <c r="E221" s="53"/>
      <c r="F221" s="8" t="s">
        <v>33</v>
      </c>
      <c r="G221" s="53"/>
      <c r="H221" s="2"/>
      <c r="I221" s="63"/>
      <c r="J221" s="16"/>
      <c r="K221" s="79"/>
    </row>
    <row r="222" spans="1:11">
      <c r="A222" s="83" t="s">
        <v>29</v>
      </c>
      <c r="B222" s="8" t="s">
        <v>31</v>
      </c>
      <c r="C222" s="23">
        <v>3690968.5731000002</v>
      </c>
      <c r="D222" s="8" t="s">
        <v>31</v>
      </c>
      <c r="E222" s="53">
        <v>3690968.5806</v>
      </c>
      <c r="F222" s="8" t="s">
        <v>31</v>
      </c>
      <c r="G222" s="53">
        <v>3690968.5776</v>
      </c>
      <c r="H222" s="63">
        <f t="shared" ref="H222:H223" si="78">G222-E222</f>
        <v>-3.0000000260770321E-3</v>
      </c>
      <c r="I222" s="63">
        <v>7.4999998323619366E-3</v>
      </c>
      <c r="J222" s="16">
        <f t="shared" ref="J222:J223" si="79">G222-C222</f>
        <v>4.4999998062849045E-3</v>
      </c>
      <c r="K222" s="79"/>
    </row>
    <row r="223" spans="1:11">
      <c r="A223" s="83"/>
      <c r="B223" s="8" t="s">
        <v>32</v>
      </c>
      <c r="C223" s="23">
        <v>474677.09159999999</v>
      </c>
      <c r="D223" s="8" t="s">
        <v>32</v>
      </c>
      <c r="E223" s="53">
        <v>474677.08760000003</v>
      </c>
      <c r="F223" s="8" t="s">
        <v>32</v>
      </c>
      <c r="G223" s="53">
        <v>474677.09289999999</v>
      </c>
      <c r="H223" s="63">
        <f t="shared" si="78"/>
        <v>5.2999999606981874E-3</v>
      </c>
      <c r="I223" s="63">
        <v>-3.9999999571591616E-3</v>
      </c>
      <c r="J223" s="16">
        <f t="shared" si="79"/>
        <v>1.3000000035390258E-3</v>
      </c>
      <c r="K223" s="79"/>
    </row>
    <row r="224" spans="1:11">
      <c r="A224" s="83"/>
      <c r="B224" s="8" t="s">
        <v>33</v>
      </c>
      <c r="C224" s="13">
        <v>660.06899999999996</v>
      </c>
      <c r="D224" s="8" t="s">
        <v>33</v>
      </c>
      <c r="E224" s="53"/>
      <c r="F224" s="8" t="s">
        <v>33</v>
      </c>
      <c r="G224" s="53"/>
      <c r="H224" s="2"/>
      <c r="I224" s="63"/>
      <c r="J224" s="16"/>
      <c r="K224" s="79"/>
    </row>
    <row r="225" spans="1:11">
      <c r="A225" s="83" t="s">
        <v>30</v>
      </c>
      <c r="B225" s="8" t="s">
        <v>31</v>
      </c>
      <c r="C225" s="13">
        <v>3691017.5847999998</v>
      </c>
      <c r="D225" s="8" t="s">
        <v>31</v>
      </c>
      <c r="E225" s="66">
        <v>3691017.5918999999</v>
      </c>
      <c r="F225" s="8" t="s">
        <v>31</v>
      </c>
      <c r="G225" s="66">
        <v>3691017.5918000001</v>
      </c>
      <c r="H225" s="63">
        <f t="shared" ref="H225:H226" si="80">G225-E225</f>
        <v>-9.999983012676239E-5</v>
      </c>
      <c r="I225" s="63">
        <v>7.1000000461935997E-3</v>
      </c>
      <c r="J225" s="16">
        <f t="shared" ref="J225:J226" si="81">G225-C225</f>
        <v>7.0000002160668373E-3</v>
      </c>
      <c r="K225" s="79"/>
    </row>
    <row r="226" spans="1:11">
      <c r="A226" s="83"/>
      <c r="B226" s="8" t="s">
        <v>32</v>
      </c>
      <c r="C226" s="13">
        <v>474639.93709999998</v>
      </c>
      <c r="D226" s="8" t="s">
        <v>32</v>
      </c>
      <c r="E226" s="66">
        <v>474639.93050000002</v>
      </c>
      <c r="F226" s="8" t="s">
        <v>32</v>
      </c>
      <c r="G226" s="66">
        <v>474639.93300000002</v>
      </c>
      <c r="H226" s="63">
        <f t="shared" si="80"/>
        <v>2.5000000023283064E-3</v>
      </c>
      <c r="I226" s="63">
        <v>-6.5999999642372131E-3</v>
      </c>
      <c r="J226" s="16">
        <f t="shared" si="81"/>
        <v>-4.0999999619089067E-3</v>
      </c>
      <c r="K226" s="79"/>
    </row>
    <row r="227" spans="1:11">
      <c r="A227" s="83"/>
      <c r="B227" s="8" t="s">
        <v>33</v>
      </c>
      <c r="C227" s="13">
        <v>630.16099999999994</v>
      </c>
      <c r="D227" s="8" t="s">
        <v>33</v>
      </c>
      <c r="E227" s="53"/>
      <c r="F227" s="8" t="s">
        <v>33</v>
      </c>
      <c r="G227" s="53"/>
      <c r="H227" s="2"/>
      <c r="I227" s="63"/>
      <c r="J227" s="16"/>
      <c r="K227" s="80"/>
    </row>
    <row r="232" spans="1:11" ht="22.5">
      <c r="A232" s="84" t="s">
        <v>17</v>
      </c>
      <c r="B232" s="84"/>
      <c r="C232" s="85"/>
      <c r="D232" s="85"/>
      <c r="E232" s="85"/>
      <c r="F232" s="85"/>
      <c r="G232" s="85"/>
      <c r="H232" s="85"/>
      <c r="I232" s="85"/>
      <c r="J232" s="85"/>
      <c r="K232" s="85"/>
    </row>
    <row r="233" spans="1:11" ht="14.25">
      <c r="A233" s="74" t="s">
        <v>0</v>
      </c>
      <c r="B233" s="81" t="s">
        <v>16</v>
      </c>
      <c r="C233" s="82"/>
      <c r="D233" s="81" t="s">
        <v>1</v>
      </c>
      <c r="E233" s="82"/>
      <c r="F233" s="86" t="s">
        <v>91</v>
      </c>
      <c r="G233" s="87"/>
      <c r="H233" s="74" t="s">
        <v>2</v>
      </c>
      <c r="I233" s="73" t="s">
        <v>19</v>
      </c>
      <c r="J233" s="49" t="s">
        <v>3</v>
      </c>
      <c r="K233" s="73" t="s">
        <v>56</v>
      </c>
    </row>
    <row r="234" spans="1:11" ht="14.25">
      <c r="A234" s="74" t="s">
        <v>4</v>
      </c>
      <c r="B234" s="86" t="s">
        <v>21</v>
      </c>
      <c r="C234" s="87"/>
      <c r="D234" s="81" t="s">
        <v>5</v>
      </c>
      <c r="E234" s="82"/>
      <c r="F234" s="86" t="s">
        <v>23</v>
      </c>
      <c r="G234" s="87"/>
      <c r="H234" s="74" t="s">
        <v>6</v>
      </c>
      <c r="I234" s="73" t="s">
        <v>18</v>
      </c>
      <c r="J234" s="49" t="s">
        <v>7</v>
      </c>
      <c r="K234" s="73" t="s">
        <v>22</v>
      </c>
    </row>
    <row r="235" spans="1:11">
      <c r="A235" s="88"/>
      <c r="B235" s="88"/>
      <c r="C235" s="88"/>
      <c r="D235" s="88"/>
      <c r="E235" s="88"/>
      <c r="F235" s="88"/>
      <c r="G235" s="88"/>
      <c r="H235" s="88"/>
      <c r="I235" s="88"/>
      <c r="J235" s="88"/>
      <c r="K235" s="88"/>
    </row>
    <row r="236" spans="1:11" ht="14.25">
      <c r="A236" s="74" t="s">
        <v>8</v>
      </c>
      <c r="B236" s="81" t="s">
        <v>9</v>
      </c>
      <c r="C236" s="82"/>
      <c r="D236" s="81" t="s">
        <v>88</v>
      </c>
      <c r="E236" s="82"/>
      <c r="F236" s="81" t="s">
        <v>89</v>
      </c>
      <c r="G236" s="82"/>
      <c r="H236" s="74" t="s">
        <v>65</v>
      </c>
      <c r="I236" s="74" t="s">
        <v>60</v>
      </c>
      <c r="J236" s="49" t="s">
        <v>59</v>
      </c>
      <c r="K236" s="74" t="s">
        <v>15</v>
      </c>
    </row>
    <row r="237" spans="1:11">
      <c r="A237" s="75" t="s">
        <v>24</v>
      </c>
      <c r="B237" s="8" t="s">
        <v>31</v>
      </c>
      <c r="C237" s="9">
        <v>3690902.2478</v>
      </c>
      <c r="D237" s="8" t="s">
        <v>31</v>
      </c>
      <c r="E237" s="52">
        <v>3690902.2502000001</v>
      </c>
      <c r="F237" s="8" t="s">
        <v>31</v>
      </c>
      <c r="G237" s="52">
        <v>3690902.2286</v>
      </c>
      <c r="H237" s="63">
        <f>G237-E237</f>
        <v>-2.1600000094622374E-2</v>
      </c>
      <c r="I237" s="16">
        <v>2.4000001139938831E-3</v>
      </c>
      <c r="J237" s="16">
        <f>G237-C237</f>
        <v>-1.919999998062849E-2</v>
      </c>
      <c r="K237" s="78" t="s">
        <v>80</v>
      </c>
    </row>
    <row r="238" spans="1:11">
      <c r="A238" s="76"/>
      <c r="B238" s="8" t="s">
        <v>32</v>
      </c>
      <c r="C238" s="9">
        <v>474656.52470000001</v>
      </c>
      <c r="D238" s="8" t="s">
        <v>32</v>
      </c>
      <c r="E238" s="52">
        <v>474656.57740000001</v>
      </c>
      <c r="F238" s="8" t="s">
        <v>32</v>
      </c>
      <c r="G238" s="52">
        <v>474656.54749999999</v>
      </c>
      <c r="H238" s="63">
        <f t="shared" ref="H238" si="82">G238-E238</f>
        <v>-2.9900000023189932E-2</v>
      </c>
      <c r="I238" s="16">
        <v>5.2700000000186265E-2</v>
      </c>
      <c r="J238" s="16">
        <f t="shared" ref="J238" si="83">G238-C238</f>
        <v>2.2799999976996332E-2</v>
      </c>
      <c r="K238" s="79"/>
    </row>
    <row r="239" spans="1:11">
      <c r="A239" s="77"/>
      <c r="B239" s="8" t="s">
        <v>33</v>
      </c>
      <c r="C239" s="9">
        <v>690.42100000000005</v>
      </c>
      <c r="D239" s="8" t="s">
        <v>33</v>
      </c>
      <c r="E239" s="58"/>
      <c r="F239" s="8" t="s">
        <v>33</v>
      </c>
      <c r="G239" s="58"/>
      <c r="H239" s="60"/>
      <c r="I239" s="60"/>
      <c r="J239" s="60"/>
      <c r="K239" s="79"/>
    </row>
    <row r="240" spans="1:11">
      <c r="A240" s="75" t="s">
        <v>25</v>
      </c>
      <c r="B240" s="8" t="s">
        <v>31</v>
      </c>
      <c r="C240" s="12">
        <v>3690905.3690999998</v>
      </c>
      <c r="D240" s="8" t="s">
        <v>31</v>
      </c>
      <c r="E240" s="53">
        <v>3690905.3522000001</v>
      </c>
      <c r="F240" s="8" t="s">
        <v>31</v>
      </c>
      <c r="G240" s="53">
        <v>3690905.3286000001</v>
      </c>
      <c r="H240" s="63">
        <f t="shared" ref="H240:H241" si="84">G240-E240</f>
        <v>-2.3599999956786633E-2</v>
      </c>
      <c r="I240" s="16">
        <v>-1.689999969676137E-2</v>
      </c>
      <c r="J240" s="16">
        <f t="shared" ref="J240:J241" si="85">G240-C240</f>
        <v>-4.0499999653548002E-2</v>
      </c>
      <c r="K240" s="79"/>
    </row>
    <row r="241" spans="1:11">
      <c r="A241" s="76"/>
      <c r="B241" s="8" t="s">
        <v>32</v>
      </c>
      <c r="C241" s="12">
        <v>474668.04820000002</v>
      </c>
      <c r="D241" s="8" t="s">
        <v>32</v>
      </c>
      <c r="E241" s="53">
        <v>474668.09779999999</v>
      </c>
      <c r="F241" s="8" t="s">
        <v>32</v>
      </c>
      <c r="G241" s="53">
        <v>474668.07059999998</v>
      </c>
      <c r="H241" s="16">
        <f t="shared" si="84"/>
        <v>-2.7200000011362135E-2</v>
      </c>
      <c r="I241" s="16">
        <v>4.9599999969359487E-2</v>
      </c>
      <c r="J241" s="16">
        <f t="shared" si="85"/>
        <v>2.2399999957997352E-2</v>
      </c>
      <c r="K241" s="79"/>
    </row>
    <row r="242" spans="1:11">
      <c r="A242" s="77"/>
      <c r="B242" s="8" t="s">
        <v>33</v>
      </c>
      <c r="C242" s="13">
        <v>690.45299999999997</v>
      </c>
      <c r="D242" s="8" t="s">
        <v>33</v>
      </c>
      <c r="E242" s="58"/>
      <c r="F242" s="8" t="s">
        <v>33</v>
      </c>
      <c r="G242" s="58"/>
      <c r="H242" s="61"/>
      <c r="I242" s="61"/>
      <c r="J242" s="61"/>
      <c r="K242" s="79"/>
    </row>
    <row r="243" spans="1:11">
      <c r="A243" s="75" t="s">
        <v>26</v>
      </c>
      <c r="B243" s="8" t="s">
        <v>31</v>
      </c>
      <c r="C243" s="22">
        <v>3690917.7689999999</v>
      </c>
      <c r="D243" s="8" t="s">
        <v>31</v>
      </c>
      <c r="E243" s="52">
        <v>3690917.7242000001</v>
      </c>
      <c r="F243" s="8" t="s">
        <v>31</v>
      </c>
      <c r="G243" s="52">
        <v>3690917.7026999998</v>
      </c>
      <c r="H243" s="63">
        <f t="shared" ref="H243:H244" si="86">G243-E243</f>
        <v>-2.1500000264495611E-2</v>
      </c>
      <c r="I243" s="16">
        <v>-4.4799999799579382E-2</v>
      </c>
      <c r="J243" s="16">
        <f t="shared" ref="J243:J244" si="87">G243-C243</f>
        <v>-6.6300000064074993E-2</v>
      </c>
      <c r="K243" s="79"/>
    </row>
    <row r="244" spans="1:11">
      <c r="A244" s="76"/>
      <c r="B244" s="8" t="s">
        <v>32</v>
      </c>
      <c r="C244" s="22">
        <v>474713.97720000002</v>
      </c>
      <c r="D244" s="8" t="s">
        <v>32</v>
      </c>
      <c r="E244" s="52">
        <v>474714.01360000001</v>
      </c>
      <c r="F244" s="8" t="s">
        <v>32</v>
      </c>
      <c r="G244" s="52">
        <v>474713.98239999998</v>
      </c>
      <c r="H244" s="63">
        <f t="shared" si="86"/>
        <v>-3.1200000026728958E-2</v>
      </c>
      <c r="I244" s="16">
        <v>3.63999999826774E-2</v>
      </c>
      <c r="J244" s="16">
        <f t="shared" si="87"/>
        <v>5.1999999559484422E-3</v>
      </c>
      <c r="K244" s="79"/>
    </row>
    <row r="245" spans="1:11">
      <c r="A245" s="77"/>
      <c r="B245" s="8" t="s">
        <v>33</v>
      </c>
      <c r="C245" s="13">
        <v>690.375</v>
      </c>
      <c r="D245" s="8" t="s">
        <v>33</v>
      </c>
      <c r="E245" s="58"/>
      <c r="F245" s="8" t="s">
        <v>33</v>
      </c>
      <c r="G245" s="58"/>
      <c r="H245" s="61"/>
      <c r="I245" s="61"/>
      <c r="J245" s="61"/>
      <c r="K245" s="79"/>
    </row>
    <row r="246" spans="1:11" ht="14.25">
      <c r="A246" s="74" t="s">
        <v>8</v>
      </c>
      <c r="B246" s="81" t="s">
        <v>9</v>
      </c>
      <c r="C246" s="82"/>
      <c r="D246" s="81" t="s">
        <v>83</v>
      </c>
      <c r="E246" s="82"/>
      <c r="F246" s="81" t="s">
        <v>82</v>
      </c>
      <c r="G246" s="82"/>
      <c r="H246" s="74" t="s">
        <v>65</v>
      </c>
      <c r="I246" s="74" t="s">
        <v>60</v>
      </c>
      <c r="J246" s="49" t="s">
        <v>59</v>
      </c>
      <c r="K246" s="79"/>
    </row>
    <row r="247" spans="1:11">
      <c r="A247" s="83" t="s">
        <v>27</v>
      </c>
      <c r="B247" s="8" t="s">
        <v>31</v>
      </c>
      <c r="C247" s="23">
        <v>3690955.6008000001</v>
      </c>
      <c r="D247" s="8" t="s">
        <v>31</v>
      </c>
      <c r="E247" s="53">
        <v>3690955.6088999999</v>
      </c>
      <c r="F247" s="8" t="s">
        <v>31</v>
      </c>
      <c r="G247" s="53">
        <v>3690955.6068000002</v>
      </c>
      <c r="H247" s="63">
        <f t="shared" ref="H247:H248" si="88">G247-E247</f>
        <v>-2.0999996922910213E-3</v>
      </c>
      <c r="I247" s="63">
        <v>8.0999997444450855E-3</v>
      </c>
      <c r="J247" s="16">
        <f t="shared" ref="J247:J248" si="89">G247-C247</f>
        <v>6.0000000521540642E-3</v>
      </c>
      <c r="K247" s="79"/>
    </row>
    <row r="248" spans="1:11">
      <c r="A248" s="83"/>
      <c r="B248" s="8" t="s">
        <v>32</v>
      </c>
      <c r="C248" s="23">
        <v>474629.5183</v>
      </c>
      <c r="D248" s="8" t="s">
        <v>32</v>
      </c>
      <c r="E248" s="53">
        <v>474629.52110000001</v>
      </c>
      <c r="F248" s="8" t="s">
        <v>32</v>
      </c>
      <c r="G248" s="53">
        <v>474629.52039999998</v>
      </c>
      <c r="H248" s="63">
        <f t="shared" si="88"/>
        <v>-7.0000003324821591E-4</v>
      </c>
      <c r="I248" s="63">
        <v>2.8000000165775418E-3</v>
      </c>
      <c r="J248" s="16">
        <f t="shared" si="89"/>
        <v>2.0999999833293259E-3</v>
      </c>
      <c r="K248" s="79"/>
    </row>
    <row r="249" spans="1:11">
      <c r="A249" s="83"/>
      <c r="B249" s="8" t="s">
        <v>33</v>
      </c>
      <c r="C249" s="13">
        <v>660.13300000000004</v>
      </c>
      <c r="D249" s="8" t="s">
        <v>33</v>
      </c>
      <c r="E249" s="53"/>
      <c r="F249" s="8" t="s">
        <v>33</v>
      </c>
      <c r="G249" s="53"/>
      <c r="H249" s="2"/>
      <c r="I249" s="63"/>
      <c r="J249" s="16"/>
      <c r="K249" s="79"/>
    </row>
    <row r="250" spans="1:11">
      <c r="A250" s="83" t="s">
        <v>28</v>
      </c>
      <c r="B250" s="8" t="s">
        <v>31</v>
      </c>
      <c r="C250" s="23">
        <v>3690961.9454999999</v>
      </c>
      <c r="D250" s="8" t="s">
        <v>31</v>
      </c>
      <c r="E250" s="53">
        <v>3690961.9541000002</v>
      </c>
      <c r="F250" s="8" t="s">
        <v>31</v>
      </c>
      <c r="G250" s="53">
        <v>3690961.9534999998</v>
      </c>
      <c r="H250" s="63">
        <f t="shared" ref="H250:H251" si="90">G250-E250</f>
        <v>-6.0000037774443626E-4</v>
      </c>
      <c r="I250" s="63">
        <v>8.6000002920627594E-3</v>
      </c>
      <c r="J250" s="16">
        <f t="shared" ref="J250:J251" si="91">G250-C250</f>
        <v>7.9999999143183231E-3</v>
      </c>
      <c r="K250" s="79"/>
    </row>
    <row r="251" spans="1:11">
      <c r="A251" s="83"/>
      <c r="B251" s="8" t="s">
        <v>32</v>
      </c>
      <c r="C251" s="23">
        <v>474652.821</v>
      </c>
      <c r="D251" s="8" t="s">
        <v>32</v>
      </c>
      <c r="E251" s="53">
        <v>474652.82150000002</v>
      </c>
      <c r="F251" s="8" t="s">
        <v>32</v>
      </c>
      <c r="G251" s="53">
        <v>474652.82140000002</v>
      </c>
      <c r="H251" s="63">
        <f t="shared" si="90"/>
        <v>-1.0000000474974513E-4</v>
      </c>
      <c r="I251" s="63">
        <v>5.0000002374872565E-4</v>
      </c>
      <c r="J251" s="16">
        <f t="shared" si="91"/>
        <v>4.0000001899898052E-4</v>
      </c>
      <c r="K251" s="79"/>
    </row>
    <row r="252" spans="1:11">
      <c r="A252" s="83"/>
      <c r="B252" s="8" t="s">
        <v>33</v>
      </c>
      <c r="C252" s="13">
        <v>660.07399999999996</v>
      </c>
      <c r="D252" s="8" t="s">
        <v>33</v>
      </c>
      <c r="E252" s="53"/>
      <c r="F252" s="8" t="s">
        <v>33</v>
      </c>
      <c r="G252" s="53"/>
      <c r="H252" s="2"/>
      <c r="I252" s="63"/>
      <c r="J252" s="16"/>
      <c r="K252" s="79"/>
    </row>
    <row r="253" spans="1:11">
      <c r="A253" s="83" t="s">
        <v>29</v>
      </c>
      <c r="B253" s="8" t="s">
        <v>31</v>
      </c>
      <c r="C253" s="23">
        <v>3690968.5731000002</v>
      </c>
      <c r="D253" s="8" t="s">
        <v>31</v>
      </c>
      <c r="E253" s="53">
        <v>3690968.5776</v>
      </c>
      <c r="F253" s="8" t="s">
        <v>31</v>
      </c>
      <c r="G253" s="53">
        <v>3690968.5803</v>
      </c>
      <c r="H253" s="63">
        <f t="shared" ref="H253:H254" si="92">G253-E253</f>
        <v>2.7000000700354576E-3</v>
      </c>
      <c r="I253" s="63">
        <v>4.4999998062849045E-3</v>
      </c>
      <c r="J253" s="16">
        <f t="shared" ref="J253:J254" si="93">G253-C253</f>
        <v>7.1999998763203621E-3</v>
      </c>
      <c r="K253" s="79"/>
    </row>
    <row r="254" spans="1:11">
      <c r="A254" s="83"/>
      <c r="B254" s="8" t="s">
        <v>32</v>
      </c>
      <c r="C254" s="23">
        <v>474677.09159999999</v>
      </c>
      <c r="D254" s="8" t="s">
        <v>32</v>
      </c>
      <c r="E254" s="53">
        <v>474677.09289999999</v>
      </c>
      <c r="F254" s="8" t="s">
        <v>32</v>
      </c>
      <c r="G254" s="53">
        <v>474677.09110000002</v>
      </c>
      <c r="H254" s="63">
        <f t="shared" si="92"/>
        <v>-1.7999999690800905E-3</v>
      </c>
      <c r="I254" s="63">
        <v>1.3000000035390258E-3</v>
      </c>
      <c r="J254" s="16">
        <f t="shared" si="93"/>
        <v>-4.9999996554106474E-4</v>
      </c>
      <c r="K254" s="79"/>
    </row>
    <row r="255" spans="1:11">
      <c r="A255" s="83"/>
      <c r="B255" s="8" t="s">
        <v>33</v>
      </c>
      <c r="C255" s="13">
        <v>660.06899999999996</v>
      </c>
      <c r="D255" s="8" t="s">
        <v>33</v>
      </c>
      <c r="E255" s="53"/>
      <c r="F255" s="8" t="s">
        <v>33</v>
      </c>
      <c r="G255" s="53"/>
      <c r="H255" s="2"/>
      <c r="I255" s="63"/>
      <c r="J255" s="16"/>
      <c r="K255" s="79"/>
    </row>
    <row r="256" spans="1:11">
      <c r="A256" s="83" t="s">
        <v>30</v>
      </c>
      <c r="B256" s="8" t="s">
        <v>31</v>
      </c>
      <c r="C256" s="13">
        <v>3691017.5847999998</v>
      </c>
      <c r="D256" s="8" t="s">
        <v>31</v>
      </c>
      <c r="E256" s="66">
        <v>3691017.5918000001</v>
      </c>
      <c r="F256" s="8" t="s">
        <v>31</v>
      </c>
      <c r="G256" s="66">
        <v>3691017.5929999999</v>
      </c>
      <c r="H256" s="63">
        <f t="shared" ref="H256:H257" si="94">G256-E256</f>
        <v>1.1999998241662979E-3</v>
      </c>
      <c r="I256" s="63">
        <v>7.0000002160668373E-3</v>
      </c>
      <c r="J256" s="16">
        <f t="shared" ref="J256:J257" si="95">G256-C256</f>
        <v>8.2000000402331352E-3</v>
      </c>
      <c r="K256" s="79"/>
    </row>
    <row r="257" spans="1:11">
      <c r="A257" s="83"/>
      <c r="B257" s="8" t="s">
        <v>32</v>
      </c>
      <c r="C257" s="13">
        <v>474639.93709999998</v>
      </c>
      <c r="D257" s="8" t="s">
        <v>32</v>
      </c>
      <c r="E257" s="66">
        <v>474639.93300000002</v>
      </c>
      <c r="F257" s="8" t="s">
        <v>32</v>
      </c>
      <c r="G257" s="66">
        <v>474639.93199999997</v>
      </c>
      <c r="H257" s="63">
        <f t="shared" si="94"/>
        <v>-1.0000000474974513E-3</v>
      </c>
      <c r="I257" s="63">
        <v>-4.0999999619089067E-3</v>
      </c>
      <c r="J257" s="16">
        <f t="shared" si="95"/>
        <v>-5.100000009406358E-3</v>
      </c>
      <c r="K257" s="79"/>
    </row>
    <row r="258" spans="1:11">
      <c r="A258" s="83"/>
      <c r="B258" s="8" t="s">
        <v>33</v>
      </c>
      <c r="C258" s="13">
        <v>630.16099999999994</v>
      </c>
      <c r="D258" s="8" t="s">
        <v>33</v>
      </c>
      <c r="E258" s="53"/>
      <c r="F258" s="8" t="s">
        <v>33</v>
      </c>
      <c r="G258" s="53"/>
      <c r="H258" s="2"/>
      <c r="I258" s="63"/>
      <c r="J258" s="16"/>
      <c r="K258" s="80"/>
    </row>
  </sheetData>
  <mergeCells count="192">
    <mergeCell ref="A237:A239"/>
    <mergeCell ref="K237:K258"/>
    <mergeCell ref="A240:A242"/>
    <mergeCell ref="A243:A245"/>
    <mergeCell ref="B246:C246"/>
    <mergeCell ref="D246:E246"/>
    <mergeCell ref="F246:G246"/>
    <mergeCell ref="A247:A249"/>
    <mergeCell ref="A250:A252"/>
    <mergeCell ref="A253:A255"/>
    <mergeCell ref="A256:A258"/>
    <mergeCell ref="A232:K232"/>
    <mergeCell ref="B233:C233"/>
    <mergeCell ref="D233:E233"/>
    <mergeCell ref="F233:G233"/>
    <mergeCell ref="B234:C234"/>
    <mergeCell ref="D234:E234"/>
    <mergeCell ref="F234:G234"/>
    <mergeCell ref="A235:K235"/>
    <mergeCell ref="B236:C236"/>
    <mergeCell ref="D236:E236"/>
    <mergeCell ref="F236:G236"/>
    <mergeCell ref="A147:A149"/>
    <mergeCell ref="K147:K168"/>
    <mergeCell ref="A150:A152"/>
    <mergeCell ref="A153:A155"/>
    <mergeCell ref="B156:C156"/>
    <mergeCell ref="D156:E156"/>
    <mergeCell ref="F156:G156"/>
    <mergeCell ref="A157:A159"/>
    <mergeCell ref="A160:A162"/>
    <mergeCell ref="A163:A165"/>
    <mergeCell ref="A166:A168"/>
    <mergeCell ref="A142:K142"/>
    <mergeCell ref="B143:C143"/>
    <mergeCell ref="D143:E143"/>
    <mergeCell ref="F143:G143"/>
    <mergeCell ref="B144:C144"/>
    <mergeCell ref="D144:E144"/>
    <mergeCell ref="F144:G144"/>
    <mergeCell ref="A145:K145"/>
    <mergeCell ref="B146:C146"/>
    <mergeCell ref="D146:E146"/>
    <mergeCell ref="F146:G146"/>
    <mergeCell ref="A32:K32"/>
    <mergeCell ref="B33:C33"/>
    <mergeCell ref="D33:E33"/>
    <mergeCell ref="F33:G33"/>
    <mergeCell ref="A34:A36"/>
    <mergeCell ref="K34:K54"/>
    <mergeCell ref="A37:A39"/>
    <mergeCell ref="A40:A42"/>
    <mergeCell ref="A43:A45"/>
    <mergeCell ref="A46:A48"/>
    <mergeCell ref="A49:A51"/>
    <mergeCell ref="A52:A54"/>
    <mergeCell ref="A18:A20"/>
    <mergeCell ref="A21:A23"/>
    <mergeCell ref="A29:K29"/>
    <mergeCell ref="B30:C30"/>
    <mergeCell ref="D30:E30"/>
    <mergeCell ref="F30:G30"/>
    <mergeCell ref="B31:C31"/>
    <mergeCell ref="D31:E31"/>
    <mergeCell ref="F31:G31"/>
    <mergeCell ref="A57:K57"/>
    <mergeCell ref="B58:C58"/>
    <mergeCell ref="D58:E58"/>
    <mergeCell ref="F58:G58"/>
    <mergeCell ref="B59:C59"/>
    <mergeCell ref="D59:E59"/>
    <mergeCell ref="F59:G59"/>
    <mergeCell ref="A1:K1"/>
    <mergeCell ref="A6:A8"/>
    <mergeCell ref="B2:C2"/>
    <mergeCell ref="B3:C3"/>
    <mergeCell ref="D3:E3"/>
    <mergeCell ref="D2:E2"/>
    <mergeCell ref="F2:G2"/>
    <mergeCell ref="F3:G3"/>
    <mergeCell ref="B5:C5"/>
    <mergeCell ref="D5:E5"/>
    <mergeCell ref="F5:G5"/>
    <mergeCell ref="K6:K26"/>
    <mergeCell ref="A4:K4"/>
    <mergeCell ref="A24:A26"/>
    <mergeCell ref="A9:A11"/>
    <mergeCell ref="A12:A14"/>
    <mergeCell ref="A15:A17"/>
    <mergeCell ref="A86:K86"/>
    <mergeCell ref="B87:C87"/>
    <mergeCell ref="D87:E87"/>
    <mergeCell ref="F87:G87"/>
    <mergeCell ref="B88:C88"/>
    <mergeCell ref="D88:E88"/>
    <mergeCell ref="F88:G88"/>
    <mergeCell ref="A60:K60"/>
    <mergeCell ref="B61:C61"/>
    <mergeCell ref="D61:E61"/>
    <mergeCell ref="F61:G61"/>
    <mergeCell ref="A62:A64"/>
    <mergeCell ref="K62:K83"/>
    <mergeCell ref="A65:A67"/>
    <mergeCell ref="A68:A70"/>
    <mergeCell ref="A72:A74"/>
    <mergeCell ref="A75:A77"/>
    <mergeCell ref="A78:A80"/>
    <mergeCell ref="A81:A83"/>
    <mergeCell ref="B71:C71"/>
    <mergeCell ref="D71:E71"/>
    <mergeCell ref="F71:G71"/>
    <mergeCell ref="A114:K114"/>
    <mergeCell ref="B115:C115"/>
    <mergeCell ref="D115:E115"/>
    <mergeCell ref="F115:G115"/>
    <mergeCell ref="B116:C116"/>
    <mergeCell ref="D116:E116"/>
    <mergeCell ref="F116:G116"/>
    <mergeCell ref="A89:K89"/>
    <mergeCell ref="B90:C90"/>
    <mergeCell ref="D90:E90"/>
    <mergeCell ref="F90:G90"/>
    <mergeCell ref="A91:A93"/>
    <mergeCell ref="K91:K112"/>
    <mergeCell ref="A94:A96"/>
    <mergeCell ref="A97:A99"/>
    <mergeCell ref="B100:C100"/>
    <mergeCell ref="D100:E100"/>
    <mergeCell ref="F100:G100"/>
    <mergeCell ref="A101:A103"/>
    <mergeCell ref="A104:A106"/>
    <mergeCell ref="A107:A109"/>
    <mergeCell ref="A110:A112"/>
    <mergeCell ref="A117:K117"/>
    <mergeCell ref="B118:C118"/>
    <mergeCell ref="D118:E118"/>
    <mergeCell ref="F118:G118"/>
    <mergeCell ref="A119:A121"/>
    <mergeCell ref="K119:K140"/>
    <mergeCell ref="A122:A124"/>
    <mergeCell ref="A125:A127"/>
    <mergeCell ref="B128:C128"/>
    <mergeCell ref="D128:E128"/>
    <mergeCell ref="F128:G128"/>
    <mergeCell ref="A129:A131"/>
    <mergeCell ref="A132:A134"/>
    <mergeCell ref="A135:A137"/>
    <mergeCell ref="A138:A140"/>
    <mergeCell ref="A171:K171"/>
    <mergeCell ref="B172:C172"/>
    <mergeCell ref="D172:E172"/>
    <mergeCell ref="F172:G172"/>
    <mergeCell ref="B173:C173"/>
    <mergeCell ref="D173:E173"/>
    <mergeCell ref="F173:G173"/>
    <mergeCell ref="A174:K174"/>
    <mergeCell ref="B175:C175"/>
    <mergeCell ref="D175:E175"/>
    <mergeCell ref="F175:G175"/>
    <mergeCell ref="A176:A178"/>
    <mergeCell ref="K176:K197"/>
    <mergeCell ref="A179:A181"/>
    <mergeCell ref="A182:A184"/>
    <mergeCell ref="B185:C185"/>
    <mergeCell ref="D185:E185"/>
    <mergeCell ref="F185:G185"/>
    <mergeCell ref="A186:A188"/>
    <mergeCell ref="A189:A191"/>
    <mergeCell ref="A192:A194"/>
    <mergeCell ref="A195:A197"/>
    <mergeCell ref="A201:K201"/>
    <mergeCell ref="B202:C202"/>
    <mergeCell ref="D202:E202"/>
    <mergeCell ref="F202:G202"/>
    <mergeCell ref="B203:C203"/>
    <mergeCell ref="D203:E203"/>
    <mergeCell ref="F203:G203"/>
    <mergeCell ref="A204:K204"/>
    <mergeCell ref="B205:C205"/>
    <mergeCell ref="D205:E205"/>
    <mergeCell ref="F205:G205"/>
    <mergeCell ref="A206:A208"/>
    <mergeCell ref="K206:K227"/>
    <mergeCell ref="A209:A211"/>
    <mergeCell ref="A212:A214"/>
    <mergeCell ref="B215:C215"/>
    <mergeCell ref="D215:E215"/>
    <mergeCell ref="F215:G215"/>
    <mergeCell ref="A216:A218"/>
    <mergeCell ref="A219:A221"/>
    <mergeCell ref="A222:A224"/>
    <mergeCell ref="A225:A22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26"/>
  <sheetViews>
    <sheetView topLeftCell="A8" workbookViewId="0">
      <selection activeCell="H27" sqref="H27"/>
    </sheetView>
  </sheetViews>
  <sheetFormatPr defaultRowHeight="13.5"/>
  <cols>
    <col min="1" max="1" width="14" customWidth="1"/>
    <col min="2" max="2" width="4" style="4" customWidth="1"/>
    <col min="3" max="3" width="17.375" style="4" customWidth="1"/>
    <col min="4" max="4" width="4" customWidth="1"/>
    <col min="5" max="5" width="17.375" style="4" customWidth="1"/>
    <col min="6" max="6" width="4" customWidth="1"/>
    <col min="7" max="7" width="17.375" style="4" customWidth="1"/>
    <col min="8" max="9" width="17.375" style="27" customWidth="1"/>
    <col min="10" max="11" width="17.375" customWidth="1"/>
  </cols>
  <sheetData>
    <row r="1" spans="1:14" ht="37.5" customHeight="1">
      <c r="A1" s="84" t="s">
        <v>17</v>
      </c>
      <c r="B1" s="84"/>
      <c r="C1" s="85"/>
      <c r="D1" s="85"/>
      <c r="E1" s="85"/>
      <c r="F1" s="85"/>
      <c r="G1" s="85"/>
      <c r="H1" s="85"/>
      <c r="I1" s="85"/>
      <c r="J1" s="85"/>
      <c r="K1" s="85"/>
      <c r="L1" s="4"/>
      <c r="M1" s="4"/>
      <c r="N1" s="4"/>
    </row>
    <row r="2" spans="1:14" ht="14.25">
      <c r="A2" s="5" t="s">
        <v>0</v>
      </c>
      <c r="B2" s="81" t="s">
        <v>16</v>
      </c>
      <c r="C2" s="82"/>
      <c r="D2" s="81" t="s">
        <v>1</v>
      </c>
      <c r="E2" s="82"/>
      <c r="F2" s="86" t="s">
        <v>43</v>
      </c>
      <c r="G2" s="87"/>
      <c r="H2" s="24" t="s">
        <v>2</v>
      </c>
      <c r="I2" s="28" t="s">
        <v>19</v>
      </c>
      <c r="J2" s="5" t="s">
        <v>3</v>
      </c>
      <c r="K2" s="3" t="s">
        <v>20</v>
      </c>
      <c r="L2" s="1"/>
      <c r="M2" s="1"/>
      <c r="N2" s="1"/>
    </row>
    <row r="3" spans="1:14" ht="13.5" customHeight="1">
      <c r="A3" s="5" t="s">
        <v>4</v>
      </c>
      <c r="B3" s="86" t="s">
        <v>21</v>
      </c>
      <c r="C3" s="87"/>
      <c r="D3" s="81" t="s">
        <v>5</v>
      </c>
      <c r="E3" s="82"/>
      <c r="F3" s="86" t="s">
        <v>23</v>
      </c>
      <c r="G3" s="87"/>
      <c r="H3" s="24" t="s">
        <v>6</v>
      </c>
      <c r="I3" s="28" t="s">
        <v>18</v>
      </c>
      <c r="J3" s="5" t="s">
        <v>7</v>
      </c>
      <c r="K3" s="3" t="s">
        <v>35</v>
      </c>
      <c r="L3" s="1"/>
      <c r="M3" s="1"/>
      <c r="N3" s="1"/>
    </row>
    <row r="4" spans="1:14" ht="13.5" customHeight="1">
      <c r="A4" s="1"/>
      <c r="D4" s="1"/>
      <c r="F4" s="1"/>
      <c r="H4" s="25"/>
      <c r="I4" s="25"/>
      <c r="J4" s="1"/>
      <c r="K4" s="1"/>
      <c r="L4" s="1"/>
      <c r="M4" s="1"/>
      <c r="N4" s="1"/>
    </row>
    <row r="5" spans="1:14" ht="14.25">
      <c r="A5" s="5" t="s">
        <v>8</v>
      </c>
      <c r="B5" s="81" t="s">
        <v>9</v>
      </c>
      <c r="C5" s="82"/>
      <c r="D5" s="81" t="s">
        <v>10</v>
      </c>
      <c r="E5" s="82"/>
      <c r="F5" s="89" t="s">
        <v>11</v>
      </c>
      <c r="G5" s="89"/>
      <c r="H5" s="24" t="s">
        <v>12</v>
      </c>
      <c r="I5" s="24" t="s">
        <v>13</v>
      </c>
      <c r="J5" s="5" t="s">
        <v>14</v>
      </c>
      <c r="K5" s="5" t="s">
        <v>15</v>
      </c>
      <c r="L5" s="1"/>
      <c r="M5" s="1"/>
      <c r="N5" s="1"/>
    </row>
    <row r="6" spans="1:14">
      <c r="A6" s="75" t="s">
        <v>24</v>
      </c>
      <c r="B6" s="8" t="s">
        <v>31</v>
      </c>
      <c r="C6" s="9">
        <v>3690902.2478</v>
      </c>
      <c r="D6" s="8" t="s">
        <v>31</v>
      </c>
      <c r="E6" s="9">
        <v>3690902.2459</v>
      </c>
      <c r="F6" s="8" t="s">
        <v>31</v>
      </c>
      <c r="G6" s="9">
        <v>3690902.2453000001</v>
      </c>
      <c r="H6" s="26">
        <f>(G6-E6)*1000</f>
        <v>-0.59999991208314896</v>
      </c>
      <c r="I6" s="26">
        <v>-1.9000000320374966</v>
      </c>
      <c r="J6" s="26">
        <f>I6+H6</f>
        <v>-2.4999999441206455</v>
      </c>
      <c r="K6" s="2"/>
    </row>
    <row r="7" spans="1:14">
      <c r="A7" s="76"/>
      <c r="B7" s="8" t="s">
        <v>32</v>
      </c>
      <c r="C7" s="9">
        <v>474656.52470000001</v>
      </c>
      <c r="D7" s="8" t="s">
        <v>32</v>
      </c>
      <c r="E7" s="9">
        <v>474656.52769999998</v>
      </c>
      <c r="F7" s="8" t="s">
        <v>32</v>
      </c>
      <c r="G7" s="9">
        <v>474656.5282</v>
      </c>
      <c r="H7" s="26">
        <f>(G7-E7)*1000</f>
        <v>0.50000002374872565</v>
      </c>
      <c r="I7" s="26">
        <v>2.9999999678693712</v>
      </c>
      <c r="J7" s="26">
        <f t="shared" ref="J7:J26" si="0">I7+H7</f>
        <v>3.4999999916180968</v>
      </c>
      <c r="K7" s="2"/>
    </row>
    <row r="8" spans="1:14">
      <c r="A8" s="77"/>
      <c r="B8" s="8" t="s">
        <v>33</v>
      </c>
      <c r="C8" s="9">
        <v>690.42100000000005</v>
      </c>
      <c r="D8" s="8" t="s">
        <v>33</v>
      </c>
      <c r="E8" s="9">
        <v>690.41200000000003</v>
      </c>
      <c r="F8" s="8" t="s">
        <v>33</v>
      </c>
      <c r="G8" s="9">
        <v>690.41300000000001</v>
      </c>
      <c r="H8" s="26">
        <f t="shared" ref="H8:H26" si="1">(G8-E8)*1000</f>
        <v>0.99999999997635314</v>
      </c>
      <c r="I8" s="26">
        <v>-9.0000000000145519</v>
      </c>
      <c r="J8" s="26">
        <f t="shared" si="0"/>
        <v>-8.0000000000381988</v>
      </c>
      <c r="K8" s="2"/>
    </row>
    <row r="9" spans="1:14">
      <c r="A9" s="75" t="s">
        <v>25</v>
      </c>
      <c r="B9" s="8" t="s">
        <v>31</v>
      </c>
      <c r="C9" s="12">
        <v>3690905.3690999998</v>
      </c>
      <c r="D9" s="8" t="s">
        <v>31</v>
      </c>
      <c r="E9" s="12">
        <v>3690905.3664000002</v>
      </c>
      <c r="F9" s="8" t="s">
        <v>31</v>
      </c>
      <c r="G9" s="10">
        <v>3690905.3684</v>
      </c>
      <c r="H9" s="26">
        <f t="shared" si="1"/>
        <v>1.999999862164259</v>
      </c>
      <c r="I9" s="26">
        <v>-2.6999996043741703</v>
      </c>
      <c r="J9" s="26">
        <f t="shared" si="0"/>
        <v>-0.69999974220991135</v>
      </c>
      <c r="K9" s="2"/>
    </row>
    <row r="10" spans="1:14">
      <c r="A10" s="76"/>
      <c r="B10" s="8" t="s">
        <v>32</v>
      </c>
      <c r="C10" s="12">
        <v>474668.04820000002</v>
      </c>
      <c r="D10" s="8" t="s">
        <v>32</v>
      </c>
      <c r="E10" s="12">
        <v>474668.0491</v>
      </c>
      <c r="F10" s="8" t="s">
        <v>32</v>
      </c>
      <c r="G10" s="10">
        <v>474668.04879999999</v>
      </c>
      <c r="H10" s="26">
        <f t="shared" si="1"/>
        <v>-0.30000001424923539</v>
      </c>
      <c r="I10" s="26">
        <v>0.89999998454004526</v>
      </c>
      <c r="J10" s="26">
        <f t="shared" si="0"/>
        <v>0.59999997029080987</v>
      </c>
      <c r="K10" s="2"/>
    </row>
    <row r="11" spans="1:14">
      <c r="A11" s="77"/>
      <c r="B11" s="8" t="s">
        <v>33</v>
      </c>
      <c r="C11" s="13">
        <v>690.45299999999997</v>
      </c>
      <c r="D11" s="8" t="s">
        <v>33</v>
      </c>
      <c r="E11" s="13">
        <v>690.44799999999998</v>
      </c>
      <c r="F11" s="8" t="s">
        <v>33</v>
      </c>
      <c r="G11" s="16">
        <v>690.44600000000003</v>
      </c>
      <c r="H11" s="26">
        <f t="shared" si="1"/>
        <v>-1.9999999999527063</v>
      </c>
      <c r="I11" s="26">
        <v>-5</v>
      </c>
      <c r="J11" s="26">
        <f t="shared" si="0"/>
        <v>-6.9999999999527063</v>
      </c>
      <c r="K11" s="2"/>
    </row>
    <row r="12" spans="1:14">
      <c r="A12" s="75" t="s">
        <v>26</v>
      </c>
      <c r="B12" s="8" t="s">
        <v>31</v>
      </c>
      <c r="C12" s="22">
        <v>3690917.7689999999</v>
      </c>
      <c r="D12" s="8" t="s">
        <v>31</v>
      </c>
      <c r="E12" s="22">
        <v>3690917.7672000001</v>
      </c>
      <c r="F12" s="8" t="s">
        <v>31</v>
      </c>
      <c r="G12" s="17">
        <v>3690917.7639000001</v>
      </c>
      <c r="H12" s="26">
        <f t="shared" si="1"/>
        <v>-3.2999999821186066</v>
      </c>
      <c r="I12" s="26">
        <v>-1.7999997362494469</v>
      </c>
      <c r="J12" s="26">
        <f t="shared" si="0"/>
        <v>-5.0999997183680534</v>
      </c>
      <c r="K12" s="2"/>
    </row>
    <row r="13" spans="1:14">
      <c r="A13" s="76"/>
      <c r="B13" s="8" t="s">
        <v>32</v>
      </c>
      <c r="C13" s="22">
        <v>474713.97720000002</v>
      </c>
      <c r="D13" s="8" t="s">
        <v>32</v>
      </c>
      <c r="E13" s="22">
        <v>474713.97850000003</v>
      </c>
      <c r="F13" s="8" t="s">
        <v>32</v>
      </c>
      <c r="G13" s="17">
        <v>474713.97950000002</v>
      </c>
      <c r="H13" s="26">
        <f t="shared" si="1"/>
        <v>0.99999998928979039</v>
      </c>
      <c r="I13" s="26">
        <v>1.3000000035390258</v>
      </c>
      <c r="J13" s="26">
        <f t="shared" si="0"/>
        <v>2.2999999928288162</v>
      </c>
      <c r="K13" s="2"/>
    </row>
    <row r="14" spans="1:14">
      <c r="A14" s="77"/>
      <c r="B14" s="8" t="s">
        <v>33</v>
      </c>
      <c r="C14" s="13">
        <v>690.375</v>
      </c>
      <c r="D14" s="8" t="s">
        <v>33</v>
      </c>
      <c r="E14" s="13">
        <v>690.36500000000001</v>
      </c>
      <c r="F14" s="8" t="s">
        <v>33</v>
      </c>
      <c r="G14" s="11">
        <v>690.36199999999997</v>
      </c>
      <c r="H14" s="26">
        <f t="shared" si="1"/>
        <v>-3.0000000000427463</v>
      </c>
      <c r="I14" s="26">
        <v>-9.9999999999909051</v>
      </c>
      <c r="J14" s="26">
        <f t="shared" si="0"/>
        <v>-13.000000000033651</v>
      </c>
      <c r="K14" s="2"/>
    </row>
    <row r="15" spans="1:14">
      <c r="A15" s="83" t="s">
        <v>27</v>
      </c>
      <c r="B15" s="8" t="s">
        <v>31</v>
      </c>
      <c r="C15" s="23">
        <v>3690955.6008000001</v>
      </c>
      <c r="D15" s="8" t="s">
        <v>31</v>
      </c>
      <c r="E15" s="23">
        <v>3690955.6003999999</v>
      </c>
      <c r="F15" s="8" t="s">
        <v>31</v>
      </c>
      <c r="G15" s="18">
        <v>3690955.6005000002</v>
      </c>
      <c r="H15" s="26">
        <f t="shared" si="1"/>
        <v>0.1000002957880497</v>
      </c>
      <c r="I15" s="26">
        <v>-0.40000025182962418</v>
      </c>
      <c r="J15" s="26">
        <f t="shared" si="0"/>
        <v>-0.29999995604157448</v>
      </c>
      <c r="K15" s="2"/>
    </row>
    <row r="16" spans="1:14">
      <c r="A16" s="83"/>
      <c r="B16" s="8" t="s">
        <v>32</v>
      </c>
      <c r="C16" s="23">
        <v>474629.5183</v>
      </c>
      <c r="D16" s="8" t="s">
        <v>32</v>
      </c>
      <c r="E16" s="23">
        <v>474629.51530000003</v>
      </c>
      <c r="F16" s="8" t="s">
        <v>32</v>
      </c>
      <c r="G16" s="18">
        <v>474629.51630000002</v>
      </c>
      <c r="H16" s="26">
        <f t="shared" si="1"/>
        <v>0.99999998928979039</v>
      </c>
      <c r="I16" s="26">
        <v>-2.9999999678693712</v>
      </c>
      <c r="J16" s="26">
        <f t="shared" si="0"/>
        <v>-1.9999999785795808</v>
      </c>
      <c r="K16" s="2"/>
    </row>
    <row r="17" spans="1:11">
      <c r="A17" s="83"/>
      <c r="B17" s="8" t="s">
        <v>33</v>
      </c>
      <c r="C17" s="13">
        <v>660.13300000000004</v>
      </c>
      <c r="D17" s="8" t="s">
        <v>33</v>
      </c>
      <c r="E17" s="13">
        <v>660.11800000000005</v>
      </c>
      <c r="F17" s="8" t="s">
        <v>33</v>
      </c>
      <c r="G17" s="11">
        <v>660.11900000000003</v>
      </c>
      <c r="H17" s="26">
        <f t="shared" si="1"/>
        <v>0.99999999997635314</v>
      </c>
      <c r="I17" s="26">
        <v>-14.999999999986358</v>
      </c>
      <c r="J17" s="26">
        <f t="shared" si="0"/>
        <v>-14.000000000010004</v>
      </c>
      <c r="K17" s="2"/>
    </row>
    <row r="18" spans="1:11">
      <c r="A18" s="83" t="s">
        <v>28</v>
      </c>
      <c r="B18" s="8" t="s">
        <v>31</v>
      </c>
      <c r="C18" s="23">
        <v>3690961.9454999999</v>
      </c>
      <c r="D18" s="8" t="s">
        <v>31</v>
      </c>
      <c r="E18" s="23">
        <v>3690961.9454000001</v>
      </c>
      <c r="F18" s="8" t="s">
        <v>31</v>
      </c>
      <c r="G18" s="18">
        <v>3690961.9454000001</v>
      </c>
      <c r="H18" s="26">
        <f t="shared" si="1"/>
        <v>0</v>
      </c>
      <c r="I18" s="26">
        <v>-9.999983012676239E-2</v>
      </c>
      <c r="J18" s="26">
        <f t="shared" si="0"/>
        <v>-9.999983012676239E-2</v>
      </c>
      <c r="K18" s="2"/>
    </row>
    <row r="19" spans="1:11">
      <c r="A19" s="83"/>
      <c r="B19" s="8" t="s">
        <v>32</v>
      </c>
      <c r="C19" s="23">
        <v>474652.821</v>
      </c>
      <c r="D19" s="8" t="s">
        <v>32</v>
      </c>
      <c r="E19" s="23">
        <v>474652.81890000001</v>
      </c>
      <c r="F19" s="8" t="s">
        <v>32</v>
      </c>
      <c r="G19" s="18">
        <v>474652.81890000001</v>
      </c>
      <c r="H19" s="26">
        <f t="shared" si="1"/>
        <v>0</v>
      </c>
      <c r="I19" s="26">
        <v>-2.0999999833293259</v>
      </c>
      <c r="J19" s="26">
        <f t="shared" si="0"/>
        <v>-2.0999999833293259</v>
      </c>
      <c r="K19" s="2"/>
    </row>
    <row r="20" spans="1:11">
      <c r="A20" s="83"/>
      <c r="B20" s="8" t="s">
        <v>33</v>
      </c>
      <c r="C20" s="13">
        <v>660.07399999999996</v>
      </c>
      <c r="D20" s="8" t="s">
        <v>33</v>
      </c>
      <c r="E20" s="13">
        <v>660.05700000000002</v>
      </c>
      <c r="F20" s="8" t="s">
        <v>33</v>
      </c>
      <c r="G20" s="11">
        <v>660.05600000000004</v>
      </c>
      <c r="H20" s="26">
        <f t="shared" si="1"/>
        <v>-0.99999999997635314</v>
      </c>
      <c r="I20" s="26">
        <v>-16.999999999939064</v>
      </c>
      <c r="J20" s="26">
        <f t="shared" si="0"/>
        <v>-17.999999999915417</v>
      </c>
      <c r="K20" s="2"/>
    </row>
    <row r="21" spans="1:11">
      <c r="A21" s="83" t="s">
        <v>29</v>
      </c>
      <c r="B21" s="8" t="s">
        <v>31</v>
      </c>
      <c r="C21" s="23">
        <v>3690968.5731000002</v>
      </c>
      <c r="D21" s="8" t="s">
        <v>31</v>
      </c>
      <c r="E21" s="23">
        <v>3690968.5745999999</v>
      </c>
      <c r="F21" s="8" t="s">
        <v>31</v>
      </c>
      <c r="G21" s="18">
        <v>3690968.5750000002</v>
      </c>
      <c r="H21" s="26">
        <f t="shared" si="1"/>
        <v>0.40000025182962418</v>
      </c>
      <c r="I21" s="26">
        <v>1.4999997802078724</v>
      </c>
      <c r="J21" s="26">
        <f t="shared" si="0"/>
        <v>1.9000000320374966</v>
      </c>
      <c r="K21" s="2"/>
    </row>
    <row r="22" spans="1:11">
      <c r="A22" s="83"/>
      <c r="B22" s="8" t="s">
        <v>32</v>
      </c>
      <c r="C22" s="23">
        <v>474677.09159999999</v>
      </c>
      <c r="D22" s="8" t="s">
        <v>32</v>
      </c>
      <c r="E22" s="23">
        <v>474677.08909999998</v>
      </c>
      <c r="F22" s="8" t="s">
        <v>32</v>
      </c>
      <c r="G22" s="18">
        <v>474677.08789999998</v>
      </c>
      <c r="H22" s="26">
        <f t="shared" si="1"/>
        <v>-1.1999999987892807</v>
      </c>
      <c r="I22" s="26">
        <v>-2.5000000023283064</v>
      </c>
      <c r="J22" s="26">
        <f t="shared" si="0"/>
        <v>-3.7000000011175871</v>
      </c>
      <c r="K22" s="2"/>
    </row>
    <row r="23" spans="1:11">
      <c r="A23" s="83"/>
      <c r="B23" s="8" t="s">
        <v>33</v>
      </c>
      <c r="C23" s="13">
        <v>660.06899999999996</v>
      </c>
      <c r="D23" s="8" t="s">
        <v>33</v>
      </c>
      <c r="E23" s="13">
        <v>660.05600000000004</v>
      </c>
      <c r="F23" s="8" t="s">
        <v>33</v>
      </c>
      <c r="G23" s="11">
        <v>660.05600000000004</v>
      </c>
      <c r="H23" s="26">
        <f t="shared" si="1"/>
        <v>0</v>
      </c>
      <c r="I23" s="26">
        <v>-12.999999999919964</v>
      </c>
      <c r="J23" s="26">
        <f t="shared" si="0"/>
        <v>-12.999999999919964</v>
      </c>
      <c r="K23" s="2"/>
    </row>
    <row r="24" spans="1:11">
      <c r="A24" s="83" t="s">
        <v>30</v>
      </c>
      <c r="B24" s="8" t="s">
        <v>31</v>
      </c>
      <c r="C24" s="13">
        <v>3691017.5847999998</v>
      </c>
      <c r="D24" s="8" t="s">
        <v>31</v>
      </c>
      <c r="E24" s="13">
        <v>3691017.5836999998</v>
      </c>
      <c r="F24" s="8" t="s">
        <v>31</v>
      </c>
      <c r="G24" s="11">
        <v>3691017.5844999999</v>
      </c>
      <c r="H24" s="26">
        <f t="shared" si="1"/>
        <v>0.80000003799796104</v>
      </c>
      <c r="I24" s="26">
        <v>-1.0999999940395355</v>
      </c>
      <c r="J24" s="26">
        <f t="shared" si="0"/>
        <v>-0.29999995604157448</v>
      </c>
      <c r="K24" s="2"/>
    </row>
    <row r="25" spans="1:11">
      <c r="A25" s="83"/>
      <c r="B25" s="8" t="s">
        <v>32</v>
      </c>
      <c r="C25" s="13">
        <v>474639.93709999998</v>
      </c>
      <c r="D25" s="8" t="s">
        <v>32</v>
      </c>
      <c r="E25" s="13">
        <v>474639.93440000003</v>
      </c>
      <c r="F25" s="8" t="s">
        <v>32</v>
      </c>
      <c r="G25" s="11">
        <v>474639.9351</v>
      </c>
      <c r="H25" s="26">
        <f t="shared" si="1"/>
        <v>0.699999975040555</v>
      </c>
      <c r="I25" s="26">
        <v>-2.6999999536201358</v>
      </c>
      <c r="J25" s="26">
        <f t="shared" si="0"/>
        <v>-1.9999999785795808</v>
      </c>
      <c r="K25" s="2"/>
    </row>
    <row r="26" spans="1:11">
      <c r="A26" s="83"/>
      <c r="B26" s="8" t="s">
        <v>33</v>
      </c>
      <c r="C26" s="13">
        <v>630.16099999999994</v>
      </c>
      <c r="D26" s="8" t="s">
        <v>33</v>
      </c>
      <c r="E26" s="13">
        <v>630.15899999999999</v>
      </c>
      <c r="F26" s="8" t="s">
        <v>33</v>
      </c>
      <c r="G26" s="11">
        <v>630.15800000000002</v>
      </c>
      <c r="H26" s="26">
        <f t="shared" si="1"/>
        <v>-0.99999999997635314</v>
      </c>
      <c r="I26" s="26">
        <v>-2</v>
      </c>
      <c r="J26" s="26">
        <f t="shared" si="0"/>
        <v>-2.9999999999763531</v>
      </c>
      <c r="K26" s="2"/>
    </row>
  </sheetData>
  <mergeCells count="17">
    <mergeCell ref="A1:K1"/>
    <mergeCell ref="B2:C2"/>
    <mergeCell ref="D2:E2"/>
    <mergeCell ref="F2:G2"/>
    <mergeCell ref="B3:C3"/>
    <mergeCell ref="D3:E3"/>
    <mergeCell ref="F3:G3"/>
    <mergeCell ref="D5:E5"/>
    <mergeCell ref="F5:G5"/>
    <mergeCell ref="A6:A8"/>
    <mergeCell ref="A9:A11"/>
    <mergeCell ref="A12:A14"/>
    <mergeCell ref="A15:A17"/>
    <mergeCell ref="A18:A20"/>
    <mergeCell ref="A21:A23"/>
    <mergeCell ref="A24:A26"/>
    <mergeCell ref="B5:C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26"/>
  <sheetViews>
    <sheetView topLeftCell="A7" workbookViewId="0">
      <selection activeCell="H29" sqref="H29"/>
    </sheetView>
  </sheetViews>
  <sheetFormatPr defaultRowHeight="13.5"/>
  <cols>
    <col min="1" max="1" width="14" customWidth="1"/>
    <col min="2" max="2" width="4" style="4" customWidth="1"/>
    <col min="3" max="3" width="17.375" style="4" customWidth="1"/>
    <col min="4" max="4" width="4" customWidth="1"/>
    <col min="5" max="5" width="17.375" style="4" customWidth="1"/>
    <col min="6" max="6" width="4" customWidth="1"/>
    <col min="7" max="7" width="17.375" style="4" customWidth="1"/>
    <col min="8" max="9" width="17.375" style="27" customWidth="1"/>
    <col min="10" max="11" width="17.375" customWidth="1"/>
  </cols>
  <sheetData>
    <row r="1" spans="1:14" ht="37.5" customHeight="1">
      <c r="A1" s="84" t="s">
        <v>17</v>
      </c>
      <c r="B1" s="84"/>
      <c r="C1" s="85"/>
      <c r="D1" s="85"/>
      <c r="E1" s="85"/>
      <c r="F1" s="85"/>
      <c r="G1" s="85"/>
      <c r="H1" s="85"/>
      <c r="I1" s="85"/>
      <c r="J1" s="85"/>
      <c r="K1" s="85"/>
      <c r="L1" s="4"/>
      <c r="M1" s="4"/>
      <c r="N1" s="4"/>
    </row>
    <row r="2" spans="1:14" ht="14.25">
      <c r="A2" s="5" t="s">
        <v>0</v>
      </c>
      <c r="B2" s="81" t="s">
        <v>16</v>
      </c>
      <c r="C2" s="82"/>
      <c r="D2" s="81" t="s">
        <v>1</v>
      </c>
      <c r="E2" s="82"/>
      <c r="F2" s="86" t="s">
        <v>44</v>
      </c>
      <c r="G2" s="87"/>
      <c r="H2" s="24" t="s">
        <v>2</v>
      </c>
      <c r="I2" s="28" t="s">
        <v>19</v>
      </c>
      <c r="J2" s="5" t="s">
        <v>3</v>
      </c>
      <c r="K2" s="3" t="s">
        <v>20</v>
      </c>
      <c r="L2" s="1"/>
      <c r="M2" s="1"/>
      <c r="N2" s="1"/>
    </row>
    <row r="3" spans="1:14" ht="13.5" customHeight="1">
      <c r="A3" s="5" t="s">
        <v>4</v>
      </c>
      <c r="B3" s="86" t="s">
        <v>21</v>
      </c>
      <c r="C3" s="87"/>
      <c r="D3" s="81" t="s">
        <v>5</v>
      </c>
      <c r="E3" s="82"/>
      <c r="F3" s="86" t="s">
        <v>23</v>
      </c>
      <c r="G3" s="87"/>
      <c r="H3" s="24" t="s">
        <v>6</v>
      </c>
      <c r="I3" s="28" t="s">
        <v>18</v>
      </c>
      <c r="J3" s="5" t="s">
        <v>7</v>
      </c>
      <c r="K3" s="3" t="s">
        <v>35</v>
      </c>
      <c r="L3" s="1"/>
      <c r="M3" s="1"/>
      <c r="N3" s="1"/>
    </row>
    <row r="4" spans="1:14" ht="13.5" customHeight="1">
      <c r="A4" s="1"/>
      <c r="D4" s="1"/>
      <c r="F4" s="1"/>
      <c r="H4" s="25"/>
      <c r="I4" s="25"/>
      <c r="J4" s="1"/>
      <c r="K4" s="1"/>
      <c r="L4" s="1"/>
      <c r="M4" s="1"/>
      <c r="N4" s="1"/>
    </row>
    <row r="5" spans="1:14" ht="14.25">
      <c r="A5" s="5" t="s">
        <v>8</v>
      </c>
      <c r="B5" s="81" t="s">
        <v>9</v>
      </c>
      <c r="C5" s="82"/>
      <c r="D5" s="81" t="s">
        <v>10</v>
      </c>
      <c r="E5" s="82"/>
      <c r="F5" s="89" t="s">
        <v>11</v>
      </c>
      <c r="G5" s="89"/>
      <c r="H5" s="24" t="s">
        <v>12</v>
      </c>
      <c r="I5" s="24" t="s">
        <v>13</v>
      </c>
      <c r="J5" s="5" t="s">
        <v>14</v>
      </c>
      <c r="K5" s="5" t="s">
        <v>15</v>
      </c>
      <c r="L5" s="1"/>
      <c r="M5" s="1"/>
      <c r="N5" s="1"/>
    </row>
    <row r="6" spans="1:14">
      <c r="A6" s="75" t="s">
        <v>24</v>
      </c>
      <c r="B6" s="8" t="s">
        <v>31</v>
      </c>
      <c r="C6" s="9">
        <v>3690902.2478</v>
      </c>
      <c r="D6" s="8" t="s">
        <v>31</v>
      </c>
      <c r="E6" s="9">
        <v>3690902.2453000001</v>
      </c>
      <c r="F6" s="8" t="s">
        <v>31</v>
      </c>
      <c r="G6" s="9">
        <v>3690902.2464999999</v>
      </c>
      <c r="H6" s="26">
        <f>(G6-E6)*1000</f>
        <v>1.1999998241662979</v>
      </c>
      <c r="I6" s="26">
        <v>-2.4999999441206455</v>
      </c>
      <c r="J6" s="26">
        <f>I6+H6</f>
        <v>-1.3000001199543476</v>
      </c>
      <c r="K6" s="2"/>
    </row>
    <row r="7" spans="1:14">
      <c r="A7" s="76"/>
      <c r="B7" s="8" t="s">
        <v>32</v>
      </c>
      <c r="C7" s="9">
        <v>474656.52470000001</v>
      </c>
      <c r="D7" s="8" t="s">
        <v>32</v>
      </c>
      <c r="E7" s="9">
        <v>474656.5282</v>
      </c>
      <c r="F7" s="8" t="s">
        <v>32</v>
      </c>
      <c r="G7" s="9">
        <v>474656.52710000001</v>
      </c>
      <c r="H7" s="26">
        <f>(G7-E7)*1000</f>
        <v>-1.0999999940395355</v>
      </c>
      <c r="I7" s="26">
        <v>3.4999999916180968</v>
      </c>
      <c r="J7" s="26">
        <f t="shared" ref="J7:J26" si="0">I7+H7</f>
        <v>2.3999999975785613</v>
      </c>
      <c r="K7" s="2"/>
    </row>
    <row r="8" spans="1:14">
      <c r="A8" s="77"/>
      <c r="B8" s="8" t="s">
        <v>33</v>
      </c>
      <c r="C8" s="9">
        <v>690.42100000000005</v>
      </c>
      <c r="D8" s="8" t="s">
        <v>33</v>
      </c>
      <c r="E8" s="9">
        <v>690.41300000000001</v>
      </c>
      <c r="F8" s="8" t="s">
        <v>33</v>
      </c>
      <c r="G8" s="9">
        <v>690.41399999999999</v>
      </c>
      <c r="H8" s="26">
        <f t="shared" ref="H8:H26" si="1">(G8-E8)*1000</f>
        <v>0.99999999997635314</v>
      </c>
      <c r="I8" s="26">
        <v>-8.0000000000381988</v>
      </c>
      <c r="J8" s="26">
        <f t="shared" si="0"/>
        <v>-7.0000000000618456</v>
      </c>
      <c r="K8" s="2"/>
    </row>
    <row r="9" spans="1:14">
      <c r="A9" s="75" t="s">
        <v>25</v>
      </c>
      <c r="B9" s="8" t="s">
        <v>31</v>
      </c>
      <c r="C9" s="12">
        <v>3690905.3690999998</v>
      </c>
      <c r="D9" s="8" t="s">
        <v>31</v>
      </c>
      <c r="E9" s="10">
        <v>3690905.3684</v>
      </c>
      <c r="F9" s="8" t="s">
        <v>31</v>
      </c>
      <c r="G9" s="10">
        <v>3690905.3657</v>
      </c>
      <c r="H9" s="26">
        <f t="shared" si="1"/>
        <v>-2.7000000700354576</v>
      </c>
      <c r="I9" s="26">
        <v>-0.69999974220991135</v>
      </c>
      <c r="J9" s="26">
        <f t="shared" si="0"/>
        <v>-3.399999812245369</v>
      </c>
      <c r="K9" s="2"/>
    </row>
    <row r="10" spans="1:14">
      <c r="A10" s="76"/>
      <c r="B10" s="8" t="s">
        <v>32</v>
      </c>
      <c r="C10" s="12">
        <v>474668.04820000002</v>
      </c>
      <c r="D10" s="8" t="s">
        <v>32</v>
      </c>
      <c r="E10" s="10">
        <v>474668.04879999999</v>
      </c>
      <c r="F10" s="8" t="s">
        <v>32</v>
      </c>
      <c r="G10" s="10">
        <v>474668.04969999997</v>
      </c>
      <c r="H10" s="26">
        <f t="shared" si="1"/>
        <v>0.89999998454004526</v>
      </c>
      <c r="I10" s="26">
        <v>0.59999997029080987</v>
      </c>
      <c r="J10" s="26">
        <f t="shared" si="0"/>
        <v>1.4999999548308551</v>
      </c>
      <c r="K10" s="2"/>
    </row>
    <row r="11" spans="1:14">
      <c r="A11" s="77"/>
      <c r="B11" s="8" t="s">
        <v>33</v>
      </c>
      <c r="C11" s="13">
        <v>690.45299999999997</v>
      </c>
      <c r="D11" s="8" t="s">
        <v>33</v>
      </c>
      <c r="E11" s="13">
        <v>690.44600000000003</v>
      </c>
      <c r="F11" s="8" t="s">
        <v>33</v>
      </c>
      <c r="G11" s="16">
        <v>690.45</v>
      </c>
      <c r="H11" s="26">
        <f t="shared" si="1"/>
        <v>4.0000000000190994</v>
      </c>
      <c r="I11" s="26">
        <v>-7</v>
      </c>
      <c r="J11" s="26">
        <f t="shared" si="0"/>
        <v>-2.9999999999809006</v>
      </c>
      <c r="K11" s="2"/>
    </row>
    <row r="12" spans="1:14">
      <c r="A12" s="75" t="s">
        <v>26</v>
      </c>
      <c r="B12" s="8" t="s">
        <v>31</v>
      </c>
      <c r="C12" s="22">
        <v>3690917.7689999999</v>
      </c>
      <c r="D12" s="8" t="s">
        <v>31</v>
      </c>
      <c r="E12" s="17">
        <v>3690917.7639000001</v>
      </c>
      <c r="F12" s="8" t="s">
        <v>31</v>
      </c>
      <c r="G12" s="17">
        <v>3690917.7634999999</v>
      </c>
      <c r="H12" s="26">
        <f t="shared" si="1"/>
        <v>-0.40000025182962418</v>
      </c>
      <c r="I12" s="26">
        <v>-5.0999997183680534</v>
      </c>
      <c r="J12" s="26">
        <f t="shared" si="0"/>
        <v>-5.4999999701976776</v>
      </c>
      <c r="K12" s="2"/>
    </row>
    <row r="13" spans="1:14">
      <c r="A13" s="76"/>
      <c r="B13" s="8" t="s">
        <v>32</v>
      </c>
      <c r="C13" s="22">
        <v>474713.97720000002</v>
      </c>
      <c r="D13" s="8" t="s">
        <v>32</v>
      </c>
      <c r="E13" s="17">
        <v>474713.97950000002</v>
      </c>
      <c r="F13" s="8" t="s">
        <v>32</v>
      </c>
      <c r="G13" s="17">
        <v>474713.98100000003</v>
      </c>
      <c r="H13" s="26">
        <f t="shared" si="1"/>
        <v>1.500000013038516</v>
      </c>
      <c r="I13" s="26">
        <v>2.2999999928288162</v>
      </c>
      <c r="J13" s="26">
        <f t="shared" si="0"/>
        <v>3.8000000058673322</v>
      </c>
      <c r="K13" s="2"/>
    </row>
    <row r="14" spans="1:14">
      <c r="A14" s="77"/>
      <c r="B14" s="8" t="s">
        <v>33</v>
      </c>
      <c r="C14" s="13">
        <v>690.375</v>
      </c>
      <c r="D14" s="8" t="s">
        <v>33</v>
      </c>
      <c r="E14" s="11">
        <v>690.36199999999997</v>
      </c>
      <c r="F14" s="8" t="s">
        <v>33</v>
      </c>
      <c r="G14" s="11">
        <v>690.36099999999999</v>
      </c>
      <c r="H14" s="26">
        <f t="shared" si="1"/>
        <v>-0.99999999997635314</v>
      </c>
      <c r="I14" s="26">
        <v>-13.000000000033651</v>
      </c>
      <c r="J14" s="26">
        <f t="shared" si="0"/>
        <v>-14.000000000010004</v>
      </c>
      <c r="K14" s="2"/>
    </row>
    <row r="15" spans="1:14">
      <c r="A15" s="83" t="s">
        <v>27</v>
      </c>
      <c r="B15" s="8" t="s">
        <v>31</v>
      </c>
      <c r="C15" s="23">
        <v>3690955.6008000001</v>
      </c>
      <c r="D15" s="8" t="s">
        <v>31</v>
      </c>
      <c r="E15" s="18">
        <v>3690955.6005000002</v>
      </c>
      <c r="F15" s="8" t="s">
        <v>31</v>
      </c>
      <c r="G15" s="18">
        <v>3690955.6006</v>
      </c>
      <c r="H15" s="26">
        <f t="shared" si="1"/>
        <v>9.999983012676239E-2</v>
      </c>
      <c r="I15" s="26">
        <v>-0.29999995604157448</v>
      </c>
      <c r="J15" s="26">
        <f t="shared" si="0"/>
        <v>-0.20000012591481209</v>
      </c>
      <c r="K15" s="2"/>
    </row>
    <row r="16" spans="1:14">
      <c r="A16" s="83"/>
      <c r="B16" s="8" t="s">
        <v>32</v>
      </c>
      <c r="C16" s="23">
        <v>474629.5183</v>
      </c>
      <c r="D16" s="8" t="s">
        <v>32</v>
      </c>
      <c r="E16" s="18">
        <v>474629.51630000002</v>
      </c>
      <c r="F16" s="8" t="s">
        <v>32</v>
      </c>
      <c r="G16" s="18">
        <v>474629.51630000002</v>
      </c>
      <c r="H16" s="26">
        <f t="shared" si="1"/>
        <v>0</v>
      </c>
      <c r="I16" s="26">
        <v>-1.9999999785795808</v>
      </c>
      <c r="J16" s="26">
        <f t="shared" si="0"/>
        <v>-1.9999999785795808</v>
      </c>
      <c r="K16" s="2"/>
    </row>
    <row r="17" spans="1:11">
      <c r="A17" s="83"/>
      <c r="B17" s="8" t="s">
        <v>33</v>
      </c>
      <c r="C17" s="13">
        <v>660.13300000000004</v>
      </c>
      <c r="D17" s="8" t="s">
        <v>33</v>
      </c>
      <c r="E17" s="11">
        <v>660.11900000000003</v>
      </c>
      <c r="F17" s="8" t="s">
        <v>33</v>
      </c>
      <c r="G17" s="11">
        <v>660.11699999999996</v>
      </c>
      <c r="H17" s="26">
        <f t="shared" si="1"/>
        <v>-2.0000000000663931</v>
      </c>
      <c r="I17" s="26">
        <v>-14.000000000010004</v>
      </c>
      <c r="J17" s="26">
        <f t="shared" si="0"/>
        <v>-16.000000000076398</v>
      </c>
      <c r="K17" s="2"/>
    </row>
    <row r="18" spans="1:11">
      <c r="A18" s="83" t="s">
        <v>28</v>
      </c>
      <c r="B18" s="8" t="s">
        <v>31</v>
      </c>
      <c r="C18" s="23">
        <v>3690961.9454999999</v>
      </c>
      <c r="D18" s="8" t="s">
        <v>31</v>
      </c>
      <c r="E18" s="18">
        <v>3690961.9454000001</v>
      </c>
      <c r="F18" s="8" t="s">
        <v>31</v>
      </c>
      <c r="G18" s="18">
        <v>3690961.9454999999</v>
      </c>
      <c r="H18" s="26">
        <f t="shared" si="1"/>
        <v>9.999983012676239E-2</v>
      </c>
      <c r="I18" s="26">
        <v>-9.999983012676239E-2</v>
      </c>
      <c r="J18" s="26">
        <f t="shared" si="0"/>
        <v>0</v>
      </c>
      <c r="K18" s="2"/>
    </row>
    <row r="19" spans="1:11">
      <c r="A19" s="83"/>
      <c r="B19" s="8" t="s">
        <v>32</v>
      </c>
      <c r="C19" s="23">
        <v>474652.821</v>
      </c>
      <c r="D19" s="8" t="s">
        <v>32</v>
      </c>
      <c r="E19" s="18">
        <v>474652.81890000001</v>
      </c>
      <c r="F19" s="8" t="s">
        <v>32</v>
      </c>
      <c r="G19" s="18">
        <v>474652.81780000002</v>
      </c>
      <c r="H19" s="26">
        <f t="shared" si="1"/>
        <v>-1.0999999940395355</v>
      </c>
      <c r="I19" s="26">
        <v>-2.0999999833293259</v>
      </c>
      <c r="J19" s="26">
        <f t="shared" si="0"/>
        <v>-3.1999999773688614</v>
      </c>
      <c r="K19" s="2"/>
    </row>
    <row r="20" spans="1:11">
      <c r="A20" s="83"/>
      <c r="B20" s="8" t="s">
        <v>33</v>
      </c>
      <c r="C20" s="13">
        <v>660.07399999999996</v>
      </c>
      <c r="D20" s="8" t="s">
        <v>33</v>
      </c>
      <c r="E20" s="11">
        <v>660.05600000000004</v>
      </c>
      <c r="F20" s="8" t="s">
        <v>33</v>
      </c>
      <c r="G20" s="11">
        <v>660.05499999999995</v>
      </c>
      <c r="H20" s="26">
        <f t="shared" si="1"/>
        <v>-1.00000000009004</v>
      </c>
      <c r="I20" s="26">
        <v>-17.999999999915417</v>
      </c>
      <c r="J20" s="26">
        <f t="shared" si="0"/>
        <v>-19.000000000005457</v>
      </c>
      <c r="K20" s="2"/>
    </row>
    <row r="21" spans="1:11">
      <c r="A21" s="83" t="s">
        <v>29</v>
      </c>
      <c r="B21" s="8" t="s">
        <v>31</v>
      </c>
      <c r="C21" s="23">
        <v>3690968.5731000002</v>
      </c>
      <c r="D21" s="8" t="s">
        <v>31</v>
      </c>
      <c r="E21" s="18">
        <v>3690968.5750000002</v>
      </c>
      <c r="F21" s="8" t="s">
        <v>31</v>
      </c>
      <c r="G21" s="18">
        <v>3690968.5748999999</v>
      </c>
      <c r="H21" s="26">
        <f t="shared" si="1"/>
        <v>-0.1000002957880497</v>
      </c>
      <c r="I21" s="26">
        <v>1.9000000320374966</v>
      </c>
      <c r="J21" s="26">
        <f t="shared" si="0"/>
        <v>1.7999997362494469</v>
      </c>
      <c r="K21" s="2"/>
    </row>
    <row r="22" spans="1:11">
      <c r="A22" s="83"/>
      <c r="B22" s="8" t="s">
        <v>32</v>
      </c>
      <c r="C22" s="23">
        <v>474677.09159999999</v>
      </c>
      <c r="D22" s="8" t="s">
        <v>32</v>
      </c>
      <c r="E22" s="18">
        <v>474677.08789999998</v>
      </c>
      <c r="F22" s="8" t="s">
        <v>32</v>
      </c>
      <c r="G22" s="18">
        <v>474677.08899999998</v>
      </c>
      <c r="H22" s="26">
        <f t="shared" si="1"/>
        <v>1.0999999940395355</v>
      </c>
      <c r="I22" s="26">
        <v>-3.7000000011175871</v>
      </c>
      <c r="J22" s="26">
        <f t="shared" si="0"/>
        <v>-2.6000000070780516</v>
      </c>
      <c r="K22" s="2"/>
    </row>
    <row r="23" spans="1:11">
      <c r="A23" s="83"/>
      <c r="B23" s="8" t="s">
        <v>33</v>
      </c>
      <c r="C23" s="13">
        <v>660.06899999999996</v>
      </c>
      <c r="D23" s="8" t="s">
        <v>33</v>
      </c>
      <c r="E23" s="11">
        <v>660.05600000000004</v>
      </c>
      <c r="F23" s="8" t="s">
        <v>33</v>
      </c>
      <c r="G23" s="11">
        <v>660.05499999999995</v>
      </c>
      <c r="H23" s="26">
        <f t="shared" si="1"/>
        <v>-1.00000000009004</v>
      </c>
      <c r="I23" s="26">
        <v>-12.999999999919964</v>
      </c>
      <c r="J23" s="26">
        <f t="shared" si="0"/>
        <v>-14.000000000010004</v>
      </c>
      <c r="K23" s="2"/>
    </row>
    <row r="24" spans="1:11">
      <c r="A24" s="83" t="s">
        <v>30</v>
      </c>
      <c r="B24" s="8" t="s">
        <v>31</v>
      </c>
      <c r="C24" s="13">
        <v>3691017.5847999998</v>
      </c>
      <c r="D24" s="8" t="s">
        <v>31</v>
      </c>
      <c r="E24" s="11">
        <v>3691017.5844999999</v>
      </c>
      <c r="F24" s="8" t="s">
        <v>31</v>
      </c>
      <c r="G24" s="11">
        <v>3691017.5844000001</v>
      </c>
      <c r="H24" s="26">
        <f t="shared" si="1"/>
        <v>-9.999983012676239E-2</v>
      </c>
      <c r="I24" s="26">
        <v>-0.29999995604157448</v>
      </c>
      <c r="J24" s="26">
        <f t="shared" si="0"/>
        <v>-0.39999978616833687</v>
      </c>
      <c r="K24" s="2"/>
    </row>
    <row r="25" spans="1:11">
      <c r="A25" s="83"/>
      <c r="B25" s="8" t="s">
        <v>32</v>
      </c>
      <c r="C25" s="13">
        <v>474639.93709999998</v>
      </c>
      <c r="D25" s="8" t="s">
        <v>32</v>
      </c>
      <c r="E25" s="11">
        <v>474639.9351</v>
      </c>
      <c r="F25" s="8" t="s">
        <v>32</v>
      </c>
      <c r="G25" s="11">
        <v>474639.93540000002</v>
      </c>
      <c r="H25" s="26">
        <f t="shared" si="1"/>
        <v>0.30000001424923539</v>
      </c>
      <c r="I25" s="26">
        <v>-1.9999999785795808</v>
      </c>
      <c r="J25" s="26">
        <f t="shared" si="0"/>
        <v>-1.6999999643303454</v>
      </c>
      <c r="K25" s="2"/>
    </row>
    <row r="26" spans="1:11">
      <c r="A26" s="83"/>
      <c r="B26" s="8" t="s">
        <v>33</v>
      </c>
      <c r="C26" s="13">
        <v>630.16099999999994</v>
      </c>
      <c r="D26" s="8" t="s">
        <v>33</v>
      </c>
      <c r="E26" s="11">
        <v>630.15800000000002</v>
      </c>
      <c r="F26" s="8" t="s">
        <v>33</v>
      </c>
      <c r="G26" s="11">
        <v>630.15899999999999</v>
      </c>
      <c r="H26" s="26">
        <f t="shared" si="1"/>
        <v>0.99999999997635314</v>
      </c>
      <c r="I26" s="26">
        <v>-3</v>
      </c>
      <c r="J26" s="26">
        <f t="shared" si="0"/>
        <v>-2.0000000000236469</v>
      </c>
      <c r="K26" s="2"/>
    </row>
  </sheetData>
  <mergeCells count="17">
    <mergeCell ref="A1:K1"/>
    <mergeCell ref="B2:C2"/>
    <mergeCell ref="D2:E2"/>
    <mergeCell ref="F2:G2"/>
    <mergeCell ref="B3:C3"/>
    <mergeCell ref="D3:E3"/>
    <mergeCell ref="F3:G3"/>
    <mergeCell ref="D5:E5"/>
    <mergeCell ref="F5:G5"/>
    <mergeCell ref="A6:A8"/>
    <mergeCell ref="A9:A11"/>
    <mergeCell ref="A12:A14"/>
    <mergeCell ref="A15:A17"/>
    <mergeCell ref="A18:A20"/>
    <mergeCell ref="A21:A23"/>
    <mergeCell ref="A24:A26"/>
    <mergeCell ref="B5:C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26"/>
  <sheetViews>
    <sheetView topLeftCell="A19" workbookViewId="0">
      <selection activeCell="I30" sqref="I30"/>
    </sheetView>
  </sheetViews>
  <sheetFormatPr defaultRowHeight="13.5"/>
  <cols>
    <col min="1" max="1" width="14" customWidth="1"/>
    <col min="2" max="2" width="4" style="4" customWidth="1"/>
    <col min="3" max="3" width="17.375" style="4" customWidth="1"/>
    <col min="4" max="4" width="4" customWidth="1"/>
    <col min="5" max="5" width="17.375" style="4" customWidth="1"/>
    <col min="6" max="6" width="4" customWidth="1"/>
    <col min="7" max="7" width="17.375" style="14" customWidth="1"/>
    <col min="8" max="9" width="17.375" style="27" customWidth="1"/>
    <col min="10" max="11" width="17.375" customWidth="1"/>
  </cols>
  <sheetData>
    <row r="1" spans="1:14" ht="37.5" customHeight="1">
      <c r="A1" s="84" t="s">
        <v>17</v>
      </c>
      <c r="B1" s="84"/>
      <c r="C1" s="85"/>
      <c r="D1" s="85"/>
      <c r="E1" s="85"/>
      <c r="F1" s="85"/>
      <c r="G1" s="85"/>
      <c r="H1" s="85"/>
      <c r="I1" s="85"/>
      <c r="J1" s="85"/>
      <c r="K1" s="85"/>
      <c r="L1" s="4"/>
      <c r="M1" s="4"/>
      <c r="N1" s="4"/>
    </row>
    <row r="2" spans="1:14" ht="14.25">
      <c r="A2" s="5" t="s">
        <v>0</v>
      </c>
      <c r="B2" s="81" t="s">
        <v>16</v>
      </c>
      <c r="C2" s="82"/>
      <c r="D2" s="81" t="s">
        <v>1</v>
      </c>
      <c r="E2" s="82"/>
      <c r="F2" s="86" t="s">
        <v>45</v>
      </c>
      <c r="G2" s="87"/>
      <c r="H2" s="24" t="s">
        <v>2</v>
      </c>
      <c r="I2" s="28" t="s">
        <v>19</v>
      </c>
      <c r="J2" s="5" t="s">
        <v>3</v>
      </c>
      <c r="K2" s="3" t="s">
        <v>20</v>
      </c>
      <c r="L2" s="1"/>
      <c r="M2" s="1"/>
      <c r="N2" s="1"/>
    </row>
    <row r="3" spans="1:14" ht="13.5" customHeight="1">
      <c r="A3" s="5" t="s">
        <v>4</v>
      </c>
      <c r="B3" s="86" t="s">
        <v>21</v>
      </c>
      <c r="C3" s="87"/>
      <c r="D3" s="81" t="s">
        <v>5</v>
      </c>
      <c r="E3" s="82"/>
      <c r="F3" s="86" t="s">
        <v>23</v>
      </c>
      <c r="G3" s="87"/>
      <c r="H3" s="24" t="s">
        <v>6</v>
      </c>
      <c r="I3" s="28" t="s">
        <v>18</v>
      </c>
      <c r="J3" s="5" t="s">
        <v>7</v>
      </c>
      <c r="K3" s="3" t="s">
        <v>35</v>
      </c>
      <c r="L3" s="1"/>
      <c r="M3" s="1"/>
      <c r="N3" s="1"/>
    </row>
    <row r="4" spans="1:14" ht="13.5" customHeight="1">
      <c r="A4" s="1"/>
      <c r="D4" s="1"/>
      <c r="F4" s="1"/>
      <c r="H4" s="25"/>
      <c r="I4" s="25"/>
      <c r="J4" s="1"/>
      <c r="K4" s="1"/>
      <c r="L4" s="1"/>
      <c r="M4" s="1"/>
      <c r="N4" s="1"/>
    </row>
    <row r="5" spans="1:14" ht="14.25">
      <c r="A5" s="5" t="s">
        <v>8</v>
      </c>
      <c r="B5" s="81" t="s">
        <v>9</v>
      </c>
      <c r="C5" s="82"/>
      <c r="D5" s="81" t="s">
        <v>10</v>
      </c>
      <c r="E5" s="82"/>
      <c r="F5" s="89" t="s">
        <v>11</v>
      </c>
      <c r="G5" s="89"/>
      <c r="H5" s="24" t="s">
        <v>12</v>
      </c>
      <c r="I5" s="24" t="s">
        <v>13</v>
      </c>
      <c r="J5" s="5" t="s">
        <v>14</v>
      </c>
      <c r="K5" s="5" t="s">
        <v>15</v>
      </c>
      <c r="L5" s="1"/>
      <c r="M5" s="1"/>
      <c r="N5" s="1"/>
    </row>
    <row r="6" spans="1:14">
      <c r="A6" s="75" t="s">
        <v>24</v>
      </c>
      <c r="B6" s="8" t="s">
        <v>31</v>
      </c>
      <c r="C6" s="9">
        <v>3690902.2478</v>
      </c>
      <c r="D6" s="8" t="s">
        <v>31</v>
      </c>
      <c r="E6" s="9">
        <v>3690902.2464999999</v>
      </c>
      <c r="F6" s="8" t="s">
        <v>31</v>
      </c>
      <c r="G6" s="19">
        <v>3690902.247</v>
      </c>
      <c r="H6" s="26">
        <f>(G6-E6)*1000</f>
        <v>0.50000008195638657</v>
      </c>
      <c r="I6" s="26">
        <v>-1.3000001199543476</v>
      </c>
      <c r="J6" s="26">
        <f>I6+H6</f>
        <v>-0.80000003799796104</v>
      </c>
      <c r="K6" s="2"/>
    </row>
    <row r="7" spans="1:14">
      <c r="A7" s="76"/>
      <c r="B7" s="8" t="s">
        <v>32</v>
      </c>
      <c r="C7" s="9">
        <v>474656.52470000001</v>
      </c>
      <c r="D7" s="8" t="s">
        <v>32</v>
      </c>
      <c r="E7" s="9">
        <v>474656.52710000001</v>
      </c>
      <c r="F7" s="8" t="s">
        <v>32</v>
      </c>
      <c r="G7" s="19">
        <v>474656.53100000002</v>
      </c>
      <c r="H7" s="26">
        <f>(G7-E7)*1000</f>
        <v>3.9000000106170774</v>
      </c>
      <c r="I7" s="26">
        <v>2.3999999975785613</v>
      </c>
      <c r="J7" s="26">
        <f t="shared" ref="J7:J26" si="0">I7+H7</f>
        <v>6.3000000081956387</v>
      </c>
      <c r="K7" s="2"/>
    </row>
    <row r="8" spans="1:14">
      <c r="A8" s="77"/>
      <c r="B8" s="8" t="s">
        <v>33</v>
      </c>
      <c r="C8" s="9">
        <v>690.42100000000005</v>
      </c>
      <c r="D8" s="8" t="s">
        <v>33</v>
      </c>
      <c r="E8" s="9">
        <v>690.41399999999999</v>
      </c>
      <c r="F8" s="8" t="s">
        <v>33</v>
      </c>
      <c r="G8" s="19">
        <v>690.42100000000005</v>
      </c>
      <c r="H8" s="26">
        <f t="shared" ref="H8:H26" si="1">(G8-E8)*1000</f>
        <v>7.0000000000618456</v>
      </c>
      <c r="I8" s="26">
        <v>-7.0000000000618456</v>
      </c>
      <c r="J8" s="26">
        <f t="shared" si="0"/>
        <v>0</v>
      </c>
      <c r="K8" s="2"/>
    </row>
    <row r="9" spans="1:14">
      <c r="A9" s="75" t="s">
        <v>25</v>
      </c>
      <c r="B9" s="8" t="s">
        <v>31</v>
      </c>
      <c r="C9" s="12">
        <v>3690905.3690999998</v>
      </c>
      <c r="D9" s="8" t="s">
        <v>31</v>
      </c>
      <c r="E9" s="12">
        <v>3690905.3657</v>
      </c>
      <c r="F9" s="8" t="s">
        <v>31</v>
      </c>
      <c r="G9" s="15">
        <v>3690905.3670000001</v>
      </c>
      <c r="H9" s="26">
        <f t="shared" si="1"/>
        <v>1.3000001199543476</v>
      </c>
      <c r="I9" s="26">
        <v>-3.399999812245369</v>
      </c>
      <c r="J9" s="26">
        <f t="shared" si="0"/>
        <v>-2.0999996922910213</v>
      </c>
      <c r="K9" s="2"/>
    </row>
    <row r="10" spans="1:14">
      <c r="A10" s="76"/>
      <c r="B10" s="8" t="s">
        <v>32</v>
      </c>
      <c r="C10" s="12">
        <v>474668.04820000002</v>
      </c>
      <c r="D10" s="8" t="s">
        <v>32</v>
      </c>
      <c r="E10" s="12">
        <v>474668.04969999997</v>
      </c>
      <c r="F10" s="8" t="s">
        <v>32</v>
      </c>
      <c r="G10" s="15">
        <v>474668.05300000001</v>
      </c>
      <c r="H10" s="26">
        <f t="shared" si="1"/>
        <v>3.3000000403262675</v>
      </c>
      <c r="I10" s="26">
        <v>1.4999999548308551</v>
      </c>
      <c r="J10" s="26">
        <f t="shared" si="0"/>
        <v>4.7999999951571226</v>
      </c>
      <c r="K10" s="2"/>
    </row>
    <row r="11" spans="1:14">
      <c r="A11" s="77"/>
      <c r="B11" s="8" t="s">
        <v>33</v>
      </c>
      <c r="C11" s="13">
        <v>690.45299999999997</v>
      </c>
      <c r="D11" s="8" t="s">
        <v>33</v>
      </c>
      <c r="E11" s="13">
        <v>690.45</v>
      </c>
      <c r="F11" s="8" t="s">
        <v>33</v>
      </c>
      <c r="G11" s="16">
        <v>690.45600000000002</v>
      </c>
      <c r="H11" s="26">
        <f t="shared" si="1"/>
        <v>5.9999999999718057</v>
      </c>
      <c r="I11" s="26">
        <v>-3</v>
      </c>
      <c r="J11" s="26">
        <f t="shared" si="0"/>
        <v>2.9999999999718057</v>
      </c>
      <c r="K11" s="2"/>
    </row>
    <row r="12" spans="1:14">
      <c r="A12" s="75" t="s">
        <v>26</v>
      </c>
      <c r="B12" s="8" t="s">
        <v>31</v>
      </c>
      <c r="C12" s="22">
        <v>3690917.7689999999</v>
      </c>
      <c r="D12" s="8" t="s">
        <v>31</v>
      </c>
      <c r="E12" s="22">
        <v>3690917.7634999999</v>
      </c>
      <c r="F12" s="8" t="s">
        <v>31</v>
      </c>
      <c r="G12" s="20">
        <v>3690917.7689999999</v>
      </c>
      <c r="H12" s="26">
        <f t="shared" si="1"/>
        <v>5.4999999701976776</v>
      </c>
      <c r="I12" s="26">
        <v>-5.4999999701976776</v>
      </c>
      <c r="J12" s="26">
        <f t="shared" si="0"/>
        <v>0</v>
      </c>
      <c r="K12" s="2"/>
    </row>
    <row r="13" spans="1:14">
      <c r="A13" s="76"/>
      <c r="B13" s="8" t="s">
        <v>32</v>
      </c>
      <c r="C13" s="22">
        <v>474713.97720000002</v>
      </c>
      <c r="D13" s="8" t="s">
        <v>32</v>
      </c>
      <c r="E13" s="22">
        <v>474713.98100000003</v>
      </c>
      <c r="F13" s="8" t="s">
        <v>32</v>
      </c>
      <c r="G13" s="20">
        <v>474713.97700000001</v>
      </c>
      <c r="H13" s="26">
        <f t="shared" si="1"/>
        <v>-4.0000000153668225</v>
      </c>
      <c r="I13" s="26">
        <v>3.8000000058673322</v>
      </c>
      <c r="J13" s="26">
        <f t="shared" si="0"/>
        <v>-0.20000000949949026</v>
      </c>
      <c r="K13" s="2"/>
    </row>
    <row r="14" spans="1:14">
      <c r="A14" s="77"/>
      <c r="B14" s="8" t="s">
        <v>33</v>
      </c>
      <c r="C14" s="13">
        <v>690.375</v>
      </c>
      <c r="D14" s="8" t="s">
        <v>33</v>
      </c>
      <c r="E14" s="13">
        <v>690.36099999999999</v>
      </c>
      <c r="F14" s="8" t="s">
        <v>33</v>
      </c>
      <c r="G14" s="16">
        <v>690.36599999999999</v>
      </c>
      <c r="H14" s="26">
        <f t="shared" si="1"/>
        <v>4.9999999999954525</v>
      </c>
      <c r="I14" s="26">
        <v>-14.000000000010004</v>
      </c>
      <c r="J14" s="26">
        <f t="shared" si="0"/>
        <v>-9.0000000000145519</v>
      </c>
      <c r="K14" s="2"/>
    </row>
    <row r="15" spans="1:14">
      <c r="A15" s="83" t="s">
        <v>27</v>
      </c>
      <c r="B15" s="8" t="s">
        <v>31</v>
      </c>
      <c r="C15" s="23">
        <v>3690955.6008000001</v>
      </c>
      <c r="D15" s="8" t="s">
        <v>31</v>
      </c>
      <c r="E15" s="23">
        <v>3690955.6006</v>
      </c>
      <c r="F15" s="8" t="s">
        <v>31</v>
      </c>
      <c r="G15" s="21">
        <v>3690955.6060000001</v>
      </c>
      <c r="H15" s="26">
        <f t="shared" si="1"/>
        <v>5.4000001400709152</v>
      </c>
      <c r="I15" s="26">
        <v>-0.20000012591481209</v>
      </c>
      <c r="J15" s="26">
        <f t="shared" si="0"/>
        <v>5.2000000141561031</v>
      </c>
      <c r="K15" s="2"/>
    </row>
    <row r="16" spans="1:14">
      <c r="A16" s="83"/>
      <c r="B16" s="8" t="s">
        <v>32</v>
      </c>
      <c r="C16" s="23">
        <v>474629.5183</v>
      </c>
      <c r="D16" s="8" t="s">
        <v>32</v>
      </c>
      <c r="E16" s="23">
        <v>474629.51630000002</v>
      </c>
      <c r="F16" s="8" t="s">
        <v>32</v>
      </c>
      <c r="G16" s="21">
        <v>474629.527</v>
      </c>
      <c r="H16" s="26">
        <f t="shared" si="1"/>
        <v>10.699999984353781</v>
      </c>
      <c r="I16" s="26">
        <v>-1.9999999785795808</v>
      </c>
      <c r="J16" s="26">
        <f t="shared" si="0"/>
        <v>8.7000000057742</v>
      </c>
      <c r="K16" s="2"/>
    </row>
    <row r="17" spans="1:11">
      <c r="A17" s="83"/>
      <c r="B17" s="8" t="s">
        <v>33</v>
      </c>
      <c r="C17" s="13">
        <v>660.13300000000004</v>
      </c>
      <c r="D17" s="8" t="s">
        <v>33</v>
      </c>
      <c r="E17" s="13">
        <v>660.11699999999996</v>
      </c>
      <c r="F17" s="8" t="s">
        <v>33</v>
      </c>
      <c r="G17" s="16">
        <v>660.12300000000005</v>
      </c>
      <c r="H17" s="26">
        <f t="shared" si="1"/>
        <v>6.0000000000854925</v>
      </c>
      <c r="I17" s="26">
        <v>-16.000000000076398</v>
      </c>
      <c r="J17" s="26">
        <f t="shared" si="0"/>
        <v>-9.9999999999909051</v>
      </c>
      <c r="K17" s="2"/>
    </row>
    <row r="18" spans="1:11">
      <c r="A18" s="83" t="s">
        <v>28</v>
      </c>
      <c r="B18" s="8" t="s">
        <v>31</v>
      </c>
      <c r="C18" s="23">
        <v>3690961.9454999999</v>
      </c>
      <c r="D18" s="8" t="s">
        <v>31</v>
      </c>
      <c r="E18" s="23">
        <v>3690961.9454999999</v>
      </c>
      <c r="F18" s="8" t="s">
        <v>31</v>
      </c>
      <c r="G18" s="21">
        <v>3690961.9454999999</v>
      </c>
      <c r="H18" s="26">
        <f t="shared" si="1"/>
        <v>0</v>
      </c>
      <c r="I18" s="26">
        <v>0</v>
      </c>
      <c r="J18" s="26">
        <f t="shared" si="0"/>
        <v>0</v>
      </c>
      <c r="K18" s="2"/>
    </row>
    <row r="19" spans="1:11">
      <c r="A19" s="83"/>
      <c r="B19" s="8" t="s">
        <v>32</v>
      </c>
      <c r="C19" s="23">
        <v>474652.821</v>
      </c>
      <c r="D19" s="8" t="s">
        <v>32</v>
      </c>
      <c r="E19" s="23">
        <v>474652.81780000002</v>
      </c>
      <c r="F19" s="8" t="s">
        <v>32</v>
      </c>
      <c r="G19" s="21">
        <v>474652.82900000003</v>
      </c>
      <c r="H19" s="26">
        <f t="shared" si="1"/>
        <v>11.200000008102506</v>
      </c>
      <c r="I19" s="26">
        <v>-3.1999999773688614</v>
      </c>
      <c r="J19" s="26">
        <f t="shared" si="0"/>
        <v>8.000000030733645</v>
      </c>
      <c r="K19" s="2"/>
    </row>
    <row r="20" spans="1:11">
      <c r="A20" s="83"/>
      <c r="B20" s="8" t="s">
        <v>33</v>
      </c>
      <c r="C20" s="13">
        <v>660.07399999999996</v>
      </c>
      <c r="D20" s="8" t="s">
        <v>33</v>
      </c>
      <c r="E20" s="13">
        <v>660.05499999999995</v>
      </c>
      <c r="F20" s="8" t="s">
        <v>33</v>
      </c>
      <c r="G20" s="16">
        <v>660.05899999999997</v>
      </c>
      <c r="H20" s="26">
        <f t="shared" si="1"/>
        <v>4.0000000000190994</v>
      </c>
      <c r="I20" s="26">
        <v>-19.000000000005457</v>
      </c>
      <c r="J20" s="26">
        <f t="shared" si="0"/>
        <v>-14.999999999986358</v>
      </c>
      <c r="K20" s="2"/>
    </row>
    <row r="21" spans="1:11">
      <c r="A21" s="83" t="s">
        <v>29</v>
      </c>
      <c r="B21" s="8" t="s">
        <v>31</v>
      </c>
      <c r="C21" s="23">
        <v>3690968.5731000002</v>
      </c>
      <c r="D21" s="8" t="s">
        <v>31</v>
      </c>
      <c r="E21" s="23">
        <v>3690968.5748999999</v>
      </c>
      <c r="F21" s="8" t="s">
        <v>31</v>
      </c>
      <c r="G21" s="21">
        <v>3690968.58</v>
      </c>
      <c r="H21" s="26">
        <f t="shared" si="1"/>
        <v>5.1000001840293407</v>
      </c>
      <c r="I21" s="26">
        <v>1.7999997362494469</v>
      </c>
      <c r="J21" s="26">
        <f t="shared" si="0"/>
        <v>6.8999999202787876</v>
      </c>
      <c r="K21" s="2"/>
    </row>
    <row r="22" spans="1:11">
      <c r="A22" s="83"/>
      <c r="B22" s="8" t="s">
        <v>32</v>
      </c>
      <c r="C22" s="23">
        <v>474677.09159999999</v>
      </c>
      <c r="D22" s="8" t="s">
        <v>32</v>
      </c>
      <c r="E22" s="23">
        <v>474677.08899999998</v>
      </c>
      <c r="F22" s="8" t="s">
        <v>32</v>
      </c>
      <c r="G22" s="21">
        <v>474677.09499999997</v>
      </c>
      <c r="H22" s="26">
        <f t="shared" si="1"/>
        <v>5.9999999939464033</v>
      </c>
      <c r="I22" s="26">
        <v>-2.6000000070780516</v>
      </c>
      <c r="J22" s="26">
        <f t="shared" si="0"/>
        <v>3.3999999868683517</v>
      </c>
      <c r="K22" s="2"/>
    </row>
    <row r="23" spans="1:11">
      <c r="A23" s="83"/>
      <c r="B23" s="8" t="s">
        <v>33</v>
      </c>
      <c r="C23" s="13">
        <v>660.06899999999996</v>
      </c>
      <c r="D23" s="8" t="s">
        <v>33</v>
      </c>
      <c r="E23" s="13">
        <v>660.05499999999995</v>
      </c>
      <c r="F23" s="8" t="s">
        <v>33</v>
      </c>
      <c r="G23" s="16">
        <v>660.05399999999997</v>
      </c>
      <c r="H23" s="26">
        <f t="shared" si="1"/>
        <v>-0.99999999997635314</v>
      </c>
      <c r="I23" s="26">
        <v>-14.000000000010004</v>
      </c>
      <c r="J23" s="26">
        <f t="shared" si="0"/>
        <v>-14.999999999986358</v>
      </c>
      <c r="K23" s="2"/>
    </row>
    <row r="24" spans="1:11">
      <c r="A24" s="83" t="s">
        <v>30</v>
      </c>
      <c r="B24" s="8" t="s">
        <v>31</v>
      </c>
      <c r="C24" s="13">
        <v>3691017.5847999998</v>
      </c>
      <c r="D24" s="8" t="s">
        <v>31</v>
      </c>
      <c r="E24" s="13">
        <v>3691017.5844000001</v>
      </c>
      <c r="F24" s="8" t="s">
        <v>31</v>
      </c>
      <c r="G24" s="16">
        <v>3691017.5890000002</v>
      </c>
      <c r="H24" s="26">
        <f t="shared" si="1"/>
        <v>4.6000001020729542</v>
      </c>
      <c r="I24" s="26">
        <v>-0.39999978616833687</v>
      </c>
      <c r="J24" s="26">
        <f t="shared" si="0"/>
        <v>4.2000003159046173</v>
      </c>
      <c r="K24" s="2"/>
    </row>
    <row r="25" spans="1:11">
      <c r="A25" s="83"/>
      <c r="B25" s="8" t="s">
        <v>32</v>
      </c>
      <c r="C25" s="13">
        <v>474639.93709999998</v>
      </c>
      <c r="D25" s="8" t="s">
        <v>32</v>
      </c>
      <c r="E25" s="13">
        <v>474639.93540000002</v>
      </c>
      <c r="F25" s="8" t="s">
        <v>32</v>
      </c>
      <c r="G25" s="16">
        <v>474639.94400000002</v>
      </c>
      <c r="H25" s="26">
        <f t="shared" si="1"/>
        <v>8.6000000010244548</v>
      </c>
      <c r="I25" s="26">
        <v>-1.6999999643303454</v>
      </c>
      <c r="J25" s="26">
        <f t="shared" si="0"/>
        <v>6.9000000366941094</v>
      </c>
      <c r="K25" s="2"/>
    </row>
    <row r="26" spans="1:11">
      <c r="A26" s="83"/>
      <c r="B26" s="8" t="s">
        <v>33</v>
      </c>
      <c r="C26" s="13">
        <v>630.16099999999994</v>
      </c>
      <c r="D26" s="8" t="s">
        <v>33</v>
      </c>
      <c r="E26" s="13">
        <v>630.15899999999999</v>
      </c>
      <c r="F26" s="8" t="s">
        <v>33</v>
      </c>
      <c r="G26" s="16">
        <v>630.15599999999995</v>
      </c>
      <c r="H26" s="26">
        <f t="shared" si="1"/>
        <v>-3.0000000000427463</v>
      </c>
      <c r="I26" s="26">
        <v>-2</v>
      </c>
      <c r="J26" s="26">
        <f t="shared" si="0"/>
        <v>-5.0000000000427463</v>
      </c>
      <c r="K26" s="2"/>
    </row>
  </sheetData>
  <mergeCells count="17">
    <mergeCell ref="A1:K1"/>
    <mergeCell ref="B2:C2"/>
    <mergeCell ref="D2:E2"/>
    <mergeCell ref="F2:G2"/>
    <mergeCell ref="B3:C3"/>
    <mergeCell ref="D3:E3"/>
    <mergeCell ref="F3:G3"/>
    <mergeCell ref="D5:E5"/>
    <mergeCell ref="F5:G5"/>
    <mergeCell ref="A6:A8"/>
    <mergeCell ref="A9:A11"/>
    <mergeCell ref="A12:A14"/>
    <mergeCell ref="A15:A17"/>
    <mergeCell ref="A18:A20"/>
    <mergeCell ref="A21:A23"/>
    <mergeCell ref="A24:A26"/>
    <mergeCell ref="B5:C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28"/>
  <sheetViews>
    <sheetView topLeftCell="A7" workbookViewId="0">
      <selection activeCell="B11" sqref="A11:XFD11"/>
    </sheetView>
  </sheetViews>
  <sheetFormatPr defaultRowHeight="13.5"/>
  <cols>
    <col min="1" max="1" width="14" customWidth="1"/>
    <col min="2" max="2" width="4" style="4" customWidth="1"/>
    <col min="3" max="3" width="17.375" style="4" customWidth="1"/>
    <col min="4" max="4" width="4" customWidth="1"/>
    <col min="5" max="5" width="17.375" style="4" customWidth="1"/>
    <col min="6" max="6" width="4" customWidth="1"/>
    <col min="7" max="7" width="17.375" style="14" customWidth="1"/>
    <col min="8" max="9" width="17.375" style="27" customWidth="1"/>
    <col min="10" max="11" width="17.375" customWidth="1"/>
  </cols>
  <sheetData>
    <row r="1" spans="1:14" ht="37.5" customHeight="1">
      <c r="A1" s="84" t="s">
        <v>17</v>
      </c>
      <c r="B1" s="84"/>
      <c r="C1" s="85"/>
      <c r="D1" s="85"/>
      <c r="E1" s="85"/>
      <c r="F1" s="85"/>
      <c r="G1" s="85"/>
      <c r="H1" s="85"/>
      <c r="I1" s="85"/>
      <c r="J1" s="85"/>
      <c r="K1" s="85"/>
      <c r="L1" s="4"/>
      <c r="M1" s="4"/>
      <c r="N1" s="4"/>
    </row>
    <row r="2" spans="1:14" ht="14.25">
      <c r="A2" s="5" t="s">
        <v>0</v>
      </c>
      <c r="B2" s="81" t="s">
        <v>16</v>
      </c>
      <c r="C2" s="82"/>
      <c r="D2" s="81" t="s">
        <v>1</v>
      </c>
      <c r="E2" s="82"/>
      <c r="F2" s="86" t="s">
        <v>46</v>
      </c>
      <c r="G2" s="87"/>
      <c r="H2" s="24" t="s">
        <v>2</v>
      </c>
      <c r="I2" s="28" t="s">
        <v>19</v>
      </c>
      <c r="J2" s="5" t="s">
        <v>3</v>
      </c>
      <c r="K2" s="3" t="s">
        <v>20</v>
      </c>
      <c r="L2" s="1"/>
      <c r="M2" s="1"/>
      <c r="N2" s="1"/>
    </row>
    <row r="3" spans="1:14" ht="13.5" customHeight="1">
      <c r="A3" s="5" t="s">
        <v>4</v>
      </c>
      <c r="B3" s="86" t="s">
        <v>21</v>
      </c>
      <c r="C3" s="87"/>
      <c r="D3" s="81" t="s">
        <v>5</v>
      </c>
      <c r="E3" s="82"/>
      <c r="F3" s="86" t="s">
        <v>23</v>
      </c>
      <c r="G3" s="87"/>
      <c r="H3" s="24" t="s">
        <v>6</v>
      </c>
      <c r="I3" s="28" t="s">
        <v>18</v>
      </c>
      <c r="J3" s="5" t="s">
        <v>7</v>
      </c>
      <c r="K3" s="3" t="s">
        <v>35</v>
      </c>
      <c r="L3" s="1"/>
      <c r="M3" s="1"/>
      <c r="N3" s="1"/>
    </row>
    <row r="4" spans="1:14" ht="13.5" customHeight="1">
      <c r="A4" s="1"/>
      <c r="D4" s="1"/>
      <c r="F4" s="1"/>
      <c r="H4" s="25"/>
      <c r="I4" s="25"/>
      <c r="J4" s="1"/>
      <c r="K4" s="1"/>
      <c r="L4" s="1"/>
      <c r="M4" s="1"/>
      <c r="N4" s="1"/>
    </row>
    <row r="5" spans="1:14" ht="14.25">
      <c r="A5" s="5" t="s">
        <v>8</v>
      </c>
      <c r="B5" s="81" t="s">
        <v>9</v>
      </c>
      <c r="C5" s="82"/>
      <c r="D5" s="81" t="s">
        <v>10</v>
      </c>
      <c r="E5" s="82"/>
      <c r="F5" s="89" t="s">
        <v>11</v>
      </c>
      <c r="G5" s="89"/>
      <c r="H5" s="24" t="s">
        <v>12</v>
      </c>
      <c r="I5" s="24" t="s">
        <v>13</v>
      </c>
      <c r="J5" s="5" t="s">
        <v>14</v>
      </c>
      <c r="K5" s="5" t="s">
        <v>15</v>
      </c>
      <c r="L5" s="1"/>
      <c r="M5" s="1"/>
      <c r="N5" s="1"/>
    </row>
    <row r="6" spans="1:14">
      <c r="A6" s="75" t="s">
        <v>24</v>
      </c>
      <c r="B6" s="8" t="s">
        <v>31</v>
      </c>
      <c r="C6" s="9">
        <v>3690902.2478</v>
      </c>
      <c r="D6" s="8" t="s">
        <v>31</v>
      </c>
      <c r="E6" s="19">
        <v>3690902.247</v>
      </c>
      <c r="F6" s="8" t="s">
        <v>31</v>
      </c>
      <c r="G6" s="9">
        <v>3690902.2483999999</v>
      </c>
      <c r="H6" s="26">
        <f>(G6-E6)*1000</f>
        <v>1.39999995008111</v>
      </c>
      <c r="I6" s="26">
        <v>-0.80000003799796104</v>
      </c>
      <c r="J6" s="26">
        <f>I6+H6</f>
        <v>0.59999991208314896</v>
      </c>
      <c r="K6" s="2"/>
    </row>
    <row r="7" spans="1:14">
      <c r="A7" s="76"/>
      <c r="B7" s="8" t="s">
        <v>32</v>
      </c>
      <c r="C7" s="9">
        <v>474656.52470000001</v>
      </c>
      <c r="D7" s="8" t="s">
        <v>32</v>
      </c>
      <c r="E7" s="19">
        <v>474656.53100000002</v>
      </c>
      <c r="F7" s="8" t="s">
        <v>32</v>
      </c>
      <c r="G7" s="9">
        <v>474656.52149999997</v>
      </c>
      <c r="H7" s="26">
        <f>(G7-E7)*1000</f>
        <v>-9.500000043772161</v>
      </c>
      <c r="I7" s="26">
        <v>6.3000000081956387</v>
      </c>
      <c r="J7" s="26">
        <f t="shared" ref="J7:J26" si="0">I7+H7</f>
        <v>-3.2000000355765224</v>
      </c>
      <c r="K7" s="2"/>
    </row>
    <row r="8" spans="1:14">
      <c r="A8" s="77"/>
      <c r="B8" s="8" t="s">
        <v>33</v>
      </c>
      <c r="C8" s="9">
        <v>690.42100000000005</v>
      </c>
      <c r="D8" s="8" t="s">
        <v>33</v>
      </c>
      <c r="E8" s="19">
        <v>690.42100000000005</v>
      </c>
      <c r="F8" s="8" t="s">
        <v>33</v>
      </c>
      <c r="G8" s="9">
        <v>690.41800000000001</v>
      </c>
      <c r="H8" s="26">
        <f t="shared" ref="H8:H26" si="1">(G8-E8)*1000</f>
        <v>-3.0000000000427463</v>
      </c>
      <c r="I8" s="26">
        <v>0</v>
      </c>
      <c r="J8" s="26">
        <f t="shared" si="0"/>
        <v>-3.0000000000427463</v>
      </c>
      <c r="K8" s="2"/>
    </row>
    <row r="9" spans="1:14">
      <c r="A9" s="75" t="s">
        <v>25</v>
      </c>
      <c r="B9" s="8" t="s">
        <v>31</v>
      </c>
      <c r="C9" s="12">
        <v>3690905.3690999998</v>
      </c>
      <c r="D9" s="8" t="s">
        <v>31</v>
      </c>
      <c r="E9" s="15">
        <v>3690905.3670000001</v>
      </c>
      <c r="F9" s="8" t="s">
        <v>31</v>
      </c>
      <c r="G9" s="10">
        <v>3690905.3561999998</v>
      </c>
      <c r="H9" s="26">
        <f t="shared" si="1"/>
        <v>-10.80000028014183</v>
      </c>
      <c r="I9" s="26">
        <v>-2.0999996922910213</v>
      </c>
      <c r="J9" s="26">
        <f t="shared" si="0"/>
        <v>-12.899999972432852</v>
      </c>
      <c r="K9" s="2"/>
    </row>
    <row r="10" spans="1:14">
      <c r="A10" s="76"/>
      <c r="B10" s="8" t="s">
        <v>32</v>
      </c>
      <c r="C10" s="12">
        <v>474668.04820000002</v>
      </c>
      <c r="D10" s="8" t="s">
        <v>32</v>
      </c>
      <c r="E10" s="15">
        <v>474668.05300000001</v>
      </c>
      <c r="F10" s="8" t="s">
        <v>32</v>
      </c>
      <c r="G10" s="10">
        <v>474668.04940000002</v>
      </c>
      <c r="H10" s="26">
        <f t="shared" si="1"/>
        <v>-3.599999996367842</v>
      </c>
      <c r="I10" s="26">
        <v>4.7999999951571226</v>
      </c>
      <c r="J10" s="26">
        <f t="shared" si="0"/>
        <v>1.1999999987892807</v>
      </c>
      <c r="K10" s="2"/>
    </row>
    <row r="11" spans="1:14">
      <c r="A11" s="77"/>
      <c r="B11" s="8" t="s">
        <v>33</v>
      </c>
      <c r="C11" s="13">
        <v>690.45299999999997</v>
      </c>
      <c r="D11" s="8" t="s">
        <v>33</v>
      </c>
      <c r="E11" s="13">
        <v>690.45600000000002</v>
      </c>
      <c r="F11" s="8" t="s">
        <v>33</v>
      </c>
      <c r="G11" s="16">
        <v>690.45479999999998</v>
      </c>
      <c r="H11" s="26">
        <f t="shared" si="1"/>
        <v>-1.2000000000398359</v>
      </c>
      <c r="I11" s="26">
        <v>3</v>
      </c>
      <c r="J11" s="26">
        <f t="shared" si="0"/>
        <v>1.7999999999601641</v>
      </c>
      <c r="K11" s="2"/>
    </row>
    <row r="12" spans="1:14">
      <c r="A12" s="75" t="s">
        <v>26</v>
      </c>
      <c r="B12" s="8" t="s">
        <v>31</v>
      </c>
      <c r="C12" s="22">
        <v>3690917.7689999999</v>
      </c>
      <c r="D12" s="8" t="s">
        <v>31</v>
      </c>
      <c r="E12" s="20">
        <v>3690917.7689999999</v>
      </c>
      <c r="F12" s="8" t="s">
        <v>31</v>
      </c>
      <c r="G12" s="17">
        <v>3690917.7574</v>
      </c>
      <c r="H12" s="26">
        <f t="shared" si="1"/>
        <v>-11.599999852478504</v>
      </c>
      <c r="I12" s="26">
        <v>0</v>
      </c>
      <c r="J12" s="26">
        <f t="shared" si="0"/>
        <v>-11.599999852478504</v>
      </c>
      <c r="K12" s="2"/>
    </row>
    <row r="13" spans="1:14">
      <c r="A13" s="76"/>
      <c r="B13" s="8" t="s">
        <v>32</v>
      </c>
      <c r="C13" s="22">
        <v>474713.97720000002</v>
      </c>
      <c r="D13" s="8" t="s">
        <v>32</v>
      </c>
      <c r="E13" s="20">
        <v>474713.97700000001</v>
      </c>
      <c r="F13" s="8" t="s">
        <v>32</v>
      </c>
      <c r="G13" s="17">
        <v>474713.97019999998</v>
      </c>
      <c r="H13" s="26">
        <f t="shared" si="1"/>
        <v>-6.8000000319443643</v>
      </c>
      <c r="I13" s="26">
        <v>-0.20000000949949026</v>
      </c>
      <c r="J13" s="26">
        <f t="shared" si="0"/>
        <v>-7.0000000414438546</v>
      </c>
      <c r="K13" s="2"/>
    </row>
    <row r="14" spans="1:14">
      <c r="A14" s="77"/>
      <c r="B14" s="8" t="s">
        <v>33</v>
      </c>
      <c r="C14" s="13">
        <v>690.375</v>
      </c>
      <c r="D14" s="8" t="s">
        <v>33</v>
      </c>
      <c r="E14" s="16">
        <v>690.36599999999999</v>
      </c>
      <c r="F14" s="8" t="s">
        <v>33</v>
      </c>
      <c r="G14" s="22">
        <v>690.36599999999999</v>
      </c>
      <c r="H14" s="26">
        <f t="shared" si="1"/>
        <v>0</v>
      </c>
      <c r="I14" s="26">
        <v>-9.0000000000145519</v>
      </c>
      <c r="J14" s="26">
        <f t="shared" si="0"/>
        <v>-9.0000000000145519</v>
      </c>
      <c r="K14" s="2"/>
    </row>
    <row r="15" spans="1:14">
      <c r="A15" s="83" t="s">
        <v>27</v>
      </c>
      <c r="B15" s="8" t="s">
        <v>31</v>
      </c>
      <c r="C15" s="23">
        <v>3690955.6008000001</v>
      </c>
      <c r="D15" s="8" t="s">
        <v>31</v>
      </c>
      <c r="E15" s="21">
        <v>3690955.6060000001</v>
      </c>
      <c r="F15" s="8" t="s">
        <v>31</v>
      </c>
      <c r="G15" s="18">
        <v>3690955.6055999999</v>
      </c>
      <c r="H15" s="26">
        <f t="shared" si="1"/>
        <v>-0.40000025182962418</v>
      </c>
      <c r="I15" s="26">
        <v>5.2000000141561031</v>
      </c>
      <c r="J15" s="26">
        <f t="shared" si="0"/>
        <v>4.799999762326479</v>
      </c>
      <c r="K15" s="2"/>
    </row>
    <row r="16" spans="1:14">
      <c r="A16" s="83"/>
      <c r="B16" s="8" t="s">
        <v>32</v>
      </c>
      <c r="C16" s="23">
        <v>474629.5183</v>
      </c>
      <c r="D16" s="8" t="s">
        <v>32</v>
      </c>
      <c r="E16" s="21">
        <v>474629.527</v>
      </c>
      <c r="F16" s="8" t="s">
        <v>32</v>
      </c>
      <c r="G16" s="18">
        <v>474629.52389999997</v>
      </c>
      <c r="H16" s="26">
        <f t="shared" si="1"/>
        <v>-3.1000000308267772</v>
      </c>
      <c r="I16" s="26">
        <v>8.7000000057742</v>
      </c>
      <c r="J16" s="26">
        <f t="shared" si="0"/>
        <v>5.5999999749474227</v>
      </c>
      <c r="K16" s="2"/>
    </row>
    <row r="17" spans="1:11">
      <c r="A17" s="83"/>
      <c r="B17" s="8" t="s">
        <v>33</v>
      </c>
      <c r="C17" s="13">
        <v>660.13300000000004</v>
      </c>
      <c r="D17" s="8" t="s">
        <v>33</v>
      </c>
      <c r="E17" s="16">
        <v>660.12300000000005</v>
      </c>
      <c r="F17" s="8" t="s">
        <v>33</v>
      </c>
      <c r="G17" s="18">
        <v>660.12689999999998</v>
      </c>
      <c r="H17" s="26">
        <f t="shared" si="1"/>
        <v>3.8999999999305146</v>
      </c>
      <c r="I17" s="26">
        <v>-9.9999999999909051</v>
      </c>
      <c r="J17" s="26">
        <f t="shared" si="0"/>
        <v>-6.1000000000603904</v>
      </c>
      <c r="K17" s="2"/>
    </row>
    <row r="18" spans="1:11">
      <c r="A18" s="83" t="s">
        <v>28</v>
      </c>
      <c r="B18" s="8" t="s">
        <v>31</v>
      </c>
      <c r="C18" s="23">
        <v>3690961.9454999999</v>
      </c>
      <c r="D18" s="8" t="s">
        <v>31</v>
      </c>
      <c r="E18" s="21">
        <v>3690961.9454999999</v>
      </c>
      <c r="F18" s="8" t="s">
        <v>31</v>
      </c>
      <c r="G18" s="18">
        <v>3690961.9432000001</v>
      </c>
      <c r="H18" s="26">
        <f t="shared" si="1"/>
        <v>-2.2999998182058334</v>
      </c>
      <c r="I18" s="26">
        <v>0</v>
      </c>
      <c r="J18" s="26">
        <f t="shared" si="0"/>
        <v>-2.2999998182058334</v>
      </c>
      <c r="K18" s="2"/>
    </row>
    <row r="19" spans="1:11">
      <c r="A19" s="83"/>
      <c r="B19" s="8" t="s">
        <v>32</v>
      </c>
      <c r="C19" s="23">
        <v>474652.821</v>
      </c>
      <c r="D19" s="8" t="s">
        <v>32</v>
      </c>
      <c r="E19" s="21">
        <v>474652.82900000003</v>
      </c>
      <c r="F19" s="8" t="s">
        <v>32</v>
      </c>
      <c r="G19" s="18">
        <v>474652.82380000001</v>
      </c>
      <c r="H19" s="26">
        <f t="shared" si="1"/>
        <v>-5.2000000141561031</v>
      </c>
      <c r="I19" s="26">
        <v>8.000000030733645</v>
      </c>
      <c r="J19" s="26">
        <f t="shared" si="0"/>
        <v>2.8000000165775418</v>
      </c>
      <c r="K19" s="2"/>
    </row>
    <row r="20" spans="1:11">
      <c r="A20" s="83"/>
      <c r="B20" s="8" t="s">
        <v>33</v>
      </c>
      <c r="C20" s="13">
        <v>660.07399999999996</v>
      </c>
      <c r="D20" s="8" t="s">
        <v>33</v>
      </c>
      <c r="E20" s="16">
        <v>660.05899999999997</v>
      </c>
      <c r="F20" s="8" t="s">
        <v>33</v>
      </c>
      <c r="G20" s="11">
        <v>660.0616</v>
      </c>
      <c r="H20" s="26">
        <f t="shared" si="1"/>
        <v>2.6000000000294676</v>
      </c>
      <c r="I20" s="26">
        <v>-14.999999999986358</v>
      </c>
      <c r="J20" s="26">
        <f t="shared" si="0"/>
        <v>-12.39999999995689</v>
      </c>
      <c r="K20" s="2"/>
    </row>
    <row r="21" spans="1:11">
      <c r="A21" s="83" t="s">
        <v>29</v>
      </c>
      <c r="B21" s="8" t="s">
        <v>31</v>
      </c>
      <c r="C21" s="23">
        <v>3690968.5731000002</v>
      </c>
      <c r="D21" s="8" t="s">
        <v>31</v>
      </c>
      <c r="E21" s="21">
        <v>3690968.58</v>
      </c>
      <c r="F21" s="8" t="s">
        <v>31</v>
      </c>
      <c r="G21" s="18">
        <v>3690968.5713999998</v>
      </c>
      <c r="H21" s="26">
        <f t="shared" si="1"/>
        <v>-8.6000002920627594</v>
      </c>
      <c r="I21" s="26">
        <v>6.8999999202787876</v>
      </c>
      <c r="J21" s="26">
        <f t="shared" si="0"/>
        <v>-1.7000003717839718</v>
      </c>
      <c r="K21" s="2"/>
    </row>
    <row r="22" spans="1:11">
      <c r="A22" s="83"/>
      <c r="B22" s="8" t="s">
        <v>32</v>
      </c>
      <c r="C22" s="23">
        <v>474677.09159999999</v>
      </c>
      <c r="D22" s="8" t="s">
        <v>32</v>
      </c>
      <c r="E22" s="21">
        <v>474677.09499999997</v>
      </c>
      <c r="F22" s="8" t="s">
        <v>32</v>
      </c>
      <c r="G22" s="18">
        <v>474677.09580000001</v>
      </c>
      <c r="H22" s="26">
        <f t="shared" si="1"/>
        <v>0.80000003799796104</v>
      </c>
      <c r="I22" s="26">
        <v>3.3999999868683517</v>
      </c>
      <c r="J22" s="26">
        <f t="shared" si="0"/>
        <v>4.2000000248663127</v>
      </c>
      <c r="K22" s="2"/>
    </row>
    <row r="23" spans="1:11">
      <c r="A23" s="83"/>
      <c r="B23" s="8" t="s">
        <v>33</v>
      </c>
      <c r="C23" s="13">
        <v>660.06899999999996</v>
      </c>
      <c r="D23" s="8" t="s">
        <v>33</v>
      </c>
      <c r="E23" s="16">
        <v>660.05399999999997</v>
      </c>
      <c r="F23" s="8" t="s">
        <v>33</v>
      </c>
      <c r="G23" s="11">
        <v>660.05399999999997</v>
      </c>
      <c r="H23" s="26">
        <f t="shared" si="1"/>
        <v>0</v>
      </c>
      <c r="I23" s="26">
        <v>-14.999999999986358</v>
      </c>
      <c r="J23" s="26">
        <f t="shared" si="0"/>
        <v>-14.999999999986358</v>
      </c>
      <c r="K23" s="2"/>
    </row>
    <row r="24" spans="1:11">
      <c r="A24" s="83" t="s">
        <v>30</v>
      </c>
      <c r="B24" s="8" t="s">
        <v>31</v>
      </c>
      <c r="C24" s="13">
        <v>3691017.5847999998</v>
      </c>
      <c r="D24" s="8" t="s">
        <v>31</v>
      </c>
      <c r="E24" s="16">
        <v>3691017.5890000002</v>
      </c>
      <c r="F24" s="8" t="s">
        <v>31</v>
      </c>
      <c r="G24" s="11">
        <v>3691017.5846000002</v>
      </c>
      <c r="H24" s="26">
        <f t="shared" si="1"/>
        <v>-4.3999999761581421</v>
      </c>
      <c r="I24" s="26">
        <v>4.2000003159046173</v>
      </c>
      <c r="J24" s="26">
        <f t="shared" si="0"/>
        <v>-0.19999966025352478</v>
      </c>
      <c r="K24" s="2"/>
    </row>
    <row r="25" spans="1:11">
      <c r="A25" s="83"/>
      <c r="B25" s="8" t="s">
        <v>32</v>
      </c>
      <c r="C25" s="13">
        <v>474639.93709999998</v>
      </c>
      <c r="D25" s="8" t="s">
        <v>32</v>
      </c>
      <c r="E25" s="16">
        <v>474639.94400000002</v>
      </c>
      <c r="F25" s="8" t="s">
        <v>32</v>
      </c>
      <c r="G25" s="11">
        <v>474639.93810000003</v>
      </c>
      <c r="H25" s="26">
        <f t="shared" si="1"/>
        <v>-5.8999999891966581</v>
      </c>
      <c r="I25" s="26">
        <v>6.9000000366941094</v>
      </c>
      <c r="J25" s="26">
        <f t="shared" si="0"/>
        <v>1.0000000474974513</v>
      </c>
      <c r="K25" s="2"/>
    </row>
    <row r="26" spans="1:11">
      <c r="A26" s="83"/>
      <c r="B26" s="8" t="s">
        <v>33</v>
      </c>
      <c r="C26" s="13">
        <v>630.16099999999994</v>
      </c>
      <c r="D26" s="8" t="s">
        <v>33</v>
      </c>
      <c r="E26" s="16">
        <v>630.15599999999995</v>
      </c>
      <c r="F26" s="8" t="s">
        <v>33</v>
      </c>
      <c r="G26" s="11">
        <v>630.16030000000001</v>
      </c>
      <c r="H26" s="26">
        <f t="shared" si="1"/>
        <v>4.3000000000574801</v>
      </c>
      <c r="I26" s="26">
        <v>-4.9999999999954525</v>
      </c>
      <c r="J26" s="26">
        <f t="shared" si="0"/>
        <v>-0.69999999993797246</v>
      </c>
      <c r="K26" s="2"/>
    </row>
    <row r="28" spans="1:11">
      <c r="G28" s="31"/>
    </row>
  </sheetData>
  <mergeCells count="17">
    <mergeCell ref="A1:K1"/>
    <mergeCell ref="B2:C2"/>
    <mergeCell ref="D2:E2"/>
    <mergeCell ref="F2:G2"/>
    <mergeCell ref="B3:C3"/>
    <mergeCell ref="D3:E3"/>
    <mergeCell ref="F3:G3"/>
    <mergeCell ref="D5:E5"/>
    <mergeCell ref="F5:G5"/>
    <mergeCell ref="A6:A8"/>
    <mergeCell ref="A9:A11"/>
    <mergeCell ref="A12:A14"/>
    <mergeCell ref="A15:A17"/>
    <mergeCell ref="A18:A20"/>
    <mergeCell ref="A21:A23"/>
    <mergeCell ref="A24:A26"/>
    <mergeCell ref="B5:C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9"/>
  <sheetViews>
    <sheetView topLeftCell="A13" workbookViewId="0">
      <selection activeCell="J26" sqref="J26"/>
    </sheetView>
  </sheetViews>
  <sheetFormatPr defaultRowHeight="13.5"/>
  <cols>
    <col min="1" max="1" width="14" customWidth="1"/>
    <col min="2" max="2" width="4" style="4" customWidth="1"/>
    <col min="3" max="3" width="17.375" style="4" customWidth="1"/>
    <col min="4" max="4" width="4" customWidth="1"/>
    <col min="5" max="5" width="17.375" style="14" customWidth="1"/>
    <col min="6" max="6" width="4" customWidth="1"/>
    <col min="7" max="7" width="17.375" style="14" customWidth="1"/>
    <col min="8" max="9" width="17.375" style="27" customWidth="1"/>
    <col min="10" max="11" width="17.375" customWidth="1"/>
  </cols>
  <sheetData>
    <row r="1" spans="1:14" ht="37.5" customHeight="1">
      <c r="A1" s="84" t="s">
        <v>17</v>
      </c>
      <c r="B1" s="84"/>
      <c r="C1" s="85"/>
      <c r="D1" s="85"/>
      <c r="E1" s="85"/>
      <c r="F1" s="85"/>
      <c r="G1" s="85"/>
      <c r="H1" s="85"/>
      <c r="I1" s="85"/>
      <c r="J1" s="85"/>
      <c r="K1" s="85"/>
      <c r="L1" s="4"/>
      <c r="M1" s="4"/>
      <c r="N1" s="4"/>
    </row>
    <row r="2" spans="1:14" ht="14.25">
      <c r="A2" s="5" t="s">
        <v>0</v>
      </c>
      <c r="B2" s="81" t="s">
        <v>16</v>
      </c>
      <c r="C2" s="82"/>
      <c r="D2" s="81" t="s">
        <v>1</v>
      </c>
      <c r="E2" s="82"/>
      <c r="F2" s="86" t="s">
        <v>47</v>
      </c>
      <c r="G2" s="87"/>
      <c r="H2" s="24" t="s">
        <v>2</v>
      </c>
      <c r="I2" s="28" t="s">
        <v>19</v>
      </c>
      <c r="J2" s="5" t="s">
        <v>3</v>
      </c>
      <c r="K2" s="3" t="s">
        <v>20</v>
      </c>
      <c r="L2" s="1"/>
      <c r="M2" s="1"/>
      <c r="N2" s="1"/>
    </row>
    <row r="3" spans="1:14" ht="13.5" customHeight="1">
      <c r="A3" s="5" t="s">
        <v>4</v>
      </c>
      <c r="B3" s="86" t="s">
        <v>21</v>
      </c>
      <c r="C3" s="87"/>
      <c r="D3" s="81" t="s">
        <v>5</v>
      </c>
      <c r="E3" s="82"/>
      <c r="F3" s="86" t="s">
        <v>23</v>
      </c>
      <c r="G3" s="87"/>
      <c r="H3" s="24" t="s">
        <v>6</v>
      </c>
      <c r="I3" s="28" t="s">
        <v>18</v>
      </c>
      <c r="J3" s="5" t="s">
        <v>7</v>
      </c>
      <c r="K3" s="3" t="s">
        <v>35</v>
      </c>
      <c r="L3" s="1"/>
      <c r="M3" s="1"/>
      <c r="N3" s="1"/>
    </row>
    <row r="4" spans="1:14" ht="13.5" customHeight="1">
      <c r="A4" s="1"/>
      <c r="D4" s="1"/>
      <c r="F4" s="1"/>
      <c r="H4" s="25"/>
      <c r="I4" s="25"/>
      <c r="J4" s="1"/>
      <c r="K4" s="1"/>
      <c r="L4" s="1"/>
      <c r="M4" s="1"/>
      <c r="N4" s="1"/>
    </row>
    <row r="5" spans="1:14" ht="14.25">
      <c r="A5" s="5" t="s">
        <v>8</v>
      </c>
      <c r="B5" s="81" t="s">
        <v>9</v>
      </c>
      <c r="C5" s="82"/>
      <c r="D5" s="81" t="s">
        <v>10</v>
      </c>
      <c r="E5" s="82"/>
      <c r="F5" s="89" t="s">
        <v>11</v>
      </c>
      <c r="G5" s="89"/>
      <c r="H5" s="24" t="s">
        <v>12</v>
      </c>
      <c r="I5" s="24" t="s">
        <v>13</v>
      </c>
      <c r="J5" s="5" t="s">
        <v>14</v>
      </c>
      <c r="K5" s="5" t="s">
        <v>15</v>
      </c>
      <c r="L5" s="1"/>
      <c r="M5" s="1"/>
      <c r="N5" s="1"/>
    </row>
    <row r="6" spans="1:14">
      <c r="A6" s="75" t="s">
        <v>24</v>
      </c>
      <c r="B6" s="8" t="s">
        <v>31</v>
      </c>
      <c r="C6" s="9">
        <v>3690902.2478</v>
      </c>
      <c r="D6" s="8" t="s">
        <v>31</v>
      </c>
      <c r="E6" s="19">
        <v>3690902.2483999999</v>
      </c>
      <c r="F6" s="8" t="s">
        <v>31</v>
      </c>
      <c r="G6" s="19">
        <v>3690902.2574</v>
      </c>
      <c r="H6" s="26">
        <f>(G6-E6)*1000</f>
        <v>9.0000000782310963</v>
      </c>
      <c r="I6" s="26">
        <v>0.59999991208314896</v>
      </c>
      <c r="J6" s="26">
        <f>I6+H6</f>
        <v>9.5999999903142452</v>
      </c>
      <c r="K6" s="2"/>
    </row>
    <row r="7" spans="1:14">
      <c r="A7" s="76"/>
      <c r="B7" s="8" t="s">
        <v>32</v>
      </c>
      <c r="C7" s="9">
        <v>474656.52470000001</v>
      </c>
      <c r="D7" s="8" t="s">
        <v>32</v>
      </c>
      <c r="E7" s="19">
        <v>474656.52149999997</v>
      </c>
      <c r="F7" s="8" t="s">
        <v>32</v>
      </c>
      <c r="G7" s="19">
        <v>474656.52159999998</v>
      </c>
      <c r="H7" s="26">
        <f>(G7-E7)*1000</f>
        <v>0.10000000474974513</v>
      </c>
      <c r="I7" s="26">
        <v>-3.2000000355765224</v>
      </c>
      <c r="J7" s="26">
        <f t="shared" ref="J7:J26" si="0">I7+H7</f>
        <v>-3.1000000308267772</v>
      </c>
      <c r="K7" s="2"/>
    </row>
    <row r="8" spans="1:14">
      <c r="A8" s="77"/>
      <c r="B8" s="8" t="s">
        <v>33</v>
      </c>
      <c r="C8" s="9">
        <v>690.42100000000005</v>
      </c>
      <c r="D8" s="8" t="s">
        <v>33</v>
      </c>
      <c r="E8" s="19">
        <v>690.41800000000001</v>
      </c>
      <c r="F8" s="8" t="s">
        <v>33</v>
      </c>
      <c r="G8" s="19">
        <v>690.41800000000001</v>
      </c>
      <c r="H8" s="26">
        <f t="shared" ref="H8:H26" si="1">(G8-E8)*1000</f>
        <v>0</v>
      </c>
      <c r="I8" s="26">
        <v>-3.0000000000427463</v>
      </c>
      <c r="J8" s="26">
        <f t="shared" si="0"/>
        <v>-3.0000000000427463</v>
      </c>
      <c r="K8" s="2"/>
    </row>
    <row r="9" spans="1:14">
      <c r="A9" s="75" t="s">
        <v>25</v>
      </c>
      <c r="B9" s="8" t="s">
        <v>31</v>
      </c>
      <c r="C9" s="12">
        <v>3690905.3690999998</v>
      </c>
      <c r="D9" s="8" t="s">
        <v>31</v>
      </c>
      <c r="E9" s="15">
        <v>3690905.3561999998</v>
      </c>
      <c r="F9" s="8" t="s">
        <v>31</v>
      </c>
      <c r="G9" s="15">
        <v>3690905.3657999998</v>
      </c>
      <c r="H9" s="26">
        <f t="shared" si="1"/>
        <v>9.5999999903142452</v>
      </c>
      <c r="I9" s="26">
        <v>-12.899999972432852</v>
      </c>
      <c r="J9" s="26">
        <f t="shared" si="0"/>
        <v>-3.2999999821186066</v>
      </c>
      <c r="K9" s="2"/>
    </row>
    <row r="10" spans="1:14">
      <c r="A10" s="76"/>
      <c r="B10" s="8" t="s">
        <v>32</v>
      </c>
      <c r="C10" s="12">
        <v>474668.04820000002</v>
      </c>
      <c r="D10" s="8" t="s">
        <v>32</v>
      </c>
      <c r="E10" s="15">
        <v>474668.04940000002</v>
      </c>
      <c r="F10" s="8" t="s">
        <v>32</v>
      </c>
      <c r="G10" s="15">
        <v>474668.04840000003</v>
      </c>
      <c r="H10" s="26">
        <f t="shared" si="1"/>
        <v>-0.99999998928979039</v>
      </c>
      <c r="I10" s="26">
        <v>1.1999999987892807</v>
      </c>
      <c r="J10" s="26">
        <f t="shared" si="0"/>
        <v>0.20000000949949026</v>
      </c>
      <c r="K10" s="2"/>
    </row>
    <row r="11" spans="1:14">
      <c r="A11" s="77"/>
      <c r="B11" s="8" t="s">
        <v>33</v>
      </c>
      <c r="C11" s="13">
        <v>690.45299999999997</v>
      </c>
      <c r="D11" s="8" t="s">
        <v>33</v>
      </c>
      <c r="E11" s="13">
        <v>690.45479999999998</v>
      </c>
      <c r="F11" s="8" t="s">
        <v>33</v>
      </c>
      <c r="G11" s="16">
        <v>690.45299999999997</v>
      </c>
      <c r="H11" s="26">
        <f t="shared" si="1"/>
        <v>-1.8000000000029104</v>
      </c>
      <c r="I11" s="26">
        <v>1.8</v>
      </c>
      <c r="J11" s="26">
        <f t="shared" si="0"/>
        <v>-2.9103386367523854E-12</v>
      </c>
      <c r="K11" s="2"/>
    </row>
    <row r="12" spans="1:14">
      <c r="A12" s="75" t="s">
        <v>26</v>
      </c>
      <c r="B12" s="8" t="s">
        <v>31</v>
      </c>
      <c r="C12" s="22">
        <v>3690917.7689999999</v>
      </c>
      <c r="D12" s="8" t="s">
        <v>31</v>
      </c>
      <c r="E12" s="20">
        <v>3690917.7574</v>
      </c>
      <c r="F12" s="8" t="s">
        <v>31</v>
      </c>
      <c r="G12" s="20">
        <v>3690917.7803000002</v>
      </c>
      <c r="H12" s="26">
        <f t="shared" si="1"/>
        <v>22.900000214576721</v>
      </c>
      <c r="I12" s="26">
        <v>-11.599999852478504</v>
      </c>
      <c r="J12" s="26">
        <f t="shared" si="0"/>
        <v>11.300000362098217</v>
      </c>
      <c r="K12" s="2"/>
    </row>
    <row r="13" spans="1:14">
      <c r="A13" s="76"/>
      <c r="B13" s="8" t="s">
        <v>32</v>
      </c>
      <c r="C13" s="22">
        <v>474713.97720000002</v>
      </c>
      <c r="D13" s="8" t="s">
        <v>32</v>
      </c>
      <c r="E13" s="20">
        <v>474713.97019999998</v>
      </c>
      <c r="F13" s="8" t="s">
        <v>32</v>
      </c>
      <c r="G13" s="20">
        <v>474713.95850000001</v>
      </c>
      <c r="H13" s="26">
        <f t="shared" si="1"/>
        <v>-11.699999973643571</v>
      </c>
      <c r="I13" s="26">
        <v>-7.0000000414438546</v>
      </c>
      <c r="J13" s="26">
        <f t="shared" si="0"/>
        <v>-18.700000015087426</v>
      </c>
      <c r="K13" s="2"/>
    </row>
    <row r="14" spans="1:14">
      <c r="A14" s="77"/>
      <c r="B14" s="8" t="s">
        <v>33</v>
      </c>
      <c r="C14" s="13">
        <v>690.375</v>
      </c>
      <c r="D14" s="8" t="s">
        <v>33</v>
      </c>
      <c r="E14" s="20">
        <v>690.36599999999999</v>
      </c>
      <c r="F14" s="8" t="s">
        <v>33</v>
      </c>
      <c r="G14" s="20">
        <v>690.36599999999999</v>
      </c>
      <c r="H14" s="26">
        <f t="shared" si="1"/>
        <v>0</v>
      </c>
      <c r="I14" s="26">
        <v>-9.0000000000145519</v>
      </c>
      <c r="J14" s="26">
        <f t="shared" si="0"/>
        <v>-9.0000000000145519</v>
      </c>
      <c r="K14" s="2"/>
    </row>
    <row r="15" spans="1:14">
      <c r="A15" s="83" t="s">
        <v>27</v>
      </c>
      <c r="B15" s="8" t="s">
        <v>31</v>
      </c>
      <c r="C15" s="23">
        <v>3690955.6008000001</v>
      </c>
      <c r="D15" s="8" t="s">
        <v>31</v>
      </c>
      <c r="E15" s="21">
        <v>3690955.6055999999</v>
      </c>
      <c r="F15" s="8" t="s">
        <v>31</v>
      </c>
      <c r="G15" s="21">
        <v>3690955.6038000002</v>
      </c>
      <c r="H15" s="26">
        <f t="shared" si="1"/>
        <v>-1.7999997362494469</v>
      </c>
      <c r="I15" s="26">
        <v>4.799999762326479</v>
      </c>
      <c r="J15" s="26">
        <f t="shared" si="0"/>
        <v>3.0000000260770321</v>
      </c>
      <c r="K15" s="2"/>
    </row>
    <row r="16" spans="1:14">
      <c r="A16" s="83"/>
      <c r="B16" s="8" t="s">
        <v>32</v>
      </c>
      <c r="C16" s="23">
        <v>474629.5183</v>
      </c>
      <c r="D16" s="8" t="s">
        <v>32</v>
      </c>
      <c r="E16" s="21">
        <v>474629.52389999997</v>
      </c>
      <c r="F16" s="8" t="s">
        <v>32</v>
      </c>
      <c r="G16" s="21">
        <v>474629.51630000002</v>
      </c>
      <c r="H16" s="26">
        <f t="shared" si="1"/>
        <v>-7.5999999535270035</v>
      </c>
      <c r="I16" s="26">
        <v>5.5999999749474227</v>
      </c>
      <c r="J16" s="26">
        <f t="shared" si="0"/>
        <v>-1.9999999785795808</v>
      </c>
      <c r="K16" s="2"/>
    </row>
    <row r="17" spans="1:11">
      <c r="A17" s="83"/>
      <c r="B17" s="8" t="s">
        <v>33</v>
      </c>
      <c r="C17" s="13">
        <v>660.13300000000004</v>
      </c>
      <c r="D17" s="8" t="s">
        <v>33</v>
      </c>
      <c r="E17" s="21">
        <v>660.12689999999998</v>
      </c>
      <c r="F17" s="8" t="s">
        <v>33</v>
      </c>
      <c r="G17" s="21">
        <v>660.125</v>
      </c>
      <c r="H17" s="26">
        <f t="shared" si="1"/>
        <v>-1.8999999999778083</v>
      </c>
      <c r="I17" s="26">
        <v>-6.1000000000603904</v>
      </c>
      <c r="J17" s="26">
        <f t="shared" si="0"/>
        <v>-8.0000000000381988</v>
      </c>
      <c r="K17" s="2"/>
    </row>
    <row r="18" spans="1:11">
      <c r="A18" s="83" t="s">
        <v>28</v>
      </c>
      <c r="B18" s="8" t="s">
        <v>31</v>
      </c>
      <c r="C18" s="23">
        <v>3690961.9454999999</v>
      </c>
      <c r="D18" s="8" t="s">
        <v>31</v>
      </c>
      <c r="E18" s="21">
        <v>3690961.9432000001</v>
      </c>
      <c r="F18" s="8" t="s">
        <v>31</v>
      </c>
      <c r="G18" s="21">
        <v>3690961.9517999999</v>
      </c>
      <c r="H18" s="26">
        <f t="shared" si="1"/>
        <v>8.5999998264014721</v>
      </c>
      <c r="I18" s="26">
        <v>-2.2999998182058334</v>
      </c>
      <c r="J18" s="26">
        <f t="shared" si="0"/>
        <v>6.3000000081956387</v>
      </c>
      <c r="K18" s="2"/>
    </row>
    <row r="19" spans="1:11">
      <c r="A19" s="83"/>
      <c r="B19" s="8" t="s">
        <v>32</v>
      </c>
      <c r="C19" s="23">
        <v>474652.821</v>
      </c>
      <c r="D19" s="8" t="s">
        <v>32</v>
      </c>
      <c r="E19" s="21">
        <v>474652.82380000001</v>
      </c>
      <c r="F19" s="8" t="s">
        <v>32</v>
      </c>
      <c r="G19" s="21">
        <v>474652.83370000002</v>
      </c>
      <c r="H19" s="26">
        <f t="shared" si="1"/>
        <v>9.9000000045634806</v>
      </c>
      <c r="I19" s="26">
        <v>2.8000000165775418</v>
      </c>
      <c r="J19" s="26">
        <f t="shared" si="0"/>
        <v>12.700000021141022</v>
      </c>
      <c r="K19" s="2"/>
    </row>
    <row r="20" spans="1:11">
      <c r="A20" s="83"/>
      <c r="B20" s="8" t="s">
        <v>33</v>
      </c>
      <c r="C20" s="13">
        <v>660.07399999999996</v>
      </c>
      <c r="D20" s="8" t="s">
        <v>33</v>
      </c>
      <c r="E20" s="16">
        <v>660.0616</v>
      </c>
      <c r="F20" s="8" t="s">
        <v>33</v>
      </c>
      <c r="G20" s="16">
        <v>660.06299999999999</v>
      </c>
      <c r="H20" s="26">
        <f t="shared" si="1"/>
        <v>1.3999999999896318</v>
      </c>
      <c r="I20" s="26">
        <v>-12.39999999995689</v>
      </c>
      <c r="J20" s="26">
        <f t="shared" si="0"/>
        <v>-10.999999999967258</v>
      </c>
      <c r="K20" s="2"/>
    </row>
    <row r="21" spans="1:11">
      <c r="A21" s="83" t="s">
        <v>29</v>
      </c>
      <c r="B21" s="8" t="s">
        <v>31</v>
      </c>
      <c r="C21" s="23">
        <v>3690968.5731000002</v>
      </c>
      <c r="D21" s="8" t="s">
        <v>31</v>
      </c>
      <c r="E21" s="21">
        <v>3690968.5713999998</v>
      </c>
      <c r="F21" s="8" t="s">
        <v>31</v>
      </c>
      <c r="G21" s="21">
        <v>3690968.5847</v>
      </c>
      <c r="H21" s="26">
        <f t="shared" si="1"/>
        <v>13.300000224262476</v>
      </c>
      <c r="I21" s="26">
        <v>-1.7000003717839718</v>
      </c>
      <c r="J21" s="26">
        <f t="shared" si="0"/>
        <v>11.599999852478504</v>
      </c>
      <c r="K21" s="2"/>
    </row>
    <row r="22" spans="1:11">
      <c r="A22" s="83"/>
      <c r="B22" s="8" t="s">
        <v>32</v>
      </c>
      <c r="C22" s="23">
        <v>474677.09159999999</v>
      </c>
      <c r="D22" s="8" t="s">
        <v>32</v>
      </c>
      <c r="E22" s="21">
        <v>474677.09580000001</v>
      </c>
      <c r="F22" s="8" t="s">
        <v>32</v>
      </c>
      <c r="G22" s="21">
        <v>474677.09759999998</v>
      </c>
      <c r="H22" s="26">
        <f t="shared" si="1"/>
        <v>1.7999999690800905</v>
      </c>
      <c r="I22" s="26">
        <v>4.2000000248663127</v>
      </c>
      <c r="J22" s="26">
        <f t="shared" si="0"/>
        <v>5.9999999939464033</v>
      </c>
      <c r="K22" s="2"/>
    </row>
    <row r="23" spans="1:11">
      <c r="A23" s="83"/>
      <c r="B23" s="8" t="s">
        <v>33</v>
      </c>
      <c r="C23" s="13">
        <v>660.06899999999996</v>
      </c>
      <c r="D23" s="8" t="s">
        <v>33</v>
      </c>
      <c r="E23" s="16">
        <v>660.05399999999997</v>
      </c>
      <c r="F23" s="8" t="s">
        <v>33</v>
      </c>
      <c r="G23" s="16">
        <v>660.05499999999995</v>
      </c>
      <c r="H23" s="26">
        <f t="shared" si="1"/>
        <v>0.99999999997635314</v>
      </c>
      <c r="I23" s="26">
        <v>-14.999999999986358</v>
      </c>
      <c r="J23" s="26">
        <f t="shared" si="0"/>
        <v>-14.000000000010004</v>
      </c>
      <c r="K23" s="2"/>
    </row>
    <row r="24" spans="1:11">
      <c r="A24" s="83" t="s">
        <v>30</v>
      </c>
      <c r="B24" s="8" t="s">
        <v>31</v>
      </c>
      <c r="C24" s="13">
        <v>3691017.5847999998</v>
      </c>
      <c r="D24" s="8" t="s">
        <v>31</v>
      </c>
      <c r="E24" s="16">
        <v>3691017.5846000002</v>
      </c>
      <c r="F24" s="8" t="s">
        <v>31</v>
      </c>
      <c r="G24" s="16">
        <v>3691017.5877999999</v>
      </c>
      <c r="H24" s="26">
        <f t="shared" si="1"/>
        <v>3.1999996863305569</v>
      </c>
      <c r="I24" s="26">
        <v>-0.19999966025352478</v>
      </c>
      <c r="J24" s="26">
        <f t="shared" si="0"/>
        <v>3.0000000260770321</v>
      </c>
      <c r="K24" s="2"/>
    </row>
    <row r="25" spans="1:11">
      <c r="A25" s="83"/>
      <c r="B25" s="8" t="s">
        <v>32</v>
      </c>
      <c r="C25" s="13">
        <v>474639.93709999998</v>
      </c>
      <c r="D25" s="8" t="s">
        <v>32</v>
      </c>
      <c r="E25" s="16">
        <v>474639.93810000003</v>
      </c>
      <c r="F25" s="8" t="s">
        <v>32</v>
      </c>
      <c r="G25" s="16">
        <v>474639.94069999998</v>
      </c>
      <c r="H25" s="26">
        <f t="shared" si="1"/>
        <v>2.5999999488703907</v>
      </c>
      <c r="I25" s="26">
        <v>1.0000000474974513</v>
      </c>
      <c r="J25" s="26">
        <f t="shared" si="0"/>
        <v>3.599999996367842</v>
      </c>
      <c r="K25" s="2"/>
    </row>
    <row r="26" spans="1:11">
      <c r="A26" s="83"/>
      <c r="B26" s="8" t="s">
        <v>33</v>
      </c>
      <c r="C26" s="13">
        <v>630.16099999999994</v>
      </c>
      <c r="D26" s="8" t="s">
        <v>33</v>
      </c>
      <c r="E26" s="16">
        <v>630.16030000000001</v>
      </c>
      <c r="F26" s="8" t="s">
        <v>33</v>
      </c>
      <c r="G26" s="16">
        <v>630.16</v>
      </c>
      <c r="H26" s="26">
        <f t="shared" si="1"/>
        <v>-0.30000000003838068</v>
      </c>
      <c r="I26" s="26">
        <v>-0.69999999993797246</v>
      </c>
      <c r="J26" s="26">
        <f t="shared" si="0"/>
        <v>-0.99999999997635314</v>
      </c>
      <c r="K26" s="2"/>
    </row>
    <row r="29" spans="1:11">
      <c r="G29" s="31"/>
    </row>
  </sheetData>
  <mergeCells count="17">
    <mergeCell ref="A1:K1"/>
    <mergeCell ref="B2:C2"/>
    <mergeCell ref="D2:E2"/>
    <mergeCell ref="F2:G2"/>
    <mergeCell ref="B3:C3"/>
    <mergeCell ref="D3:E3"/>
    <mergeCell ref="F3:G3"/>
    <mergeCell ref="D5:E5"/>
    <mergeCell ref="F5:G5"/>
    <mergeCell ref="A6:A8"/>
    <mergeCell ref="A9:A11"/>
    <mergeCell ref="A12:A14"/>
    <mergeCell ref="A15:A17"/>
    <mergeCell ref="A18:A20"/>
    <mergeCell ref="A21:A23"/>
    <mergeCell ref="A24:A26"/>
    <mergeCell ref="B5:C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30"/>
  <sheetViews>
    <sheetView topLeftCell="A10" workbookViewId="0">
      <selection activeCell="J20" sqref="J20"/>
    </sheetView>
  </sheetViews>
  <sheetFormatPr defaultRowHeight="13.5"/>
  <cols>
    <col min="1" max="1" width="14" customWidth="1"/>
    <col min="2" max="2" width="4" style="4" customWidth="1"/>
    <col min="3" max="3" width="17.375" style="4" customWidth="1"/>
    <col min="4" max="4" width="4" customWidth="1"/>
    <col min="5" max="5" width="17.375" style="14" customWidth="1"/>
    <col min="6" max="6" width="4" customWidth="1"/>
    <col min="7" max="7" width="17.375" style="14" customWidth="1"/>
    <col min="8" max="9" width="17.375" style="27" customWidth="1"/>
    <col min="10" max="11" width="17.375" customWidth="1"/>
  </cols>
  <sheetData>
    <row r="1" spans="1:14" ht="37.5" customHeight="1">
      <c r="A1" s="84" t="s">
        <v>17</v>
      </c>
      <c r="B1" s="84"/>
      <c r="C1" s="85"/>
      <c r="D1" s="85"/>
      <c r="E1" s="85"/>
      <c r="F1" s="85"/>
      <c r="G1" s="85"/>
      <c r="H1" s="85"/>
      <c r="I1" s="85"/>
      <c r="J1" s="85"/>
      <c r="K1" s="85"/>
      <c r="L1" s="4"/>
      <c r="M1" s="4"/>
      <c r="N1" s="4"/>
    </row>
    <row r="2" spans="1:14" ht="14.25">
      <c r="A2" s="7" t="s">
        <v>0</v>
      </c>
      <c r="B2" s="81" t="s">
        <v>16</v>
      </c>
      <c r="C2" s="82"/>
      <c r="D2" s="81" t="s">
        <v>1</v>
      </c>
      <c r="E2" s="82"/>
      <c r="F2" s="86" t="s">
        <v>48</v>
      </c>
      <c r="G2" s="87"/>
      <c r="H2" s="24" t="s">
        <v>2</v>
      </c>
      <c r="I2" s="28" t="s">
        <v>19</v>
      </c>
      <c r="J2" s="7" t="s">
        <v>3</v>
      </c>
      <c r="K2" s="6" t="s">
        <v>20</v>
      </c>
      <c r="L2" s="1"/>
      <c r="M2" s="1"/>
      <c r="N2" s="1"/>
    </row>
    <row r="3" spans="1:14" ht="13.5" customHeight="1">
      <c r="A3" s="7" t="s">
        <v>4</v>
      </c>
      <c r="B3" s="86" t="s">
        <v>21</v>
      </c>
      <c r="C3" s="87"/>
      <c r="D3" s="81" t="s">
        <v>5</v>
      </c>
      <c r="E3" s="82"/>
      <c r="F3" s="86" t="s">
        <v>23</v>
      </c>
      <c r="G3" s="87"/>
      <c r="H3" s="24" t="s">
        <v>6</v>
      </c>
      <c r="I3" s="28" t="s">
        <v>18</v>
      </c>
      <c r="J3" s="7" t="s">
        <v>7</v>
      </c>
      <c r="K3" s="6" t="s">
        <v>35</v>
      </c>
      <c r="L3" s="1"/>
      <c r="M3" s="1"/>
      <c r="N3" s="1"/>
    </row>
    <row r="4" spans="1:14" ht="13.5" customHeight="1">
      <c r="A4" s="1"/>
      <c r="D4" s="1"/>
      <c r="F4" s="1"/>
      <c r="H4" s="25"/>
      <c r="I4" s="25"/>
      <c r="J4" s="1"/>
      <c r="K4" s="1"/>
      <c r="L4" s="1"/>
      <c r="M4" s="1"/>
      <c r="N4" s="1"/>
    </row>
    <row r="5" spans="1:14" ht="14.25">
      <c r="A5" s="7" t="s">
        <v>8</v>
      </c>
      <c r="B5" s="81" t="s">
        <v>9</v>
      </c>
      <c r="C5" s="82"/>
      <c r="D5" s="81" t="s">
        <v>10</v>
      </c>
      <c r="E5" s="82"/>
      <c r="F5" s="89" t="s">
        <v>11</v>
      </c>
      <c r="G5" s="89"/>
      <c r="H5" s="24" t="s">
        <v>12</v>
      </c>
      <c r="I5" s="24" t="s">
        <v>13</v>
      </c>
      <c r="J5" s="7" t="s">
        <v>14</v>
      </c>
      <c r="K5" s="7" t="s">
        <v>15</v>
      </c>
      <c r="L5" s="1"/>
      <c r="M5" s="1"/>
      <c r="N5" s="1"/>
    </row>
    <row r="6" spans="1:14">
      <c r="A6" s="75" t="s">
        <v>24</v>
      </c>
      <c r="B6" s="8" t="s">
        <v>31</v>
      </c>
      <c r="C6" s="9">
        <v>3690902.2478</v>
      </c>
      <c r="D6" s="8" t="s">
        <v>31</v>
      </c>
      <c r="E6" s="19">
        <v>3690902.2574</v>
      </c>
      <c r="F6" s="8" t="s">
        <v>31</v>
      </c>
      <c r="G6" s="9">
        <v>3690902.2516000001</v>
      </c>
      <c r="H6" s="26">
        <f>(G6-E6)*1000</f>
        <v>-5.7999999262392521</v>
      </c>
      <c r="I6" s="26">
        <v>9.5999999903142452</v>
      </c>
      <c r="J6" s="26">
        <f>I6+H6</f>
        <v>3.8000000640749931</v>
      </c>
      <c r="K6" s="2"/>
    </row>
    <row r="7" spans="1:14">
      <c r="A7" s="76"/>
      <c r="B7" s="8" t="s">
        <v>32</v>
      </c>
      <c r="C7" s="9">
        <v>474656.52470000001</v>
      </c>
      <c r="D7" s="8" t="s">
        <v>32</v>
      </c>
      <c r="E7" s="19">
        <v>474656.52159999998</v>
      </c>
      <c r="F7" s="8" t="s">
        <v>32</v>
      </c>
      <c r="G7" s="9">
        <v>474656.52269999997</v>
      </c>
      <c r="H7" s="26">
        <f>(G7-E7)*1000</f>
        <v>1.0999999940395355</v>
      </c>
      <c r="I7" s="26">
        <v>-3.1000000308267772</v>
      </c>
      <c r="J7" s="26">
        <f t="shared" ref="J7:J26" si="0">I7+H7</f>
        <v>-2.0000000367872417</v>
      </c>
      <c r="K7" s="2"/>
    </row>
    <row r="8" spans="1:14">
      <c r="A8" s="77"/>
      <c r="B8" s="8" t="s">
        <v>33</v>
      </c>
      <c r="C8" s="9">
        <v>690.42100000000005</v>
      </c>
      <c r="D8" s="8" t="s">
        <v>33</v>
      </c>
      <c r="E8" s="19">
        <v>690.41800000000001</v>
      </c>
      <c r="F8" s="8" t="s">
        <v>33</v>
      </c>
      <c r="G8" s="9">
        <v>690.42</v>
      </c>
      <c r="H8" s="26">
        <f t="shared" ref="H8:H26" si="1">(G8-E8)*1000</f>
        <v>1.9999999999527063</v>
      </c>
      <c r="I8" s="26">
        <v>-3.0000000000427463</v>
      </c>
      <c r="J8" s="26">
        <f t="shared" si="0"/>
        <v>-1.00000000009004</v>
      </c>
      <c r="K8" s="2"/>
    </row>
    <row r="9" spans="1:14">
      <c r="A9" s="75" t="s">
        <v>25</v>
      </c>
      <c r="B9" s="8" t="s">
        <v>31</v>
      </c>
      <c r="C9" s="12">
        <v>3690905.3690999998</v>
      </c>
      <c r="D9" s="8" t="s">
        <v>31</v>
      </c>
      <c r="E9" s="15">
        <v>3690905.3657999998</v>
      </c>
      <c r="F9" s="8" t="s">
        <v>31</v>
      </c>
      <c r="G9" s="10">
        <v>3690905.3591999998</v>
      </c>
      <c r="H9" s="26">
        <f t="shared" si="1"/>
        <v>-6.5999999642372131</v>
      </c>
      <c r="I9" s="26">
        <v>-3.2999999821186066</v>
      </c>
      <c r="J9" s="26">
        <f t="shared" si="0"/>
        <v>-9.8999999463558197</v>
      </c>
      <c r="K9" s="2"/>
    </row>
    <row r="10" spans="1:14">
      <c r="A10" s="76"/>
      <c r="B10" s="8" t="s">
        <v>32</v>
      </c>
      <c r="C10" s="12">
        <v>474668.04820000002</v>
      </c>
      <c r="D10" s="8" t="s">
        <v>32</v>
      </c>
      <c r="E10" s="15">
        <v>474668.04840000003</v>
      </c>
      <c r="F10" s="8" t="s">
        <v>32</v>
      </c>
      <c r="G10" s="10">
        <v>474668.04599999997</v>
      </c>
      <c r="H10" s="26">
        <f t="shared" si="1"/>
        <v>-2.4000000557862222</v>
      </c>
      <c r="I10" s="26">
        <v>0.20000000949949026</v>
      </c>
      <c r="J10" s="26">
        <f t="shared" si="0"/>
        <v>-2.200000046286732</v>
      </c>
      <c r="K10" s="2"/>
    </row>
    <row r="11" spans="1:14">
      <c r="A11" s="77"/>
      <c r="B11" s="8" t="s">
        <v>33</v>
      </c>
      <c r="C11" s="13">
        <v>690.45299999999997</v>
      </c>
      <c r="D11" s="8" t="s">
        <v>33</v>
      </c>
      <c r="E11" s="13">
        <v>690.45299999999997</v>
      </c>
      <c r="F11" s="8" t="s">
        <v>33</v>
      </c>
      <c r="G11" s="16">
        <v>690.45</v>
      </c>
      <c r="H11" s="26">
        <f t="shared" si="1"/>
        <v>-2.9999999999290594</v>
      </c>
      <c r="I11" s="26">
        <v>0</v>
      </c>
      <c r="J11" s="26">
        <f t="shared" si="0"/>
        <v>-2.9999999999290594</v>
      </c>
      <c r="K11" s="2"/>
    </row>
    <row r="12" spans="1:14">
      <c r="A12" s="75" t="s">
        <v>26</v>
      </c>
      <c r="B12" s="8" t="s">
        <v>31</v>
      </c>
      <c r="C12" s="22">
        <v>3690917.7689999999</v>
      </c>
      <c r="D12" s="8" t="s">
        <v>31</v>
      </c>
      <c r="E12" s="20">
        <v>3690917.7803000002</v>
      </c>
      <c r="F12" s="8" t="s">
        <v>31</v>
      </c>
      <c r="G12" s="17">
        <v>3690917.7689999999</v>
      </c>
      <c r="H12" s="26">
        <f t="shared" si="1"/>
        <v>-11.300000362098217</v>
      </c>
      <c r="I12" s="26">
        <v>11.300000362098217</v>
      </c>
      <c r="J12" s="26">
        <f t="shared" si="0"/>
        <v>0</v>
      </c>
      <c r="K12" s="2"/>
    </row>
    <row r="13" spans="1:14">
      <c r="A13" s="76"/>
      <c r="B13" s="8" t="s">
        <v>32</v>
      </c>
      <c r="C13" s="22">
        <v>474713.97720000002</v>
      </c>
      <c r="D13" s="8" t="s">
        <v>32</v>
      </c>
      <c r="E13" s="20">
        <v>474713.95850000001</v>
      </c>
      <c r="F13" s="8" t="s">
        <v>32</v>
      </c>
      <c r="G13" s="17">
        <v>474713.96750000003</v>
      </c>
      <c r="H13" s="26">
        <f t="shared" si="1"/>
        <v>9.0000000200234354</v>
      </c>
      <c r="I13" s="26">
        <v>-18.700000015087426</v>
      </c>
      <c r="J13" s="26">
        <f t="shared" si="0"/>
        <v>-9.6999999950639904</v>
      </c>
      <c r="K13" s="2"/>
    </row>
    <row r="14" spans="1:14">
      <c r="A14" s="77"/>
      <c r="B14" s="8" t="s">
        <v>33</v>
      </c>
      <c r="C14" s="13">
        <v>690.375</v>
      </c>
      <c r="D14" s="8" t="s">
        <v>33</v>
      </c>
      <c r="E14" s="20">
        <v>690.36599999999999</v>
      </c>
      <c r="F14" s="8" t="s">
        <v>33</v>
      </c>
      <c r="G14" s="22">
        <v>690.36599999999999</v>
      </c>
      <c r="H14" s="26">
        <f t="shared" si="1"/>
        <v>0</v>
      </c>
      <c r="I14" s="26">
        <v>-9.0000000000145519</v>
      </c>
      <c r="J14" s="26">
        <f t="shared" si="0"/>
        <v>-9.0000000000145519</v>
      </c>
      <c r="K14" s="2"/>
    </row>
    <row r="15" spans="1:14">
      <c r="A15" s="83" t="s">
        <v>27</v>
      </c>
      <c r="B15" s="8" t="s">
        <v>31</v>
      </c>
      <c r="C15" s="23">
        <v>3690955.6008000001</v>
      </c>
      <c r="D15" s="8" t="s">
        <v>31</v>
      </c>
      <c r="E15" s="21">
        <v>3690955.6038000002</v>
      </c>
      <c r="F15" s="8" t="s">
        <v>31</v>
      </c>
      <c r="G15" s="18">
        <v>3690955.6063999999</v>
      </c>
      <c r="H15" s="26">
        <f t="shared" si="1"/>
        <v>2.5999997742474079</v>
      </c>
      <c r="I15" s="26">
        <v>3.0000000260770321</v>
      </c>
      <c r="J15" s="26">
        <f t="shared" si="0"/>
        <v>5.59999980032444</v>
      </c>
      <c r="K15" s="2"/>
    </row>
    <row r="16" spans="1:14">
      <c r="A16" s="83"/>
      <c r="B16" s="8" t="s">
        <v>32</v>
      </c>
      <c r="C16" s="23">
        <v>474629.5183</v>
      </c>
      <c r="D16" s="8" t="s">
        <v>32</v>
      </c>
      <c r="E16" s="21">
        <v>474629.51630000002</v>
      </c>
      <c r="F16" s="8" t="s">
        <v>32</v>
      </c>
      <c r="G16" s="18">
        <v>474629.52179999999</v>
      </c>
      <c r="H16" s="26">
        <f t="shared" si="1"/>
        <v>5.4999999701976776</v>
      </c>
      <c r="I16" s="26">
        <v>-1.9999999785795808</v>
      </c>
      <c r="J16" s="26">
        <f t="shared" si="0"/>
        <v>3.4999999916180968</v>
      </c>
      <c r="K16" s="2"/>
    </row>
    <row r="17" spans="1:11">
      <c r="A17" s="83"/>
      <c r="B17" s="8" t="s">
        <v>33</v>
      </c>
      <c r="C17" s="13">
        <v>660.13300000000004</v>
      </c>
      <c r="D17" s="8" t="s">
        <v>33</v>
      </c>
      <c r="E17" s="21">
        <v>660.125</v>
      </c>
      <c r="F17" s="8" t="s">
        <v>33</v>
      </c>
      <c r="G17" s="18">
        <v>660.12599999999998</v>
      </c>
      <c r="H17" s="26">
        <f t="shared" si="1"/>
        <v>0.99999999997635314</v>
      </c>
      <c r="I17" s="26">
        <v>-8.0000000000381988</v>
      </c>
      <c r="J17" s="26">
        <f t="shared" si="0"/>
        <v>-7.0000000000618456</v>
      </c>
      <c r="K17" s="2"/>
    </row>
    <row r="18" spans="1:11">
      <c r="A18" s="83" t="s">
        <v>28</v>
      </c>
      <c r="B18" s="8" t="s">
        <v>31</v>
      </c>
      <c r="C18" s="23">
        <v>3690961.9454999999</v>
      </c>
      <c r="D18" s="8" t="s">
        <v>31</v>
      </c>
      <c r="E18" s="21">
        <v>3690961.9517999999</v>
      </c>
      <c r="F18" s="8" t="s">
        <v>31</v>
      </c>
      <c r="G18" s="18">
        <v>3690961.9515</v>
      </c>
      <c r="H18" s="26">
        <f t="shared" si="1"/>
        <v>-0.29999995604157448</v>
      </c>
      <c r="I18" s="26">
        <v>6.3000000081956387</v>
      </c>
      <c r="J18" s="26">
        <f t="shared" si="0"/>
        <v>6.0000000521540642</v>
      </c>
      <c r="K18" s="2"/>
    </row>
    <row r="19" spans="1:11">
      <c r="A19" s="83"/>
      <c r="B19" s="8" t="s">
        <v>32</v>
      </c>
      <c r="C19" s="23">
        <v>474652.821</v>
      </c>
      <c r="D19" s="8" t="s">
        <v>32</v>
      </c>
      <c r="E19" s="21">
        <v>474652.83370000002</v>
      </c>
      <c r="F19" s="8" t="s">
        <v>32</v>
      </c>
      <c r="G19" s="18">
        <v>474652.82439999998</v>
      </c>
      <c r="H19" s="26">
        <f t="shared" si="1"/>
        <v>-9.3000000342726707</v>
      </c>
      <c r="I19" s="26">
        <v>12.700000021141022</v>
      </c>
      <c r="J19" s="26">
        <f t="shared" si="0"/>
        <v>3.3999999868683517</v>
      </c>
      <c r="K19" s="2"/>
    </row>
    <row r="20" spans="1:11">
      <c r="A20" s="83"/>
      <c r="B20" s="8" t="s">
        <v>33</v>
      </c>
      <c r="C20" s="13">
        <v>660.07399999999996</v>
      </c>
      <c r="D20" s="8" t="s">
        <v>33</v>
      </c>
      <c r="E20" s="16">
        <v>660.06299999999999</v>
      </c>
      <c r="F20" s="8" t="s">
        <v>33</v>
      </c>
      <c r="G20" s="11">
        <v>660.06100000000004</v>
      </c>
      <c r="H20" s="26">
        <f t="shared" si="1"/>
        <v>-1.9999999999527063</v>
      </c>
      <c r="I20" s="26">
        <v>-10.999999999967258</v>
      </c>
      <c r="J20" s="26">
        <f t="shared" si="0"/>
        <v>-12.999999999919964</v>
      </c>
      <c r="K20" s="2"/>
    </row>
    <row r="21" spans="1:11">
      <c r="A21" s="83" t="s">
        <v>29</v>
      </c>
      <c r="B21" s="8" t="s">
        <v>31</v>
      </c>
      <c r="C21" s="23">
        <v>3690968.5731000002</v>
      </c>
      <c r="D21" s="8" t="s">
        <v>31</v>
      </c>
      <c r="E21" s="21">
        <v>3690968.5847</v>
      </c>
      <c r="F21" s="8" t="s">
        <v>31</v>
      </c>
      <c r="G21" s="18">
        <v>3690968.5767999999</v>
      </c>
      <c r="H21" s="26">
        <f t="shared" si="1"/>
        <v>-7.9000000841915607</v>
      </c>
      <c r="I21" s="26">
        <v>11.599999852478504</v>
      </c>
      <c r="J21" s="26">
        <f t="shared" si="0"/>
        <v>3.6999997682869434</v>
      </c>
      <c r="K21" s="2"/>
    </row>
    <row r="22" spans="1:11">
      <c r="A22" s="83"/>
      <c r="B22" s="8" t="s">
        <v>32</v>
      </c>
      <c r="C22" s="23">
        <v>474677.09159999999</v>
      </c>
      <c r="D22" s="8" t="s">
        <v>32</v>
      </c>
      <c r="E22" s="21">
        <v>474677.09759999998</v>
      </c>
      <c r="F22" s="8" t="s">
        <v>32</v>
      </c>
      <c r="G22" s="18">
        <v>474677.09570000001</v>
      </c>
      <c r="H22" s="26">
        <f t="shared" si="1"/>
        <v>-1.8999999738298357</v>
      </c>
      <c r="I22" s="26">
        <v>5.9999999939464033</v>
      </c>
      <c r="J22" s="26">
        <f t="shared" si="0"/>
        <v>4.1000000201165676</v>
      </c>
      <c r="K22" s="2"/>
    </row>
    <row r="23" spans="1:11">
      <c r="A23" s="83"/>
      <c r="B23" s="8" t="s">
        <v>33</v>
      </c>
      <c r="C23" s="13">
        <v>660.06899999999996</v>
      </c>
      <c r="D23" s="8" t="s">
        <v>33</v>
      </c>
      <c r="E23" s="16">
        <v>660.05499999999995</v>
      </c>
      <c r="F23" s="8" t="s">
        <v>33</v>
      </c>
      <c r="G23" s="11">
        <v>660.05499999999995</v>
      </c>
      <c r="H23" s="26">
        <f t="shared" si="1"/>
        <v>0</v>
      </c>
      <c r="I23" s="26">
        <v>-14.000000000010004</v>
      </c>
      <c r="J23" s="26">
        <f t="shared" si="0"/>
        <v>-14.000000000010004</v>
      </c>
      <c r="K23" s="2"/>
    </row>
    <row r="24" spans="1:11">
      <c r="A24" s="83" t="s">
        <v>30</v>
      </c>
      <c r="B24" s="8" t="s">
        <v>31</v>
      </c>
      <c r="C24" s="13">
        <v>3691017.5847999998</v>
      </c>
      <c r="D24" s="8" t="s">
        <v>31</v>
      </c>
      <c r="E24" s="16">
        <v>3691017.5877999999</v>
      </c>
      <c r="F24" s="8" t="s">
        <v>31</v>
      </c>
      <c r="G24" s="11">
        <v>3691017.5891</v>
      </c>
      <c r="H24" s="26">
        <f t="shared" si="1"/>
        <v>1.3000001199543476</v>
      </c>
      <c r="I24" s="26">
        <v>3.0000000260770321</v>
      </c>
      <c r="J24" s="26">
        <f t="shared" si="0"/>
        <v>4.3000001460313797</v>
      </c>
      <c r="K24" s="2"/>
    </row>
    <row r="25" spans="1:11">
      <c r="A25" s="83"/>
      <c r="B25" s="8" t="s">
        <v>32</v>
      </c>
      <c r="C25" s="13">
        <v>474639.93709999998</v>
      </c>
      <c r="D25" s="8" t="s">
        <v>32</v>
      </c>
      <c r="E25" s="16">
        <v>474639.94069999998</v>
      </c>
      <c r="F25" s="8" t="s">
        <v>32</v>
      </c>
      <c r="G25" s="11">
        <v>474639.93420000002</v>
      </c>
      <c r="H25" s="26">
        <f t="shared" si="1"/>
        <v>-6.499999959487468</v>
      </c>
      <c r="I25" s="26">
        <v>3.599999996367842</v>
      </c>
      <c r="J25" s="26">
        <f t="shared" si="0"/>
        <v>-2.899999963119626</v>
      </c>
      <c r="K25" s="2"/>
    </row>
    <row r="26" spans="1:11">
      <c r="A26" s="83"/>
      <c r="B26" s="8" t="s">
        <v>33</v>
      </c>
      <c r="C26" s="13">
        <v>630.16099999999994</v>
      </c>
      <c r="D26" s="8" t="s">
        <v>33</v>
      </c>
      <c r="E26" s="16">
        <v>630.16</v>
      </c>
      <c r="F26" s="8" t="s">
        <v>33</v>
      </c>
      <c r="G26" s="11">
        <v>630.15899999999999</v>
      </c>
      <c r="H26" s="26">
        <f t="shared" si="1"/>
        <v>-0.99999999997635314</v>
      </c>
      <c r="I26" s="26">
        <v>-1</v>
      </c>
      <c r="J26" s="26">
        <f t="shared" si="0"/>
        <v>-1.9999999999763531</v>
      </c>
      <c r="K26" s="2"/>
    </row>
    <row r="30" spans="1:11">
      <c r="G30" s="31"/>
    </row>
  </sheetData>
  <mergeCells count="17">
    <mergeCell ref="A15:A17"/>
    <mergeCell ref="A18:A20"/>
    <mergeCell ref="A21:A23"/>
    <mergeCell ref="A24:A26"/>
    <mergeCell ref="B5:C5"/>
    <mergeCell ref="D5:E5"/>
    <mergeCell ref="F5:G5"/>
    <mergeCell ref="A6:A8"/>
    <mergeCell ref="A9:A11"/>
    <mergeCell ref="A12:A14"/>
    <mergeCell ref="A1:K1"/>
    <mergeCell ref="B2:C2"/>
    <mergeCell ref="D2:E2"/>
    <mergeCell ref="F2:G2"/>
    <mergeCell ref="B3:C3"/>
    <mergeCell ref="D3:E3"/>
    <mergeCell ref="F3:G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26"/>
  <sheetViews>
    <sheetView topLeftCell="A13" workbookViewId="0">
      <selection activeCell="I32" sqref="I32"/>
    </sheetView>
  </sheetViews>
  <sheetFormatPr defaultRowHeight="13.5"/>
  <cols>
    <col min="1" max="1" width="14" customWidth="1"/>
    <col min="2" max="2" width="4" style="4" customWidth="1"/>
    <col min="3" max="3" width="17.375" style="4" customWidth="1"/>
    <col min="4" max="4" width="4" customWidth="1"/>
    <col min="5" max="5" width="17.375" style="14" customWidth="1"/>
    <col min="6" max="6" width="4" customWidth="1"/>
    <col min="7" max="7" width="17.375" style="14" customWidth="1"/>
    <col min="8" max="9" width="17.375" style="27" customWidth="1"/>
    <col min="10" max="11" width="17.375" customWidth="1"/>
  </cols>
  <sheetData>
    <row r="1" spans="1:14" ht="37.5" customHeight="1">
      <c r="A1" s="84" t="s">
        <v>17</v>
      </c>
      <c r="B1" s="84"/>
      <c r="C1" s="85"/>
      <c r="D1" s="85"/>
      <c r="E1" s="85"/>
      <c r="F1" s="85"/>
      <c r="G1" s="85"/>
      <c r="H1" s="85"/>
      <c r="I1" s="85"/>
      <c r="J1" s="85"/>
      <c r="K1" s="85"/>
      <c r="L1" s="4"/>
      <c r="M1" s="4"/>
      <c r="N1" s="4"/>
    </row>
    <row r="2" spans="1:14" ht="14.25">
      <c r="A2" s="7" t="s">
        <v>0</v>
      </c>
      <c r="B2" s="81" t="s">
        <v>16</v>
      </c>
      <c r="C2" s="82"/>
      <c r="D2" s="81" t="s">
        <v>1</v>
      </c>
      <c r="E2" s="82"/>
      <c r="F2" s="86" t="s">
        <v>49</v>
      </c>
      <c r="G2" s="87"/>
      <c r="H2" s="24" t="s">
        <v>2</v>
      </c>
      <c r="I2" s="28" t="s">
        <v>19</v>
      </c>
      <c r="J2" s="7" t="s">
        <v>3</v>
      </c>
      <c r="K2" s="6" t="s">
        <v>20</v>
      </c>
      <c r="L2" s="1"/>
      <c r="M2" s="1"/>
      <c r="N2" s="1"/>
    </row>
    <row r="3" spans="1:14" ht="13.5" customHeight="1">
      <c r="A3" s="7" t="s">
        <v>4</v>
      </c>
      <c r="B3" s="86" t="s">
        <v>21</v>
      </c>
      <c r="C3" s="87"/>
      <c r="D3" s="81" t="s">
        <v>5</v>
      </c>
      <c r="E3" s="82"/>
      <c r="F3" s="86" t="s">
        <v>23</v>
      </c>
      <c r="G3" s="87"/>
      <c r="H3" s="24" t="s">
        <v>6</v>
      </c>
      <c r="I3" s="28" t="s">
        <v>18</v>
      </c>
      <c r="J3" s="7" t="s">
        <v>7</v>
      </c>
      <c r="K3" s="6" t="s">
        <v>35</v>
      </c>
      <c r="L3" s="1"/>
      <c r="M3" s="1"/>
      <c r="N3" s="1"/>
    </row>
    <row r="4" spans="1:14" ht="13.5" customHeight="1">
      <c r="A4" s="1"/>
      <c r="D4" s="1"/>
      <c r="F4" s="1"/>
      <c r="H4" s="25"/>
      <c r="I4" s="25"/>
      <c r="J4" s="1"/>
      <c r="K4" s="1"/>
      <c r="L4" s="1"/>
      <c r="M4" s="1"/>
      <c r="N4" s="1"/>
    </row>
    <row r="5" spans="1:14" ht="14.25">
      <c r="A5" s="7" t="s">
        <v>8</v>
      </c>
      <c r="B5" s="81" t="s">
        <v>9</v>
      </c>
      <c r="C5" s="82"/>
      <c r="D5" s="81" t="s">
        <v>10</v>
      </c>
      <c r="E5" s="82"/>
      <c r="F5" s="89" t="s">
        <v>11</v>
      </c>
      <c r="G5" s="89"/>
      <c r="H5" s="24" t="s">
        <v>12</v>
      </c>
      <c r="I5" s="24" t="s">
        <v>13</v>
      </c>
      <c r="J5" s="7" t="s">
        <v>14</v>
      </c>
      <c r="K5" s="7" t="s">
        <v>15</v>
      </c>
      <c r="L5" s="1"/>
      <c r="M5" s="1"/>
      <c r="N5" s="1"/>
    </row>
    <row r="6" spans="1:14">
      <c r="A6" s="75" t="s">
        <v>24</v>
      </c>
      <c r="B6" s="8" t="s">
        <v>31</v>
      </c>
      <c r="C6" s="9">
        <v>3690902.2478</v>
      </c>
      <c r="D6" s="8" t="s">
        <v>31</v>
      </c>
      <c r="E6" s="9">
        <v>3690902.2516000001</v>
      </c>
      <c r="F6" s="8" t="s">
        <v>31</v>
      </c>
      <c r="G6" s="9">
        <v>3690902.2555</v>
      </c>
      <c r="H6" s="26">
        <f>(G6-E6)*1000</f>
        <v>3.8999998942017555</v>
      </c>
      <c r="I6" s="26">
        <v>3.8000000640749931</v>
      </c>
      <c r="J6" s="26">
        <f>I6+H6</f>
        <v>7.6999999582767487</v>
      </c>
      <c r="K6" s="2"/>
    </row>
    <row r="7" spans="1:14">
      <c r="A7" s="76"/>
      <c r="B7" s="8" t="s">
        <v>32</v>
      </c>
      <c r="C7" s="9">
        <v>474656.52470000001</v>
      </c>
      <c r="D7" s="8" t="s">
        <v>32</v>
      </c>
      <c r="E7" s="9">
        <v>474656.52269999997</v>
      </c>
      <c r="F7" s="8" t="s">
        <v>32</v>
      </c>
      <c r="G7" s="9">
        <v>474656.5246</v>
      </c>
      <c r="H7" s="26">
        <f>(G7-E7)*1000</f>
        <v>1.9000000320374966</v>
      </c>
      <c r="I7" s="26">
        <v>-2.0000000367872417</v>
      </c>
      <c r="J7" s="26">
        <f t="shared" ref="J7:J26" si="0">I7+H7</f>
        <v>-0.10000000474974513</v>
      </c>
      <c r="K7" s="2"/>
    </row>
    <row r="8" spans="1:14">
      <c r="A8" s="77"/>
      <c r="B8" s="8" t="s">
        <v>33</v>
      </c>
      <c r="C8" s="9">
        <v>690.42100000000005</v>
      </c>
      <c r="D8" s="8" t="s">
        <v>33</v>
      </c>
      <c r="E8" s="9">
        <v>690.42</v>
      </c>
      <c r="F8" s="8" t="s">
        <v>33</v>
      </c>
      <c r="G8" s="9">
        <v>690.41499999999996</v>
      </c>
      <c r="H8" s="26">
        <f t="shared" ref="H8:H26" si="1">(G8-E8)*1000</f>
        <v>-4.9999999999954525</v>
      </c>
      <c r="I8" s="26">
        <v>-1.00000000009004</v>
      </c>
      <c r="J8" s="26">
        <f t="shared" si="0"/>
        <v>-6.0000000000854925</v>
      </c>
      <c r="K8" s="2"/>
    </row>
    <row r="9" spans="1:14">
      <c r="A9" s="75" t="s">
        <v>25</v>
      </c>
      <c r="B9" s="8" t="s">
        <v>31</v>
      </c>
      <c r="C9" s="12">
        <v>3690905.3690999998</v>
      </c>
      <c r="D9" s="8" t="s">
        <v>31</v>
      </c>
      <c r="E9" s="10">
        <v>3690905.3591999998</v>
      </c>
      <c r="F9" s="8" t="s">
        <v>31</v>
      </c>
      <c r="G9" s="10">
        <v>3690905.361</v>
      </c>
      <c r="H9" s="26">
        <f t="shared" si="1"/>
        <v>1.8000002019107342</v>
      </c>
      <c r="I9" s="26">
        <v>-9.8999999463558197</v>
      </c>
      <c r="J9" s="26">
        <f t="shared" si="0"/>
        <v>-8.0999997444450855</v>
      </c>
      <c r="K9" s="2"/>
    </row>
    <row r="10" spans="1:14">
      <c r="A10" s="76"/>
      <c r="B10" s="8" t="s">
        <v>32</v>
      </c>
      <c r="C10" s="12">
        <v>474668.04820000002</v>
      </c>
      <c r="D10" s="8" t="s">
        <v>32</v>
      </c>
      <c r="E10" s="10">
        <v>474668.04599999997</v>
      </c>
      <c r="F10" s="8" t="s">
        <v>32</v>
      </c>
      <c r="G10" s="10">
        <v>474668.05229999998</v>
      </c>
      <c r="H10" s="26">
        <f t="shared" si="1"/>
        <v>6.3000000081956387</v>
      </c>
      <c r="I10" s="26">
        <v>-2.200000046286732</v>
      </c>
      <c r="J10" s="26">
        <f t="shared" si="0"/>
        <v>4.0999999619089067</v>
      </c>
      <c r="K10" s="2"/>
    </row>
    <row r="11" spans="1:14">
      <c r="A11" s="77"/>
      <c r="B11" s="8" t="s">
        <v>33</v>
      </c>
      <c r="C11" s="13">
        <v>690.45299999999997</v>
      </c>
      <c r="D11" s="8" t="s">
        <v>33</v>
      </c>
      <c r="E11" s="13">
        <v>690.45</v>
      </c>
      <c r="F11" s="8" t="s">
        <v>33</v>
      </c>
      <c r="G11" s="16">
        <v>690.44899999999996</v>
      </c>
      <c r="H11" s="26">
        <f t="shared" si="1"/>
        <v>-1.00000000009004</v>
      </c>
      <c r="I11" s="26">
        <v>-3</v>
      </c>
      <c r="J11" s="26">
        <f t="shared" si="0"/>
        <v>-4.00000000009004</v>
      </c>
      <c r="K11" s="2"/>
    </row>
    <row r="12" spans="1:14">
      <c r="A12" s="75" t="s">
        <v>26</v>
      </c>
      <c r="B12" s="8" t="s">
        <v>31</v>
      </c>
      <c r="C12" s="22">
        <v>3690917.7689999999</v>
      </c>
      <c r="D12" s="8" t="s">
        <v>31</v>
      </c>
      <c r="E12" s="17">
        <v>3690917.7689999999</v>
      </c>
      <c r="F12" s="8" t="s">
        <v>31</v>
      </c>
      <c r="G12" s="17">
        <v>3690917.7576000001</v>
      </c>
      <c r="H12" s="26">
        <f t="shared" si="1"/>
        <v>-11.399999726563692</v>
      </c>
      <c r="I12" s="26">
        <v>0</v>
      </c>
      <c r="J12" s="26">
        <f t="shared" si="0"/>
        <v>-11.399999726563692</v>
      </c>
      <c r="K12" s="2"/>
    </row>
    <row r="13" spans="1:14">
      <c r="A13" s="76"/>
      <c r="B13" s="8" t="s">
        <v>32</v>
      </c>
      <c r="C13" s="22">
        <v>474713.97720000002</v>
      </c>
      <c r="D13" s="8" t="s">
        <v>32</v>
      </c>
      <c r="E13" s="17">
        <v>474713.96750000003</v>
      </c>
      <c r="F13" s="8" t="s">
        <v>32</v>
      </c>
      <c r="G13" s="17">
        <v>474713.9705</v>
      </c>
      <c r="H13" s="26">
        <f t="shared" si="1"/>
        <v>2.9999999678693712</v>
      </c>
      <c r="I13" s="26">
        <v>-9.6999999950639904</v>
      </c>
      <c r="J13" s="26">
        <f t="shared" si="0"/>
        <v>-6.7000000271946192</v>
      </c>
      <c r="K13" s="2"/>
    </row>
    <row r="14" spans="1:14">
      <c r="A14" s="77"/>
      <c r="B14" s="8" t="s">
        <v>33</v>
      </c>
      <c r="C14" s="13">
        <v>690.375</v>
      </c>
      <c r="D14" s="8" t="s">
        <v>33</v>
      </c>
      <c r="E14" s="22">
        <v>690.36599999999999</v>
      </c>
      <c r="F14" s="8" t="s">
        <v>33</v>
      </c>
      <c r="G14" s="22">
        <v>690.36099999999999</v>
      </c>
      <c r="H14" s="26">
        <f t="shared" si="1"/>
        <v>-4.9999999999954525</v>
      </c>
      <c r="I14" s="26">
        <v>-9.0000000000145519</v>
      </c>
      <c r="J14" s="26">
        <f t="shared" si="0"/>
        <v>-14.000000000010004</v>
      </c>
      <c r="K14" s="2"/>
    </row>
    <row r="15" spans="1:14">
      <c r="A15" s="83" t="s">
        <v>27</v>
      </c>
      <c r="B15" s="8" t="s">
        <v>31</v>
      </c>
      <c r="C15" s="23">
        <v>3690955.6008000001</v>
      </c>
      <c r="D15" s="8" t="s">
        <v>31</v>
      </c>
      <c r="E15" s="18">
        <v>3690955.6063999999</v>
      </c>
      <c r="F15" s="8" t="s">
        <v>31</v>
      </c>
      <c r="G15" s="18">
        <v>3690955.6072</v>
      </c>
      <c r="H15" s="26">
        <f t="shared" si="1"/>
        <v>0.80000003799796104</v>
      </c>
      <c r="I15" s="26">
        <v>5.59999980032444</v>
      </c>
      <c r="J15" s="26">
        <f t="shared" si="0"/>
        <v>6.399999838322401</v>
      </c>
      <c r="K15" s="2"/>
    </row>
    <row r="16" spans="1:14">
      <c r="A16" s="83"/>
      <c r="B16" s="8" t="s">
        <v>32</v>
      </c>
      <c r="C16" s="23">
        <v>474629.5183</v>
      </c>
      <c r="D16" s="8" t="s">
        <v>32</v>
      </c>
      <c r="E16" s="18">
        <v>474629.52179999999</v>
      </c>
      <c r="F16" s="8" t="s">
        <v>32</v>
      </c>
      <c r="G16" s="18">
        <v>474629.5257</v>
      </c>
      <c r="H16" s="26">
        <f t="shared" si="1"/>
        <v>3.9000000106170774</v>
      </c>
      <c r="I16" s="26">
        <v>3.4999999916180968</v>
      </c>
      <c r="J16" s="26">
        <f t="shared" si="0"/>
        <v>7.4000000022351742</v>
      </c>
      <c r="K16" s="2"/>
    </row>
    <row r="17" spans="1:11">
      <c r="A17" s="83"/>
      <c r="B17" s="8" t="s">
        <v>33</v>
      </c>
      <c r="C17" s="13">
        <v>660.13300000000004</v>
      </c>
      <c r="D17" s="8" t="s">
        <v>33</v>
      </c>
      <c r="E17" s="18">
        <v>660.12599999999998</v>
      </c>
      <c r="F17" s="8" t="s">
        <v>33</v>
      </c>
      <c r="G17" s="18">
        <v>660.12199999999996</v>
      </c>
      <c r="H17" s="26">
        <f t="shared" si="1"/>
        <v>-4.0000000000190994</v>
      </c>
      <c r="I17" s="26">
        <v>-7.0000000000618456</v>
      </c>
      <c r="J17" s="26">
        <f t="shared" si="0"/>
        <v>-11.000000000080945</v>
      </c>
      <c r="K17" s="2"/>
    </row>
    <row r="18" spans="1:11">
      <c r="A18" s="83" t="s">
        <v>28</v>
      </c>
      <c r="B18" s="8" t="s">
        <v>31</v>
      </c>
      <c r="C18" s="23">
        <v>3690961.9454999999</v>
      </c>
      <c r="D18" s="8" t="s">
        <v>31</v>
      </c>
      <c r="E18" s="18">
        <v>3690961.9515</v>
      </c>
      <c r="F18" s="8" t="s">
        <v>31</v>
      </c>
      <c r="G18" s="18">
        <v>3690961.9517000001</v>
      </c>
      <c r="H18" s="26">
        <f t="shared" si="1"/>
        <v>0.20000012591481209</v>
      </c>
      <c r="I18" s="26">
        <v>6.0000000521540642</v>
      </c>
      <c r="J18" s="26">
        <f t="shared" si="0"/>
        <v>6.2000001780688763</v>
      </c>
      <c r="K18" s="2"/>
    </row>
    <row r="19" spans="1:11">
      <c r="A19" s="83"/>
      <c r="B19" s="8" t="s">
        <v>32</v>
      </c>
      <c r="C19" s="23">
        <v>474652.821</v>
      </c>
      <c r="D19" s="8" t="s">
        <v>32</v>
      </c>
      <c r="E19" s="18">
        <v>474652.82439999998</v>
      </c>
      <c r="F19" s="8" t="s">
        <v>32</v>
      </c>
      <c r="G19" s="18">
        <v>474652.82650000002</v>
      </c>
      <c r="H19" s="26">
        <f t="shared" si="1"/>
        <v>2.1000000415369868</v>
      </c>
      <c r="I19" s="26">
        <v>3.3999999868683517</v>
      </c>
      <c r="J19" s="26">
        <f t="shared" si="0"/>
        <v>5.5000000284053385</v>
      </c>
      <c r="K19" s="2"/>
    </row>
    <row r="20" spans="1:11">
      <c r="A20" s="83"/>
      <c r="B20" s="8" t="s">
        <v>33</v>
      </c>
      <c r="C20" s="13">
        <v>660.07399999999996</v>
      </c>
      <c r="D20" s="8" t="s">
        <v>33</v>
      </c>
      <c r="E20" s="11">
        <v>660.06100000000004</v>
      </c>
      <c r="F20" s="8" t="s">
        <v>33</v>
      </c>
      <c r="G20" s="11">
        <v>660.05799999999999</v>
      </c>
      <c r="H20" s="26">
        <f t="shared" si="1"/>
        <v>-3.0000000000427463</v>
      </c>
      <c r="I20" s="26">
        <v>-13</v>
      </c>
      <c r="J20" s="26">
        <f t="shared" si="0"/>
        <v>-16.000000000042746</v>
      </c>
      <c r="K20" s="2"/>
    </row>
    <row r="21" spans="1:11">
      <c r="A21" s="83" t="s">
        <v>29</v>
      </c>
      <c r="B21" s="8" t="s">
        <v>31</v>
      </c>
      <c r="C21" s="23">
        <v>3690968.5731000002</v>
      </c>
      <c r="D21" s="8" t="s">
        <v>31</v>
      </c>
      <c r="E21" s="18">
        <v>3690968.5767999999</v>
      </c>
      <c r="F21" s="8" t="s">
        <v>31</v>
      </c>
      <c r="G21" s="18">
        <v>3690968.5798999998</v>
      </c>
      <c r="H21" s="26">
        <f t="shared" si="1"/>
        <v>3.0999998562037945</v>
      </c>
      <c r="I21" s="26">
        <v>3.6999997682869434</v>
      </c>
      <c r="J21" s="26">
        <f t="shared" si="0"/>
        <v>6.7999996244907379</v>
      </c>
      <c r="K21" s="2"/>
    </row>
    <row r="22" spans="1:11">
      <c r="A22" s="83"/>
      <c r="B22" s="8" t="s">
        <v>32</v>
      </c>
      <c r="C22" s="23">
        <v>474677.09159999999</v>
      </c>
      <c r="D22" s="8" t="s">
        <v>32</v>
      </c>
      <c r="E22" s="18">
        <v>474677.09570000001</v>
      </c>
      <c r="F22" s="8" t="s">
        <v>32</v>
      </c>
      <c r="G22" s="18">
        <v>474677.10110000003</v>
      </c>
      <c r="H22" s="26">
        <f t="shared" si="1"/>
        <v>5.4000000236555934</v>
      </c>
      <c r="I22" s="26">
        <v>4.1000000201165676</v>
      </c>
      <c r="J22" s="26">
        <f t="shared" si="0"/>
        <v>9.500000043772161</v>
      </c>
      <c r="K22" s="2"/>
    </row>
    <row r="23" spans="1:11">
      <c r="A23" s="83"/>
      <c r="B23" s="8" t="s">
        <v>33</v>
      </c>
      <c r="C23" s="13">
        <v>660.06899999999996</v>
      </c>
      <c r="D23" s="8" t="s">
        <v>33</v>
      </c>
      <c r="E23" s="11">
        <v>660.05499999999995</v>
      </c>
      <c r="F23" s="8" t="s">
        <v>33</v>
      </c>
      <c r="G23" s="11">
        <v>660.05100000000004</v>
      </c>
      <c r="H23" s="26">
        <f t="shared" si="1"/>
        <v>-3.9999999999054126</v>
      </c>
      <c r="I23" s="26">
        <v>-14</v>
      </c>
      <c r="J23" s="26">
        <f t="shared" si="0"/>
        <v>-17.999999999905413</v>
      </c>
      <c r="K23" s="2"/>
    </row>
    <row r="24" spans="1:11">
      <c r="A24" s="83" t="s">
        <v>30</v>
      </c>
      <c r="B24" s="8" t="s">
        <v>31</v>
      </c>
      <c r="C24" s="13">
        <v>3691017.5847999998</v>
      </c>
      <c r="D24" s="8" t="s">
        <v>31</v>
      </c>
      <c r="E24" s="11">
        <v>3691017.5891</v>
      </c>
      <c r="F24" s="8" t="s">
        <v>31</v>
      </c>
      <c r="G24" s="11">
        <v>3691017.5902999998</v>
      </c>
      <c r="H24" s="26">
        <f t="shared" si="1"/>
        <v>1.1999998241662979</v>
      </c>
      <c r="I24" s="26">
        <v>4.3000001460313797</v>
      </c>
      <c r="J24" s="26">
        <f t="shared" si="0"/>
        <v>5.4999999701976776</v>
      </c>
      <c r="K24" s="2"/>
    </row>
    <row r="25" spans="1:11">
      <c r="A25" s="83"/>
      <c r="B25" s="8" t="s">
        <v>32</v>
      </c>
      <c r="C25" s="13">
        <v>474639.93709999998</v>
      </c>
      <c r="D25" s="8" t="s">
        <v>32</v>
      </c>
      <c r="E25" s="11">
        <v>474639.93420000002</v>
      </c>
      <c r="F25" s="8" t="s">
        <v>32</v>
      </c>
      <c r="G25" s="11">
        <v>474639.93070000003</v>
      </c>
      <c r="H25" s="26">
        <f t="shared" si="1"/>
        <v>-3.4999999916180968</v>
      </c>
      <c r="I25" s="26">
        <v>-2.899999963119626</v>
      </c>
      <c r="J25" s="26">
        <f t="shared" si="0"/>
        <v>-6.3999999547377229</v>
      </c>
      <c r="K25" s="2"/>
    </row>
    <row r="26" spans="1:11">
      <c r="A26" s="83"/>
      <c r="B26" s="8" t="s">
        <v>33</v>
      </c>
      <c r="C26" s="13">
        <v>630.16099999999994</v>
      </c>
      <c r="D26" s="8" t="s">
        <v>33</v>
      </c>
      <c r="E26" s="11">
        <v>630.15899999999999</v>
      </c>
      <c r="F26" s="8" t="s">
        <v>33</v>
      </c>
      <c r="G26" s="11">
        <v>630.15700000000004</v>
      </c>
      <c r="H26" s="26">
        <f t="shared" si="1"/>
        <v>-1.9999999999527063</v>
      </c>
      <c r="I26" s="26">
        <v>-2</v>
      </c>
      <c r="J26" s="26">
        <f t="shared" si="0"/>
        <v>-3.9999999999527063</v>
      </c>
      <c r="K26" s="2"/>
    </row>
  </sheetData>
  <mergeCells count="17">
    <mergeCell ref="A15:A17"/>
    <mergeCell ref="A18:A20"/>
    <mergeCell ref="A21:A23"/>
    <mergeCell ref="A24:A26"/>
    <mergeCell ref="B5:C5"/>
    <mergeCell ref="D5:E5"/>
    <mergeCell ref="F5:G5"/>
    <mergeCell ref="A6:A8"/>
    <mergeCell ref="A9:A11"/>
    <mergeCell ref="A12:A14"/>
    <mergeCell ref="A1:K1"/>
    <mergeCell ref="B2:C2"/>
    <mergeCell ref="D2:E2"/>
    <mergeCell ref="F2:G2"/>
    <mergeCell ref="B3:C3"/>
    <mergeCell ref="D3:E3"/>
    <mergeCell ref="F3:G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26"/>
  <sheetViews>
    <sheetView topLeftCell="A31" workbookViewId="0">
      <selection activeCell="G4" sqref="G1:G1048576"/>
    </sheetView>
  </sheetViews>
  <sheetFormatPr defaultRowHeight="13.5"/>
  <cols>
    <col min="1" max="1" width="14" customWidth="1"/>
    <col min="2" max="2" width="4" style="4" customWidth="1"/>
    <col min="3" max="3" width="17.375" style="4" customWidth="1"/>
    <col min="4" max="4" width="4" customWidth="1"/>
    <col min="5" max="5" width="17.375" style="4" customWidth="1"/>
    <col min="6" max="6" width="4" customWidth="1"/>
    <col min="7" max="7" width="17.375" style="4" customWidth="1"/>
    <col min="8" max="9" width="17.375" style="27" customWidth="1"/>
    <col min="10" max="11" width="17.375" customWidth="1"/>
  </cols>
  <sheetData>
    <row r="1" spans="1:14" ht="37.5" customHeight="1">
      <c r="A1" s="84" t="s">
        <v>17</v>
      </c>
      <c r="B1" s="84"/>
      <c r="C1" s="85"/>
      <c r="D1" s="85"/>
      <c r="E1" s="85"/>
      <c r="F1" s="85"/>
      <c r="G1" s="85"/>
      <c r="H1" s="85"/>
      <c r="I1" s="85"/>
      <c r="J1" s="85"/>
      <c r="K1" s="85"/>
      <c r="L1" s="4"/>
      <c r="M1" s="4"/>
      <c r="N1" s="4"/>
    </row>
    <row r="2" spans="1:14" ht="21.95" customHeight="1">
      <c r="A2" s="7" t="s">
        <v>0</v>
      </c>
      <c r="B2" s="81" t="s">
        <v>16</v>
      </c>
      <c r="C2" s="82"/>
      <c r="D2" s="81" t="s">
        <v>1</v>
      </c>
      <c r="E2" s="82"/>
      <c r="F2" s="86" t="s">
        <v>50</v>
      </c>
      <c r="G2" s="87"/>
      <c r="H2" s="24" t="s">
        <v>2</v>
      </c>
      <c r="I2" s="28" t="s">
        <v>19</v>
      </c>
      <c r="J2" s="7" t="s">
        <v>3</v>
      </c>
      <c r="K2" s="6" t="s">
        <v>20</v>
      </c>
      <c r="L2" s="1"/>
      <c r="M2" s="1"/>
      <c r="N2" s="1"/>
    </row>
    <row r="3" spans="1:14" ht="21.95" customHeight="1">
      <c r="A3" s="7" t="s">
        <v>4</v>
      </c>
      <c r="B3" s="86" t="s">
        <v>21</v>
      </c>
      <c r="C3" s="87"/>
      <c r="D3" s="81" t="s">
        <v>5</v>
      </c>
      <c r="E3" s="82"/>
      <c r="F3" s="86" t="s">
        <v>23</v>
      </c>
      <c r="G3" s="87"/>
      <c r="H3" s="24" t="s">
        <v>6</v>
      </c>
      <c r="I3" s="28" t="s">
        <v>18</v>
      </c>
      <c r="J3" s="7" t="s">
        <v>7</v>
      </c>
      <c r="K3" s="6" t="s">
        <v>35</v>
      </c>
      <c r="L3" s="1"/>
      <c r="M3" s="1"/>
      <c r="N3" s="1"/>
    </row>
    <row r="4" spans="1:14" ht="21.95" customHeight="1">
      <c r="A4" s="1"/>
      <c r="D4" s="1"/>
      <c r="F4" s="1"/>
      <c r="H4" s="25"/>
      <c r="I4" s="25"/>
      <c r="J4" s="1"/>
      <c r="K4" s="1"/>
      <c r="L4" s="1"/>
      <c r="M4" s="1"/>
      <c r="N4" s="1"/>
    </row>
    <row r="5" spans="1:14" ht="21.95" customHeight="1">
      <c r="A5" s="7" t="s">
        <v>8</v>
      </c>
      <c r="B5" s="81" t="s">
        <v>9</v>
      </c>
      <c r="C5" s="82"/>
      <c r="D5" s="81" t="s">
        <v>10</v>
      </c>
      <c r="E5" s="82"/>
      <c r="F5" s="89" t="s">
        <v>11</v>
      </c>
      <c r="G5" s="89"/>
      <c r="H5" s="24" t="s">
        <v>12</v>
      </c>
      <c r="I5" s="24" t="s">
        <v>13</v>
      </c>
      <c r="J5" s="7" t="s">
        <v>14</v>
      </c>
      <c r="K5" s="7" t="s">
        <v>15</v>
      </c>
      <c r="L5" s="1"/>
      <c r="M5" s="1"/>
      <c r="N5" s="1"/>
    </row>
    <row r="6" spans="1:14" ht="21.95" customHeight="1">
      <c r="A6" s="75" t="s">
        <v>24</v>
      </c>
      <c r="B6" s="8" t="s">
        <v>31</v>
      </c>
      <c r="C6" s="9">
        <v>3690902.2478</v>
      </c>
      <c r="D6" s="8" t="s">
        <v>31</v>
      </c>
      <c r="E6" s="9">
        <v>3690902.2555</v>
      </c>
      <c r="F6" s="8" t="s">
        <v>31</v>
      </c>
      <c r="G6" s="9">
        <v>3690902.2459</v>
      </c>
      <c r="H6" s="26">
        <f>(G6-E6)*1000</f>
        <v>-9.5999999903142452</v>
      </c>
      <c r="I6" s="26">
        <v>7.6999999582767487</v>
      </c>
      <c r="J6" s="26">
        <f>I6+H6</f>
        <v>-1.9000000320374966</v>
      </c>
      <c r="K6" s="2"/>
    </row>
    <row r="7" spans="1:14" ht="21.95" customHeight="1">
      <c r="A7" s="76"/>
      <c r="B7" s="8" t="s">
        <v>32</v>
      </c>
      <c r="C7" s="9">
        <v>474656.52470000001</v>
      </c>
      <c r="D7" s="8" t="s">
        <v>32</v>
      </c>
      <c r="E7" s="9">
        <v>474656.5246</v>
      </c>
      <c r="F7" s="8" t="s">
        <v>32</v>
      </c>
      <c r="G7" s="9">
        <v>474656.52639999997</v>
      </c>
      <c r="H7" s="26">
        <f>(G7-E7)*1000</f>
        <v>1.7999999690800905</v>
      </c>
      <c r="I7" s="26">
        <v>-0.10000000474974513</v>
      </c>
      <c r="J7" s="26">
        <f t="shared" ref="J7:J26" si="0">I7+H7</f>
        <v>1.6999999643303454</v>
      </c>
      <c r="K7" s="2"/>
    </row>
    <row r="8" spans="1:14" ht="21.95" customHeight="1">
      <c r="A8" s="77"/>
      <c r="B8" s="8" t="s">
        <v>33</v>
      </c>
      <c r="C8" s="9">
        <v>690.42100000000005</v>
      </c>
      <c r="D8" s="8" t="s">
        <v>33</v>
      </c>
      <c r="E8" s="9">
        <v>690.41499999999996</v>
      </c>
      <c r="F8" s="8" t="s">
        <v>33</v>
      </c>
      <c r="G8" s="9">
        <v>690.41300000000001</v>
      </c>
      <c r="H8" s="26">
        <f t="shared" ref="H8:H26" si="1">(G8-E8)*1000</f>
        <v>-1.9999999999527063</v>
      </c>
      <c r="I8" s="26">
        <v>-6.0000000000854925</v>
      </c>
      <c r="J8" s="26">
        <f t="shared" si="0"/>
        <v>-8.0000000000381988</v>
      </c>
      <c r="K8" s="2"/>
    </row>
    <row r="9" spans="1:14" ht="21.95" customHeight="1">
      <c r="A9" s="75" t="s">
        <v>25</v>
      </c>
      <c r="B9" s="8" t="s">
        <v>31</v>
      </c>
      <c r="C9" s="12">
        <v>3690905.3690999998</v>
      </c>
      <c r="D9" s="8" t="s">
        <v>31</v>
      </c>
      <c r="E9" s="12">
        <v>3690905.361</v>
      </c>
      <c r="F9" s="8" t="s">
        <v>31</v>
      </c>
      <c r="G9" s="12">
        <v>3690905.3563999999</v>
      </c>
      <c r="H9" s="26">
        <f t="shared" si="1"/>
        <v>-4.6000001020729542</v>
      </c>
      <c r="I9" s="26">
        <v>-8.0999997444450855</v>
      </c>
      <c r="J9" s="26">
        <f t="shared" si="0"/>
        <v>-12.69999984651804</v>
      </c>
      <c r="K9" s="2"/>
    </row>
    <row r="10" spans="1:14" ht="21.95" customHeight="1">
      <c r="A10" s="76"/>
      <c r="B10" s="8" t="s">
        <v>32</v>
      </c>
      <c r="C10" s="12">
        <v>474668.04820000002</v>
      </c>
      <c r="D10" s="8" t="s">
        <v>32</v>
      </c>
      <c r="E10" s="12">
        <v>474668.05229999998</v>
      </c>
      <c r="F10" s="8" t="s">
        <v>32</v>
      </c>
      <c r="G10" s="12">
        <v>474668.05089999997</v>
      </c>
      <c r="H10" s="26">
        <f t="shared" si="1"/>
        <v>-1.4000000082887709</v>
      </c>
      <c r="I10" s="26">
        <v>4.0999999619089067</v>
      </c>
      <c r="J10" s="26">
        <f t="shared" si="0"/>
        <v>2.6999999536201358</v>
      </c>
      <c r="K10" s="2"/>
    </row>
    <row r="11" spans="1:14" ht="21.95" customHeight="1">
      <c r="A11" s="77"/>
      <c r="B11" s="8" t="s">
        <v>33</v>
      </c>
      <c r="C11" s="13">
        <v>690.45299999999997</v>
      </c>
      <c r="D11" s="8" t="s">
        <v>33</v>
      </c>
      <c r="E11" s="13">
        <v>690.44899999999996</v>
      </c>
      <c r="F11" s="8" t="s">
        <v>33</v>
      </c>
      <c r="G11" s="13">
        <v>690.44899999999996</v>
      </c>
      <c r="H11" s="26">
        <f t="shared" si="1"/>
        <v>0</v>
      </c>
      <c r="I11" s="26">
        <v>-4</v>
      </c>
      <c r="J11" s="26">
        <f t="shared" si="0"/>
        <v>-4</v>
      </c>
      <c r="K11" s="2"/>
    </row>
    <row r="12" spans="1:14" ht="21.95" customHeight="1">
      <c r="A12" s="75" t="s">
        <v>26</v>
      </c>
      <c r="B12" s="8" t="s">
        <v>31</v>
      </c>
      <c r="C12" s="22">
        <v>3690917.7689999999</v>
      </c>
      <c r="D12" s="8" t="s">
        <v>31</v>
      </c>
      <c r="E12" s="22">
        <v>3690917.7576000001</v>
      </c>
      <c r="F12" s="8" t="s">
        <v>31</v>
      </c>
      <c r="G12" s="22">
        <v>3690917.7656999999</v>
      </c>
      <c r="H12" s="26">
        <f t="shared" si="1"/>
        <v>8.0999997444450855</v>
      </c>
      <c r="I12" s="26">
        <v>-11.399999726563692</v>
      </c>
      <c r="J12" s="26">
        <f t="shared" si="0"/>
        <v>-3.2999999821186066</v>
      </c>
      <c r="K12" s="2"/>
    </row>
    <row r="13" spans="1:14" ht="21.95" customHeight="1">
      <c r="A13" s="76"/>
      <c r="B13" s="8" t="s">
        <v>32</v>
      </c>
      <c r="C13" s="22">
        <v>474713.97720000002</v>
      </c>
      <c r="D13" s="8" t="s">
        <v>32</v>
      </c>
      <c r="E13" s="22">
        <v>474713.9705</v>
      </c>
      <c r="F13" s="8" t="s">
        <v>32</v>
      </c>
      <c r="G13" s="22">
        <v>474713.96860000002</v>
      </c>
      <c r="H13" s="26">
        <f t="shared" si="1"/>
        <v>-1.8999999738298357</v>
      </c>
      <c r="I13" s="26">
        <v>-6.7000000271946192</v>
      </c>
      <c r="J13" s="26">
        <f t="shared" si="0"/>
        <v>-8.6000000010244548</v>
      </c>
      <c r="K13" s="2"/>
    </row>
    <row r="14" spans="1:14" ht="21.95" customHeight="1">
      <c r="A14" s="77"/>
      <c r="B14" s="8" t="s">
        <v>33</v>
      </c>
      <c r="C14" s="13">
        <v>690.375</v>
      </c>
      <c r="D14" s="8" t="s">
        <v>33</v>
      </c>
      <c r="E14" s="22">
        <v>690.36099999999999</v>
      </c>
      <c r="F14" s="8" t="s">
        <v>33</v>
      </c>
      <c r="G14" s="22">
        <v>690.35900000000004</v>
      </c>
      <c r="H14" s="26">
        <f t="shared" si="1"/>
        <v>-1.9999999999527063</v>
      </c>
      <c r="I14" s="26">
        <v>-14.000000000010004</v>
      </c>
      <c r="J14" s="26">
        <f t="shared" si="0"/>
        <v>-15.999999999962711</v>
      </c>
      <c r="K14" s="2"/>
    </row>
    <row r="15" spans="1:14" ht="21.95" customHeight="1">
      <c r="A15" s="83" t="s">
        <v>27</v>
      </c>
      <c r="B15" s="8" t="s">
        <v>31</v>
      </c>
      <c r="C15" s="23">
        <v>3690955.6008000001</v>
      </c>
      <c r="D15" s="8" t="s">
        <v>31</v>
      </c>
      <c r="E15" s="23">
        <v>3690955.6072</v>
      </c>
      <c r="F15" s="8" t="s">
        <v>31</v>
      </c>
      <c r="G15" s="23">
        <v>3690955.6031999998</v>
      </c>
      <c r="H15" s="26">
        <f t="shared" si="1"/>
        <v>-4.0000001899898052</v>
      </c>
      <c r="I15" s="26">
        <v>6.399999838322401</v>
      </c>
      <c r="J15" s="26">
        <f t="shared" si="0"/>
        <v>2.3999996483325958</v>
      </c>
      <c r="K15" s="2"/>
    </row>
    <row r="16" spans="1:14" ht="21.95" customHeight="1">
      <c r="A16" s="83"/>
      <c r="B16" s="8" t="s">
        <v>32</v>
      </c>
      <c r="C16" s="23">
        <v>474629.5183</v>
      </c>
      <c r="D16" s="8" t="s">
        <v>32</v>
      </c>
      <c r="E16" s="23">
        <v>474629.5257</v>
      </c>
      <c r="F16" s="8" t="s">
        <v>32</v>
      </c>
      <c r="G16" s="23">
        <v>474629.52490000002</v>
      </c>
      <c r="H16" s="26">
        <f t="shared" si="1"/>
        <v>-0.79999997979030013</v>
      </c>
      <c r="I16" s="26">
        <v>7.4000000022351742</v>
      </c>
      <c r="J16" s="26">
        <f t="shared" si="0"/>
        <v>6.600000022444874</v>
      </c>
      <c r="K16" s="2"/>
    </row>
    <row r="17" spans="1:11" ht="21.95" customHeight="1">
      <c r="A17" s="83"/>
      <c r="B17" s="8" t="s">
        <v>33</v>
      </c>
      <c r="C17" s="13">
        <v>660.13300000000004</v>
      </c>
      <c r="D17" s="8" t="s">
        <v>33</v>
      </c>
      <c r="E17" s="23">
        <v>660.12199999999996</v>
      </c>
      <c r="F17" s="8" t="s">
        <v>33</v>
      </c>
      <c r="G17" s="23">
        <v>660.125</v>
      </c>
      <c r="H17" s="26">
        <f t="shared" si="1"/>
        <v>3.0000000000427463</v>
      </c>
      <c r="I17" s="26">
        <v>-11.000000000080945</v>
      </c>
      <c r="J17" s="26">
        <f t="shared" si="0"/>
        <v>-8.0000000000381988</v>
      </c>
      <c r="K17" s="2"/>
    </row>
    <row r="18" spans="1:11" ht="21.95" customHeight="1">
      <c r="A18" s="83" t="s">
        <v>28</v>
      </c>
      <c r="B18" s="8" t="s">
        <v>31</v>
      </c>
      <c r="C18" s="23">
        <v>3690961.9454999999</v>
      </c>
      <c r="D18" s="8" t="s">
        <v>31</v>
      </c>
      <c r="E18" s="23">
        <v>3690961.9517000001</v>
      </c>
      <c r="F18" s="8" t="s">
        <v>31</v>
      </c>
      <c r="G18" s="23">
        <v>3690961.9468</v>
      </c>
      <c r="H18" s="26">
        <f t="shared" si="1"/>
        <v>-4.9000000581145287</v>
      </c>
      <c r="I18" s="26">
        <v>6.2000001780688763</v>
      </c>
      <c r="J18" s="26">
        <f t="shared" si="0"/>
        <v>1.3000001199543476</v>
      </c>
      <c r="K18" s="2"/>
    </row>
    <row r="19" spans="1:11" ht="21.95" customHeight="1">
      <c r="A19" s="83"/>
      <c r="B19" s="8" t="s">
        <v>32</v>
      </c>
      <c r="C19" s="23">
        <v>474652.821</v>
      </c>
      <c r="D19" s="8" t="s">
        <v>32</v>
      </c>
      <c r="E19" s="23">
        <v>474652.82650000002</v>
      </c>
      <c r="F19" s="8" t="s">
        <v>32</v>
      </c>
      <c r="G19" s="23">
        <v>474652.82890000002</v>
      </c>
      <c r="H19" s="26">
        <f t="shared" si="1"/>
        <v>2.3999999975785613</v>
      </c>
      <c r="I19" s="26">
        <v>5.5000000284053385</v>
      </c>
      <c r="J19" s="26">
        <f t="shared" si="0"/>
        <v>7.9000000259838998</v>
      </c>
      <c r="K19" s="2"/>
    </row>
    <row r="20" spans="1:11" ht="21.95" customHeight="1">
      <c r="A20" s="83"/>
      <c r="B20" s="8" t="s">
        <v>33</v>
      </c>
      <c r="C20" s="13">
        <v>660.07399999999996</v>
      </c>
      <c r="D20" s="8" t="s">
        <v>33</v>
      </c>
      <c r="E20" s="13">
        <v>660.05799999999999</v>
      </c>
      <c r="F20" s="8" t="s">
        <v>33</v>
      </c>
      <c r="G20" s="13">
        <v>660.05899999999997</v>
      </c>
      <c r="H20" s="26">
        <f t="shared" si="1"/>
        <v>0.99999999997635314</v>
      </c>
      <c r="I20" s="26">
        <v>-15.999999999962711</v>
      </c>
      <c r="J20" s="26">
        <f t="shared" si="0"/>
        <v>-14.999999999986358</v>
      </c>
      <c r="K20" s="2"/>
    </row>
    <row r="21" spans="1:11" ht="21.95" customHeight="1">
      <c r="A21" s="83" t="s">
        <v>29</v>
      </c>
      <c r="B21" s="8" t="s">
        <v>31</v>
      </c>
      <c r="C21" s="23">
        <v>3690968.5731000002</v>
      </c>
      <c r="D21" s="8" t="s">
        <v>31</v>
      </c>
      <c r="E21" s="23">
        <v>3690968.5798999998</v>
      </c>
      <c r="F21" s="8" t="s">
        <v>31</v>
      </c>
      <c r="G21" s="23">
        <v>3690968.5695000002</v>
      </c>
      <c r="H21" s="26">
        <f t="shared" si="1"/>
        <v>-10.399999562650919</v>
      </c>
      <c r="I21" s="26">
        <v>6.7999996244907379</v>
      </c>
      <c r="J21" s="26">
        <f t="shared" si="0"/>
        <v>-3.599999938160181</v>
      </c>
      <c r="K21" s="2"/>
    </row>
    <row r="22" spans="1:11" ht="21.95" customHeight="1">
      <c r="A22" s="83"/>
      <c r="B22" s="8" t="s">
        <v>32</v>
      </c>
      <c r="C22" s="23">
        <v>474677.09159999999</v>
      </c>
      <c r="D22" s="8" t="s">
        <v>32</v>
      </c>
      <c r="E22" s="23">
        <v>474677.10110000003</v>
      </c>
      <c r="F22" s="8" t="s">
        <v>32</v>
      </c>
      <c r="G22" s="23">
        <v>474677.09570000001</v>
      </c>
      <c r="H22" s="26">
        <f t="shared" si="1"/>
        <v>-5.4000000236555934</v>
      </c>
      <c r="I22" s="26">
        <v>9.500000043772161</v>
      </c>
      <c r="J22" s="26">
        <f t="shared" si="0"/>
        <v>4.1000000201165676</v>
      </c>
      <c r="K22" s="2"/>
    </row>
    <row r="23" spans="1:11" ht="21.95" customHeight="1">
      <c r="A23" s="83"/>
      <c r="B23" s="8" t="s">
        <v>33</v>
      </c>
      <c r="C23" s="13">
        <v>660.06899999999996</v>
      </c>
      <c r="D23" s="8" t="s">
        <v>33</v>
      </c>
      <c r="E23" s="13">
        <v>660.05100000000004</v>
      </c>
      <c r="F23" s="8" t="s">
        <v>33</v>
      </c>
      <c r="G23" s="13">
        <v>660.053</v>
      </c>
      <c r="H23" s="26">
        <f t="shared" si="1"/>
        <v>1.9999999999527063</v>
      </c>
      <c r="I23" s="26">
        <v>-17.999999999915417</v>
      </c>
      <c r="J23" s="26">
        <f t="shared" si="0"/>
        <v>-15.999999999962711</v>
      </c>
      <c r="K23" s="2"/>
    </row>
    <row r="24" spans="1:11" ht="21.95" customHeight="1">
      <c r="A24" s="83" t="s">
        <v>30</v>
      </c>
      <c r="B24" s="8" t="s">
        <v>31</v>
      </c>
      <c r="C24" s="13">
        <v>3691017.5847999998</v>
      </c>
      <c r="D24" s="8" t="s">
        <v>31</v>
      </c>
      <c r="E24" s="13">
        <v>3691017.5902999998</v>
      </c>
      <c r="F24" s="8" t="s">
        <v>31</v>
      </c>
      <c r="G24" s="13">
        <v>3691017.5852000001</v>
      </c>
      <c r="H24" s="26">
        <f t="shared" si="1"/>
        <v>-5.0999997183680534</v>
      </c>
      <c r="I24" s="26">
        <v>5.4999999701976776</v>
      </c>
      <c r="J24" s="26">
        <f t="shared" si="0"/>
        <v>0.40000025182962418</v>
      </c>
      <c r="K24" s="2"/>
    </row>
    <row r="25" spans="1:11" ht="21.95" customHeight="1">
      <c r="A25" s="83"/>
      <c r="B25" s="8" t="s">
        <v>32</v>
      </c>
      <c r="C25" s="13">
        <v>474639.93709999998</v>
      </c>
      <c r="D25" s="8" t="s">
        <v>32</v>
      </c>
      <c r="E25" s="13">
        <v>474639.93070000003</v>
      </c>
      <c r="F25" s="8" t="s">
        <v>32</v>
      </c>
      <c r="G25" s="13">
        <v>474639.9448</v>
      </c>
      <c r="H25" s="26">
        <f t="shared" si="1"/>
        <v>14.099999971222132</v>
      </c>
      <c r="I25" s="26">
        <v>-6.3999999547377229</v>
      </c>
      <c r="J25" s="26">
        <f t="shared" si="0"/>
        <v>7.7000000164844096</v>
      </c>
      <c r="K25" s="2"/>
    </row>
    <row r="26" spans="1:11" ht="21.95" customHeight="1">
      <c r="A26" s="83"/>
      <c r="B26" s="8" t="s">
        <v>33</v>
      </c>
      <c r="C26" s="13">
        <v>630.16099999999994</v>
      </c>
      <c r="D26" s="8" t="s">
        <v>33</v>
      </c>
      <c r="E26" s="13">
        <v>630.15700000000004</v>
      </c>
      <c r="F26" s="8" t="s">
        <v>33</v>
      </c>
      <c r="G26" s="13">
        <v>630.15899999999999</v>
      </c>
      <c r="H26" s="26">
        <f t="shared" si="1"/>
        <v>1.9999999999527063</v>
      </c>
      <c r="I26" s="26">
        <v>-3.9999999999054126</v>
      </c>
      <c r="J26" s="26">
        <f t="shared" si="0"/>
        <v>-1.9999999999527063</v>
      </c>
      <c r="K26" s="2"/>
    </row>
  </sheetData>
  <mergeCells count="17">
    <mergeCell ref="A15:A17"/>
    <mergeCell ref="A18:A20"/>
    <mergeCell ref="A21:A23"/>
    <mergeCell ref="A24:A26"/>
    <mergeCell ref="B5:C5"/>
    <mergeCell ref="D5:E5"/>
    <mergeCell ref="F5:G5"/>
    <mergeCell ref="A6:A8"/>
    <mergeCell ref="A9:A11"/>
    <mergeCell ref="A12:A14"/>
    <mergeCell ref="A1:K1"/>
    <mergeCell ref="B2:C2"/>
    <mergeCell ref="D2:E2"/>
    <mergeCell ref="F2:G2"/>
    <mergeCell ref="B3:C3"/>
    <mergeCell ref="D3:E3"/>
    <mergeCell ref="F3:G3"/>
  </mergeCells>
  <phoneticPr fontId="1" type="noConversion"/>
  <printOptions horizontalCentered="1" verticalCentered="1"/>
  <pageMargins left="0" right="0" top="0" bottom="0" header="0.31496062992125984" footer="0.31496062992125984"/>
  <pageSetup paperSize="9" scale="95" orientation="landscape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26"/>
  <sheetViews>
    <sheetView topLeftCell="A7" workbookViewId="0">
      <selection activeCell="J26" sqref="J26"/>
    </sheetView>
  </sheetViews>
  <sheetFormatPr defaultRowHeight="13.5"/>
  <cols>
    <col min="1" max="1" width="14" customWidth="1"/>
    <col min="2" max="2" width="4" style="4" customWidth="1"/>
    <col min="3" max="3" width="17.375" style="4" customWidth="1"/>
    <col min="4" max="4" width="4" customWidth="1"/>
    <col min="5" max="5" width="17.375" style="14" customWidth="1"/>
    <col min="6" max="6" width="4" customWidth="1"/>
    <col min="7" max="7" width="17.375" style="14" customWidth="1"/>
    <col min="8" max="9" width="17.375" style="27" customWidth="1"/>
    <col min="10" max="11" width="17.375" customWidth="1"/>
  </cols>
  <sheetData>
    <row r="1" spans="1:14" ht="37.5" customHeight="1">
      <c r="A1" s="84" t="s">
        <v>17</v>
      </c>
      <c r="B1" s="84"/>
      <c r="C1" s="85"/>
      <c r="D1" s="85"/>
      <c r="E1" s="85"/>
      <c r="F1" s="85"/>
      <c r="G1" s="85"/>
      <c r="H1" s="85"/>
      <c r="I1" s="85"/>
      <c r="J1" s="85"/>
      <c r="K1" s="85"/>
      <c r="L1" s="4"/>
      <c r="M1" s="4"/>
      <c r="N1" s="4"/>
    </row>
    <row r="2" spans="1:14" ht="14.25">
      <c r="A2" s="30" t="s">
        <v>0</v>
      </c>
      <c r="B2" s="81" t="s">
        <v>16</v>
      </c>
      <c r="C2" s="82"/>
      <c r="D2" s="81" t="s">
        <v>1</v>
      </c>
      <c r="E2" s="82"/>
      <c r="F2" s="86" t="s">
        <v>51</v>
      </c>
      <c r="G2" s="87"/>
      <c r="H2" s="24" t="s">
        <v>2</v>
      </c>
      <c r="I2" s="28" t="s">
        <v>19</v>
      </c>
      <c r="J2" s="30" t="s">
        <v>3</v>
      </c>
      <c r="K2" s="29" t="s">
        <v>20</v>
      </c>
      <c r="L2" s="1"/>
      <c r="M2" s="1"/>
      <c r="N2" s="1"/>
    </row>
    <row r="3" spans="1:14" ht="13.5" customHeight="1">
      <c r="A3" s="30" t="s">
        <v>4</v>
      </c>
      <c r="B3" s="86" t="s">
        <v>21</v>
      </c>
      <c r="C3" s="87"/>
      <c r="D3" s="81" t="s">
        <v>5</v>
      </c>
      <c r="E3" s="82"/>
      <c r="F3" s="86" t="s">
        <v>23</v>
      </c>
      <c r="G3" s="87"/>
      <c r="H3" s="24" t="s">
        <v>6</v>
      </c>
      <c r="I3" s="28" t="s">
        <v>18</v>
      </c>
      <c r="J3" s="30" t="s">
        <v>7</v>
      </c>
      <c r="K3" s="29" t="s">
        <v>35</v>
      </c>
      <c r="L3" s="1"/>
      <c r="M3" s="1"/>
      <c r="N3" s="1"/>
    </row>
    <row r="4" spans="1:14" ht="13.5" customHeight="1">
      <c r="A4" s="1"/>
      <c r="D4" s="1"/>
      <c r="F4" s="1"/>
      <c r="H4" s="25"/>
      <c r="I4" s="25"/>
      <c r="J4" s="1"/>
      <c r="K4" s="1"/>
      <c r="L4" s="1"/>
      <c r="M4" s="1"/>
      <c r="N4" s="1"/>
    </row>
    <row r="5" spans="1:14" ht="14.25">
      <c r="A5" s="30" t="s">
        <v>8</v>
      </c>
      <c r="B5" s="81" t="s">
        <v>9</v>
      </c>
      <c r="C5" s="82"/>
      <c r="D5" s="81" t="s">
        <v>10</v>
      </c>
      <c r="E5" s="82"/>
      <c r="F5" s="89" t="s">
        <v>11</v>
      </c>
      <c r="G5" s="89"/>
      <c r="H5" s="24" t="s">
        <v>12</v>
      </c>
      <c r="I5" s="24" t="s">
        <v>13</v>
      </c>
      <c r="J5" s="30" t="s">
        <v>14</v>
      </c>
      <c r="K5" s="30" t="s">
        <v>15</v>
      </c>
      <c r="L5" s="1"/>
      <c r="M5" s="1"/>
      <c r="N5" s="1"/>
    </row>
    <row r="6" spans="1:14">
      <c r="A6" s="75" t="s">
        <v>24</v>
      </c>
      <c r="B6" s="8" t="s">
        <v>31</v>
      </c>
      <c r="C6" s="9">
        <v>3690902.2478</v>
      </c>
      <c r="D6" s="8" t="s">
        <v>31</v>
      </c>
      <c r="E6" s="19">
        <v>3690902.2459</v>
      </c>
      <c r="F6" s="8" t="s">
        <v>31</v>
      </c>
      <c r="G6" s="9">
        <v>3690902.2447000002</v>
      </c>
      <c r="H6" s="26">
        <f>(G6-E6)*1000</f>
        <v>-1.1999998241662979</v>
      </c>
      <c r="I6" s="26">
        <v>-1.9000000320374966</v>
      </c>
      <c r="J6" s="26">
        <f>I6+H6</f>
        <v>-3.0999998562037945</v>
      </c>
      <c r="K6" s="2"/>
    </row>
    <row r="7" spans="1:14">
      <c r="A7" s="76"/>
      <c r="B7" s="8" t="s">
        <v>32</v>
      </c>
      <c r="C7" s="9">
        <v>474656.52470000001</v>
      </c>
      <c r="D7" s="8" t="s">
        <v>32</v>
      </c>
      <c r="E7" s="19">
        <v>474656.52639999997</v>
      </c>
      <c r="F7" s="8" t="s">
        <v>32</v>
      </c>
      <c r="G7" s="9">
        <v>474656.53139999998</v>
      </c>
      <c r="H7" s="26">
        <f>(G7-E7)*1000</f>
        <v>5.0000000046566129</v>
      </c>
      <c r="I7" s="26">
        <v>1.6999999643303454</v>
      </c>
      <c r="J7" s="26">
        <f t="shared" ref="J7:J26" si="0">I7+H7</f>
        <v>6.6999999689869583</v>
      </c>
      <c r="K7" s="2"/>
    </row>
    <row r="8" spans="1:14">
      <c r="A8" s="77"/>
      <c r="B8" s="8" t="s">
        <v>33</v>
      </c>
      <c r="C8" s="9">
        <v>690.42100000000005</v>
      </c>
      <c r="D8" s="8" t="s">
        <v>33</v>
      </c>
      <c r="E8" s="19">
        <v>690.41300000000001</v>
      </c>
      <c r="F8" s="8" t="s">
        <v>33</v>
      </c>
      <c r="G8" s="9">
        <v>690.41499999999996</v>
      </c>
      <c r="H8" s="26">
        <f t="shared" ref="H8:H26" si="1">(G8-E8)*1000</f>
        <v>1.9999999999527063</v>
      </c>
      <c r="I8" s="26">
        <v>-8.0000000000381988</v>
      </c>
      <c r="J8" s="38">
        <f t="shared" si="0"/>
        <v>-6.0000000000854925</v>
      </c>
      <c r="K8" s="2"/>
    </row>
    <row r="9" spans="1:14">
      <c r="A9" s="75" t="s">
        <v>25</v>
      </c>
      <c r="B9" s="8" t="s">
        <v>31</v>
      </c>
      <c r="C9" s="12">
        <v>3690905.3690999998</v>
      </c>
      <c r="D9" s="8" t="s">
        <v>31</v>
      </c>
      <c r="E9" s="15">
        <v>3690905.3563999999</v>
      </c>
      <c r="F9" s="8" t="s">
        <v>31</v>
      </c>
      <c r="G9" s="10">
        <v>3690905.3563999999</v>
      </c>
      <c r="H9" s="26">
        <f t="shared" si="1"/>
        <v>0</v>
      </c>
      <c r="I9" s="26">
        <v>-12.69999984651804</v>
      </c>
      <c r="J9" s="26">
        <f t="shared" si="0"/>
        <v>-12.69999984651804</v>
      </c>
      <c r="K9" s="2"/>
    </row>
    <row r="10" spans="1:14">
      <c r="A10" s="76"/>
      <c r="B10" s="8" t="s">
        <v>32</v>
      </c>
      <c r="C10" s="12">
        <v>474668.04820000002</v>
      </c>
      <c r="D10" s="8" t="s">
        <v>32</v>
      </c>
      <c r="E10" s="15">
        <v>474668.05089999997</v>
      </c>
      <c r="F10" s="8" t="s">
        <v>32</v>
      </c>
      <c r="G10" s="10">
        <v>474668.05089999997</v>
      </c>
      <c r="H10" s="26">
        <f t="shared" si="1"/>
        <v>0</v>
      </c>
      <c r="I10" s="26">
        <v>2.6999999536201358</v>
      </c>
      <c r="J10" s="26">
        <f t="shared" si="0"/>
        <v>2.6999999536201358</v>
      </c>
      <c r="K10" s="2"/>
    </row>
    <row r="11" spans="1:14">
      <c r="A11" s="77"/>
      <c r="B11" s="8" t="s">
        <v>33</v>
      </c>
      <c r="C11" s="13">
        <v>690.45299999999997</v>
      </c>
      <c r="D11" s="8" t="s">
        <v>33</v>
      </c>
      <c r="E11" s="16">
        <v>690.44899999999996</v>
      </c>
      <c r="F11" s="8" t="s">
        <v>33</v>
      </c>
      <c r="G11" s="10">
        <v>690.44899999999996</v>
      </c>
      <c r="H11" s="26">
        <f t="shared" si="1"/>
        <v>0</v>
      </c>
      <c r="I11" s="26">
        <v>-4</v>
      </c>
      <c r="J11" s="38">
        <f t="shared" si="0"/>
        <v>-4</v>
      </c>
      <c r="K11" s="2"/>
    </row>
    <row r="12" spans="1:14">
      <c r="A12" s="75" t="s">
        <v>26</v>
      </c>
      <c r="B12" s="8" t="s">
        <v>31</v>
      </c>
      <c r="C12" s="22">
        <v>3690917.7689999999</v>
      </c>
      <c r="D12" s="8" t="s">
        <v>31</v>
      </c>
      <c r="E12" s="20">
        <v>3690917.7656999999</v>
      </c>
      <c r="F12" s="8" t="s">
        <v>31</v>
      </c>
      <c r="G12" s="17">
        <v>3690917.7563</v>
      </c>
      <c r="H12" s="26">
        <f t="shared" si="1"/>
        <v>-9.3999998643994331</v>
      </c>
      <c r="I12" s="26">
        <v>-3.2999999821186066</v>
      </c>
      <c r="J12" s="26">
        <f t="shared" si="0"/>
        <v>-12.69999984651804</v>
      </c>
      <c r="K12" s="2"/>
    </row>
    <row r="13" spans="1:14">
      <c r="A13" s="76"/>
      <c r="B13" s="8" t="s">
        <v>32</v>
      </c>
      <c r="C13" s="22">
        <v>474713.97720000002</v>
      </c>
      <c r="D13" s="8" t="s">
        <v>32</v>
      </c>
      <c r="E13" s="20">
        <v>474713.96860000002</v>
      </c>
      <c r="F13" s="8" t="s">
        <v>32</v>
      </c>
      <c r="G13" s="17">
        <v>474713.98229999997</v>
      </c>
      <c r="H13" s="26">
        <f t="shared" si="1"/>
        <v>13.699999952223152</v>
      </c>
      <c r="I13" s="26">
        <v>-8.6000000010244548</v>
      </c>
      <c r="J13" s="26">
        <f t="shared" si="0"/>
        <v>5.0999999511986971</v>
      </c>
      <c r="K13" s="2"/>
    </row>
    <row r="14" spans="1:14">
      <c r="A14" s="77"/>
      <c r="B14" s="8" t="s">
        <v>33</v>
      </c>
      <c r="C14" s="13">
        <v>690.375</v>
      </c>
      <c r="D14" s="8" t="s">
        <v>33</v>
      </c>
      <c r="E14" s="20">
        <v>690.35900000000004</v>
      </c>
      <c r="F14" s="8" t="s">
        <v>33</v>
      </c>
      <c r="G14" s="22">
        <v>690.36300000000006</v>
      </c>
      <c r="H14" s="26">
        <f t="shared" si="1"/>
        <v>4.0000000000190994</v>
      </c>
      <c r="I14" s="26">
        <v>-15.999999999962711</v>
      </c>
      <c r="J14" s="38">
        <f t="shared" si="0"/>
        <v>-11.999999999943611</v>
      </c>
      <c r="K14" s="2"/>
    </row>
    <row r="15" spans="1:14">
      <c r="A15" s="83" t="s">
        <v>27</v>
      </c>
      <c r="B15" s="8" t="s">
        <v>31</v>
      </c>
      <c r="C15" s="23">
        <v>3690955.6008000001</v>
      </c>
      <c r="D15" s="8" t="s">
        <v>31</v>
      </c>
      <c r="E15" s="21">
        <v>3690955.6031999998</v>
      </c>
      <c r="F15" s="8" t="s">
        <v>31</v>
      </c>
      <c r="G15" s="18">
        <v>3690955.6019000001</v>
      </c>
      <c r="H15" s="26">
        <f t="shared" si="1"/>
        <v>-1.2999996542930603</v>
      </c>
      <c r="I15" s="26">
        <v>2.3999996483325958</v>
      </c>
      <c r="J15" s="26">
        <f t="shared" si="0"/>
        <v>1.0999999940395355</v>
      </c>
      <c r="K15" s="2"/>
    </row>
    <row r="16" spans="1:14">
      <c r="A16" s="83"/>
      <c r="B16" s="8" t="s">
        <v>32</v>
      </c>
      <c r="C16" s="23">
        <v>474629.5183</v>
      </c>
      <c r="D16" s="8" t="s">
        <v>32</v>
      </c>
      <c r="E16" s="21">
        <v>474629.52490000002</v>
      </c>
      <c r="F16" s="8" t="s">
        <v>32</v>
      </c>
      <c r="G16" s="18">
        <v>474629.5232</v>
      </c>
      <c r="H16" s="26">
        <f t="shared" si="1"/>
        <v>-1.7000000225380063</v>
      </c>
      <c r="I16" s="26">
        <v>6.600000022444874</v>
      </c>
      <c r="J16" s="26">
        <f t="shared" si="0"/>
        <v>4.8999999999068677</v>
      </c>
      <c r="K16" s="2"/>
    </row>
    <row r="17" spans="1:11">
      <c r="A17" s="83"/>
      <c r="B17" s="8" t="s">
        <v>33</v>
      </c>
      <c r="C17" s="13">
        <v>660.13300000000004</v>
      </c>
      <c r="D17" s="8" t="s">
        <v>33</v>
      </c>
      <c r="E17" s="21">
        <v>660.125</v>
      </c>
      <c r="F17" s="8" t="s">
        <v>33</v>
      </c>
      <c r="G17" s="18">
        <v>660.12599999999998</v>
      </c>
      <c r="H17" s="26">
        <f t="shared" si="1"/>
        <v>0.99999999997635314</v>
      </c>
      <c r="I17" s="26">
        <v>-8.0000000000381988</v>
      </c>
      <c r="J17" s="38">
        <f t="shared" si="0"/>
        <v>-7.0000000000618456</v>
      </c>
      <c r="K17" s="2"/>
    </row>
    <row r="18" spans="1:11">
      <c r="A18" s="83" t="s">
        <v>28</v>
      </c>
      <c r="B18" s="8" t="s">
        <v>31</v>
      </c>
      <c r="C18" s="23">
        <v>3690961.9454999999</v>
      </c>
      <c r="D18" s="8" t="s">
        <v>31</v>
      </c>
      <c r="E18" s="21">
        <v>3690961.9468</v>
      </c>
      <c r="F18" s="8" t="s">
        <v>31</v>
      </c>
      <c r="G18" s="18">
        <v>3690961.9501</v>
      </c>
      <c r="H18" s="26">
        <f t="shared" si="1"/>
        <v>3.2999999821186066</v>
      </c>
      <c r="I18" s="26">
        <v>1.3000001199543476</v>
      </c>
      <c r="J18" s="26">
        <f t="shared" si="0"/>
        <v>4.6000001020729542</v>
      </c>
      <c r="K18" s="2"/>
    </row>
    <row r="19" spans="1:11">
      <c r="A19" s="83"/>
      <c r="B19" s="8" t="s">
        <v>32</v>
      </c>
      <c r="C19" s="23">
        <v>474652.821</v>
      </c>
      <c r="D19" s="8" t="s">
        <v>32</v>
      </c>
      <c r="E19" s="21">
        <v>474652.82890000002</v>
      </c>
      <c r="F19" s="8" t="s">
        <v>32</v>
      </c>
      <c r="G19" s="18">
        <v>474652.82490000001</v>
      </c>
      <c r="H19" s="26">
        <f t="shared" si="1"/>
        <v>-4.0000000153668225</v>
      </c>
      <c r="I19" s="26">
        <v>7.9000000259838998</v>
      </c>
      <c r="J19" s="26">
        <f t="shared" si="0"/>
        <v>3.9000000106170774</v>
      </c>
      <c r="K19" s="2"/>
    </row>
    <row r="20" spans="1:11">
      <c r="A20" s="83"/>
      <c r="B20" s="8" t="s">
        <v>33</v>
      </c>
      <c r="C20" s="13">
        <v>660.07399999999996</v>
      </c>
      <c r="D20" s="8" t="s">
        <v>33</v>
      </c>
      <c r="E20" s="16">
        <v>660.05899999999997</v>
      </c>
      <c r="F20" s="8" t="s">
        <v>33</v>
      </c>
      <c r="G20" s="11">
        <v>660.06100000000004</v>
      </c>
      <c r="H20" s="26">
        <f t="shared" si="1"/>
        <v>2.0000000000663931</v>
      </c>
      <c r="I20" s="26">
        <v>-14.999999999986358</v>
      </c>
      <c r="J20" s="38">
        <f t="shared" si="0"/>
        <v>-12.999999999919964</v>
      </c>
      <c r="K20" s="2"/>
    </row>
    <row r="21" spans="1:11">
      <c r="A21" s="83" t="s">
        <v>29</v>
      </c>
      <c r="B21" s="8" t="s">
        <v>31</v>
      </c>
      <c r="C21" s="23">
        <v>3690968.5731000002</v>
      </c>
      <c r="D21" s="8" t="s">
        <v>31</v>
      </c>
      <c r="E21" s="21">
        <v>3690968.5695000002</v>
      </c>
      <c r="F21" s="8" t="s">
        <v>31</v>
      </c>
      <c r="G21" s="18">
        <v>3690968.5789000001</v>
      </c>
      <c r="H21" s="26">
        <f t="shared" si="1"/>
        <v>9.3999998643994331</v>
      </c>
      <c r="I21" s="26">
        <v>-3.599999938160181</v>
      </c>
      <c r="J21" s="26">
        <f t="shared" si="0"/>
        <v>5.7999999262392521</v>
      </c>
      <c r="K21" s="2"/>
    </row>
    <row r="22" spans="1:11">
      <c r="A22" s="83"/>
      <c r="B22" s="8" t="s">
        <v>32</v>
      </c>
      <c r="C22" s="23">
        <v>474677.09159999999</v>
      </c>
      <c r="D22" s="8" t="s">
        <v>32</v>
      </c>
      <c r="E22" s="21">
        <v>474677.09570000001</v>
      </c>
      <c r="F22" s="8" t="s">
        <v>32</v>
      </c>
      <c r="G22" s="18">
        <v>474677.09409999999</v>
      </c>
      <c r="H22" s="26">
        <f t="shared" si="1"/>
        <v>-1.6000000177882612</v>
      </c>
      <c r="I22" s="26">
        <v>4.1000000201165676</v>
      </c>
      <c r="J22" s="26">
        <f t="shared" si="0"/>
        <v>2.5000000023283064</v>
      </c>
      <c r="K22" s="2"/>
    </row>
    <row r="23" spans="1:11">
      <c r="A23" s="83"/>
      <c r="B23" s="8" t="s">
        <v>33</v>
      </c>
      <c r="C23" s="13">
        <v>660.06899999999996</v>
      </c>
      <c r="D23" s="8" t="s">
        <v>33</v>
      </c>
      <c r="E23" s="16">
        <v>660.053</v>
      </c>
      <c r="F23" s="8" t="s">
        <v>33</v>
      </c>
      <c r="G23" s="11">
        <v>660.05399999999997</v>
      </c>
      <c r="H23" s="26">
        <f t="shared" si="1"/>
        <v>0.99999999997635314</v>
      </c>
      <c r="I23" s="26">
        <v>-15.999999999962711</v>
      </c>
      <c r="J23" s="38">
        <f t="shared" si="0"/>
        <v>-14.999999999986358</v>
      </c>
      <c r="K23" s="2"/>
    </row>
    <row r="24" spans="1:11">
      <c r="A24" s="83" t="s">
        <v>30</v>
      </c>
      <c r="B24" s="8" t="s">
        <v>31</v>
      </c>
      <c r="C24" s="13">
        <v>3691017.5847999998</v>
      </c>
      <c r="D24" s="8" t="s">
        <v>31</v>
      </c>
      <c r="E24" s="16">
        <v>3691017.5852000001</v>
      </c>
      <c r="F24" s="8" t="s">
        <v>31</v>
      </c>
      <c r="G24" s="11">
        <v>3691017.5887000002</v>
      </c>
      <c r="H24" s="26">
        <f t="shared" si="1"/>
        <v>3.5000001080334187</v>
      </c>
      <c r="I24" s="26">
        <v>0.40000025182962418</v>
      </c>
      <c r="J24" s="26">
        <f t="shared" si="0"/>
        <v>3.9000003598630428</v>
      </c>
      <c r="K24" s="2"/>
    </row>
    <row r="25" spans="1:11">
      <c r="A25" s="83"/>
      <c r="B25" s="8" t="s">
        <v>32</v>
      </c>
      <c r="C25" s="13">
        <v>474639.93709999998</v>
      </c>
      <c r="D25" s="8" t="s">
        <v>32</v>
      </c>
      <c r="E25" s="16">
        <v>474639.9448</v>
      </c>
      <c r="F25" s="8" t="s">
        <v>32</v>
      </c>
      <c r="G25" s="11">
        <v>474639.93229999999</v>
      </c>
      <c r="H25" s="26">
        <f t="shared" si="1"/>
        <v>-12.500000011641532</v>
      </c>
      <c r="I25" s="26">
        <v>7.7000000164844096</v>
      </c>
      <c r="J25" s="26">
        <f t="shared" si="0"/>
        <v>-4.7999999951571226</v>
      </c>
      <c r="K25" s="2"/>
    </row>
    <row r="26" spans="1:11">
      <c r="A26" s="83"/>
      <c r="B26" s="8" t="s">
        <v>33</v>
      </c>
      <c r="C26" s="13">
        <v>630.16099999999994</v>
      </c>
      <c r="D26" s="8" t="s">
        <v>33</v>
      </c>
      <c r="E26" s="16">
        <v>630.15899999999999</v>
      </c>
      <c r="F26" s="8" t="s">
        <v>33</v>
      </c>
      <c r="G26" s="11">
        <v>630.15899999999999</v>
      </c>
      <c r="H26" s="26">
        <f t="shared" si="1"/>
        <v>0</v>
      </c>
      <c r="I26" s="26">
        <v>-1.9999999999527063</v>
      </c>
      <c r="J26" s="38">
        <f t="shared" si="0"/>
        <v>-1.9999999999527063</v>
      </c>
      <c r="K26" s="2"/>
    </row>
  </sheetData>
  <mergeCells count="17">
    <mergeCell ref="A1:K1"/>
    <mergeCell ref="B2:C2"/>
    <mergeCell ref="D2:E2"/>
    <mergeCell ref="F2:G2"/>
    <mergeCell ref="B3:C3"/>
    <mergeCell ref="D3:E3"/>
    <mergeCell ref="F3:G3"/>
    <mergeCell ref="D5:E5"/>
    <mergeCell ref="F5:G5"/>
    <mergeCell ref="A6:A8"/>
    <mergeCell ref="A9:A11"/>
    <mergeCell ref="A12:A14"/>
    <mergeCell ref="A15:A17"/>
    <mergeCell ref="A18:A20"/>
    <mergeCell ref="A21:A23"/>
    <mergeCell ref="A24:A26"/>
    <mergeCell ref="B5:C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26"/>
  <sheetViews>
    <sheetView topLeftCell="A13" workbookViewId="0">
      <selection activeCell="I28" sqref="I28"/>
    </sheetView>
  </sheetViews>
  <sheetFormatPr defaultRowHeight="13.5"/>
  <cols>
    <col min="1" max="1" width="14" customWidth="1"/>
    <col min="2" max="2" width="4" style="4" customWidth="1"/>
    <col min="3" max="3" width="17.375" style="4" customWidth="1"/>
    <col min="4" max="4" width="4" customWidth="1"/>
    <col min="5" max="5" width="17.375" style="14" customWidth="1"/>
    <col min="6" max="6" width="4" customWidth="1"/>
    <col min="7" max="7" width="17.375" style="4" customWidth="1"/>
    <col min="8" max="9" width="17.375" style="27" customWidth="1"/>
    <col min="10" max="11" width="17.375" customWidth="1"/>
  </cols>
  <sheetData>
    <row r="1" spans="1:14" ht="37.5" customHeight="1">
      <c r="A1" s="84" t="s">
        <v>17</v>
      </c>
      <c r="B1" s="84"/>
      <c r="C1" s="85"/>
      <c r="D1" s="85"/>
      <c r="E1" s="85"/>
      <c r="F1" s="85"/>
      <c r="G1" s="85"/>
      <c r="H1" s="85"/>
      <c r="I1" s="85"/>
      <c r="J1" s="85"/>
      <c r="K1" s="85"/>
      <c r="L1" s="4"/>
      <c r="M1" s="4"/>
      <c r="N1" s="4"/>
    </row>
    <row r="2" spans="1:14" ht="14.25">
      <c r="A2" s="30" t="s">
        <v>0</v>
      </c>
      <c r="B2" s="81" t="s">
        <v>16</v>
      </c>
      <c r="C2" s="82"/>
      <c r="D2" s="81" t="s">
        <v>1</v>
      </c>
      <c r="E2" s="82"/>
      <c r="F2" s="86" t="s">
        <v>52</v>
      </c>
      <c r="G2" s="87"/>
      <c r="H2" s="24" t="s">
        <v>2</v>
      </c>
      <c r="I2" s="28" t="s">
        <v>19</v>
      </c>
      <c r="J2" s="30" t="s">
        <v>3</v>
      </c>
      <c r="K2" s="29" t="s">
        <v>20</v>
      </c>
      <c r="L2" s="1"/>
      <c r="M2" s="1"/>
      <c r="N2" s="1"/>
    </row>
    <row r="3" spans="1:14" ht="13.5" customHeight="1">
      <c r="A3" s="30" t="s">
        <v>4</v>
      </c>
      <c r="B3" s="86" t="s">
        <v>21</v>
      </c>
      <c r="C3" s="87"/>
      <c r="D3" s="81" t="s">
        <v>5</v>
      </c>
      <c r="E3" s="82"/>
      <c r="F3" s="86" t="s">
        <v>23</v>
      </c>
      <c r="G3" s="87"/>
      <c r="H3" s="24" t="s">
        <v>6</v>
      </c>
      <c r="I3" s="28" t="s">
        <v>18</v>
      </c>
      <c r="J3" s="30" t="s">
        <v>7</v>
      </c>
      <c r="K3" s="29" t="s">
        <v>35</v>
      </c>
      <c r="L3" s="1"/>
      <c r="M3" s="1"/>
      <c r="N3" s="1"/>
    </row>
    <row r="4" spans="1:14" ht="13.5" customHeight="1">
      <c r="A4" s="1"/>
      <c r="D4" s="1"/>
      <c r="F4" s="1"/>
      <c r="H4" s="25"/>
      <c r="I4" s="25"/>
      <c r="J4" s="1"/>
      <c r="K4" s="1"/>
      <c r="L4" s="1"/>
      <c r="M4" s="1"/>
      <c r="N4" s="1"/>
    </row>
    <row r="5" spans="1:14" ht="14.25">
      <c r="A5" s="30" t="s">
        <v>8</v>
      </c>
      <c r="B5" s="81" t="s">
        <v>9</v>
      </c>
      <c r="C5" s="82"/>
      <c r="D5" s="81" t="s">
        <v>10</v>
      </c>
      <c r="E5" s="82"/>
      <c r="F5" s="89" t="s">
        <v>11</v>
      </c>
      <c r="G5" s="89"/>
      <c r="H5" s="24" t="s">
        <v>12</v>
      </c>
      <c r="I5" s="24" t="s">
        <v>13</v>
      </c>
      <c r="J5" s="30" t="s">
        <v>14</v>
      </c>
      <c r="K5" s="30" t="s">
        <v>15</v>
      </c>
      <c r="L5" s="1"/>
      <c r="M5" s="1"/>
      <c r="N5" s="1"/>
    </row>
    <row r="6" spans="1:14">
      <c r="A6" s="75" t="s">
        <v>24</v>
      </c>
      <c r="B6" s="8" t="s">
        <v>31</v>
      </c>
      <c r="C6" s="9">
        <v>3690902.2478</v>
      </c>
      <c r="D6" s="8" t="s">
        <v>31</v>
      </c>
      <c r="E6" s="9">
        <v>3690902.2447000002</v>
      </c>
      <c r="F6" s="8" t="s">
        <v>31</v>
      </c>
      <c r="G6" s="9">
        <v>3690902.2540000002</v>
      </c>
      <c r="H6" s="26">
        <f>(G6-E6)*1000</f>
        <v>9.3000000342726707</v>
      </c>
      <c r="I6" s="26">
        <v>-3.0999998562037945</v>
      </c>
      <c r="J6" s="26">
        <f>I6+H6</f>
        <v>6.2000001780688763</v>
      </c>
      <c r="K6" s="2"/>
    </row>
    <row r="7" spans="1:14">
      <c r="A7" s="76"/>
      <c r="B7" s="8" t="s">
        <v>32</v>
      </c>
      <c r="C7" s="9">
        <v>474656.52470000001</v>
      </c>
      <c r="D7" s="8" t="s">
        <v>32</v>
      </c>
      <c r="E7" s="9">
        <v>474656.53139999998</v>
      </c>
      <c r="F7" s="8" t="s">
        <v>32</v>
      </c>
      <c r="G7" s="9">
        <v>474656.51899999997</v>
      </c>
      <c r="H7" s="26">
        <f>(G7-E7)*1000</f>
        <v>-12.400000006891787</v>
      </c>
      <c r="I7" s="26">
        <v>6.6999999689869583</v>
      </c>
      <c r="J7" s="26">
        <f t="shared" ref="J7:J26" si="0">I7+H7</f>
        <v>-5.7000000379048288</v>
      </c>
      <c r="K7" s="2"/>
    </row>
    <row r="8" spans="1:14">
      <c r="A8" s="77"/>
      <c r="B8" s="8" t="s">
        <v>33</v>
      </c>
      <c r="C8" s="9">
        <v>690.42100000000005</v>
      </c>
      <c r="D8" s="8" t="s">
        <v>33</v>
      </c>
      <c r="E8" s="9">
        <v>690.41499999999996</v>
      </c>
      <c r="F8" s="8" t="s">
        <v>33</v>
      </c>
      <c r="G8" s="9">
        <v>690.41399999999999</v>
      </c>
      <c r="H8" s="26">
        <f t="shared" ref="H8:H26" si="1">(G8-E8)*1000</f>
        <v>-0.99999999997635314</v>
      </c>
      <c r="I8" s="26">
        <v>-6.0000000000854925</v>
      </c>
      <c r="J8" s="38">
        <f t="shared" si="0"/>
        <v>-7.0000000000618456</v>
      </c>
      <c r="K8" s="2"/>
    </row>
    <row r="9" spans="1:14">
      <c r="A9" s="75" t="s">
        <v>25</v>
      </c>
      <c r="B9" s="8" t="s">
        <v>31</v>
      </c>
      <c r="C9" s="12">
        <v>3690905.3690999998</v>
      </c>
      <c r="D9" s="8" t="s">
        <v>31</v>
      </c>
      <c r="E9" s="12">
        <v>3690905.3563999999</v>
      </c>
      <c r="F9" s="8" t="s">
        <v>31</v>
      </c>
      <c r="G9" s="10">
        <v>3690905.3629999999</v>
      </c>
      <c r="H9" s="26">
        <f t="shared" si="1"/>
        <v>6.5999999642372131</v>
      </c>
      <c r="I9" s="26">
        <v>-12.69999984651804</v>
      </c>
      <c r="J9" s="26">
        <f t="shared" si="0"/>
        <v>-6.0999998822808266</v>
      </c>
      <c r="K9" s="2"/>
    </row>
    <row r="10" spans="1:14">
      <c r="A10" s="76"/>
      <c r="B10" s="8" t="s">
        <v>32</v>
      </c>
      <c r="C10" s="12">
        <v>474668.04820000002</v>
      </c>
      <c r="D10" s="8" t="s">
        <v>32</v>
      </c>
      <c r="E10" s="12">
        <v>474668.05089999997</v>
      </c>
      <c r="F10" s="8" t="s">
        <v>32</v>
      </c>
      <c r="G10" s="10">
        <v>474668.049</v>
      </c>
      <c r="H10" s="26">
        <f t="shared" si="1"/>
        <v>-1.8999999738298357</v>
      </c>
      <c r="I10" s="26">
        <v>2.6999999536201358</v>
      </c>
      <c r="J10" s="26">
        <f t="shared" si="0"/>
        <v>0.79999997979030013</v>
      </c>
      <c r="K10" s="2"/>
    </row>
    <row r="11" spans="1:14">
      <c r="A11" s="77"/>
      <c r="B11" s="8" t="s">
        <v>33</v>
      </c>
      <c r="C11" s="13">
        <v>690.45299999999997</v>
      </c>
      <c r="D11" s="8" t="s">
        <v>33</v>
      </c>
      <c r="E11" s="12">
        <v>690.44899999999996</v>
      </c>
      <c r="F11" s="8" t="s">
        <v>33</v>
      </c>
      <c r="G11" s="10">
        <v>690.45299999999997</v>
      </c>
      <c r="H11" s="26">
        <f t="shared" si="1"/>
        <v>4.0000000000190994</v>
      </c>
      <c r="I11" s="26">
        <v>-4</v>
      </c>
      <c r="J11" s="38">
        <f t="shared" si="0"/>
        <v>1.9099388737231493E-11</v>
      </c>
      <c r="K11" s="2"/>
    </row>
    <row r="12" spans="1:14">
      <c r="A12" s="75" t="s">
        <v>26</v>
      </c>
      <c r="B12" s="8" t="s">
        <v>31</v>
      </c>
      <c r="C12" s="22">
        <v>3690917.7689999999</v>
      </c>
      <c r="D12" s="8" t="s">
        <v>31</v>
      </c>
      <c r="E12" s="22">
        <v>3690917.7563</v>
      </c>
      <c r="F12" s="8" t="s">
        <v>31</v>
      </c>
      <c r="G12" s="17">
        <v>3690917.7769999998</v>
      </c>
      <c r="H12" s="26">
        <f t="shared" si="1"/>
        <v>20.699999760836363</v>
      </c>
      <c r="I12" s="26">
        <v>-12.69999984651804</v>
      </c>
      <c r="J12" s="26">
        <f t="shared" si="0"/>
        <v>7.9999999143183231</v>
      </c>
      <c r="K12" s="2"/>
    </row>
    <row r="13" spans="1:14">
      <c r="A13" s="76"/>
      <c r="B13" s="8" t="s">
        <v>32</v>
      </c>
      <c r="C13" s="22">
        <v>474713.97720000002</v>
      </c>
      <c r="D13" s="8" t="s">
        <v>32</v>
      </c>
      <c r="E13" s="22">
        <v>474713.98229999997</v>
      </c>
      <c r="F13" s="8" t="s">
        <v>32</v>
      </c>
      <c r="G13" s="17">
        <v>474713.96399999998</v>
      </c>
      <c r="H13" s="26">
        <f t="shared" si="1"/>
        <v>-18.299999996088445</v>
      </c>
      <c r="I13" s="26">
        <v>5.0999999511986971</v>
      </c>
      <c r="J13" s="26">
        <f t="shared" si="0"/>
        <v>-13.200000044889748</v>
      </c>
      <c r="K13" s="2"/>
    </row>
    <row r="14" spans="1:14">
      <c r="A14" s="77"/>
      <c r="B14" s="8" t="s">
        <v>33</v>
      </c>
      <c r="C14" s="13">
        <v>690.375</v>
      </c>
      <c r="D14" s="8" t="s">
        <v>33</v>
      </c>
      <c r="E14" s="22">
        <v>690.36300000000006</v>
      </c>
      <c r="F14" s="8" t="s">
        <v>33</v>
      </c>
      <c r="G14" s="22">
        <v>690.36</v>
      </c>
      <c r="H14" s="26">
        <f t="shared" si="1"/>
        <v>-3.0000000000427463</v>
      </c>
      <c r="I14" s="26">
        <v>-11.999999999943611</v>
      </c>
      <c r="J14" s="38">
        <f t="shared" si="0"/>
        <v>-14.999999999986358</v>
      </c>
      <c r="K14" s="2"/>
    </row>
    <row r="15" spans="1:14">
      <c r="A15" s="83" t="s">
        <v>27</v>
      </c>
      <c r="B15" s="8" t="s">
        <v>31</v>
      </c>
      <c r="C15" s="23">
        <v>3690955.6008000001</v>
      </c>
      <c r="D15" s="8" t="s">
        <v>31</v>
      </c>
      <c r="E15" s="23">
        <v>3690955.6019000001</v>
      </c>
      <c r="F15" s="8" t="s">
        <v>31</v>
      </c>
      <c r="G15" s="18">
        <v>3690955.605</v>
      </c>
      <c r="H15" s="26">
        <f t="shared" si="1"/>
        <v>3.0999998562037945</v>
      </c>
      <c r="I15" s="26">
        <v>1.0999999940395355</v>
      </c>
      <c r="J15" s="26">
        <f t="shared" si="0"/>
        <v>4.19999985024333</v>
      </c>
      <c r="K15" s="2"/>
    </row>
    <row r="16" spans="1:14">
      <c r="A16" s="83"/>
      <c r="B16" s="8" t="s">
        <v>32</v>
      </c>
      <c r="C16" s="23">
        <v>474629.5183</v>
      </c>
      <c r="D16" s="8" t="s">
        <v>32</v>
      </c>
      <c r="E16" s="23">
        <v>474629.5232</v>
      </c>
      <c r="F16" s="8" t="s">
        <v>32</v>
      </c>
      <c r="G16" s="18">
        <v>474629.52299999999</v>
      </c>
      <c r="H16" s="26">
        <f t="shared" si="1"/>
        <v>-0.20000000949949026</v>
      </c>
      <c r="I16" s="26">
        <v>4.8999999999068677</v>
      </c>
      <c r="J16" s="26">
        <f t="shared" si="0"/>
        <v>4.6999999904073775</v>
      </c>
      <c r="K16" s="2"/>
    </row>
    <row r="17" spans="1:11">
      <c r="A17" s="83"/>
      <c r="B17" s="8" t="s">
        <v>33</v>
      </c>
      <c r="C17" s="13">
        <v>660.13300000000004</v>
      </c>
      <c r="D17" s="8" t="s">
        <v>33</v>
      </c>
      <c r="E17" s="23">
        <v>660.12599999999998</v>
      </c>
      <c r="F17" s="8" t="s">
        <v>33</v>
      </c>
      <c r="G17" s="18">
        <v>660.12599999999998</v>
      </c>
      <c r="H17" s="26">
        <f t="shared" si="1"/>
        <v>0</v>
      </c>
      <c r="I17" s="26">
        <v>-7.0000000000618456</v>
      </c>
      <c r="J17" s="38">
        <f t="shared" si="0"/>
        <v>-7.0000000000618456</v>
      </c>
      <c r="K17" s="2"/>
    </row>
    <row r="18" spans="1:11">
      <c r="A18" s="83" t="s">
        <v>28</v>
      </c>
      <c r="B18" s="8" t="s">
        <v>31</v>
      </c>
      <c r="C18" s="23">
        <v>3690961.9454999999</v>
      </c>
      <c r="D18" s="8" t="s">
        <v>31</v>
      </c>
      <c r="E18" s="23">
        <v>3690961.9501</v>
      </c>
      <c r="F18" s="8" t="s">
        <v>31</v>
      </c>
      <c r="G18" s="18">
        <v>3690961.9479999999</v>
      </c>
      <c r="H18" s="26">
        <f t="shared" si="1"/>
        <v>-2.1000001579523087</v>
      </c>
      <c r="I18" s="26">
        <v>4.6000001020729542</v>
      </c>
      <c r="J18" s="26">
        <f t="shared" si="0"/>
        <v>2.4999999441206455</v>
      </c>
      <c r="K18" s="2"/>
    </row>
    <row r="19" spans="1:11">
      <c r="A19" s="83"/>
      <c r="B19" s="8" t="s">
        <v>32</v>
      </c>
      <c r="C19" s="23">
        <v>474652.821</v>
      </c>
      <c r="D19" s="8" t="s">
        <v>32</v>
      </c>
      <c r="E19" s="23">
        <v>474652.82490000001</v>
      </c>
      <c r="F19" s="8" t="s">
        <v>32</v>
      </c>
      <c r="G19" s="18">
        <v>474652.82900000003</v>
      </c>
      <c r="H19" s="26">
        <f t="shared" si="1"/>
        <v>4.1000000201165676</v>
      </c>
      <c r="I19" s="26">
        <v>3.9000000106170774</v>
      </c>
      <c r="J19" s="26">
        <f t="shared" si="0"/>
        <v>8.000000030733645</v>
      </c>
      <c r="K19" s="2"/>
    </row>
    <row r="20" spans="1:11">
      <c r="A20" s="83"/>
      <c r="B20" s="8" t="s">
        <v>33</v>
      </c>
      <c r="C20" s="13">
        <v>660.07399999999996</v>
      </c>
      <c r="D20" s="8" t="s">
        <v>33</v>
      </c>
      <c r="E20" s="13">
        <v>660.06100000000004</v>
      </c>
      <c r="F20" s="8" t="s">
        <v>33</v>
      </c>
      <c r="G20" s="11">
        <v>660.06100000000004</v>
      </c>
      <c r="H20" s="26">
        <f t="shared" si="1"/>
        <v>0</v>
      </c>
      <c r="I20" s="26">
        <v>-12.999999999919964</v>
      </c>
      <c r="J20" s="38">
        <f t="shared" si="0"/>
        <v>-12.999999999919964</v>
      </c>
      <c r="K20" s="2"/>
    </row>
    <row r="21" spans="1:11">
      <c r="A21" s="83" t="s">
        <v>29</v>
      </c>
      <c r="B21" s="8" t="s">
        <v>31</v>
      </c>
      <c r="C21" s="23">
        <v>3690968.5731000002</v>
      </c>
      <c r="D21" s="8" t="s">
        <v>31</v>
      </c>
      <c r="E21" s="23">
        <v>3690968.5789000001</v>
      </c>
      <c r="F21" s="8" t="s">
        <v>31</v>
      </c>
      <c r="G21" s="18">
        <v>3690968.5759999999</v>
      </c>
      <c r="H21" s="26">
        <f t="shared" si="1"/>
        <v>-2.9000001959502697</v>
      </c>
      <c r="I21" s="26">
        <v>5.7999999262392521</v>
      </c>
      <c r="J21" s="26">
        <f t="shared" si="0"/>
        <v>2.8999997302889824</v>
      </c>
      <c r="K21" s="2"/>
    </row>
    <row r="22" spans="1:11">
      <c r="A22" s="83"/>
      <c r="B22" s="8" t="s">
        <v>32</v>
      </c>
      <c r="C22" s="23">
        <v>474677.09159999999</v>
      </c>
      <c r="D22" s="8" t="s">
        <v>32</v>
      </c>
      <c r="E22" s="23">
        <v>474677.09409999999</v>
      </c>
      <c r="F22" s="8" t="s">
        <v>32</v>
      </c>
      <c r="G22" s="18">
        <v>474677.09700000001</v>
      </c>
      <c r="H22" s="26">
        <f t="shared" si="1"/>
        <v>2.900000021327287</v>
      </c>
      <c r="I22" s="26">
        <v>2.5000000023283064</v>
      </c>
      <c r="J22" s="26">
        <f t="shared" si="0"/>
        <v>5.4000000236555934</v>
      </c>
      <c r="K22" s="2"/>
    </row>
    <row r="23" spans="1:11">
      <c r="A23" s="83"/>
      <c r="B23" s="8" t="s">
        <v>33</v>
      </c>
      <c r="C23" s="13">
        <v>660.06899999999996</v>
      </c>
      <c r="D23" s="8" t="s">
        <v>33</v>
      </c>
      <c r="E23" s="13">
        <v>660.05399999999997</v>
      </c>
      <c r="F23" s="8" t="s">
        <v>33</v>
      </c>
      <c r="G23" s="11">
        <v>660.05200000000002</v>
      </c>
      <c r="H23" s="26">
        <f t="shared" si="1"/>
        <v>-1.9999999999527063</v>
      </c>
      <c r="I23" s="26">
        <v>-14.999999999986358</v>
      </c>
      <c r="J23" s="38">
        <f t="shared" si="0"/>
        <v>-16.999999999939064</v>
      </c>
      <c r="K23" s="2"/>
    </row>
    <row r="24" spans="1:11">
      <c r="A24" s="83" t="s">
        <v>30</v>
      </c>
      <c r="B24" s="8" t="s">
        <v>31</v>
      </c>
      <c r="C24" s="13">
        <v>3691017.5847999998</v>
      </c>
      <c r="D24" s="8" t="s">
        <v>31</v>
      </c>
      <c r="E24" s="13">
        <v>3691017.5887000002</v>
      </c>
      <c r="F24" s="8" t="s">
        <v>31</v>
      </c>
      <c r="G24" s="11">
        <v>3691017.591</v>
      </c>
      <c r="H24" s="26">
        <f t="shared" si="1"/>
        <v>2.2999998182058334</v>
      </c>
      <c r="I24" s="26">
        <v>3.9000003598630428</v>
      </c>
      <c r="J24" s="26">
        <f t="shared" si="0"/>
        <v>6.2000001780688763</v>
      </c>
      <c r="K24" s="2"/>
    </row>
    <row r="25" spans="1:11">
      <c r="A25" s="83"/>
      <c r="B25" s="8" t="s">
        <v>32</v>
      </c>
      <c r="C25" s="13">
        <v>474639.93709999998</v>
      </c>
      <c r="D25" s="8" t="s">
        <v>32</v>
      </c>
      <c r="E25" s="13">
        <v>474639.93229999999</v>
      </c>
      <c r="F25" s="8" t="s">
        <v>32</v>
      </c>
      <c r="G25" s="11">
        <v>474639.92700000003</v>
      </c>
      <c r="H25" s="26">
        <f t="shared" si="1"/>
        <v>-5.2999999606981874</v>
      </c>
      <c r="I25" s="26">
        <v>-4.7999999951571226</v>
      </c>
      <c r="J25" s="26">
        <f t="shared" si="0"/>
        <v>-10.09999995585531</v>
      </c>
      <c r="K25" s="2"/>
    </row>
    <row r="26" spans="1:11">
      <c r="A26" s="83"/>
      <c r="B26" s="8" t="s">
        <v>33</v>
      </c>
      <c r="C26" s="13">
        <v>630.16099999999994</v>
      </c>
      <c r="D26" s="8" t="s">
        <v>33</v>
      </c>
      <c r="E26" s="13">
        <v>630.15899999999999</v>
      </c>
      <c r="F26" s="8" t="s">
        <v>33</v>
      </c>
      <c r="G26" s="11">
        <v>630.15800000000002</v>
      </c>
      <c r="H26" s="26">
        <f t="shared" si="1"/>
        <v>-0.99999999997635314</v>
      </c>
      <c r="I26" s="26">
        <v>-2</v>
      </c>
      <c r="J26" s="38">
        <f t="shared" si="0"/>
        <v>-2.9999999999763531</v>
      </c>
      <c r="K26" s="2"/>
    </row>
  </sheetData>
  <mergeCells count="17">
    <mergeCell ref="A1:K1"/>
    <mergeCell ref="B2:C2"/>
    <mergeCell ref="D2:E2"/>
    <mergeCell ref="F2:G2"/>
    <mergeCell ref="B3:C3"/>
    <mergeCell ref="D3:E3"/>
    <mergeCell ref="F3:G3"/>
    <mergeCell ref="D5:E5"/>
    <mergeCell ref="F5:G5"/>
    <mergeCell ref="A6:A8"/>
    <mergeCell ref="A9:A11"/>
    <mergeCell ref="A12:A14"/>
    <mergeCell ref="A15:A17"/>
    <mergeCell ref="A18:A20"/>
    <mergeCell ref="A21:A23"/>
    <mergeCell ref="A24:A26"/>
    <mergeCell ref="B5:C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6"/>
  <sheetViews>
    <sheetView topLeftCell="A4" workbookViewId="0">
      <selection activeCell="B12" sqref="A12:XFD12"/>
    </sheetView>
  </sheetViews>
  <sheetFormatPr defaultRowHeight="13.5"/>
  <cols>
    <col min="1" max="1" width="14" customWidth="1"/>
    <col min="2" max="2" width="4" style="4" customWidth="1"/>
    <col min="3" max="3" width="17.375" style="4" customWidth="1"/>
    <col min="4" max="4" width="4" customWidth="1"/>
    <col min="5" max="5" width="17.375" customWidth="1"/>
    <col min="6" max="6" width="4" customWidth="1"/>
    <col min="7" max="7" width="17.375" style="4" customWidth="1"/>
    <col min="8" max="8" width="17.375" style="27" customWidth="1"/>
    <col min="9" max="11" width="17.375" customWidth="1"/>
  </cols>
  <sheetData>
    <row r="1" spans="1:14" ht="37.5" customHeight="1">
      <c r="A1" s="84" t="s">
        <v>17</v>
      </c>
      <c r="B1" s="84"/>
      <c r="C1" s="85"/>
      <c r="D1" s="85"/>
      <c r="E1" s="85"/>
      <c r="F1" s="85"/>
      <c r="G1" s="85"/>
      <c r="H1" s="85"/>
      <c r="I1" s="85"/>
      <c r="J1" s="85"/>
      <c r="K1" s="85"/>
      <c r="L1" s="4"/>
      <c r="M1" s="4"/>
      <c r="N1" s="4"/>
    </row>
    <row r="2" spans="1:14" ht="14.25">
      <c r="A2" s="5" t="s">
        <v>0</v>
      </c>
      <c r="B2" s="81" t="s">
        <v>16</v>
      </c>
      <c r="C2" s="82"/>
      <c r="D2" s="81" t="s">
        <v>1</v>
      </c>
      <c r="E2" s="82"/>
      <c r="F2" s="86" t="s">
        <v>34</v>
      </c>
      <c r="G2" s="87"/>
      <c r="H2" s="24" t="s">
        <v>2</v>
      </c>
      <c r="I2" s="3" t="s">
        <v>19</v>
      </c>
      <c r="J2" s="5" t="s">
        <v>3</v>
      </c>
      <c r="K2" s="3" t="s">
        <v>20</v>
      </c>
      <c r="L2" s="1"/>
      <c r="M2" s="1"/>
      <c r="N2" s="1"/>
    </row>
    <row r="3" spans="1:14" ht="13.5" customHeight="1">
      <c r="A3" s="5" t="s">
        <v>4</v>
      </c>
      <c r="B3" s="86" t="s">
        <v>21</v>
      </c>
      <c r="C3" s="87"/>
      <c r="D3" s="81" t="s">
        <v>5</v>
      </c>
      <c r="E3" s="82"/>
      <c r="F3" s="86" t="s">
        <v>23</v>
      </c>
      <c r="G3" s="87"/>
      <c r="H3" s="24" t="s">
        <v>6</v>
      </c>
      <c r="I3" s="3" t="s">
        <v>18</v>
      </c>
      <c r="J3" s="5" t="s">
        <v>7</v>
      </c>
      <c r="K3" s="3" t="s">
        <v>35</v>
      </c>
      <c r="L3" s="1"/>
      <c r="M3" s="1"/>
      <c r="N3" s="1"/>
    </row>
    <row r="4" spans="1:14" ht="13.5" customHeight="1">
      <c r="A4" s="1"/>
      <c r="D4" s="1"/>
      <c r="E4" s="1"/>
      <c r="F4" s="1"/>
      <c r="H4" s="25"/>
      <c r="I4" s="1"/>
      <c r="J4" s="1"/>
      <c r="K4" s="1"/>
      <c r="L4" s="1"/>
      <c r="M4" s="1"/>
      <c r="N4" s="1"/>
    </row>
    <row r="5" spans="1:14" ht="14.25">
      <c r="A5" s="5" t="s">
        <v>8</v>
      </c>
      <c r="B5" s="81" t="s">
        <v>9</v>
      </c>
      <c r="C5" s="82"/>
      <c r="D5" s="81" t="s">
        <v>10</v>
      </c>
      <c r="E5" s="82"/>
      <c r="F5" s="89" t="s">
        <v>11</v>
      </c>
      <c r="G5" s="89"/>
      <c r="H5" s="24" t="s">
        <v>12</v>
      </c>
      <c r="I5" s="5" t="s">
        <v>13</v>
      </c>
      <c r="J5" s="5" t="s">
        <v>14</v>
      </c>
      <c r="K5" s="5" t="s">
        <v>15</v>
      </c>
      <c r="L5" s="1"/>
      <c r="M5" s="1"/>
      <c r="N5" s="1"/>
    </row>
    <row r="6" spans="1:14">
      <c r="A6" s="75" t="s">
        <v>24</v>
      </c>
      <c r="B6" s="8" t="s">
        <v>31</v>
      </c>
      <c r="C6" s="9">
        <v>3690902.2478</v>
      </c>
      <c r="D6" s="8" t="s">
        <v>31</v>
      </c>
      <c r="E6" s="9">
        <v>3690902.2478</v>
      </c>
      <c r="F6" s="8" t="s">
        <v>31</v>
      </c>
      <c r="G6" s="9">
        <v>3690902.2464999999</v>
      </c>
      <c r="H6" s="26">
        <f>(G6-E6)*1000</f>
        <v>-1.3000001199543476</v>
      </c>
      <c r="I6" s="2">
        <v>0</v>
      </c>
      <c r="J6" s="26">
        <f>I6+H6</f>
        <v>-1.3000001199543476</v>
      </c>
      <c r="K6" s="2"/>
    </row>
    <row r="7" spans="1:14">
      <c r="A7" s="76"/>
      <c r="B7" s="8" t="s">
        <v>32</v>
      </c>
      <c r="C7" s="9">
        <v>474656.52470000001</v>
      </c>
      <c r="D7" s="8" t="s">
        <v>32</v>
      </c>
      <c r="E7" s="9">
        <v>474656.52470000001</v>
      </c>
      <c r="F7" s="8" t="s">
        <v>32</v>
      </c>
      <c r="G7" s="9">
        <v>474656.52710000001</v>
      </c>
      <c r="H7" s="26">
        <f t="shared" ref="H7:H26" si="0">(G7-E7)*1000</f>
        <v>2.3999999975785613</v>
      </c>
      <c r="I7" s="2">
        <v>0</v>
      </c>
      <c r="J7" s="26">
        <f t="shared" ref="J7:J26" si="1">I7+H7</f>
        <v>2.3999999975785613</v>
      </c>
      <c r="K7" s="2"/>
    </row>
    <row r="8" spans="1:14">
      <c r="A8" s="77"/>
      <c r="B8" s="8" t="s">
        <v>33</v>
      </c>
      <c r="C8" s="9">
        <v>690.42100000000005</v>
      </c>
      <c r="D8" s="8" t="s">
        <v>33</v>
      </c>
      <c r="E8" s="9">
        <v>690.42100000000005</v>
      </c>
      <c r="F8" s="8" t="s">
        <v>33</v>
      </c>
      <c r="G8" s="9">
        <v>690.423</v>
      </c>
      <c r="H8" s="26">
        <f t="shared" si="0"/>
        <v>1.9999999999527063</v>
      </c>
      <c r="I8" s="2">
        <v>0</v>
      </c>
      <c r="J8" s="26">
        <f t="shared" si="1"/>
        <v>1.9999999999527063</v>
      </c>
      <c r="K8" s="2"/>
    </row>
    <row r="9" spans="1:14">
      <c r="A9" s="75" t="s">
        <v>25</v>
      </c>
      <c r="B9" s="8" t="s">
        <v>31</v>
      </c>
      <c r="C9" s="12">
        <v>3690905.3690999998</v>
      </c>
      <c r="D9" s="8" t="s">
        <v>31</v>
      </c>
      <c r="E9" s="12">
        <v>3690905.3690999998</v>
      </c>
      <c r="F9" s="8" t="s">
        <v>31</v>
      </c>
      <c r="G9" s="12">
        <v>3690905.3662999999</v>
      </c>
      <c r="H9" s="26">
        <f t="shared" si="0"/>
        <v>-2.79999990016222</v>
      </c>
      <c r="I9" s="2">
        <v>0</v>
      </c>
      <c r="J9" s="26">
        <f t="shared" si="1"/>
        <v>-2.79999990016222</v>
      </c>
      <c r="K9" s="2"/>
    </row>
    <row r="10" spans="1:14">
      <c r="A10" s="76"/>
      <c r="B10" s="8" t="s">
        <v>32</v>
      </c>
      <c r="C10" s="12">
        <v>474668.04820000002</v>
      </c>
      <c r="D10" s="8" t="s">
        <v>32</v>
      </c>
      <c r="E10" s="12">
        <v>474668.04820000002</v>
      </c>
      <c r="F10" s="8" t="s">
        <v>32</v>
      </c>
      <c r="G10" s="12">
        <v>474668.05180000002</v>
      </c>
      <c r="H10" s="26">
        <f t="shared" si="0"/>
        <v>3.599999996367842</v>
      </c>
      <c r="I10" s="2">
        <v>0</v>
      </c>
      <c r="J10" s="26">
        <f t="shared" si="1"/>
        <v>3.599999996367842</v>
      </c>
      <c r="K10" s="2"/>
    </row>
    <row r="11" spans="1:14">
      <c r="A11" s="77"/>
      <c r="B11" s="8" t="s">
        <v>33</v>
      </c>
      <c r="C11" s="13">
        <v>690.45299999999997</v>
      </c>
      <c r="D11" s="8" t="s">
        <v>33</v>
      </c>
      <c r="E11" s="13">
        <v>690.45299999999997</v>
      </c>
      <c r="F11" s="8" t="s">
        <v>33</v>
      </c>
      <c r="G11" s="13">
        <v>690.45500000000004</v>
      </c>
      <c r="H11" s="26">
        <f t="shared" si="0"/>
        <v>2.0000000000663931</v>
      </c>
      <c r="I11" s="2">
        <v>0</v>
      </c>
      <c r="J11" s="26">
        <f t="shared" si="1"/>
        <v>2.0000000000663931</v>
      </c>
      <c r="K11" s="2"/>
    </row>
    <row r="12" spans="1:14">
      <c r="A12" s="75" t="s">
        <v>26</v>
      </c>
      <c r="B12" s="8" t="s">
        <v>31</v>
      </c>
      <c r="C12" s="22">
        <v>3690917.7689999999</v>
      </c>
      <c r="D12" s="8" t="s">
        <v>31</v>
      </c>
      <c r="E12" s="22">
        <v>3690917.7689999999</v>
      </c>
      <c r="F12" s="8" t="s">
        <v>31</v>
      </c>
      <c r="G12" s="22">
        <v>3690917.7672000001</v>
      </c>
      <c r="H12" s="26">
        <f t="shared" si="0"/>
        <v>-1.7999997362494469</v>
      </c>
      <c r="I12" s="2">
        <v>0</v>
      </c>
      <c r="J12" s="26">
        <f t="shared" si="1"/>
        <v>-1.7999997362494469</v>
      </c>
      <c r="K12" s="2"/>
    </row>
    <row r="13" spans="1:14">
      <c r="A13" s="76"/>
      <c r="B13" s="8" t="s">
        <v>32</v>
      </c>
      <c r="C13" s="22">
        <v>474713.97720000002</v>
      </c>
      <c r="D13" s="8" t="s">
        <v>32</v>
      </c>
      <c r="E13" s="22">
        <v>474713.97720000002</v>
      </c>
      <c r="F13" s="8" t="s">
        <v>32</v>
      </c>
      <c r="G13" s="22">
        <v>474713.97850000003</v>
      </c>
      <c r="H13" s="26">
        <f t="shared" si="0"/>
        <v>1.3000000035390258</v>
      </c>
      <c r="I13" s="2">
        <v>0</v>
      </c>
      <c r="J13" s="26">
        <f t="shared" si="1"/>
        <v>1.3000000035390258</v>
      </c>
      <c r="K13" s="2"/>
    </row>
    <row r="14" spans="1:14">
      <c r="A14" s="77"/>
      <c r="B14" s="8" t="s">
        <v>33</v>
      </c>
      <c r="C14" s="13">
        <v>690.375</v>
      </c>
      <c r="D14" s="8" t="s">
        <v>33</v>
      </c>
      <c r="E14" s="13">
        <v>690.375</v>
      </c>
      <c r="F14" s="8" t="s">
        <v>33</v>
      </c>
      <c r="G14" s="13">
        <v>690.37099999999998</v>
      </c>
      <c r="H14" s="26">
        <f t="shared" si="0"/>
        <v>-4.0000000000190994</v>
      </c>
      <c r="I14" s="2">
        <v>0</v>
      </c>
      <c r="J14" s="26">
        <f t="shared" si="1"/>
        <v>-4.0000000000190994</v>
      </c>
      <c r="K14" s="2"/>
    </row>
    <row r="15" spans="1:14">
      <c r="A15" s="83" t="s">
        <v>27</v>
      </c>
      <c r="B15" s="8" t="s">
        <v>31</v>
      </c>
      <c r="C15" s="23">
        <v>3690955.6008000001</v>
      </c>
      <c r="D15" s="8" t="s">
        <v>31</v>
      </c>
      <c r="E15" s="23">
        <v>3690955.6008000001</v>
      </c>
      <c r="F15" s="8" t="s">
        <v>31</v>
      </c>
      <c r="G15" s="23">
        <v>3690955.6008000001</v>
      </c>
      <c r="H15" s="26">
        <f t="shared" si="0"/>
        <v>0</v>
      </c>
      <c r="I15" s="2">
        <v>0</v>
      </c>
      <c r="J15" s="26">
        <f t="shared" si="1"/>
        <v>0</v>
      </c>
      <c r="K15" s="2"/>
    </row>
    <row r="16" spans="1:14">
      <c r="A16" s="83"/>
      <c r="B16" s="8" t="s">
        <v>32</v>
      </c>
      <c r="C16" s="23">
        <v>474629.5183</v>
      </c>
      <c r="D16" s="8" t="s">
        <v>32</v>
      </c>
      <c r="E16" s="23">
        <v>474629.5183</v>
      </c>
      <c r="F16" s="8" t="s">
        <v>32</v>
      </c>
      <c r="G16" s="23">
        <v>474629.5172</v>
      </c>
      <c r="H16" s="26">
        <f t="shared" si="0"/>
        <v>-1.0999999940395355</v>
      </c>
      <c r="I16" s="2">
        <v>0</v>
      </c>
      <c r="J16" s="26">
        <f t="shared" si="1"/>
        <v>-1.0999999940395355</v>
      </c>
      <c r="K16" s="2"/>
    </row>
    <row r="17" spans="1:11">
      <c r="A17" s="83"/>
      <c r="B17" s="8" t="s">
        <v>33</v>
      </c>
      <c r="C17" s="13">
        <v>660.13300000000004</v>
      </c>
      <c r="D17" s="8" t="s">
        <v>33</v>
      </c>
      <c r="E17" s="13">
        <v>660.13300000000004</v>
      </c>
      <c r="F17" s="8" t="s">
        <v>33</v>
      </c>
      <c r="G17" s="13">
        <v>660.12900000000002</v>
      </c>
      <c r="H17" s="26">
        <f t="shared" si="0"/>
        <v>-4.0000000000190994</v>
      </c>
      <c r="I17" s="2">
        <v>0</v>
      </c>
      <c r="J17" s="26">
        <f t="shared" si="1"/>
        <v>-4.0000000000190994</v>
      </c>
      <c r="K17" s="2"/>
    </row>
    <row r="18" spans="1:11">
      <c r="A18" s="83" t="s">
        <v>28</v>
      </c>
      <c r="B18" s="8" t="s">
        <v>31</v>
      </c>
      <c r="C18" s="23">
        <v>3690961.9454999999</v>
      </c>
      <c r="D18" s="8" t="s">
        <v>31</v>
      </c>
      <c r="E18" s="23">
        <v>3690961.9454999999</v>
      </c>
      <c r="F18" s="8" t="s">
        <v>31</v>
      </c>
      <c r="G18" s="23">
        <v>3690961.9454999999</v>
      </c>
      <c r="H18" s="26">
        <f t="shared" si="0"/>
        <v>0</v>
      </c>
      <c r="I18" s="2">
        <v>0</v>
      </c>
      <c r="J18" s="26">
        <f t="shared" si="1"/>
        <v>0</v>
      </c>
      <c r="K18" s="2"/>
    </row>
    <row r="19" spans="1:11">
      <c r="A19" s="83"/>
      <c r="B19" s="8" t="s">
        <v>32</v>
      </c>
      <c r="C19" s="23">
        <v>474652.821</v>
      </c>
      <c r="D19" s="8" t="s">
        <v>32</v>
      </c>
      <c r="E19" s="23">
        <v>474652.821</v>
      </c>
      <c r="F19" s="8" t="s">
        <v>32</v>
      </c>
      <c r="G19" s="23">
        <v>474652.8199</v>
      </c>
      <c r="H19" s="26">
        <f t="shared" si="0"/>
        <v>-1.0999999940395355</v>
      </c>
      <c r="I19" s="2">
        <v>0</v>
      </c>
      <c r="J19" s="26">
        <f t="shared" si="1"/>
        <v>-1.0999999940395355</v>
      </c>
      <c r="K19" s="2"/>
    </row>
    <row r="20" spans="1:11">
      <c r="A20" s="83"/>
      <c r="B20" s="8" t="s">
        <v>33</v>
      </c>
      <c r="C20" s="13">
        <v>660.07399999999996</v>
      </c>
      <c r="D20" s="8" t="s">
        <v>33</v>
      </c>
      <c r="E20" s="13">
        <v>660.07399999999996</v>
      </c>
      <c r="F20" s="8" t="s">
        <v>33</v>
      </c>
      <c r="G20" s="13">
        <v>660.07100000000003</v>
      </c>
      <c r="H20" s="26">
        <f t="shared" si="0"/>
        <v>-2.9999999999290594</v>
      </c>
      <c r="I20" s="2">
        <v>0</v>
      </c>
      <c r="J20" s="26">
        <f t="shared" si="1"/>
        <v>-2.9999999999290594</v>
      </c>
      <c r="K20" s="2"/>
    </row>
    <row r="21" spans="1:11">
      <c r="A21" s="83" t="s">
        <v>29</v>
      </c>
      <c r="B21" s="8" t="s">
        <v>31</v>
      </c>
      <c r="C21" s="23">
        <v>3690968.5731000002</v>
      </c>
      <c r="D21" s="8" t="s">
        <v>31</v>
      </c>
      <c r="E21" s="23">
        <v>3690968.5731000002</v>
      </c>
      <c r="F21" s="8" t="s">
        <v>31</v>
      </c>
      <c r="G21" s="23">
        <v>3690968.5724999998</v>
      </c>
      <c r="H21" s="26">
        <f t="shared" si="0"/>
        <v>-0.60000037774443626</v>
      </c>
      <c r="I21" s="2">
        <v>0</v>
      </c>
      <c r="J21" s="26">
        <f t="shared" si="1"/>
        <v>-0.60000037774443626</v>
      </c>
      <c r="K21" s="2"/>
    </row>
    <row r="22" spans="1:11">
      <c r="A22" s="83"/>
      <c r="B22" s="8" t="s">
        <v>32</v>
      </c>
      <c r="C22" s="23">
        <v>474677.09159999999</v>
      </c>
      <c r="D22" s="8" t="s">
        <v>32</v>
      </c>
      <c r="E22" s="23">
        <v>474677.09159999999</v>
      </c>
      <c r="F22" s="8" t="s">
        <v>32</v>
      </c>
      <c r="G22" s="23">
        <v>474677.0907</v>
      </c>
      <c r="H22" s="26">
        <f t="shared" si="0"/>
        <v>-0.89999998454004526</v>
      </c>
      <c r="I22" s="2">
        <v>0</v>
      </c>
      <c r="J22" s="26">
        <f t="shared" si="1"/>
        <v>-0.89999998454004526</v>
      </c>
      <c r="K22" s="2"/>
    </row>
    <row r="23" spans="1:11">
      <c r="A23" s="83"/>
      <c r="B23" s="8" t="s">
        <v>33</v>
      </c>
      <c r="C23" s="13">
        <v>660.06899999999996</v>
      </c>
      <c r="D23" s="8" t="s">
        <v>33</v>
      </c>
      <c r="E23" s="13">
        <v>660.06899999999996</v>
      </c>
      <c r="F23" s="8" t="s">
        <v>33</v>
      </c>
      <c r="G23" s="13">
        <v>660.06500000000005</v>
      </c>
      <c r="H23" s="26">
        <f t="shared" si="0"/>
        <v>-3.9999999999054126</v>
      </c>
      <c r="I23" s="2">
        <v>0</v>
      </c>
      <c r="J23" s="26">
        <f t="shared" si="1"/>
        <v>-3.9999999999054126</v>
      </c>
      <c r="K23" s="2"/>
    </row>
    <row r="24" spans="1:11">
      <c r="A24" s="83" t="s">
        <v>30</v>
      </c>
      <c r="B24" s="8" t="s">
        <v>31</v>
      </c>
      <c r="C24" s="13">
        <v>3691017.5847999998</v>
      </c>
      <c r="D24" s="8" t="s">
        <v>31</v>
      </c>
      <c r="E24" s="13">
        <v>3691017.5847999998</v>
      </c>
      <c r="F24" s="8" t="s">
        <v>31</v>
      </c>
      <c r="G24" s="13">
        <v>3691017.585</v>
      </c>
      <c r="H24" s="26">
        <f t="shared" si="0"/>
        <v>0.20000012591481209</v>
      </c>
      <c r="I24" s="2">
        <v>0</v>
      </c>
      <c r="J24" s="26">
        <f t="shared" si="1"/>
        <v>0.20000012591481209</v>
      </c>
      <c r="K24" s="2"/>
    </row>
    <row r="25" spans="1:11">
      <c r="A25" s="83"/>
      <c r="B25" s="8" t="s">
        <v>32</v>
      </c>
      <c r="C25" s="13">
        <v>474639.93709999998</v>
      </c>
      <c r="D25" s="8" t="s">
        <v>32</v>
      </c>
      <c r="E25" s="13">
        <v>474639.93709999998</v>
      </c>
      <c r="F25" s="8" t="s">
        <v>32</v>
      </c>
      <c r="G25" s="13">
        <v>474639.93670000002</v>
      </c>
      <c r="H25" s="26">
        <f t="shared" si="0"/>
        <v>-0.39999996079131961</v>
      </c>
      <c r="I25" s="2">
        <v>0</v>
      </c>
      <c r="J25" s="26">
        <f t="shared" si="1"/>
        <v>-0.39999996079131961</v>
      </c>
      <c r="K25" s="2"/>
    </row>
    <row r="26" spans="1:11">
      <c r="A26" s="83"/>
      <c r="B26" s="8" t="s">
        <v>33</v>
      </c>
      <c r="C26" s="13">
        <v>630.16099999999994</v>
      </c>
      <c r="D26" s="8" t="s">
        <v>33</v>
      </c>
      <c r="E26" s="13">
        <v>630.16099999999994</v>
      </c>
      <c r="F26" s="8" t="s">
        <v>33</v>
      </c>
      <c r="G26" s="13">
        <v>630.15800000000002</v>
      </c>
      <c r="H26" s="26">
        <f t="shared" si="0"/>
        <v>-2.9999999999290594</v>
      </c>
      <c r="I26" s="2">
        <v>0</v>
      </c>
      <c r="J26" s="26">
        <f t="shared" si="1"/>
        <v>-2.9999999999290594</v>
      </c>
      <c r="K26" s="2"/>
    </row>
  </sheetData>
  <mergeCells count="17">
    <mergeCell ref="A1:K1"/>
    <mergeCell ref="B2:C2"/>
    <mergeCell ref="D2:E2"/>
    <mergeCell ref="F2:G2"/>
    <mergeCell ref="B3:C3"/>
    <mergeCell ref="D3:E3"/>
    <mergeCell ref="F3:G3"/>
    <mergeCell ref="D5:E5"/>
    <mergeCell ref="F5:G5"/>
    <mergeCell ref="A6:A8"/>
    <mergeCell ref="A9:A11"/>
    <mergeCell ref="A12:A14"/>
    <mergeCell ref="A15:A17"/>
    <mergeCell ref="A18:A20"/>
    <mergeCell ref="A21:A23"/>
    <mergeCell ref="A24:A26"/>
    <mergeCell ref="B5:C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26"/>
  <sheetViews>
    <sheetView topLeftCell="A7" workbookViewId="0">
      <selection activeCell="I26" sqref="I26"/>
    </sheetView>
  </sheetViews>
  <sheetFormatPr defaultRowHeight="13.5"/>
  <cols>
    <col min="1" max="1" width="14" customWidth="1"/>
    <col min="2" max="2" width="4" style="4" customWidth="1"/>
    <col min="3" max="3" width="17.375" style="4" customWidth="1"/>
    <col min="4" max="4" width="4" customWidth="1"/>
    <col min="5" max="5" width="17.375" style="14" customWidth="1"/>
    <col min="6" max="6" width="4" customWidth="1"/>
    <col min="7" max="7" width="17.375" style="4" customWidth="1"/>
    <col min="8" max="9" width="17.375" style="27" customWidth="1"/>
    <col min="10" max="11" width="17.375" customWidth="1"/>
  </cols>
  <sheetData>
    <row r="1" spans="1:14" ht="37.5" customHeight="1">
      <c r="A1" s="84" t="s">
        <v>17</v>
      </c>
      <c r="B1" s="84"/>
      <c r="C1" s="85"/>
      <c r="D1" s="85"/>
      <c r="E1" s="85"/>
      <c r="F1" s="85"/>
      <c r="G1" s="85"/>
      <c r="H1" s="85"/>
      <c r="I1" s="85"/>
      <c r="J1" s="85"/>
      <c r="K1" s="85"/>
      <c r="L1" s="4"/>
      <c r="M1" s="4"/>
      <c r="N1" s="4"/>
    </row>
    <row r="2" spans="1:14" ht="14.25">
      <c r="A2" s="30" t="s">
        <v>0</v>
      </c>
      <c r="B2" s="81" t="s">
        <v>16</v>
      </c>
      <c r="C2" s="82"/>
      <c r="D2" s="81" t="s">
        <v>1</v>
      </c>
      <c r="E2" s="82"/>
      <c r="F2" s="86" t="s">
        <v>53</v>
      </c>
      <c r="G2" s="87"/>
      <c r="H2" s="24" t="s">
        <v>2</v>
      </c>
      <c r="I2" s="28" t="s">
        <v>19</v>
      </c>
      <c r="J2" s="30" t="s">
        <v>3</v>
      </c>
      <c r="K2" s="29" t="s">
        <v>20</v>
      </c>
      <c r="L2" s="1"/>
      <c r="M2" s="1"/>
      <c r="N2" s="1"/>
    </row>
    <row r="3" spans="1:14" ht="13.5" customHeight="1">
      <c r="A3" s="30" t="s">
        <v>4</v>
      </c>
      <c r="B3" s="86" t="s">
        <v>21</v>
      </c>
      <c r="C3" s="87"/>
      <c r="D3" s="81" t="s">
        <v>5</v>
      </c>
      <c r="E3" s="82"/>
      <c r="F3" s="86" t="s">
        <v>23</v>
      </c>
      <c r="G3" s="87"/>
      <c r="H3" s="24" t="s">
        <v>6</v>
      </c>
      <c r="I3" s="28" t="s">
        <v>18</v>
      </c>
      <c r="J3" s="30" t="s">
        <v>7</v>
      </c>
      <c r="K3" s="29" t="s">
        <v>35</v>
      </c>
      <c r="L3" s="1"/>
      <c r="M3" s="1"/>
      <c r="N3" s="1"/>
    </row>
    <row r="4" spans="1:14" ht="13.5" customHeight="1">
      <c r="A4" s="1"/>
      <c r="D4" s="1"/>
      <c r="F4" s="1"/>
      <c r="H4" s="25"/>
      <c r="I4" s="25"/>
      <c r="J4" s="1"/>
      <c r="K4" s="1"/>
      <c r="L4" s="1"/>
      <c r="M4" s="1"/>
      <c r="N4" s="1"/>
    </row>
    <row r="5" spans="1:14" ht="14.25">
      <c r="A5" s="30" t="s">
        <v>8</v>
      </c>
      <c r="B5" s="81" t="s">
        <v>9</v>
      </c>
      <c r="C5" s="82"/>
      <c r="D5" s="81" t="s">
        <v>10</v>
      </c>
      <c r="E5" s="82"/>
      <c r="F5" s="89" t="s">
        <v>11</v>
      </c>
      <c r="G5" s="89"/>
      <c r="H5" s="24" t="s">
        <v>12</v>
      </c>
      <c r="I5" s="24" t="s">
        <v>13</v>
      </c>
      <c r="J5" s="30" t="s">
        <v>14</v>
      </c>
      <c r="K5" s="30" t="s">
        <v>15</v>
      </c>
      <c r="L5" s="1"/>
      <c r="M5" s="1"/>
      <c r="N5" s="1"/>
    </row>
    <row r="6" spans="1:14">
      <c r="A6" s="75" t="s">
        <v>24</v>
      </c>
      <c r="B6" s="8" t="s">
        <v>31</v>
      </c>
      <c r="C6" s="9">
        <v>3690902.2478</v>
      </c>
      <c r="D6" s="8" t="s">
        <v>31</v>
      </c>
      <c r="E6" s="19">
        <v>3690902.2540000002</v>
      </c>
      <c r="F6" s="8" t="s">
        <v>31</v>
      </c>
      <c r="G6" s="9">
        <v>3690902.2689999999</v>
      </c>
      <c r="H6" s="26">
        <f>(G6-E6)*1000</f>
        <v>14.999999664723873</v>
      </c>
      <c r="I6" s="26">
        <v>6.2000001780688763</v>
      </c>
      <c r="J6" s="26">
        <f>I6+H6</f>
        <v>21.199999842792749</v>
      </c>
      <c r="K6" s="2"/>
    </row>
    <row r="7" spans="1:14">
      <c r="A7" s="76"/>
      <c r="B7" s="8" t="s">
        <v>32</v>
      </c>
      <c r="C7" s="9">
        <v>474656.52470000001</v>
      </c>
      <c r="D7" s="8" t="s">
        <v>32</v>
      </c>
      <c r="E7" s="19">
        <v>474656.51899999997</v>
      </c>
      <c r="F7" s="8" t="s">
        <v>32</v>
      </c>
      <c r="G7" s="9">
        <v>474656.54</v>
      </c>
      <c r="H7" s="26">
        <f>(G7-E7)*1000</f>
        <v>21.000000007916242</v>
      </c>
      <c r="I7" s="26">
        <v>-5.7000000379048288</v>
      </c>
      <c r="J7" s="26">
        <f t="shared" ref="J7:J26" si="0">I7+H7</f>
        <v>15.299999970011413</v>
      </c>
      <c r="K7" s="2"/>
    </row>
    <row r="8" spans="1:14">
      <c r="A8" s="77"/>
      <c r="B8" s="8" t="s">
        <v>33</v>
      </c>
      <c r="C8" s="9">
        <v>690.42100000000005</v>
      </c>
      <c r="D8" s="8" t="s">
        <v>33</v>
      </c>
      <c r="E8" s="19">
        <v>690.41399999999999</v>
      </c>
      <c r="F8" s="8" t="s">
        <v>33</v>
      </c>
      <c r="G8" s="9">
        <v>690.41300000000001</v>
      </c>
      <c r="H8" s="26">
        <f t="shared" ref="H8:H26" si="1">(G8-E8)*1000</f>
        <v>-0.99999999997635314</v>
      </c>
      <c r="I8" s="26">
        <v>-7.0000000000618456</v>
      </c>
      <c r="J8" s="38">
        <f t="shared" si="0"/>
        <v>-8.0000000000381988</v>
      </c>
      <c r="K8" s="2"/>
    </row>
    <row r="9" spans="1:14">
      <c r="A9" s="75" t="s">
        <v>25</v>
      </c>
      <c r="B9" s="8" t="s">
        <v>31</v>
      </c>
      <c r="C9" s="12">
        <v>3690905.3690999998</v>
      </c>
      <c r="D9" s="8" t="s">
        <v>31</v>
      </c>
      <c r="E9" s="15">
        <v>3690905.3629999999</v>
      </c>
      <c r="F9" s="8" t="s">
        <v>31</v>
      </c>
      <c r="G9" s="33">
        <v>3690905.3659999999</v>
      </c>
      <c r="H9" s="26">
        <f t="shared" si="1"/>
        <v>3.0000000260770321</v>
      </c>
      <c r="I9" s="26">
        <v>-6.0999998822808266</v>
      </c>
      <c r="J9" s="26">
        <f t="shared" si="0"/>
        <v>-3.0999998562037945</v>
      </c>
      <c r="K9" s="2"/>
    </row>
    <row r="10" spans="1:14">
      <c r="A10" s="76"/>
      <c r="B10" s="8" t="s">
        <v>32</v>
      </c>
      <c r="C10" s="12">
        <v>474668.04820000002</v>
      </c>
      <c r="D10" s="8" t="s">
        <v>32</v>
      </c>
      <c r="E10" s="15">
        <v>474668.049</v>
      </c>
      <c r="F10" s="8" t="s">
        <v>32</v>
      </c>
      <c r="G10" s="33">
        <v>474668.054</v>
      </c>
      <c r="H10" s="26">
        <f t="shared" si="1"/>
        <v>5.0000000046566129</v>
      </c>
      <c r="I10" s="26">
        <v>0.79999997979030013</v>
      </c>
      <c r="J10" s="26">
        <f t="shared" si="0"/>
        <v>5.799999984446913</v>
      </c>
      <c r="K10" s="2"/>
    </row>
    <row r="11" spans="1:14">
      <c r="A11" s="77"/>
      <c r="B11" s="8" t="s">
        <v>33</v>
      </c>
      <c r="C11" s="13">
        <v>690.45299999999997</v>
      </c>
      <c r="D11" s="8" t="s">
        <v>33</v>
      </c>
      <c r="E11" s="15">
        <v>690.45299999999997</v>
      </c>
      <c r="F11" s="8" t="s">
        <v>33</v>
      </c>
      <c r="G11" s="13">
        <v>690.44899999999996</v>
      </c>
      <c r="H11" s="26">
        <f t="shared" si="1"/>
        <v>-4.0000000000190994</v>
      </c>
      <c r="I11" s="26">
        <v>1.9099388737231493E-11</v>
      </c>
      <c r="J11" s="38">
        <f t="shared" si="0"/>
        <v>-4</v>
      </c>
      <c r="K11" s="2"/>
    </row>
    <row r="12" spans="1:14">
      <c r="A12" s="75" t="s">
        <v>26</v>
      </c>
      <c r="B12" s="8" t="s">
        <v>31</v>
      </c>
      <c r="C12" s="22">
        <v>3690917.7689999999</v>
      </c>
      <c r="D12" s="8" t="s">
        <v>31</v>
      </c>
      <c r="E12" s="20">
        <v>3690917.7769999998</v>
      </c>
      <c r="F12" s="8" t="s">
        <v>31</v>
      </c>
      <c r="G12" s="32">
        <v>3690917.7769999998</v>
      </c>
      <c r="H12" s="26">
        <f t="shared" si="1"/>
        <v>0</v>
      </c>
      <c r="I12" s="26">
        <v>7.9999999143183231</v>
      </c>
      <c r="J12" s="26">
        <f t="shared" si="0"/>
        <v>7.9999999143183231</v>
      </c>
      <c r="K12" s="2"/>
    </row>
    <row r="13" spans="1:14">
      <c r="A13" s="76"/>
      <c r="B13" s="8" t="s">
        <v>32</v>
      </c>
      <c r="C13" s="22">
        <v>474713.97720000002</v>
      </c>
      <c r="D13" s="8" t="s">
        <v>32</v>
      </c>
      <c r="E13" s="20">
        <v>474713.96399999998</v>
      </c>
      <c r="F13" s="8" t="s">
        <v>32</v>
      </c>
      <c r="G13" s="32">
        <v>474713.97100000002</v>
      </c>
      <c r="H13" s="26">
        <f t="shared" si="1"/>
        <v>7.0000000414438546</v>
      </c>
      <c r="I13" s="26">
        <v>-13.200000044889748</v>
      </c>
      <c r="J13" s="26">
        <f t="shared" si="0"/>
        <v>-6.2000000034458935</v>
      </c>
      <c r="K13" s="2"/>
    </row>
    <row r="14" spans="1:14">
      <c r="A14" s="77"/>
      <c r="B14" s="8" t="s">
        <v>33</v>
      </c>
      <c r="C14" s="13">
        <v>690.375</v>
      </c>
      <c r="D14" s="8" t="s">
        <v>33</v>
      </c>
      <c r="E14" s="20">
        <v>690.36</v>
      </c>
      <c r="F14" s="8" t="s">
        <v>33</v>
      </c>
      <c r="G14" s="32">
        <v>690.35900000000004</v>
      </c>
      <c r="H14" s="26">
        <f t="shared" si="1"/>
        <v>-0.99999999997635314</v>
      </c>
      <c r="I14" s="26">
        <v>-14.999999999986358</v>
      </c>
      <c r="J14" s="38">
        <f t="shared" si="0"/>
        <v>-15.999999999962711</v>
      </c>
      <c r="K14" s="2"/>
    </row>
    <row r="15" spans="1:14">
      <c r="A15" s="83" t="s">
        <v>27</v>
      </c>
      <c r="B15" s="8" t="s">
        <v>31</v>
      </c>
      <c r="C15" s="23">
        <v>3690955.6008000001</v>
      </c>
      <c r="D15" s="8" t="s">
        <v>31</v>
      </c>
      <c r="E15" s="21">
        <v>3690955.605</v>
      </c>
      <c r="F15" s="8" t="s">
        <v>31</v>
      </c>
      <c r="G15" s="23">
        <v>3690955.6030000001</v>
      </c>
      <c r="H15" s="26">
        <f t="shared" si="1"/>
        <v>-1.999999862164259</v>
      </c>
      <c r="I15" s="26">
        <v>4.19999985024333</v>
      </c>
      <c r="J15" s="26">
        <f t="shared" si="0"/>
        <v>2.199999988079071</v>
      </c>
      <c r="K15" s="2"/>
    </row>
    <row r="16" spans="1:14">
      <c r="A16" s="83"/>
      <c r="B16" s="8" t="s">
        <v>32</v>
      </c>
      <c r="C16" s="23">
        <v>474629.5183</v>
      </c>
      <c r="D16" s="8" t="s">
        <v>32</v>
      </c>
      <c r="E16" s="21">
        <v>474629.52299999999</v>
      </c>
      <c r="F16" s="8" t="s">
        <v>32</v>
      </c>
      <c r="G16" s="23">
        <v>474629.52500000002</v>
      </c>
      <c r="H16" s="26">
        <f t="shared" si="1"/>
        <v>2.0000000367872417</v>
      </c>
      <c r="I16" s="26">
        <v>4.6999999904073775</v>
      </c>
      <c r="J16" s="26">
        <f t="shared" si="0"/>
        <v>6.7000000271946192</v>
      </c>
      <c r="K16" s="2"/>
    </row>
    <row r="17" spans="1:11">
      <c r="A17" s="83"/>
      <c r="B17" s="8" t="s">
        <v>33</v>
      </c>
      <c r="C17" s="13">
        <v>660.13300000000004</v>
      </c>
      <c r="D17" s="8" t="s">
        <v>33</v>
      </c>
      <c r="E17" s="21">
        <v>660.12599999999998</v>
      </c>
      <c r="F17" s="8" t="s">
        <v>33</v>
      </c>
      <c r="G17" s="23">
        <v>660.12400000000002</v>
      </c>
      <c r="H17" s="26">
        <f t="shared" si="1"/>
        <v>-1.9999999999527063</v>
      </c>
      <c r="I17" s="26">
        <v>-7.0000000000618456</v>
      </c>
      <c r="J17" s="38">
        <f t="shared" si="0"/>
        <v>-9.0000000000145519</v>
      </c>
      <c r="K17" s="2"/>
    </row>
    <row r="18" spans="1:11">
      <c r="A18" s="83" t="s">
        <v>28</v>
      </c>
      <c r="B18" s="8" t="s">
        <v>31</v>
      </c>
      <c r="C18" s="23">
        <v>3690961.9454999999</v>
      </c>
      <c r="D18" s="8" t="s">
        <v>31</v>
      </c>
      <c r="E18" s="21">
        <v>3690961.9479999999</v>
      </c>
      <c r="F18" s="8" t="s">
        <v>31</v>
      </c>
      <c r="G18" s="23">
        <v>3690961.952</v>
      </c>
      <c r="H18" s="26">
        <f t="shared" si="1"/>
        <v>4.0000001899898052</v>
      </c>
      <c r="I18" s="26">
        <v>2.4999999441206455</v>
      </c>
      <c r="J18" s="26">
        <f t="shared" si="0"/>
        <v>6.5000001341104507</v>
      </c>
      <c r="K18" s="2"/>
    </row>
    <row r="19" spans="1:11">
      <c r="A19" s="83"/>
      <c r="B19" s="8" t="s">
        <v>32</v>
      </c>
      <c r="C19" s="23">
        <v>474652.821</v>
      </c>
      <c r="D19" s="8" t="s">
        <v>32</v>
      </c>
      <c r="E19" s="21">
        <v>474652.82900000003</v>
      </c>
      <c r="F19" s="8" t="s">
        <v>32</v>
      </c>
      <c r="G19" s="23">
        <v>474652.83299999998</v>
      </c>
      <c r="H19" s="26">
        <f t="shared" si="1"/>
        <v>3.9999999571591616</v>
      </c>
      <c r="I19" s="26">
        <v>8.000000030733645</v>
      </c>
      <c r="J19" s="26">
        <f t="shared" si="0"/>
        <v>11.999999987892807</v>
      </c>
      <c r="K19" s="2"/>
    </row>
    <row r="20" spans="1:11">
      <c r="A20" s="83"/>
      <c r="B20" s="8" t="s">
        <v>33</v>
      </c>
      <c r="C20" s="13">
        <v>660.07399999999996</v>
      </c>
      <c r="D20" s="8" t="s">
        <v>33</v>
      </c>
      <c r="E20" s="16">
        <v>660.06100000000004</v>
      </c>
      <c r="F20" s="8" t="s">
        <v>33</v>
      </c>
      <c r="G20" s="23">
        <v>660.05899999999997</v>
      </c>
      <c r="H20" s="26">
        <f t="shared" si="1"/>
        <v>-2.0000000000663931</v>
      </c>
      <c r="I20" s="26">
        <v>-12.999999999919964</v>
      </c>
      <c r="J20" s="38">
        <f t="shared" si="0"/>
        <v>-14.999999999986358</v>
      </c>
      <c r="K20" s="2"/>
    </row>
    <row r="21" spans="1:11">
      <c r="A21" s="83" t="s">
        <v>29</v>
      </c>
      <c r="B21" s="8" t="s">
        <v>31</v>
      </c>
      <c r="C21" s="23">
        <v>3690968.5731000002</v>
      </c>
      <c r="D21" s="8" t="s">
        <v>31</v>
      </c>
      <c r="E21" s="21">
        <v>3690968.5759999999</v>
      </c>
      <c r="F21" s="8" t="s">
        <v>31</v>
      </c>
      <c r="G21" s="23">
        <v>3690968.5819999999</v>
      </c>
      <c r="H21" s="26">
        <f t="shared" si="1"/>
        <v>6.0000000521540642</v>
      </c>
      <c r="I21" s="26">
        <v>2.8999997302889824</v>
      </c>
      <c r="J21" s="26">
        <f t="shared" si="0"/>
        <v>8.8999997824430466</v>
      </c>
      <c r="K21" s="2"/>
    </row>
    <row r="22" spans="1:11">
      <c r="A22" s="83"/>
      <c r="B22" s="8" t="s">
        <v>32</v>
      </c>
      <c r="C22" s="23">
        <v>474677.09159999999</v>
      </c>
      <c r="D22" s="8" t="s">
        <v>32</v>
      </c>
      <c r="E22" s="21">
        <v>474677.09700000001</v>
      </c>
      <c r="F22" s="8" t="s">
        <v>32</v>
      </c>
      <c r="G22" s="23">
        <v>474677.09600000002</v>
      </c>
      <c r="H22" s="26">
        <f t="shared" si="1"/>
        <v>-0.99999998928979039</v>
      </c>
      <c r="I22" s="26">
        <v>5.4000000236555934</v>
      </c>
      <c r="J22" s="26">
        <f t="shared" si="0"/>
        <v>4.400000034365803</v>
      </c>
      <c r="K22" s="2"/>
    </row>
    <row r="23" spans="1:11">
      <c r="A23" s="83"/>
      <c r="B23" s="8" t="s">
        <v>33</v>
      </c>
      <c r="C23" s="13">
        <v>660.06899999999996</v>
      </c>
      <c r="D23" s="8" t="s">
        <v>33</v>
      </c>
      <c r="E23" s="16">
        <v>660.05200000000002</v>
      </c>
      <c r="F23" s="8" t="s">
        <v>33</v>
      </c>
      <c r="G23" s="23">
        <v>660.053</v>
      </c>
      <c r="H23" s="26">
        <f t="shared" si="1"/>
        <v>0.99999999997635314</v>
      </c>
      <c r="I23" s="26">
        <v>-16.999999999939064</v>
      </c>
      <c r="J23" s="38">
        <f t="shared" si="0"/>
        <v>-15.999999999962711</v>
      </c>
      <c r="K23" s="2"/>
    </row>
    <row r="24" spans="1:11">
      <c r="A24" s="83" t="s">
        <v>30</v>
      </c>
      <c r="B24" s="8" t="s">
        <v>31</v>
      </c>
      <c r="C24" s="13">
        <v>3691017.5847999998</v>
      </c>
      <c r="D24" s="8" t="s">
        <v>31</v>
      </c>
      <c r="E24" s="16">
        <v>3691017.591</v>
      </c>
      <c r="F24" s="8" t="s">
        <v>31</v>
      </c>
      <c r="G24" s="34">
        <v>3691017.5959999999</v>
      </c>
      <c r="H24" s="26">
        <f t="shared" si="1"/>
        <v>4.999999888241291</v>
      </c>
      <c r="I24" s="26">
        <v>6.2000001780688763</v>
      </c>
      <c r="J24" s="26">
        <f t="shared" si="0"/>
        <v>11.200000066310167</v>
      </c>
      <c r="K24" s="2"/>
    </row>
    <row r="25" spans="1:11">
      <c r="A25" s="83"/>
      <c r="B25" s="8" t="s">
        <v>32</v>
      </c>
      <c r="C25" s="13">
        <v>474639.93709999998</v>
      </c>
      <c r="D25" s="8" t="s">
        <v>32</v>
      </c>
      <c r="E25" s="16">
        <v>474639.92700000003</v>
      </c>
      <c r="F25" s="8" t="s">
        <v>32</v>
      </c>
      <c r="G25" s="34">
        <v>474639.93199999997</v>
      </c>
      <c r="H25" s="26">
        <f t="shared" si="1"/>
        <v>4.999999946448952</v>
      </c>
      <c r="I25" s="26">
        <v>-10.09999995585531</v>
      </c>
      <c r="J25" s="26">
        <f t="shared" si="0"/>
        <v>-5.100000009406358</v>
      </c>
      <c r="K25" s="2"/>
    </row>
    <row r="26" spans="1:11">
      <c r="A26" s="83"/>
      <c r="B26" s="8" t="s">
        <v>33</v>
      </c>
      <c r="C26" s="13">
        <v>630.16099999999994</v>
      </c>
      <c r="D26" s="8" t="s">
        <v>33</v>
      </c>
      <c r="E26" s="16">
        <v>630.15800000000002</v>
      </c>
      <c r="F26" s="8" t="s">
        <v>33</v>
      </c>
      <c r="G26" s="34">
        <v>630.16</v>
      </c>
      <c r="H26" s="26">
        <f t="shared" si="1"/>
        <v>1.9999999999527063</v>
      </c>
      <c r="I26" s="26">
        <v>-3</v>
      </c>
      <c r="J26" s="38">
        <f t="shared" si="0"/>
        <v>-1.0000000000472937</v>
      </c>
      <c r="K26" s="2"/>
    </row>
  </sheetData>
  <mergeCells count="17">
    <mergeCell ref="A1:K1"/>
    <mergeCell ref="B2:C2"/>
    <mergeCell ref="D2:E2"/>
    <mergeCell ref="F2:G2"/>
    <mergeCell ref="B3:C3"/>
    <mergeCell ref="D3:E3"/>
    <mergeCell ref="F3:G3"/>
    <mergeCell ref="D5:E5"/>
    <mergeCell ref="F5:G5"/>
    <mergeCell ref="A6:A8"/>
    <mergeCell ref="A9:A11"/>
    <mergeCell ref="A12:A14"/>
    <mergeCell ref="A15:A17"/>
    <mergeCell ref="A18:A20"/>
    <mergeCell ref="A21:A23"/>
    <mergeCell ref="A24:A26"/>
    <mergeCell ref="B5:C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26"/>
  <sheetViews>
    <sheetView workbookViewId="0">
      <selection activeCell="K17" sqref="K17"/>
    </sheetView>
  </sheetViews>
  <sheetFormatPr defaultRowHeight="13.5"/>
  <cols>
    <col min="1" max="1" width="14" customWidth="1"/>
    <col min="2" max="2" width="4" style="4" customWidth="1"/>
    <col min="3" max="3" width="17.375" style="4" customWidth="1"/>
    <col min="4" max="4" width="4" customWidth="1"/>
    <col min="5" max="5" width="17.375" style="4" customWidth="1"/>
    <col min="6" max="6" width="4" customWidth="1"/>
    <col min="7" max="7" width="17.375" style="14" customWidth="1"/>
    <col min="8" max="9" width="17.375" style="27" customWidth="1"/>
    <col min="10" max="10" width="17.375" style="44" customWidth="1"/>
    <col min="11" max="11" width="17.375" customWidth="1"/>
  </cols>
  <sheetData>
    <row r="1" spans="1:14" ht="37.5" customHeight="1">
      <c r="A1" s="84" t="s">
        <v>17</v>
      </c>
      <c r="B1" s="84"/>
      <c r="C1" s="85"/>
      <c r="D1" s="85"/>
      <c r="E1" s="85"/>
      <c r="F1" s="85"/>
      <c r="G1" s="85"/>
      <c r="H1" s="85"/>
      <c r="I1" s="85"/>
      <c r="J1" s="85"/>
      <c r="K1" s="85"/>
      <c r="L1" s="4"/>
      <c r="M1" s="4"/>
      <c r="N1" s="4"/>
    </row>
    <row r="2" spans="1:14" ht="14.25">
      <c r="A2" s="30" t="s">
        <v>0</v>
      </c>
      <c r="B2" s="81" t="s">
        <v>16</v>
      </c>
      <c r="C2" s="82"/>
      <c r="D2" s="81" t="s">
        <v>1</v>
      </c>
      <c r="E2" s="82"/>
      <c r="F2" s="86" t="s">
        <v>54</v>
      </c>
      <c r="G2" s="87"/>
      <c r="H2" s="24" t="s">
        <v>2</v>
      </c>
      <c r="I2" s="28" t="s">
        <v>19</v>
      </c>
      <c r="J2" s="41" t="s">
        <v>3</v>
      </c>
      <c r="K2" s="29" t="s">
        <v>20</v>
      </c>
      <c r="L2" s="1"/>
      <c r="M2" s="1"/>
      <c r="N2" s="1"/>
    </row>
    <row r="3" spans="1:14" ht="13.5" customHeight="1">
      <c r="A3" s="30" t="s">
        <v>4</v>
      </c>
      <c r="B3" s="86" t="s">
        <v>21</v>
      </c>
      <c r="C3" s="87"/>
      <c r="D3" s="81" t="s">
        <v>5</v>
      </c>
      <c r="E3" s="82"/>
      <c r="F3" s="86" t="s">
        <v>23</v>
      </c>
      <c r="G3" s="87"/>
      <c r="H3" s="24" t="s">
        <v>6</v>
      </c>
      <c r="I3" s="28" t="s">
        <v>18</v>
      </c>
      <c r="J3" s="41" t="s">
        <v>7</v>
      </c>
      <c r="K3" s="29" t="s">
        <v>35</v>
      </c>
      <c r="L3" s="1"/>
      <c r="M3" s="1"/>
      <c r="N3" s="1"/>
    </row>
    <row r="4" spans="1:14" ht="13.5" customHeight="1">
      <c r="A4" s="1"/>
      <c r="D4" s="1"/>
      <c r="F4" s="1"/>
      <c r="H4" s="25"/>
      <c r="I4" s="25"/>
      <c r="J4" s="42"/>
      <c r="K4" s="1"/>
      <c r="L4" s="1"/>
      <c r="M4" s="1"/>
      <c r="N4" s="1"/>
    </row>
    <row r="5" spans="1:14" ht="14.25">
      <c r="A5" s="30" t="s">
        <v>8</v>
      </c>
      <c r="B5" s="81" t="s">
        <v>9</v>
      </c>
      <c r="C5" s="82"/>
      <c r="D5" s="81" t="s">
        <v>10</v>
      </c>
      <c r="E5" s="82"/>
      <c r="F5" s="89" t="s">
        <v>11</v>
      </c>
      <c r="G5" s="89"/>
      <c r="H5" s="24" t="s">
        <v>12</v>
      </c>
      <c r="I5" s="24" t="s">
        <v>13</v>
      </c>
      <c r="J5" s="41" t="s">
        <v>14</v>
      </c>
      <c r="K5" s="30" t="s">
        <v>15</v>
      </c>
      <c r="L5" s="1"/>
      <c r="M5" s="1"/>
      <c r="N5" s="1"/>
    </row>
    <row r="6" spans="1:14">
      <c r="A6" s="75" t="s">
        <v>24</v>
      </c>
      <c r="B6" s="8" t="s">
        <v>31</v>
      </c>
      <c r="C6" s="9">
        <v>3690902.2478</v>
      </c>
      <c r="D6" s="8" t="s">
        <v>31</v>
      </c>
      <c r="E6" s="9">
        <v>3690902.2689999999</v>
      </c>
      <c r="F6" s="8" t="s">
        <v>31</v>
      </c>
      <c r="G6" s="19">
        <v>3690902.2593999999</v>
      </c>
      <c r="H6" s="26">
        <f>(G6-E6)*1000</f>
        <v>-9.5999999903142452</v>
      </c>
      <c r="I6" s="26">
        <v>21.199999842792749</v>
      </c>
      <c r="J6" s="43">
        <f>I6+H6</f>
        <v>11.599999852478504</v>
      </c>
      <c r="K6" s="2"/>
    </row>
    <row r="7" spans="1:14">
      <c r="A7" s="76"/>
      <c r="B7" s="8" t="s">
        <v>32</v>
      </c>
      <c r="C7" s="9">
        <v>474656.52470000001</v>
      </c>
      <c r="D7" s="8" t="s">
        <v>32</v>
      </c>
      <c r="E7" s="9">
        <v>474656.54</v>
      </c>
      <c r="F7" s="8" t="s">
        <v>32</v>
      </c>
      <c r="G7" s="19">
        <v>474656.52649999998</v>
      </c>
      <c r="H7" s="26">
        <f>(G7-E7)*1000</f>
        <v>-13.500000000931323</v>
      </c>
      <c r="I7" s="26">
        <v>15.299999970011413</v>
      </c>
      <c r="J7" s="43">
        <f t="shared" ref="J7:J26" si="0">I7+H7</f>
        <v>1.7999999690800905</v>
      </c>
      <c r="K7" s="2"/>
    </row>
    <row r="8" spans="1:14">
      <c r="A8" s="77"/>
      <c r="B8" s="8" t="s">
        <v>33</v>
      </c>
      <c r="C8" s="9">
        <v>690.42100000000005</v>
      </c>
      <c r="D8" s="8" t="s">
        <v>33</v>
      </c>
      <c r="E8" s="9">
        <v>690.41300000000001</v>
      </c>
      <c r="F8" s="8" t="s">
        <v>33</v>
      </c>
      <c r="G8" s="19">
        <v>690.41</v>
      </c>
      <c r="H8" s="26">
        <f t="shared" ref="H8:H26" si="1">(G8-E8)*1000</f>
        <v>-3.0000000000427463</v>
      </c>
      <c r="I8" s="26">
        <v>-8</v>
      </c>
      <c r="J8" s="43">
        <f t="shared" si="0"/>
        <v>-11.000000000042746</v>
      </c>
      <c r="K8" s="2"/>
    </row>
    <row r="9" spans="1:14">
      <c r="A9" s="75" t="s">
        <v>25</v>
      </c>
      <c r="B9" s="8" t="s">
        <v>31</v>
      </c>
      <c r="C9" s="12">
        <v>3690905.3690999998</v>
      </c>
      <c r="D9" s="8" t="s">
        <v>31</v>
      </c>
      <c r="E9" s="33">
        <v>3690905.3659999999</v>
      </c>
      <c r="F9" s="8" t="s">
        <v>31</v>
      </c>
      <c r="G9" s="35">
        <v>3690905.3774999999</v>
      </c>
      <c r="H9" s="26">
        <f t="shared" si="1"/>
        <v>11.500000022351742</v>
      </c>
      <c r="I9" s="26">
        <v>-3.0999998562037945</v>
      </c>
      <c r="J9" s="43">
        <f t="shared" si="0"/>
        <v>8.4000001661479473</v>
      </c>
      <c r="K9" s="2"/>
    </row>
    <row r="10" spans="1:14">
      <c r="A10" s="76"/>
      <c r="B10" s="8" t="s">
        <v>32</v>
      </c>
      <c r="C10" s="12">
        <v>474668.04820000002</v>
      </c>
      <c r="D10" s="8" t="s">
        <v>32</v>
      </c>
      <c r="E10" s="33">
        <v>474668.054</v>
      </c>
      <c r="F10" s="8" t="s">
        <v>32</v>
      </c>
      <c r="G10" s="35">
        <v>474668.04</v>
      </c>
      <c r="H10" s="26">
        <f t="shared" si="1"/>
        <v>-14.000000024680048</v>
      </c>
      <c r="I10" s="26">
        <v>5.799999984446913</v>
      </c>
      <c r="J10" s="43">
        <f t="shared" si="0"/>
        <v>-8.2000000402331352</v>
      </c>
      <c r="K10" s="2"/>
    </row>
    <row r="11" spans="1:14">
      <c r="A11" s="77"/>
      <c r="B11" s="8" t="s">
        <v>33</v>
      </c>
      <c r="C11" s="13">
        <v>690.45299999999997</v>
      </c>
      <c r="D11" s="8" t="s">
        <v>33</v>
      </c>
      <c r="E11" s="13">
        <v>690.44899999999996</v>
      </c>
      <c r="F11" s="8" t="s">
        <v>33</v>
      </c>
      <c r="G11" s="16">
        <v>690.44600000000003</v>
      </c>
      <c r="H11" s="26">
        <f t="shared" si="1"/>
        <v>-2.9999999999290594</v>
      </c>
      <c r="I11" s="26">
        <v>-4</v>
      </c>
      <c r="J11" s="43">
        <f t="shared" si="0"/>
        <v>-6.9999999999290594</v>
      </c>
      <c r="K11" s="2"/>
    </row>
    <row r="12" spans="1:14">
      <c r="A12" s="75" t="s">
        <v>26</v>
      </c>
      <c r="B12" s="8" t="s">
        <v>31</v>
      </c>
      <c r="C12" s="22">
        <v>3690917.7689999999</v>
      </c>
      <c r="D12" s="8" t="s">
        <v>31</v>
      </c>
      <c r="E12" s="32">
        <v>3690917.7769999998</v>
      </c>
      <c r="F12" s="8" t="s">
        <v>31</v>
      </c>
      <c r="G12" s="36">
        <v>3690917.753</v>
      </c>
      <c r="H12" s="26">
        <f t="shared" si="1"/>
        <v>-23.999999742954969</v>
      </c>
      <c r="I12" s="26">
        <v>7.9999999143183231</v>
      </c>
      <c r="J12" s="43">
        <f t="shared" si="0"/>
        <v>-15.999999828636646</v>
      </c>
      <c r="K12" s="2"/>
    </row>
    <row r="13" spans="1:14">
      <c r="A13" s="76"/>
      <c r="B13" s="8" t="s">
        <v>32</v>
      </c>
      <c r="C13" s="22">
        <v>474713.97720000002</v>
      </c>
      <c r="D13" s="8" t="s">
        <v>32</v>
      </c>
      <c r="E13" s="32">
        <v>474713.97100000002</v>
      </c>
      <c r="F13" s="8" t="s">
        <v>32</v>
      </c>
      <c r="G13" s="36">
        <v>474713.98330000002</v>
      </c>
      <c r="H13" s="26">
        <f t="shared" si="1"/>
        <v>12.300000002142042</v>
      </c>
      <c r="I13" s="26">
        <v>-6.2000000034458935</v>
      </c>
      <c r="J13" s="43">
        <f t="shared" si="0"/>
        <v>6.0999999986961484</v>
      </c>
      <c r="K13" s="2"/>
    </row>
    <row r="14" spans="1:14">
      <c r="A14" s="77"/>
      <c r="B14" s="8" t="s">
        <v>33</v>
      </c>
      <c r="C14" s="13">
        <v>690.375</v>
      </c>
      <c r="D14" s="8" t="s">
        <v>33</v>
      </c>
      <c r="E14" s="32">
        <v>690.35900000000004</v>
      </c>
      <c r="F14" s="8" t="s">
        <v>33</v>
      </c>
      <c r="G14" s="36">
        <v>690.35900000000015</v>
      </c>
      <c r="H14" s="26">
        <f t="shared" si="1"/>
        <v>1.1368683772161603E-10</v>
      </c>
      <c r="I14" s="26">
        <v>-15.999999999962711</v>
      </c>
      <c r="J14" s="43">
        <f t="shared" si="0"/>
        <v>-15.999999999849024</v>
      </c>
      <c r="K14" s="2"/>
    </row>
    <row r="15" spans="1:14">
      <c r="A15" s="83" t="s">
        <v>27</v>
      </c>
      <c r="B15" s="8" t="s">
        <v>31</v>
      </c>
      <c r="C15" s="23">
        <v>3690955.6008000001</v>
      </c>
      <c r="D15" s="8" t="s">
        <v>31</v>
      </c>
      <c r="E15" s="23">
        <v>3690955.6030000001</v>
      </c>
      <c r="F15" s="8" t="s">
        <v>31</v>
      </c>
      <c r="G15" s="21">
        <v>3690955.6055999999</v>
      </c>
      <c r="H15" s="26">
        <f t="shared" si="1"/>
        <v>2.5999997742474079</v>
      </c>
      <c r="I15" s="26">
        <v>2.199999988079071</v>
      </c>
      <c r="J15" s="43">
        <f t="shared" si="0"/>
        <v>4.799999762326479</v>
      </c>
      <c r="K15" s="2"/>
    </row>
    <row r="16" spans="1:14">
      <c r="A16" s="83"/>
      <c r="B16" s="8" t="s">
        <v>32</v>
      </c>
      <c r="C16" s="23">
        <v>474629.5183</v>
      </c>
      <c r="D16" s="8" t="s">
        <v>32</v>
      </c>
      <c r="E16" s="23">
        <v>474629.52500000002</v>
      </c>
      <c r="F16" s="8" t="s">
        <v>32</v>
      </c>
      <c r="G16" s="21">
        <v>474629.52309999999</v>
      </c>
      <c r="H16" s="26">
        <f t="shared" si="1"/>
        <v>-1.9000000320374966</v>
      </c>
      <c r="I16" s="26">
        <v>6.7000000271946192</v>
      </c>
      <c r="J16" s="43">
        <f t="shared" si="0"/>
        <v>4.7999999951571226</v>
      </c>
      <c r="K16" s="2"/>
    </row>
    <row r="17" spans="1:11">
      <c r="A17" s="83"/>
      <c r="B17" s="8" t="s">
        <v>33</v>
      </c>
      <c r="C17" s="13">
        <v>660.13300000000004</v>
      </c>
      <c r="D17" s="8" t="s">
        <v>33</v>
      </c>
      <c r="E17" s="23">
        <v>660.12400000000002</v>
      </c>
      <c r="F17" s="8" t="s">
        <v>33</v>
      </c>
      <c r="G17" s="21">
        <v>660.12</v>
      </c>
      <c r="H17" s="26">
        <f t="shared" si="1"/>
        <v>-4.0000000000190994</v>
      </c>
      <c r="I17" s="26">
        <v>-9.0000000000145519</v>
      </c>
      <c r="J17" s="43">
        <f t="shared" si="0"/>
        <v>-13.000000000033651</v>
      </c>
      <c r="K17" s="2"/>
    </row>
    <row r="18" spans="1:11">
      <c r="A18" s="83" t="s">
        <v>28</v>
      </c>
      <c r="B18" s="8" t="s">
        <v>31</v>
      </c>
      <c r="C18" s="23">
        <v>3690961.9454999999</v>
      </c>
      <c r="D18" s="8" t="s">
        <v>31</v>
      </c>
      <c r="E18" s="23">
        <v>3690961.952</v>
      </c>
      <c r="F18" s="8" t="s">
        <v>31</v>
      </c>
      <c r="G18" s="21">
        <v>3690961.9522000002</v>
      </c>
      <c r="H18" s="26">
        <f t="shared" si="1"/>
        <v>0.20000012591481209</v>
      </c>
      <c r="I18" s="26">
        <v>6.5000001341104507</v>
      </c>
      <c r="J18" s="43">
        <f t="shared" si="0"/>
        <v>6.7000002600252628</v>
      </c>
      <c r="K18" s="2"/>
    </row>
    <row r="19" spans="1:11">
      <c r="A19" s="83"/>
      <c r="B19" s="8" t="s">
        <v>32</v>
      </c>
      <c r="C19" s="23">
        <v>474652.821</v>
      </c>
      <c r="D19" s="8" t="s">
        <v>32</v>
      </c>
      <c r="E19" s="23">
        <v>474652.83299999998</v>
      </c>
      <c r="F19" s="8" t="s">
        <v>32</v>
      </c>
      <c r="G19" s="21">
        <v>474652.8284</v>
      </c>
      <c r="H19" s="26">
        <f t="shared" si="1"/>
        <v>-4.5999999856576324</v>
      </c>
      <c r="I19" s="26">
        <v>11.999999987892807</v>
      </c>
      <c r="J19" s="43">
        <f t="shared" si="0"/>
        <v>7.4000000022351742</v>
      </c>
      <c r="K19" s="2"/>
    </row>
    <row r="20" spans="1:11">
      <c r="A20" s="83"/>
      <c r="B20" s="8" t="s">
        <v>33</v>
      </c>
      <c r="C20" s="13">
        <v>660.07399999999996</v>
      </c>
      <c r="D20" s="8" t="s">
        <v>33</v>
      </c>
      <c r="E20" s="23">
        <v>660.05899999999997</v>
      </c>
      <c r="F20" s="8" t="s">
        <v>33</v>
      </c>
      <c r="G20" s="21">
        <v>660.06</v>
      </c>
      <c r="H20" s="26">
        <f t="shared" si="1"/>
        <v>0.99999999997635314</v>
      </c>
      <c r="I20" s="26">
        <v>-14.999999999986358</v>
      </c>
      <c r="J20" s="43">
        <f t="shared" si="0"/>
        <v>-14.000000000010004</v>
      </c>
      <c r="K20" s="2"/>
    </row>
    <row r="21" spans="1:11">
      <c r="A21" s="83" t="s">
        <v>29</v>
      </c>
      <c r="B21" s="8" t="s">
        <v>31</v>
      </c>
      <c r="C21" s="23">
        <v>3690968.5731000002</v>
      </c>
      <c r="D21" s="8" t="s">
        <v>31</v>
      </c>
      <c r="E21" s="23">
        <v>3690968.5819999999</v>
      </c>
      <c r="F21" s="8" t="s">
        <v>31</v>
      </c>
      <c r="G21" s="21">
        <v>3690968.5789000001</v>
      </c>
      <c r="H21" s="26">
        <f t="shared" si="1"/>
        <v>-3.0999998562037945</v>
      </c>
      <c r="I21" s="26">
        <v>8.8999997824430466</v>
      </c>
      <c r="J21" s="43">
        <f t="shared" si="0"/>
        <v>5.7999999262392521</v>
      </c>
      <c r="K21" s="2"/>
    </row>
    <row r="22" spans="1:11">
      <c r="A22" s="83"/>
      <c r="B22" s="8" t="s">
        <v>32</v>
      </c>
      <c r="C22" s="23">
        <v>474677.09159999999</v>
      </c>
      <c r="D22" s="8" t="s">
        <v>32</v>
      </c>
      <c r="E22" s="23">
        <v>474677.09600000002</v>
      </c>
      <c r="F22" s="8" t="s">
        <v>32</v>
      </c>
      <c r="G22" s="21">
        <v>474677.09620000003</v>
      </c>
      <c r="H22" s="26">
        <f t="shared" si="1"/>
        <v>0.20000000949949026</v>
      </c>
      <c r="I22" s="26">
        <v>4.400000034365803</v>
      </c>
      <c r="J22" s="43">
        <f t="shared" si="0"/>
        <v>4.6000000438652933</v>
      </c>
      <c r="K22" s="2"/>
    </row>
    <row r="23" spans="1:11">
      <c r="A23" s="83"/>
      <c r="B23" s="8" t="s">
        <v>33</v>
      </c>
      <c r="C23" s="13">
        <v>660.06899999999996</v>
      </c>
      <c r="D23" s="8" t="s">
        <v>33</v>
      </c>
      <c r="E23" s="23">
        <v>660.053</v>
      </c>
      <c r="F23" s="8" t="s">
        <v>33</v>
      </c>
      <c r="G23" s="21">
        <v>660.05</v>
      </c>
      <c r="H23" s="26">
        <f t="shared" si="1"/>
        <v>-3.0000000000427463</v>
      </c>
      <c r="I23" s="26">
        <v>-15.999999999962711</v>
      </c>
      <c r="J23" s="43">
        <f t="shared" si="0"/>
        <v>-19.000000000005457</v>
      </c>
      <c r="K23" s="2"/>
    </row>
    <row r="24" spans="1:11">
      <c r="A24" s="83" t="s">
        <v>30</v>
      </c>
      <c r="B24" s="8" t="s">
        <v>31</v>
      </c>
      <c r="C24" s="13">
        <v>3691017.5847999998</v>
      </c>
      <c r="D24" s="8" t="s">
        <v>31</v>
      </c>
      <c r="E24" s="34">
        <v>3691017.5959999999</v>
      </c>
      <c r="F24" s="8" t="s">
        <v>31</v>
      </c>
      <c r="G24" s="37">
        <v>3691017.5926999999</v>
      </c>
      <c r="H24" s="26">
        <f t="shared" si="1"/>
        <v>-3.2999999821186066</v>
      </c>
      <c r="I24" s="26">
        <v>11.200000066310167</v>
      </c>
      <c r="J24" s="43">
        <f t="shared" si="0"/>
        <v>7.9000000841915607</v>
      </c>
      <c r="K24" s="2"/>
    </row>
    <row r="25" spans="1:11">
      <c r="A25" s="83"/>
      <c r="B25" s="8" t="s">
        <v>32</v>
      </c>
      <c r="C25" s="13">
        <v>474639.93709999998</v>
      </c>
      <c r="D25" s="8" t="s">
        <v>32</v>
      </c>
      <c r="E25" s="34">
        <v>474639.93199999997</v>
      </c>
      <c r="F25" s="8" t="s">
        <v>32</v>
      </c>
      <c r="G25" s="37">
        <v>474639.92719999998</v>
      </c>
      <c r="H25" s="26">
        <f t="shared" si="1"/>
        <v>-4.7999999951571226</v>
      </c>
      <c r="I25" s="26">
        <v>-5.100000009406358</v>
      </c>
      <c r="J25" s="43">
        <f t="shared" si="0"/>
        <v>-9.9000000045634806</v>
      </c>
      <c r="K25" s="2"/>
    </row>
    <row r="26" spans="1:11">
      <c r="A26" s="83"/>
      <c r="B26" s="8" t="s">
        <v>33</v>
      </c>
      <c r="C26" s="13">
        <v>630.16099999999994</v>
      </c>
      <c r="D26" s="8" t="s">
        <v>33</v>
      </c>
      <c r="E26" s="34">
        <v>630.16</v>
      </c>
      <c r="F26" s="8" t="s">
        <v>33</v>
      </c>
      <c r="G26" s="37">
        <v>630.15899999999999</v>
      </c>
      <c r="H26" s="26">
        <f t="shared" si="1"/>
        <v>-0.99999999997635314</v>
      </c>
      <c r="I26" s="26">
        <v>-1</v>
      </c>
      <c r="J26" s="43">
        <f t="shared" si="0"/>
        <v>-1.9999999999763531</v>
      </c>
      <c r="K26" s="2"/>
    </row>
  </sheetData>
  <mergeCells count="17">
    <mergeCell ref="A1:K1"/>
    <mergeCell ref="B2:C2"/>
    <mergeCell ref="D2:E2"/>
    <mergeCell ref="F2:G2"/>
    <mergeCell ref="B3:C3"/>
    <mergeCell ref="D3:E3"/>
    <mergeCell ref="F3:G3"/>
    <mergeCell ref="D5:E5"/>
    <mergeCell ref="F5:G5"/>
    <mergeCell ref="A6:A8"/>
    <mergeCell ref="A9:A11"/>
    <mergeCell ref="A12:A14"/>
    <mergeCell ref="A15:A17"/>
    <mergeCell ref="A18:A20"/>
    <mergeCell ref="A21:A23"/>
    <mergeCell ref="A24:A26"/>
    <mergeCell ref="B5:C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26"/>
  <sheetViews>
    <sheetView topLeftCell="A16" workbookViewId="0">
      <selection activeCell="M18" sqref="M18"/>
    </sheetView>
  </sheetViews>
  <sheetFormatPr defaultRowHeight="13.5"/>
  <cols>
    <col min="1" max="1" width="14" customWidth="1"/>
    <col min="2" max="2" width="4" style="4" customWidth="1"/>
    <col min="3" max="3" width="17.375" style="14" customWidth="1"/>
    <col min="4" max="4" width="4" customWidth="1"/>
    <col min="5" max="5" width="17.375" style="4" customWidth="1"/>
    <col min="6" max="6" width="4" customWidth="1"/>
    <col min="7" max="7" width="17.375" style="4" customWidth="1"/>
    <col min="8" max="9" width="17.375" style="27" customWidth="1"/>
    <col min="10" max="10" width="17.375" style="44" customWidth="1"/>
    <col min="11" max="11" width="17.375" customWidth="1"/>
  </cols>
  <sheetData>
    <row r="1" spans="1:14" ht="37.5" customHeight="1">
      <c r="A1" s="84" t="s">
        <v>17</v>
      </c>
      <c r="B1" s="84"/>
      <c r="C1" s="85"/>
      <c r="D1" s="85"/>
      <c r="E1" s="85"/>
      <c r="F1" s="85"/>
      <c r="G1" s="85"/>
      <c r="H1" s="85"/>
      <c r="I1" s="85"/>
      <c r="J1" s="85"/>
      <c r="K1" s="85"/>
      <c r="L1" s="4"/>
      <c r="M1" s="4"/>
      <c r="N1" s="4"/>
    </row>
    <row r="2" spans="1:14" ht="14.25">
      <c r="A2" s="30" t="s">
        <v>0</v>
      </c>
      <c r="B2" s="81" t="s">
        <v>16</v>
      </c>
      <c r="C2" s="82"/>
      <c r="D2" s="81" t="s">
        <v>1</v>
      </c>
      <c r="E2" s="82"/>
      <c r="F2" s="86" t="s">
        <v>55</v>
      </c>
      <c r="G2" s="87"/>
      <c r="H2" s="24" t="s">
        <v>2</v>
      </c>
      <c r="I2" s="28" t="s">
        <v>19</v>
      </c>
      <c r="J2" s="41" t="s">
        <v>3</v>
      </c>
      <c r="K2" s="29" t="s">
        <v>20</v>
      </c>
      <c r="L2" s="1"/>
      <c r="M2" s="1"/>
      <c r="N2" s="1"/>
    </row>
    <row r="3" spans="1:14" ht="13.5" customHeight="1">
      <c r="A3" s="30" t="s">
        <v>4</v>
      </c>
      <c r="B3" s="86" t="s">
        <v>21</v>
      </c>
      <c r="C3" s="87"/>
      <c r="D3" s="81" t="s">
        <v>5</v>
      </c>
      <c r="E3" s="82"/>
      <c r="F3" s="86" t="s">
        <v>23</v>
      </c>
      <c r="G3" s="87"/>
      <c r="H3" s="24" t="s">
        <v>6</v>
      </c>
      <c r="I3" s="28" t="s">
        <v>18</v>
      </c>
      <c r="J3" s="41" t="s">
        <v>7</v>
      </c>
      <c r="K3" s="29" t="s">
        <v>35</v>
      </c>
      <c r="L3" s="1"/>
      <c r="M3" s="1"/>
      <c r="N3" s="1"/>
    </row>
    <row r="4" spans="1:14" ht="13.5" customHeight="1">
      <c r="A4" s="1"/>
      <c r="D4" s="1"/>
      <c r="F4" s="1"/>
      <c r="H4" s="25"/>
      <c r="I4" s="25"/>
      <c r="J4" s="42"/>
      <c r="K4" s="1"/>
      <c r="L4" s="1"/>
      <c r="M4" s="1"/>
      <c r="N4" s="1"/>
    </row>
    <row r="5" spans="1:14" ht="14.25">
      <c r="A5" s="30" t="s">
        <v>8</v>
      </c>
      <c r="B5" s="81" t="s">
        <v>9</v>
      </c>
      <c r="C5" s="82"/>
      <c r="D5" s="81" t="s">
        <v>10</v>
      </c>
      <c r="E5" s="82"/>
      <c r="F5" s="89" t="s">
        <v>11</v>
      </c>
      <c r="G5" s="89"/>
      <c r="H5" s="24" t="s">
        <v>12</v>
      </c>
      <c r="I5" s="24" t="s">
        <v>13</v>
      </c>
      <c r="J5" s="41" t="s">
        <v>14</v>
      </c>
      <c r="K5" s="30" t="s">
        <v>15</v>
      </c>
      <c r="L5" s="1"/>
      <c r="M5" s="1"/>
      <c r="N5" s="1"/>
    </row>
    <row r="6" spans="1:14">
      <c r="A6" s="75" t="s">
        <v>24</v>
      </c>
      <c r="B6" s="8" t="s">
        <v>31</v>
      </c>
      <c r="C6" s="19">
        <v>3690902.2478</v>
      </c>
      <c r="D6" s="8" t="s">
        <v>31</v>
      </c>
      <c r="E6" s="9">
        <v>3690902.2593999999</v>
      </c>
      <c r="F6" s="8" t="s">
        <v>31</v>
      </c>
      <c r="G6" s="9">
        <v>3690902.2505000001</v>
      </c>
      <c r="H6" s="26">
        <f>(G6-E6)*1000</f>
        <v>-8.8999997824430466</v>
      </c>
      <c r="I6" s="26">
        <v>11.599999852478504</v>
      </c>
      <c r="J6" s="43">
        <f>I6+H6</f>
        <v>2.7000000700354576</v>
      </c>
      <c r="K6" s="2"/>
    </row>
    <row r="7" spans="1:14">
      <c r="A7" s="76"/>
      <c r="B7" s="8" t="s">
        <v>32</v>
      </c>
      <c r="C7" s="19">
        <v>474656.52470000001</v>
      </c>
      <c r="D7" s="8" t="s">
        <v>32</v>
      </c>
      <c r="E7" s="9">
        <v>474656.52649999998</v>
      </c>
      <c r="F7" s="8" t="s">
        <v>32</v>
      </c>
      <c r="G7" s="9">
        <v>474656.53159999999</v>
      </c>
      <c r="H7" s="26">
        <f>(G7-E7)*1000</f>
        <v>5.100000009406358</v>
      </c>
      <c r="I7" s="26">
        <v>1.7999999690800905</v>
      </c>
      <c r="J7" s="43">
        <f t="shared" ref="J7:J26" si="0">I7+H7</f>
        <v>6.8999999784864485</v>
      </c>
      <c r="K7" s="2"/>
    </row>
    <row r="8" spans="1:14">
      <c r="A8" s="77"/>
      <c r="B8" s="8" t="s">
        <v>33</v>
      </c>
      <c r="C8" s="19">
        <v>690.42100000000005</v>
      </c>
      <c r="D8" s="8" t="s">
        <v>33</v>
      </c>
      <c r="E8" s="9">
        <v>690.41</v>
      </c>
      <c r="F8" s="8" t="s">
        <v>33</v>
      </c>
      <c r="G8" s="9">
        <v>690.40700000000004</v>
      </c>
      <c r="H8" s="26">
        <f t="shared" ref="H8:H26" si="1">(G8-E8)*1000</f>
        <v>-2.9999999999290594</v>
      </c>
      <c r="I8" s="26">
        <v>-11.000000000080945</v>
      </c>
      <c r="J8" s="43">
        <f t="shared" si="0"/>
        <v>-14.000000000010004</v>
      </c>
      <c r="K8" s="2"/>
    </row>
    <row r="9" spans="1:14">
      <c r="A9" s="75" t="s">
        <v>25</v>
      </c>
      <c r="B9" s="8" t="s">
        <v>31</v>
      </c>
      <c r="C9" s="15">
        <v>3690905.3690999998</v>
      </c>
      <c r="D9" s="8" t="s">
        <v>31</v>
      </c>
      <c r="E9" s="33">
        <v>3690905.3774999999</v>
      </c>
      <c r="F9" s="8" t="s">
        <v>31</v>
      </c>
      <c r="G9" s="33">
        <v>3690905.3697000002</v>
      </c>
      <c r="H9" s="26">
        <f t="shared" si="1"/>
        <v>-7.799999788403511</v>
      </c>
      <c r="I9" s="26">
        <v>8.4000001661479473</v>
      </c>
      <c r="J9" s="43">
        <f t="shared" si="0"/>
        <v>0.60000037774443626</v>
      </c>
      <c r="K9" s="2"/>
    </row>
    <row r="10" spans="1:14">
      <c r="A10" s="76"/>
      <c r="B10" s="8" t="s">
        <v>32</v>
      </c>
      <c r="C10" s="15">
        <v>474668.04820000002</v>
      </c>
      <c r="D10" s="8" t="s">
        <v>32</v>
      </c>
      <c r="E10" s="33">
        <v>474668.04</v>
      </c>
      <c r="F10" s="8" t="s">
        <v>32</v>
      </c>
      <c r="G10" s="33">
        <v>474668.0503</v>
      </c>
      <c r="H10" s="26">
        <f t="shared" si="1"/>
        <v>10.300000023562461</v>
      </c>
      <c r="I10" s="26">
        <v>-8.2000000402331352</v>
      </c>
      <c r="J10" s="43">
        <f t="shared" si="0"/>
        <v>2.0999999833293259</v>
      </c>
      <c r="K10" s="2"/>
    </row>
    <row r="11" spans="1:14">
      <c r="A11" s="77"/>
      <c r="B11" s="8" t="s">
        <v>33</v>
      </c>
      <c r="C11" s="16">
        <v>690.45299999999997</v>
      </c>
      <c r="D11" s="8" t="s">
        <v>33</v>
      </c>
      <c r="E11" s="13">
        <v>690.44600000000003</v>
      </c>
      <c r="F11" s="8" t="s">
        <v>33</v>
      </c>
      <c r="G11" s="33">
        <v>690.44299999999998</v>
      </c>
      <c r="H11" s="26">
        <f t="shared" si="1"/>
        <v>-3.0000000000427463</v>
      </c>
      <c r="I11" s="26">
        <v>-6.9999999999290594</v>
      </c>
      <c r="J11" s="43">
        <f t="shared" si="0"/>
        <v>-9.9999999999718057</v>
      </c>
      <c r="K11" s="2"/>
    </row>
    <row r="12" spans="1:14">
      <c r="A12" s="75" t="s">
        <v>26</v>
      </c>
      <c r="B12" s="8" t="s">
        <v>31</v>
      </c>
      <c r="C12" s="20">
        <v>3690917.7689999999</v>
      </c>
      <c r="D12" s="8" t="s">
        <v>31</v>
      </c>
      <c r="E12" s="32">
        <v>3690917.753</v>
      </c>
      <c r="F12" s="8" t="s">
        <v>31</v>
      </c>
      <c r="G12" s="32">
        <v>3690917.7577</v>
      </c>
      <c r="H12" s="26">
        <f t="shared" si="1"/>
        <v>4.6999999321997166</v>
      </c>
      <c r="I12" s="26">
        <v>-15.999999828636646</v>
      </c>
      <c r="J12" s="43">
        <f t="shared" si="0"/>
        <v>-11.29999989643693</v>
      </c>
      <c r="K12" s="2"/>
    </row>
    <row r="13" spans="1:14">
      <c r="A13" s="76"/>
      <c r="B13" s="8" t="s">
        <v>32</v>
      </c>
      <c r="C13" s="20">
        <v>474713.97720000002</v>
      </c>
      <c r="D13" s="8" t="s">
        <v>32</v>
      </c>
      <c r="E13" s="32">
        <v>474713.98330000002</v>
      </c>
      <c r="F13" s="8" t="s">
        <v>32</v>
      </c>
      <c r="G13" s="32">
        <v>474713.97649999999</v>
      </c>
      <c r="H13" s="26">
        <f t="shared" si="1"/>
        <v>-6.8000000319443643</v>
      </c>
      <c r="I13" s="26">
        <v>6.0999999986961484</v>
      </c>
      <c r="J13" s="43">
        <f t="shared" si="0"/>
        <v>-0.70000003324821591</v>
      </c>
      <c r="K13" s="2"/>
    </row>
    <row r="14" spans="1:14">
      <c r="A14" s="77"/>
      <c r="B14" s="8" t="s">
        <v>33</v>
      </c>
      <c r="C14" s="16">
        <v>690.375</v>
      </c>
      <c r="D14" s="8" t="s">
        <v>33</v>
      </c>
      <c r="E14" s="32">
        <v>690.35900000000015</v>
      </c>
      <c r="F14" s="8" t="s">
        <v>33</v>
      </c>
      <c r="G14" s="32">
        <v>690.36</v>
      </c>
      <c r="H14" s="26">
        <f t="shared" si="1"/>
        <v>0.9999999998626663</v>
      </c>
      <c r="I14" s="26">
        <v>-15.999999999849024</v>
      </c>
      <c r="J14" s="43">
        <f t="shared" si="0"/>
        <v>-14.999999999986358</v>
      </c>
      <c r="K14" s="2"/>
    </row>
    <row r="15" spans="1:14">
      <c r="A15" s="83" t="s">
        <v>27</v>
      </c>
      <c r="B15" s="8" t="s">
        <v>31</v>
      </c>
      <c r="C15" s="21">
        <v>3690955.6008000001</v>
      </c>
      <c r="D15" s="8" t="s">
        <v>31</v>
      </c>
      <c r="E15" s="23">
        <v>3690955.6055999999</v>
      </c>
      <c r="F15" s="8" t="s">
        <v>31</v>
      </c>
      <c r="G15" s="23">
        <v>3690955.6022999999</v>
      </c>
      <c r="H15" s="26">
        <f t="shared" si="1"/>
        <v>-3.2999999821186066</v>
      </c>
      <c r="I15" s="26">
        <v>4.799999762326479</v>
      </c>
      <c r="J15" s="43">
        <f t="shared" si="0"/>
        <v>1.4999997802078724</v>
      </c>
      <c r="K15" s="2"/>
    </row>
    <row r="16" spans="1:14">
      <c r="A16" s="83"/>
      <c r="B16" s="8" t="s">
        <v>32</v>
      </c>
      <c r="C16" s="21">
        <v>474629.5183</v>
      </c>
      <c r="D16" s="8" t="s">
        <v>32</v>
      </c>
      <c r="E16" s="23">
        <v>474629.52309999999</v>
      </c>
      <c r="F16" s="8" t="s">
        <v>32</v>
      </c>
      <c r="G16" s="23">
        <v>474629.522</v>
      </c>
      <c r="H16" s="26">
        <f t="shared" si="1"/>
        <v>-1.0999999940395355</v>
      </c>
      <c r="I16" s="26">
        <v>4.7999999951571226</v>
      </c>
      <c r="J16" s="43">
        <f t="shared" si="0"/>
        <v>3.7000000011175871</v>
      </c>
      <c r="K16" s="2"/>
    </row>
    <row r="17" spans="1:11">
      <c r="A17" s="83"/>
      <c r="B17" s="8" t="s">
        <v>33</v>
      </c>
      <c r="C17" s="16">
        <v>660.13300000000004</v>
      </c>
      <c r="D17" s="8" t="s">
        <v>33</v>
      </c>
      <c r="E17" s="23">
        <v>660.12</v>
      </c>
      <c r="F17" s="8" t="s">
        <v>33</v>
      </c>
      <c r="G17" s="23">
        <v>660.12</v>
      </c>
      <c r="H17" s="26">
        <f t="shared" si="1"/>
        <v>0</v>
      </c>
      <c r="I17" s="26">
        <v>-13.000000000033651</v>
      </c>
      <c r="J17" s="43">
        <f t="shared" si="0"/>
        <v>-13.000000000033651</v>
      </c>
      <c r="K17" s="2"/>
    </row>
    <row r="18" spans="1:11">
      <c r="A18" s="83" t="s">
        <v>28</v>
      </c>
      <c r="B18" s="8" t="s">
        <v>31</v>
      </c>
      <c r="C18" s="21">
        <v>3690961.9454999999</v>
      </c>
      <c r="D18" s="8" t="s">
        <v>31</v>
      </c>
      <c r="E18" s="23">
        <v>3690961.9522000002</v>
      </c>
      <c r="F18" s="8" t="s">
        <v>31</v>
      </c>
      <c r="G18" s="23">
        <v>3690961.9504</v>
      </c>
      <c r="H18" s="26">
        <f t="shared" si="1"/>
        <v>-1.8000002019107342</v>
      </c>
      <c r="I18" s="26">
        <v>6.7000002600252628</v>
      </c>
      <c r="J18" s="43">
        <f t="shared" si="0"/>
        <v>4.9000000581145287</v>
      </c>
      <c r="K18" s="2"/>
    </row>
    <row r="19" spans="1:11">
      <c r="A19" s="83"/>
      <c r="B19" s="8" t="s">
        <v>32</v>
      </c>
      <c r="C19" s="21">
        <v>474652.821</v>
      </c>
      <c r="D19" s="8" t="s">
        <v>32</v>
      </c>
      <c r="E19" s="23">
        <v>474652.8284</v>
      </c>
      <c r="F19" s="8" t="s">
        <v>32</v>
      </c>
      <c r="G19" s="23">
        <v>474652.82890000002</v>
      </c>
      <c r="H19" s="26">
        <f t="shared" si="1"/>
        <v>0.50000002374872565</v>
      </c>
      <c r="I19" s="26">
        <v>7.4000000022351742</v>
      </c>
      <c r="J19" s="43">
        <f t="shared" si="0"/>
        <v>7.9000000259838998</v>
      </c>
      <c r="K19" s="2"/>
    </row>
    <row r="20" spans="1:11">
      <c r="A20" s="83"/>
      <c r="B20" s="8" t="s">
        <v>33</v>
      </c>
      <c r="C20" s="16">
        <v>660.07399999999996</v>
      </c>
      <c r="D20" s="8" t="s">
        <v>33</v>
      </c>
      <c r="E20" s="23">
        <v>660.06</v>
      </c>
      <c r="F20" s="8" t="s">
        <v>33</v>
      </c>
      <c r="G20" s="23">
        <v>660.05899999999997</v>
      </c>
      <c r="H20" s="26">
        <f t="shared" si="1"/>
        <v>-0.99999999997635314</v>
      </c>
      <c r="I20" s="26">
        <v>-14.000000000010004</v>
      </c>
      <c r="J20" s="43">
        <f t="shared" si="0"/>
        <v>-14.999999999986358</v>
      </c>
      <c r="K20" s="2"/>
    </row>
    <row r="21" spans="1:11">
      <c r="A21" s="83" t="s">
        <v>29</v>
      </c>
      <c r="B21" s="8" t="s">
        <v>31</v>
      </c>
      <c r="C21" s="21">
        <v>3690968.5731000002</v>
      </c>
      <c r="D21" s="8" t="s">
        <v>31</v>
      </c>
      <c r="E21" s="23">
        <v>3690968.5789000001</v>
      </c>
      <c r="F21" s="8" t="s">
        <v>31</v>
      </c>
      <c r="G21" s="23">
        <v>3690968.5739000002</v>
      </c>
      <c r="H21" s="26">
        <f t="shared" si="1"/>
        <v>-4.999999888241291</v>
      </c>
      <c r="I21" s="26">
        <v>5.7999999262392521</v>
      </c>
      <c r="J21" s="43">
        <f t="shared" si="0"/>
        <v>0.80000003799796104</v>
      </c>
      <c r="K21" s="2"/>
    </row>
    <row r="22" spans="1:11">
      <c r="A22" s="83"/>
      <c r="B22" s="8" t="s">
        <v>32</v>
      </c>
      <c r="C22" s="21">
        <v>474677.09159999999</v>
      </c>
      <c r="D22" s="8" t="s">
        <v>32</v>
      </c>
      <c r="E22" s="23">
        <v>474677.09620000003</v>
      </c>
      <c r="F22" s="8" t="s">
        <v>32</v>
      </c>
      <c r="G22" s="23">
        <v>474677.0955</v>
      </c>
      <c r="H22" s="26">
        <f t="shared" si="1"/>
        <v>-0.70000003324821591</v>
      </c>
      <c r="I22" s="26">
        <v>4.6000000438652933</v>
      </c>
      <c r="J22" s="43">
        <f t="shared" si="0"/>
        <v>3.9000000106170774</v>
      </c>
      <c r="K22" s="2"/>
    </row>
    <row r="23" spans="1:11">
      <c r="A23" s="83"/>
      <c r="B23" s="8" t="s">
        <v>33</v>
      </c>
      <c r="C23" s="16">
        <v>660.06899999999996</v>
      </c>
      <c r="D23" s="8" t="s">
        <v>33</v>
      </c>
      <c r="E23" s="23">
        <v>660.05</v>
      </c>
      <c r="F23" s="8" t="s">
        <v>33</v>
      </c>
      <c r="G23" s="23">
        <v>660.05200000000002</v>
      </c>
      <c r="H23" s="26">
        <f t="shared" si="1"/>
        <v>2.0000000000663931</v>
      </c>
      <c r="I23" s="26">
        <v>-19.000000000005457</v>
      </c>
      <c r="J23" s="43">
        <f t="shared" si="0"/>
        <v>-16.999999999939064</v>
      </c>
      <c r="K23" s="2"/>
    </row>
    <row r="24" spans="1:11">
      <c r="A24" s="83" t="s">
        <v>30</v>
      </c>
      <c r="B24" s="8" t="s">
        <v>31</v>
      </c>
      <c r="C24" s="16">
        <v>3691017.5847999998</v>
      </c>
      <c r="D24" s="8" t="s">
        <v>31</v>
      </c>
      <c r="E24" s="34">
        <v>3691017.5926999999</v>
      </c>
      <c r="F24" s="8" t="s">
        <v>31</v>
      </c>
      <c r="G24" s="34">
        <v>3691017.5907999999</v>
      </c>
      <c r="H24" s="26">
        <f t="shared" si="1"/>
        <v>-1.9000000320374966</v>
      </c>
      <c r="I24" s="26">
        <v>7.9000000841915607</v>
      </c>
      <c r="J24" s="43">
        <f t="shared" si="0"/>
        <v>6.0000000521540642</v>
      </c>
      <c r="K24" s="2"/>
    </row>
    <row r="25" spans="1:11">
      <c r="A25" s="83"/>
      <c r="B25" s="8" t="s">
        <v>32</v>
      </c>
      <c r="C25" s="16">
        <v>474639.93709999998</v>
      </c>
      <c r="D25" s="8" t="s">
        <v>32</v>
      </c>
      <c r="E25" s="34">
        <v>474639.92719999998</v>
      </c>
      <c r="F25" s="8" t="s">
        <v>32</v>
      </c>
      <c r="G25" s="34">
        <v>474639.92940000002</v>
      </c>
      <c r="H25" s="26">
        <f t="shared" si="1"/>
        <v>2.200000046286732</v>
      </c>
      <c r="I25" s="26">
        <v>-9.9000000045634806</v>
      </c>
      <c r="J25" s="43">
        <f t="shared" si="0"/>
        <v>-7.6999999582767487</v>
      </c>
      <c r="K25" s="2"/>
    </row>
    <row r="26" spans="1:11">
      <c r="A26" s="83"/>
      <c r="B26" s="8" t="s">
        <v>33</v>
      </c>
      <c r="C26" s="16">
        <v>630.16099999999994</v>
      </c>
      <c r="D26" s="8" t="s">
        <v>33</v>
      </c>
      <c r="E26" s="34">
        <v>630.15899999999999</v>
      </c>
      <c r="F26" s="8" t="s">
        <v>33</v>
      </c>
      <c r="G26" s="34">
        <v>630.16</v>
      </c>
      <c r="H26" s="26">
        <f t="shared" si="1"/>
        <v>0.99999999997635314</v>
      </c>
      <c r="I26" s="26">
        <v>-2</v>
      </c>
      <c r="J26" s="43">
        <f t="shared" si="0"/>
        <v>-1.0000000000236469</v>
      </c>
      <c r="K26" s="2"/>
    </row>
  </sheetData>
  <mergeCells count="17">
    <mergeCell ref="A1:K1"/>
    <mergeCell ref="B2:C2"/>
    <mergeCell ref="D2:E2"/>
    <mergeCell ref="F2:G2"/>
    <mergeCell ref="B3:C3"/>
    <mergeCell ref="D3:E3"/>
    <mergeCell ref="F3:G3"/>
    <mergeCell ref="D5:E5"/>
    <mergeCell ref="F5:G5"/>
    <mergeCell ref="A6:A8"/>
    <mergeCell ref="A9:A11"/>
    <mergeCell ref="A12:A14"/>
    <mergeCell ref="A15:A17"/>
    <mergeCell ref="A18:A20"/>
    <mergeCell ref="A21:A23"/>
    <mergeCell ref="A24:A26"/>
    <mergeCell ref="B5:C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26"/>
  <sheetViews>
    <sheetView workbookViewId="0">
      <selection activeCell="H9" sqref="H9"/>
    </sheetView>
  </sheetViews>
  <sheetFormatPr defaultRowHeight="13.5"/>
  <cols>
    <col min="1" max="1" width="14" customWidth="1"/>
    <col min="2" max="2" width="4" style="4" customWidth="1"/>
    <col min="3" max="3" width="17.375" style="14" customWidth="1"/>
    <col min="4" max="4" width="4" customWidth="1"/>
    <col min="5" max="5" width="17.375" style="4" customWidth="1"/>
    <col min="6" max="6" width="4" customWidth="1"/>
    <col min="7" max="7" width="17.375" style="14" customWidth="1"/>
    <col min="8" max="9" width="17.375" style="27" customWidth="1"/>
    <col min="10" max="10" width="17.375" style="44" customWidth="1"/>
    <col min="11" max="11" width="17.375" customWidth="1"/>
  </cols>
  <sheetData>
    <row r="1" spans="1:14" ht="37.5" customHeight="1">
      <c r="A1" s="84" t="s">
        <v>17</v>
      </c>
      <c r="B1" s="84"/>
      <c r="C1" s="85"/>
      <c r="D1" s="85"/>
      <c r="E1" s="85"/>
      <c r="F1" s="85"/>
      <c r="G1" s="85"/>
      <c r="H1" s="85"/>
      <c r="I1" s="85"/>
      <c r="J1" s="85"/>
      <c r="K1" s="85"/>
      <c r="L1" s="4"/>
      <c r="M1" s="4"/>
      <c r="N1" s="4"/>
    </row>
    <row r="2" spans="1:14" ht="14.25">
      <c r="A2" s="40" t="s">
        <v>0</v>
      </c>
      <c r="B2" s="81" t="s">
        <v>16</v>
      </c>
      <c r="C2" s="82"/>
      <c r="D2" s="81" t="s">
        <v>1</v>
      </c>
      <c r="E2" s="82"/>
      <c r="F2" s="86" t="s">
        <v>45</v>
      </c>
      <c r="G2" s="87"/>
      <c r="H2" s="24" t="s">
        <v>2</v>
      </c>
      <c r="I2" s="28" t="s">
        <v>19</v>
      </c>
      <c r="J2" s="41" t="s">
        <v>3</v>
      </c>
      <c r="K2" s="39" t="s">
        <v>56</v>
      </c>
      <c r="L2" s="1"/>
      <c r="M2" s="1"/>
      <c r="N2" s="1"/>
    </row>
    <row r="3" spans="1:14" ht="13.5" customHeight="1">
      <c r="A3" s="40" t="s">
        <v>4</v>
      </c>
      <c r="B3" s="86" t="s">
        <v>21</v>
      </c>
      <c r="C3" s="87"/>
      <c r="D3" s="81" t="s">
        <v>5</v>
      </c>
      <c r="E3" s="82"/>
      <c r="F3" s="86" t="s">
        <v>23</v>
      </c>
      <c r="G3" s="87"/>
      <c r="H3" s="24" t="s">
        <v>6</v>
      </c>
      <c r="I3" s="28" t="s">
        <v>18</v>
      </c>
      <c r="J3" s="41" t="s">
        <v>7</v>
      </c>
      <c r="K3" s="39" t="s">
        <v>35</v>
      </c>
      <c r="L3" s="1"/>
      <c r="M3" s="1"/>
      <c r="N3" s="1"/>
    </row>
    <row r="4" spans="1:14" ht="13.5" customHeight="1">
      <c r="A4" s="1"/>
      <c r="D4" s="1"/>
      <c r="F4" s="1"/>
      <c r="H4" s="25"/>
      <c r="I4" s="25"/>
      <c r="J4" s="42"/>
      <c r="K4" s="1"/>
      <c r="L4" s="1"/>
      <c r="M4" s="1"/>
      <c r="N4" s="1"/>
    </row>
    <row r="5" spans="1:14" ht="14.25">
      <c r="A5" s="40" t="s">
        <v>8</v>
      </c>
      <c r="B5" s="81" t="s">
        <v>9</v>
      </c>
      <c r="C5" s="82"/>
      <c r="D5" s="81" t="s">
        <v>10</v>
      </c>
      <c r="E5" s="82"/>
      <c r="F5" s="89" t="s">
        <v>11</v>
      </c>
      <c r="G5" s="89"/>
      <c r="H5" s="24" t="s">
        <v>12</v>
      </c>
      <c r="I5" s="24" t="s">
        <v>13</v>
      </c>
      <c r="J5" s="41" t="s">
        <v>14</v>
      </c>
      <c r="K5" s="40" t="s">
        <v>15</v>
      </c>
      <c r="L5" s="1"/>
      <c r="M5" s="1"/>
      <c r="N5" s="1"/>
    </row>
    <row r="6" spans="1:14">
      <c r="A6" s="75" t="s">
        <v>24</v>
      </c>
      <c r="B6" s="8" t="s">
        <v>31</v>
      </c>
      <c r="C6" s="19">
        <v>3690902.2478</v>
      </c>
      <c r="D6" s="8" t="s">
        <v>31</v>
      </c>
      <c r="E6" s="9">
        <v>3690902.2505000001</v>
      </c>
      <c r="F6" s="8" t="s">
        <v>31</v>
      </c>
      <c r="G6" s="19">
        <v>3690902.2549000001</v>
      </c>
      <c r="H6" s="26">
        <f>(G6-E6)*1000</f>
        <v>4.3999999761581421</v>
      </c>
      <c r="I6" s="26">
        <v>2.7000000700354576</v>
      </c>
      <c r="J6" s="43">
        <f>I6+H6</f>
        <v>7.1000000461935997</v>
      </c>
      <c r="K6" s="2"/>
    </row>
    <row r="7" spans="1:14">
      <c r="A7" s="76"/>
      <c r="B7" s="8" t="s">
        <v>32</v>
      </c>
      <c r="C7" s="19">
        <v>474656.52470000001</v>
      </c>
      <c r="D7" s="8" t="s">
        <v>32</v>
      </c>
      <c r="E7" s="9">
        <v>474656.53159999999</v>
      </c>
      <c r="F7" s="8" t="s">
        <v>32</v>
      </c>
      <c r="G7" s="19">
        <v>474656.52380000002</v>
      </c>
      <c r="H7" s="26">
        <f>(G7-E7)*1000</f>
        <v>-7.7999999630264938</v>
      </c>
      <c r="I7" s="26">
        <v>6.8999999784864485</v>
      </c>
      <c r="J7" s="43">
        <f t="shared" ref="J7:J26" si="0">I7+H7</f>
        <v>-0.89999998454004526</v>
      </c>
      <c r="K7" s="2"/>
    </row>
    <row r="8" spans="1:14">
      <c r="A8" s="77"/>
      <c r="B8" s="8" t="s">
        <v>33</v>
      </c>
      <c r="C8" s="19">
        <v>690.42100000000005</v>
      </c>
      <c r="D8" s="8" t="s">
        <v>33</v>
      </c>
      <c r="E8" s="9">
        <v>690.40700000000004</v>
      </c>
      <c r="F8" s="8" t="s">
        <v>33</v>
      </c>
      <c r="G8" s="19">
        <v>690.40899999999999</v>
      </c>
      <c r="H8" s="26">
        <f t="shared" ref="H8:H26" si="1">(G8-E8)*1000</f>
        <v>1.9999999999527063</v>
      </c>
      <c r="I8" s="26">
        <v>-14.000000000010004</v>
      </c>
      <c r="J8" s="43">
        <f t="shared" si="0"/>
        <v>-12.000000000057298</v>
      </c>
      <c r="K8" s="2"/>
    </row>
    <row r="9" spans="1:14">
      <c r="A9" s="75" t="s">
        <v>25</v>
      </c>
      <c r="B9" s="8" t="s">
        <v>31</v>
      </c>
      <c r="C9" s="15">
        <v>3690905.3690999998</v>
      </c>
      <c r="D9" s="8" t="s">
        <v>31</v>
      </c>
      <c r="E9" s="33">
        <v>3690905.3697000002</v>
      </c>
      <c r="F9" s="8" t="s">
        <v>31</v>
      </c>
      <c r="G9" s="35">
        <v>3690905.3591</v>
      </c>
      <c r="H9" s="26">
        <f t="shared" si="1"/>
        <v>-10.600000154227018</v>
      </c>
      <c r="I9" s="26">
        <v>0.60000037774443626</v>
      </c>
      <c r="J9" s="43">
        <f t="shared" si="0"/>
        <v>-9.9999997764825821</v>
      </c>
      <c r="K9" s="2"/>
    </row>
    <row r="10" spans="1:14">
      <c r="A10" s="76"/>
      <c r="B10" s="8" t="s">
        <v>32</v>
      </c>
      <c r="C10" s="15">
        <v>474668.04820000002</v>
      </c>
      <c r="D10" s="8" t="s">
        <v>32</v>
      </c>
      <c r="E10" s="33">
        <v>474668.0503</v>
      </c>
      <c r="F10" s="8" t="s">
        <v>32</v>
      </c>
      <c r="G10" s="35">
        <v>474668.05</v>
      </c>
      <c r="H10" s="26">
        <f t="shared" si="1"/>
        <v>-0.30000001424923539</v>
      </c>
      <c r="I10" s="26">
        <v>2.0999999833293259</v>
      </c>
      <c r="J10" s="43">
        <f t="shared" si="0"/>
        <v>1.7999999690800905</v>
      </c>
      <c r="K10" s="2"/>
    </row>
    <row r="11" spans="1:14">
      <c r="A11" s="77"/>
      <c r="B11" s="8" t="s">
        <v>33</v>
      </c>
      <c r="C11" s="16">
        <v>690.45299999999997</v>
      </c>
      <c r="D11" s="8" t="s">
        <v>33</v>
      </c>
      <c r="E11" s="33">
        <v>690.44299999999998</v>
      </c>
      <c r="F11" s="8" t="s">
        <v>33</v>
      </c>
      <c r="G11" s="35">
        <v>690.43799999999999</v>
      </c>
      <c r="H11" s="26">
        <f t="shared" si="1"/>
        <v>-4.9999999999954525</v>
      </c>
      <c r="I11" s="26">
        <v>-9.9999999999718057</v>
      </c>
      <c r="J11" s="43">
        <f t="shared" si="0"/>
        <v>-14.999999999967258</v>
      </c>
      <c r="K11" s="2"/>
    </row>
    <row r="12" spans="1:14">
      <c r="A12" s="75" t="s">
        <v>26</v>
      </c>
      <c r="B12" s="8" t="s">
        <v>31</v>
      </c>
      <c r="C12" s="20">
        <v>3690917.7689999999</v>
      </c>
      <c r="D12" s="8" t="s">
        <v>31</v>
      </c>
      <c r="E12" s="32">
        <v>3690917.7577</v>
      </c>
      <c r="F12" s="8" t="s">
        <v>31</v>
      </c>
      <c r="G12" s="36">
        <v>3690917.7618999998</v>
      </c>
      <c r="H12" s="26">
        <f t="shared" si="1"/>
        <v>4.19999985024333</v>
      </c>
      <c r="I12" s="26">
        <v>-11.29999989643693</v>
      </c>
      <c r="J12" s="43">
        <f t="shared" si="0"/>
        <v>-7.1000000461935997</v>
      </c>
      <c r="K12" s="2"/>
    </row>
    <row r="13" spans="1:14">
      <c r="A13" s="76"/>
      <c r="B13" s="8" t="s">
        <v>32</v>
      </c>
      <c r="C13" s="20">
        <v>474713.97720000002</v>
      </c>
      <c r="D13" s="8" t="s">
        <v>32</v>
      </c>
      <c r="E13" s="32">
        <v>474713.97649999999</v>
      </c>
      <c r="F13" s="8" t="s">
        <v>32</v>
      </c>
      <c r="G13" s="36">
        <v>474713.97480000003</v>
      </c>
      <c r="H13" s="26">
        <f t="shared" si="1"/>
        <v>-1.6999999643303454</v>
      </c>
      <c r="I13" s="26">
        <v>-0.70000003324821591</v>
      </c>
      <c r="J13" s="43">
        <f t="shared" si="0"/>
        <v>-2.3999999975785613</v>
      </c>
      <c r="K13" s="2"/>
    </row>
    <row r="14" spans="1:14">
      <c r="A14" s="77"/>
      <c r="B14" s="8" t="s">
        <v>33</v>
      </c>
      <c r="C14" s="16">
        <v>690.375</v>
      </c>
      <c r="D14" s="8" t="s">
        <v>33</v>
      </c>
      <c r="E14" s="32">
        <v>690.36</v>
      </c>
      <c r="F14" s="8" t="s">
        <v>33</v>
      </c>
      <c r="G14" s="36">
        <v>690.34799999999996</v>
      </c>
      <c r="H14" s="26">
        <f t="shared" si="1"/>
        <v>-12.000000000057298</v>
      </c>
      <c r="I14" s="26">
        <v>-14.999999999986358</v>
      </c>
      <c r="J14" s="43">
        <f t="shared" si="0"/>
        <v>-27.000000000043656</v>
      </c>
      <c r="K14" s="2"/>
    </row>
    <row r="15" spans="1:14">
      <c r="A15" s="83" t="s">
        <v>27</v>
      </c>
      <c r="B15" s="8" t="s">
        <v>31</v>
      </c>
      <c r="C15" s="21">
        <v>3690955.6008000001</v>
      </c>
      <c r="D15" s="8" t="s">
        <v>31</v>
      </c>
      <c r="E15" s="23">
        <v>3690955.6022999999</v>
      </c>
      <c r="F15" s="8" t="s">
        <v>31</v>
      </c>
      <c r="G15" s="21">
        <v>3690955.602</v>
      </c>
      <c r="H15" s="26">
        <f t="shared" si="1"/>
        <v>-0.29999995604157448</v>
      </c>
      <c r="I15" s="26">
        <v>1.4999997802078724</v>
      </c>
      <c r="J15" s="43">
        <f t="shared" si="0"/>
        <v>1.1999998241662979</v>
      </c>
      <c r="K15" s="2"/>
    </row>
    <row r="16" spans="1:14">
      <c r="A16" s="83"/>
      <c r="B16" s="8" t="s">
        <v>32</v>
      </c>
      <c r="C16" s="21">
        <v>474629.5183</v>
      </c>
      <c r="D16" s="8" t="s">
        <v>32</v>
      </c>
      <c r="E16" s="23">
        <v>474629.522</v>
      </c>
      <c r="F16" s="8" t="s">
        <v>32</v>
      </c>
      <c r="G16" s="21">
        <v>474629.52419999999</v>
      </c>
      <c r="H16" s="26">
        <f t="shared" si="1"/>
        <v>2.199999988079071</v>
      </c>
      <c r="I16" s="26">
        <v>3.7000000011175871</v>
      </c>
      <c r="J16" s="43">
        <f t="shared" si="0"/>
        <v>5.8999999891966581</v>
      </c>
      <c r="K16" s="2"/>
    </row>
    <row r="17" spans="1:11">
      <c r="A17" s="83"/>
      <c r="B17" s="8" t="s">
        <v>33</v>
      </c>
      <c r="C17" s="16">
        <v>660.13300000000004</v>
      </c>
      <c r="D17" s="8" t="s">
        <v>33</v>
      </c>
      <c r="E17" s="23">
        <v>660.12</v>
      </c>
      <c r="F17" s="8" t="s">
        <v>33</v>
      </c>
      <c r="G17" s="21">
        <v>660.12599999999998</v>
      </c>
      <c r="H17" s="26">
        <f t="shared" si="1"/>
        <v>5.9999999999718057</v>
      </c>
      <c r="I17" s="26">
        <v>-13.000000000033651</v>
      </c>
      <c r="J17" s="43">
        <f t="shared" si="0"/>
        <v>-7.0000000000618456</v>
      </c>
      <c r="K17" s="2"/>
    </row>
    <row r="18" spans="1:11">
      <c r="A18" s="83" t="s">
        <v>28</v>
      </c>
      <c r="B18" s="8" t="s">
        <v>31</v>
      </c>
      <c r="C18" s="21">
        <v>3690961.9454999999</v>
      </c>
      <c r="D18" s="8" t="s">
        <v>31</v>
      </c>
      <c r="E18" s="23">
        <v>3690961.9504</v>
      </c>
      <c r="F18" s="8" t="s">
        <v>31</v>
      </c>
      <c r="G18" s="21">
        <v>3690961.9523999998</v>
      </c>
      <c r="H18" s="26">
        <f t="shared" si="1"/>
        <v>1.999999862164259</v>
      </c>
      <c r="I18" s="26">
        <v>4.9000000581145287</v>
      </c>
      <c r="J18" s="43">
        <f t="shared" si="0"/>
        <v>6.8999999202787876</v>
      </c>
      <c r="K18" s="2"/>
    </row>
    <row r="19" spans="1:11">
      <c r="A19" s="83"/>
      <c r="B19" s="8" t="s">
        <v>32</v>
      </c>
      <c r="C19" s="21">
        <v>474652.821</v>
      </c>
      <c r="D19" s="8" t="s">
        <v>32</v>
      </c>
      <c r="E19" s="23">
        <v>474652.82890000002</v>
      </c>
      <c r="F19" s="8" t="s">
        <v>32</v>
      </c>
      <c r="G19" s="21">
        <v>474652.82630000002</v>
      </c>
      <c r="H19" s="26">
        <f t="shared" si="1"/>
        <v>-2.6000000070780516</v>
      </c>
      <c r="I19" s="26">
        <v>7.9000000259838998</v>
      </c>
      <c r="J19" s="43">
        <f t="shared" si="0"/>
        <v>5.3000000189058483</v>
      </c>
      <c r="K19" s="2"/>
    </row>
    <row r="20" spans="1:11">
      <c r="A20" s="83"/>
      <c r="B20" s="8" t="s">
        <v>33</v>
      </c>
      <c r="C20" s="16">
        <v>660.07399999999996</v>
      </c>
      <c r="D20" s="8" t="s">
        <v>33</v>
      </c>
      <c r="E20" s="23">
        <v>660.05899999999997</v>
      </c>
      <c r="F20" s="8" t="s">
        <v>33</v>
      </c>
      <c r="G20" s="21">
        <v>660.06100000000004</v>
      </c>
      <c r="H20" s="26">
        <f t="shared" si="1"/>
        <v>2.0000000000663931</v>
      </c>
      <c r="I20" s="26">
        <v>-14.999999999986358</v>
      </c>
      <c r="J20" s="43">
        <f t="shared" si="0"/>
        <v>-12.999999999919964</v>
      </c>
      <c r="K20" s="2"/>
    </row>
    <row r="21" spans="1:11">
      <c r="A21" s="83" t="s">
        <v>29</v>
      </c>
      <c r="B21" s="8" t="s">
        <v>31</v>
      </c>
      <c r="C21" s="21">
        <v>3690968.5731000002</v>
      </c>
      <c r="D21" s="8" t="s">
        <v>31</v>
      </c>
      <c r="E21" s="23">
        <v>3690968.5739000002</v>
      </c>
      <c r="F21" s="8" t="s">
        <v>31</v>
      </c>
      <c r="G21" s="21">
        <v>3690968.5797999999</v>
      </c>
      <c r="H21" s="26">
        <f t="shared" si="1"/>
        <v>5.8999997563660145</v>
      </c>
      <c r="I21" s="26">
        <v>0.80000003799796104</v>
      </c>
      <c r="J21" s="43">
        <f t="shared" si="0"/>
        <v>6.6999997943639755</v>
      </c>
      <c r="K21" s="2"/>
    </row>
    <row r="22" spans="1:11">
      <c r="A22" s="83"/>
      <c r="B22" s="8" t="s">
        <v>32</v>
      </c>
      <c r="C22" s="21">
        <v>474677.09159999999</v>
      </c>
      <c r="D22" s="8" t="s">
        <v>32</v>
      </c>
      <c r="E22" s="23">
        <v>474677.0955</v>
      </c>
      <c r="F22" s="8" t="s">
        <v>32</v>
      </c>
      <c r="G22" s="21">
        <v>474677.09590000001</v>
      </c>
      <c r="H22" s="26">
        <f t="shared" si="1"/>
        <v>0.40000001899898052</v>
      </c>
      <c r="I22" s="26">
        <v>3.9000000106170774</v>
      </c>
      <c r="J22" s="43">
        <f t="shared" si="0"/>
        <v>4.3000000296160579</v>
      </c>
      <c r="K22" s="2"/>
    </row>
    <row r="23" spans="1:11">
      <c r="A23" s="83"/>
      <c r="B23" s="8" t="s">
        <v>33</v>
      </c>
      <c r="C23" s="16">
        <v>660.06899999999996</v>
      </c>
      <c r="D23" s="8" t="s">
        <v>33</v>
      </c>
      <c r="E23" s="23">
        <v>660.05200000000002</v>
      </c>
      <c r="F23" s="8" t="s">
        <v>33</v>
      </c>
      <c r="G23" s="21">
        <v>660.05200000000002</v>
      </c>
      <c r="H23" s="26">
        <f t="shared" si="1"/>
        <v>0</v>
      </c>
      <c r="I23" s="26">
        <v>-16.999999999939064</v>
      </c>
      <c r="J23" s="43">
        <f t="shared" si="0"/>
        <v>-16.999999999939064</v>
      </c>
      <c r="K23" s="2"/>
    </row>
    <row r="24" spans="1:11">
      <c r="A24" s="83" t="s">
        <v>30</v>
      </c>
      <c r="B24" s="8" t="s">
        <v>31</v>
      </c>
      <c r="C24" s="16">
        <v>3691017.5847999998</v>
      </c>
      <c r="D24" s="8" t="s">
        <v>31</v>
      </c>
      <c r="E24" s="34">
        <v>3691017.5907999999</v>
      </c>
      <c r="F24" s="8" t="s">
        <v>31</v>
      </c>
      <c r="G24" s="37">
        <v>3691017.5906000002</v>
      </c>
      <c r="H24" s="26">
        <f t="shared" si="1"/>
        <v>-0.19999966025352478</v>
      </c>
      <c r="I24" s="26">
        <v>6.0000000521540642</v>
      </c>
      <c r="J24" s="43">
        <f t="shared" si="0"/>
        <v>5.8000003919005394</v>
      </c>
      <c r="K24" s="2"/>
    </row>
    <row r="25" spans="1:11">
      <c r="A25" s="83"/>
      <c r="B25" s="8" t="s">
        <v>32</v>
      </c>
      <c r="C25" s="16">
        <v>474639.93709999998</v>
      </c>
      <c r="D25" s="8" t="s">
        <v>32</v>
      </c>
      <c r="E25" s="34">
        <v>474639.92940000002</v>
      </c>
      <c r="F25" s="8" t="s">
        <v>32</v>
      </c>
      <c r="G25" s="37">
        <v>474639.93300000002</v>
      </c>
      <c r="H25" s="26">
        <f t="shared" si="1"/>
        <v>3.599999996367842</v>
      </c>
      <c r="I25" s="26">
        <v>-7.6999999582767487</v>
      </c>
      <c r="J25" s="43">
        <f t="shared" si="0"/>
        <v>-4.0999999619089067</v>
      </c>
      <c r="K25" s="2"/>
    </row>
    <row r="26" spans="1:11">
      <c r="A26" s="83"/>
      <c r="B26" s="8" t="s">
        <v>33</v>
      </c>
      <c r="C26" s="16">
        <v>630.16099999999994</v>
      </c>
      <c r="D26" s="8" t="s">
        <v>33</v>
      </c>
      <c r="E26" s="34">
        <v>630.16</v>
      </c>
      <c r="F26" s="8" t="s">
        <v>33</v>
      </c>
      <c r="G26" s="37">
        <v>630.16</v>
      </c>
      <c r="H26" s="26">
        <f t="shared" si="1"/>
        <v>0</v>
      </c>
      <c r="I26" s="26">
        <v>-1</v>
      </c>
      <c r="J26" s="43">
        <f t="shared" si="0"/>
        <v>-1</v>
      </c>
      <c r="K26" s="2"/>
    </row>
  </sheetData>
  <mergeCells count="17">
    <mergeCell ref="A15:A17"/>
    <mergeCell ref="A18:A20"/>
    <mergeCell ref="A21:A23"/>
    <mergeCell ref="A24:A26"/>
    <mergeCell ref="B5:C5"/>
    <mergeCell ref="D5:E5"/>
    <mergeCell ref="F5:G5"/>
    <mergeCell ref="A6:A8"/>
    <mergeCell ref="A9:A11"/>
    <mergeCell ref="A12:A14"/>
    <mergeCell ref="A1:K1"/>
    <mergeCell ref="B2:C2"/>
    <mergeCell ref="D2:E2"/>
    <mergeCell ref="F2:G2"/>
    <mergeCell ref="B3:C3"/>
    <mergeCell ref="D3:E3"/>
    <mergeCell ref="F3:G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24" sqref="E24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6"/>
  <sheetViews>
    <sheetView topLeftCell="A9" workbookViewId="0">
      <selection activeCell="B12" sqref="A12:XFD12"/>
    </sheetView>
  </sheetViews>
  <sheetFormatPr defaultRowHeight="13.5"/>
  <cols>
    <col min="1" max="1" width="14" customWidth="1"/>
    <col min="2" max="2" width="4" style="4" customWidth="1"/>
    <col min="3" max="3" width="17.375" style="4" customWidth="1"/>
    <col min="4" max="4" width="4" customWidth="1"/>
    <col min="5" max="5" width="17.375" customWidth="1"/>
    <col min="6" max="6" width="4" customWidth="1"/>
    <col min="7" max="7" width="17.375" style="4" customWidth="1"/>
    <col min="8" max="9" width="17.375" style="27" customWidth="1"/>
    <col min="10" max="11" width="17.375" customWidth="1"/>
  </cols>
  <sheetData>
    <row r="1" spans="1:14" ht="37.5" customHeight="1">
      <c r="A1" s="84" t="s">
        <v>17</v>
      </c>
      <c r="B1" s="84"/>
      <c r="C1" s="85"/>
      <c r="D1" s="85"/>
      <c r="E1" s="85"/>
      <c r="F1" s="85"/>
      <c r="G1" s="85"/>
      <c r="H1" s="85"/>
      <c r="I1" s="85"/>
      <c r="J1" s="85"/>
      <c r="K1" s="85"/>
      <c r="L1" s="4"/>
      <c r="M1" s="4"/>
      <c r="N1" s="4"/>
    </row>
    <row r="2" spans="1:14" ht="14.25">
      <c r="A2" s="5" t="s">
        <v>0</v>
      </c>
      <c r="B2" s="81" t="s">
        <v>16</v>
      </c>
      <c r="C2" s="82"/>
      <c r="D2" s="81" t="s">
        <v>1</v>
      </c>
      <c r="E2" s="82"/>
      <c r="F2" s="86" t="s">
        <v>36</v>
      </c>
      <c r="G2" s="87"/>
      <c r="H2" s="24" t="s">
        <v>2</v>
      </c>
      <c r="I2" s="28" t="s">
        <v>19</v>
      </c>
      <c r="J2" s="5" t="s">
        <v>3</v>
      </c>
      <c r="K2" s="3" t="s">
        <v>20</v>
      </c>
      <c r="L2" s="1"/>
      <c r="M2" s="1"/>
      <c r="N2" s="1"/>
    </row>
    <row r="3" spans="1:14" ht="13.5" customHeight="1">
      <c r="A3" s="5" t="s">
        <v>4</v>
      </c>
      <c r="B3" s="86" t="s">
        <v>21</v>
      </c>
      <c r="C3" s="87"/>
      <c r="D3" s="81" t="s">
        <v>5</v>
      </c>
      <c r="E3" s="82"/>
      <c r="F3" s="86" t="s">
        <v>23</v>
      </c>
      <c r="G3" s="87"/>
      <c r="H3" s="24" t="s">
        <v>6</v>
      </c>
      <c r="I3" s="28" t="s">
        <v>18</v>
      </c>
      <c r="J3" s="5" t="s">
        <v>7</v>
      </c>
      <c r="K3" s="3" t="s">
        <v>35</v>
      </c>
      <c r="L3" s="1"/>
      <c r="M3" s="1"/>
      <c r="N3" s="1"/>
    </row>
    <row r="4" spans="1:14" ht="13.5" customHeight="1">
      <c r="A4" s="1"/>
      <c r="D4" s="1"/>
      <c r="E4" s="1"/>
      <c r="F4" s="1"/>
      <c r="H4" s="25"/>
      <c r="I4" s="25"/>
      <c r="J4" s="1"/>
      <c r="K4" s="1"/>
      <c r="L4" s="1"/>
      <c r="M4" s="1"/>
      <c r="N4" s="1"/>
    </row>
    <row r="5" spans="1:14" ht="14.25">
      <c r="A5" s="5" t="s">
        <v>8</v>
      </c>
      <c r="B5" s="81" t="s">
        <v>9</v>
      </c>
      <c r="C5" s="82"/>
      <c r="D5" s="81" t="s">
        <v>10</v>
      </c>
      <c r="E5" s="82"/>
      <c r="F5" s="89" t="s">
        <v>11</v>
      </c>
      <c r="G5" s="89"/>
      <c r="H5" s="24" t="s">
        <v>12</v>
      </c>
      <c r="I5" s="24" t="s">
        <v>13</v>
      </c>
      <c r="J5" s="5" t="s">
        <v>14</v>
      </c>
      <c r="K5" s="5" t="s">
        <v>15</v>
      </c>
      <c r="L5" s="1"/>
      <c r="M5" s="1"/>
      <c r="N5" s="1"/>
    </row>
    <row r="6" spans="1:14">
      <c r="A6" s="75" t="s">
        <v>24</v>
      </c>
      <c r="B6" s="8" t="s">
        <v>31</v>
      </c>
      <c r="C6" s="9">
        <v>3690902.2478</v>
      </c>
      <c r="D6" s="8" t="s">
        <v>31</v>
      </c>
      <c r="E6" s="9">
        <v>3690902.2464999999</v>
      </c>
      <c r="F6" s="8" t="s">
        <v>31</v>
      </c>
      <c r="G6" s="9">
        <v>3690902.2472000001</v>
      </c>
      <c r="H6" s="26">
        <f>(G6-E6)*1000</f>
        <v>0.70000020787119865</v>
      </c>
      <c r="I6" s="26">
        <v>-1.3000001199543476</v>
      </c>
      <c r="J6" s="26">
        <f>I6+H6</f>
        <v>-0.59999991208314896</v>
      </c>
      <c r="K6" s="2"/>
    </row>
    <row r="7" spans="1:14">
      <c r="A7" s="76"/>
      <c r="B7" s="8" t="s">
        <v>32</v>
      </c>
      <c r="C7" s="9">
        <v>474656.52470000001</v>
      </c>
      <c r="D7" s="8" t="s">
        <v>32</v>
      </c>
      <c r="E7" s="9">
        <v>474656.52710000001</v>
      </c>
      <c r="F7" s="8" t="s">
        <v>32</v>
      </c>
      <c r="G7" s="9">
        <v>474656.52529999998</v>
      </c>
      <c r="H7" s="26">
        <f>(G7-E7)*1000</f>
        <v>-1.8000000272877514</v>
      </c>
      <c r="I7" s="26">
        <v>2.3999999975785613</v>
      </c>
      <c r="J7" s="26">
        <f t="shared" ref="J7:J26" si="0">I7+H7</f>
        <v>0.59999997029080987</v>
      </c>
      <c r="K7" s="2"/>
    </row>
    <row r="8" spans="1:14">
      <c r="A8" s="77"/>
      <c r="B8" s="8" t="s">
        <v>33</v>
      </c>
      <c r="C8" s="9">
        <v>690.42100000000005</v>
      </c>
      <c r="D8" s="8" t="s">
        <v>33</v>
      </c>
      <c r="E8" s="9">
        <v>690.423</v>
      </c>
      <c r="F8" s="8" t="s">
        <v>33</v>
      </c>
      <c r="G8" s="9">
        <v>690.42</v>
      </c>
      <c r="H8" s="26">
        <f t="shared" ref="H8:H26" si="1">(G8-E8)*1000</f>
        <v>-3.0000000000427463</v>
      </c>
      <c r="I8" s="26">
        <v>1.9999999999527063</v>
      </c>
      <c r="J8" s="26">
        <f t="shared" si="0"/>
        <v>-1.00000000009004</v>
      </c>
      <c r="K8" s="2"/>
    </row>
    <row r="9" spans="1:14">
      <c r="A9" s="75" t="s">
        <v>25</v>
      </c>
      <c r="B9" s="8" t="s">
        <v>31</v>
      </c>
      <c r="C9" s="12">
        <v>3690905.3690999998</v>
      </c>
      <c r="D9" s="8" t="s">
        <v>31</v>
      </c>
      <c r="E9" s="12">
        <v>3690905.3662999999</v>
      </c>
      <c r="F9" s="8" t="s">
        <v>31</v>
      </c>
      <c r="G9" s="12">
        <v>3690905.3670000001</v>
      </c>
      <c r="H9" s="26">
        <f t="shared" si="1"/>
        <v>0.70000020787119865</v>
      </c>
      <c r="I9" s="26">
        <v>-2.79999990016222</v>
      </c>
      <c r="J9" s="26">
        <f t="shared" si="0"/>
        <v>-2.0999996922910213</v>
      </c>
      <c r="K9" s="2"/>
    </row>
    <row r="10" spans="1:14">
      <c r="A10" s="76"/>
      <c r="B10" s="8" t="s">
        <v>32</v>
      </c>
      <c r="C10" s="12">
        <v>474668.04820000002</v>
      </c>
      <c r="D10" s="8" t="s">
        <v>32</v>
      </c>
      <c r="E10" s="12">
        <v>474668.05180000002</v>
      </c>
      <c r="F10" s="8" t="s">
        <v>32</v>
      </c>
      <c r="G10" s="12">
        <v>474668.05119999999</v>
      </c>
      <c r="H10" s="26">
        <f t="shared" si="1"/>
        <v>-0.60000002849847078</v>
      </c>
      <c r="I10" s="26">
        <v>3.599999996367842</v>
      </c>
      <c r="J10" s="26">
        <f t="shared" si="0"/>
        <v>2.9999999678693712</v>
      </c>
      <c r="K10" s="2"/>
    </row>
    <row r="11" spans="1:14">
      <c r="A11" s="77"/>
      <c r="B11" s="8" t="s">
        <v>33</v>
      </c>
      <c r="C11" s="13">
        <v>690.45299999999997</v>
      </c>
      <c r="D11" s="8" t="s">
        <v>33</v>
      </c>
      <c r="E11" s="13">
        <v>690.45500000000004</v>
      </c>
      <c r="F11" s="8" t="s">
        <v>33</v>
      </c>
      <c r="G11" s="16">
        <v>690.45</v>
      </c>
      <c r="H11" s="26">
        <f t="shared" si="1"/>
        <v>-4.9999999999954525</v>
      </c>
      <c r="I11" s="2">
        <v>2</v>
      </c>
      <c r="J11" s="26">
        <f t="shared" si="0"/>
        <v>-2.9999999999954525</v>
      </c>
      <c r="K11" s="2"/>
    </row>
    <row r="12" spans="1:14">
      <c r="A12" s="75" t="s">
        <v>26</v>
      </c>
      <c r="B12" s="8" t="s">
        <v>31</v>
      </c>
      <c r="C12" s="22">
        <v>3690917.7689999999</v>
      </c>
      <c r="D12" s="8" t="s">
        <v>31</v>
      </c>
      <c r="E12" s="22">
        <v>3690917.7672000001</v>
      </c>
      <c r="F12" s="8" t="s">
        <v>31</v>
      </c>
      <c r="G12" s="22">
        <v>3690917.7662</v>
      </c>
      <c r="H12" s="26">
        <f t="shared" si="1"/>
        <v>-1.0000001639127731</v>
      </c>
      <c r="I12" s="26">
        <v>-1.7999997362494469</v>
      </c>
      <c r="J12" s="26">
        <f t="shared" si="0"/>
        <v>-2.79999990016222</v>
      </c>
      <c r="K12" s="2"/>
    </row>
    <row r="13" spans="1:14">
      <c r="A13" s="76"/>
      <c r="B13" s="8" t="s">
        <v>32</v>
      </c>
      <c r="C13" s="22">
        <v>474713.97720000002</v>
      </c>
      <c r="D13" s="8" t="s">
        <v>32</v>
      </c>
      <c r="E13" s="22">
        <v>474713.97850000003</v>
      </c>
      <c r="F13" s="8" t="s">
        <v>32</v>
      </c>
      <c r="G13" s="22">
        <v>474713.9791</v>
      </c>
      <c r="H13" s="26">
        <f t="shared" si="1"/>
        <v>0.59999997029080987</v>
      </c>
      <c r="I13" s="26">
        <v>1.3000000035390258</v>
      </c>
      <c r="J13" s="26">
        <f t="shared" si="0"/>
        <v>1.8999999738298357</v>
      </c>
      <c r="K13" s="2"/>
    </row>
    <row r="14" spans="1:14">
      <c r="A14" s="77"/>
      <c r="B14" s="8" t="s">
        <v>33</v>
      </c>
      <c r="C14" s="13">
        <v>690.375</v>
      </c>
      <c r="D14" s="8" t="s">
        <v>33</v>
      </c>
      <c r="E14" s="13">
        <v>690.37099999999998</v>
      </c>
      <c r="F14" s="8" t="s">
        <v>33</v>
      </c>
      <c r="G14" s="13">
        <v>690.36900000000003</v>
      </c>
      <c r="H14" s="26">
        <f t="shared" si="1"/>
        <v>-1.9999999999527063</v>
      </c>
      <c r="I14" s="26">
        <v>-4.0000000000190994</v>
      </c>
      <c r="J14" s="26">
        <f t="shared" si="0"/>
        <v>-5.9999999999718057</v>
      </c>
      <c r="K14" s="2"/>
    </row>
    <row r="15" spans="1:14">
      <c r="A15" s="83" t="s">
        <v>27</v>
      </c>
      <c r="B15" s="8" t="s">
        <v>31</v>
      </c>
      <c r="C15" s="23">
        <v>3690955.6008000001</v>
      </c>
      <c r="D15" s="8" t="s">
        <v>31</v>
      </c>
      <c r="E15" s="23">
        <v>3690955.6008000001</v>
      </c>
      <c r="F15" s="8" t="s">
        <v>31</v>
      </c>
      <c r="G15" s="23">
        <v>3690955.6014</v>
      </c>
      <c r="H15" s="26">
        <f t="shared" si="1"/>
        <v>0.59999991208314896</v>
      </c>
      <c r="I15" s="26">
        <v>0</v>
      </c>
      <c r="J15" s="26">
        <f t="shared" si="0"/>
        <v>0.59999991208314896</v>
      </c>
      <c r="K15" s="2"/>
    </row>
    <row r="16" spans="1:14">
      <c r="A16" s="83"/>
      <c r="B16" s="8" t="s">
        <v>32</v>
      </c>
      <c r="C16" s="23">
        <v>474629.5183</v>
      </c>
      <c r="D16" s="8" t="s">
        <v>32</v>
      </c>
      <c r="E16" s="23">
        <v>474629.5172</v>
      </c>
      <c r="F16" s="8" t="s">
        <v>32</v>
      </c>
      <c r="G16" s="23">
        <v>474629.52020000003</v>
      </c>
      <c r="H16" s="26">
        <f t="shared" si="1"/>
        <v>3.0000000260770321</v>
      </c>
      <c r="I16" s="26">
        <v>-1.0999999940395355</v>
      </c>
      <c r="J16" s="26">
        <f t="shared" si="0"/>
        <v>1.9000000320374966</v>
      </c>
      <c r="K16" s="2"/>
    </row>
    <row r="17" spans="1:11">
      <c r="A17" s="83"/>
      <c r="B17" s="8" t="s">
        <v>33</v>
      </c>
      <c r="C17" s="13">
        <v>660.13300000000004</v>
      </c>
      <c r="D17" s="8" t="s">
        <v>33</v>
      </c>
      <c r="E17" s="13">
        <v>660.12900000000002</v>
      </c>
      <c r="F17" s="8" t="s">
        <v>33</v>
      </c>
      <c r="G17" s="13">
        <v>660.13</v>
      </c>
      <c r="H17" s="26">
        <f t="shared" si="1"/>
        <v>0.99999999997635314</v>
      </c>
      <c r="I17" s="26">
        <v>-4.0000000000190994</v>
      </c>
      <c r="J17" s="26">
        <f t="shared" si="0"/>
        <v>-3.0000000000427463</v>
      </c>
      <c r="K17" s="2"/>
    </row>
    <row r="18" spans="1:11">
      <c r="A18" s="83" t="s">
        <v>28</v>
      </c>
      <c r="B18" s="8" t="s">
        <v>31</v>
      </c>
      <c r="C18" s="23">
        <v>3690961.9454999999</v>
      </c>
      <c r="D18" s="8" t="s">
        <v>31</v>
      </c>
      <c r="E18" s="23">
        <v>3690961.9454999999</v>
      </c>
      <c r="F18" s="8" t="s">
        <v>31</v>
      </c>
      <c r="G18" s="23">
        <v>3690961.9457</v>
      </c>
      <c r="H18" s="26">
        <f t="shared" si="1"/>
        <v>0.20000012591481209</v>
      </c>
      <c r="I18" s="26">
        <v>0</v>
      </c>
      <c r="J18" s="26">
        <f t="shared" si="0"/>
        <v>0.20000012591481209</v>
      </c>
      <c r="K18" s="2"/>
    </row>
    <row r="19" spans="1:11">
      <c r="A19" s="83"/>
      <c r="B19" s="8" t="s">
        <v>32</v>
      </c>
      <c r="C19" s="23">
        <v>474652.821</v>
      </c>
      <c r="D19" s="8" t="s">
        <v>32</v>
      </c>
      <c r="E19" s="23">
        <v>474652.8199</v>
      </c>
      <c r="F19" s="8" t="s">
        <v>32</v>
      </c>
      <c r="G19" s="23">
        <v>474652.82299999997</v>
      </c>
      <c r="H19" s="26">
        <f t="shared" si="1"/>
        <v>3.0999999726191163</v>
      </c>
      <c r="I19" s="26">
        <v>-1.0999999940395355</v>
      </c>
      <c r="J19" s="26">
        <f t="shared" si="0"/>
        <v>1.9999999785795808</v>
      </c>
      <c r="K19" s="2"/>
    </row>
    <row r="20" spans="1:11">
      <c r="A20" s="83"/>
      <c r="B20" s="8" t="s">
        <v>33</v>
      </c>
      <c r="C20" s="13">
        <v>660.07399999999996</v>
      </c>
      <c r="D20" s="8" t="s">
        <v>33</v>
      </c>
      <c r="E20" s="13">
        <v>660.07100000000003</v>
      </c>
      <c r="F20" s="8" t="s">
        <v>33</v>
      </c>
      <c r="G20" s="13">
        <v>660.07</v>
      </c>
      <c r="H20" s="26">
        <f t="shared" si="1"/>
        <v>-0.99999999997635314</v>
      </c>
      <c r="I20" s="26">
        <v>-2.9999999999290594</v>
      </c>
      <c r="J20" s="26">
        <f t="shared" si="0"/>
        <v>-3.9999999999054126</v>
      </c>
      <c r="K20" s="2"/>
    </row>
    <row r="21" spans="1:11">
      <c r="A21" s="83" t="s">
        <v>29</v>
      </c>
      <c r="B21" s="8" t="s">
        <v>31</v>
      </c>
      <c r="C21" s="23">
        <v>3690968.5731000002</v>
      </c>
      <c r="D21" s="8" t="s">
        <v>31</v>
      </c>
      <c r="E21" s="23">
        <v>3690968.5724999998</v>
      </c>
      <c r="F21" s="8" t="s">
        <v>31</v>
      </c>
      <c r="G21" s="23">
        <v>3690968.5737999999</v>
      </c>
      <c r="H21" s="26">
        <f t="shared" si="1"/>
        <v>1.3000001199543476</v>
      </c>
      <c r="I21" s="26">
        <v>-0.60000037774443626</v>
      </c>
      <c r="J21" s="26">
        <f t="shared" si="0"/>
        <v>0.69999974220991135</v>
      </c>
      <c r="K21" s="2"/>
    </row>
    <row r="22" spans="1:11">
      <c r="A22" s="83"/>
      <c r="B22" s="8" t="s">
        <v>32</v>
      </c>
      <c r="C22" s="23">
        <v>474677.09159999999</v>
      </c>
      <c r="D22" s="8" t="s">
        <v>32</v>
      </c>
      <c r="E22" s="23">
        <v>474677.0907</v>
      </c>
      <c r="F22" s="8" t="s">
        <v>32</v>
      </c>
      <c r="G22" s="23">
        <v>474677.08929999999</v>
      </c>
      <c r="H22" s="26">
        <f t="shared" si="1"/>
        <v>-1.4000000082887709</v>
      </c>
      <c r="I22" s="26">
        <v>-0.89999998454004526</v>
      </c>
      <c r="J22" s="26">
        <f t="shared" si="0"/>
        <v>-2.2999999928288162</v>
      </c>
      <c r="K22" s="2"/>
    </row>
    <row r="23" spans="1:11">
      <c r="A23" s="83"/>
      <c r="B23" s="8" t="s">
        <v>33</v>
      </c>
      <c r="C23" s="13">
        <v>660.06899999999996</v>
      </c>
      <c r="D23" s="8" t="s">
        <v>33</v>
      </c>
      <c r="E23" s="13">
        <v>660.06500000000005</v>
      </c>
      <c r="F23" s="8" t="s">
        <v>33</v>
      </c>
      <c r="G23" s="13">
        <v>660.06500000000005</v>
      </c>
      <c r="H23" s="26">
        <f t="shared" si="1"/>
        <v>0</v>
      </c>
      <c r="I23" s="26">
        <v>-3.9999999999054126</v>
      </c>
      <c r="J23" s="26">
        <f t="shared" si="0"/>
        <v>-3.9999999999054126</v>
      </c>
      <c r="K23" s="2"/>
    </row>
    <row r="24" spans="1:11">
      <c r="A24" s="83" t="s">
        <v>30</v>
      </c>
      <c r="B24" s="8" t="s">
        <v>31</v>
      </c>
      <c r="C24" s="13">
        <v>3691017.5847999998</v>
      </c>
      <c r="D24" s="8" t="s">
        <v>31</v>
      </c>
      <c r="E24" s="13">
        <v>3691017.585</v>
      </c>
      <c r="F24" s="8" t="s">
        <v>31</v>
      </c>
      <c r="G24" s="13">
        <v>3691017.5854000002</v>
      </c>
      <c r="H24" s="26">
        <f t="shared" si="1"/>
        <v>0.40000025182962418</v>
      </c>
      <c r="I24" s="26">
        <v>0.20000012591481209</v>
      </c>
      <c r="J24" s="26">
        <f t="shared" si="0"/>
        <v>0.60000037774443626</v>
      </c>
      <c r="K24" s="2"/>
    </row>
    <row r="25" spans="1:11">
      <c r="A25" s="83"/>
      <c r="B25" s="8" t="s">
        <v>32</v>
      </c>
      <c r="C25" s="13">
        <v>474639.93709999998</v>
      </c>
      <c r="D25" s="8" t="s">
        <v>32</v>
      </c>
      <c r="E25" s="13">
        <v>474639.93670000002</v>
      </c>
      <c r="F25" s="8" t="s">
        <v>32</v>
      </c>
      <c r="G25" s="13">
        <v>474639.93839999998</v>
      </c>
      <c r="H25" s="26">
        <f t="shared" si="1"/>
        <v>1.6999999643303454</v>
      </c>
      <c r="I25" s="26">
        <v>-0.39999996079131961</v>
      </c>
      <c r="J25" s="26">
        <f t="shared" si="0"/>
        <v>1.3000000035390258</v>
      </c>
      <c r="K25" s="2"/>
    </row>
    <row r="26" spans="1:11">
      <c r="A26" s="83"/>
      <c r="B26" s="8" t="s">
        <v>33</v>
      </c>
      <c r="C26" s="13">
        <v>630.16099999999994</v>
      </c>
      <c r="D26" s="8" t="s">
        <v>33</v>
      </c>
      <c r="E26" s="13">
        <v>630.15800000000002</v>
      </c>
      <c r="F26" s="8" t="s">
        <v>33</v>
      </c>
      <c r="G26" s="13">
        <v>630.15700000000004</v>
      </c>
      <c r="H26" s="26">
        <f t="shared" si="1"/>
        <v>-0.99999999997635314</v>
      </c>
      <c r="I26" s="26">
        <v>-2.9999999999290594</v>
      </c>
      <c r="J26" s="26">
        <f t="shared" si="0"/>
        <v>-3.9999999999054126</v>
      </c>
      <c r="K26" s="2"/>
    </row>
  </sheetData>
  <mergeCells count="17">
    <mergeCell ref="A1:K1"/>
    <mergeCell ref="B2:C2"/>
    <mergeCell ref="D2:E2"/>
    <mergeCell ref="F2:G2"/>
    <mergeCell ref="B3:C3"/>
    <mergeCell ref="D3:E3"/>
    <mergeCell ref="F3:G3"/>
    <mergeCell ref="D5:E5"/>
    <mergeCell ref="F5:G5"/>
    <mergeCell ref="A6:A8"/>
    <mergeCell ref="A9:A11"/>
    <mergeCell ref="A12:A14"/>
    <mergeCell ref="A15:A17"/>
    <mergeCell ref="A18:A20"/>
    <mergeCell ref="A21:A23"/>
    <mergeCell ref="A24:A26"/>
    <mergeCell ref="B5:C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6"/>
  <sheetViews>
    <sheetView topLeftCell="A19" workbookViewId="0">
      <selection activeCell="B11" sqref="A11:XFD11"/>
    </sheetView>
  </sheetViews>
  <sheetFormatPr defaultRowHeight="13.5"/>
  <cols>
    <col min="1" max="1" width="14" customWidth="1"/>
    <col min="2" max="2" width="4" style="4" customWidth="1"/>
    <col min="3" max="3" width="17.375" style="4" customWidth="1"/>
    <col min="4" max="4" width="4" customWidth="1"/>
    <col min="5" max="5" width="17.375" customWidth="1"/>
    <col min="6" max="6" width="4" customWidth="1"/>
    <col min="7" max="7" width="17.375" style="14" customWidth="1"/>
    <col min="8" max="9" width="17.375" style="27" customWidth="1"/>
    <col min="10" max="11" width="17.375" customWidth="1"/>
  </cols>
  <sheetData>
    <row r="1" spans="1:14" ht="37.5" customHeight="1">
      <c r="A1" s="84" t="s">
        <v>17</v>
      </c>
      <c r="B1" s="84"/>
      <c r="C1" s="85"/>
      <c r="D1" s="85"/>
      <c r="E1" s="85"/>
      <c r="F1" s="85"/>
      <c r="G1" s="85"/>
      <c r="H1" s="85"/>
      <c r="I1" s="85"/>
      <c r="J1" s="85"/>
      <c r="K1" s="85"/>
      <c r="L1" s="4"/>
      <c r="M1" s="4"/>
      <c r="N1" s="4"/>
    </row>
    <row r="2" spans="1:14" ht="14.25">
      <c r="A2" s="5" t="s">
        <v>0</v>
      </c>
      <c r="B2" s="81" t="s">
        <v>16</v>
      </c>
      <c r="C2" s="82"/>
      <c r="D2" s="81" t="s">
        <v>1</v>
      </c>
      <c r="E2" s="82"/>
      <c r="F2" s="86" t="s">
        <v>37</v>
      </c>
      <c r="G2" s="87"/>
      <c r="H2" s="24" t="s">
        <v>2</v>
      </c>
      <c r="I2" s="28" t="s">
        <v>19</v>
      </c>
      <c r="J2" s="5" t="s">
        <v>3</v>
      </c>
      <c r="K2" s="3" t="s">
        <v>20</v>
      </c>
      <c r="L2" s="1"/>
      <c r="M2" s="1"/>
      <c r="N2" s="1"/>
    </row>
    <row r="3" spans="1:14" ht="13.5" customHeight="1">
      <c r="A3" s="5" t="s">
        <v>4</v>
      </c>
      <c r="B3" s="86" t="s">
        <v>21</v>
      </c>
      <c r="C3" s="87"/>
      <c r="D3" s="81" t="s">
        <v>5</v>
      </c>
      <c r="E3" s="82"/>
      <c r="F3" s="86" t="s">
        <v>23</v>
      </c>
      <c r="G3" s="87"/>
      <c r="H3" s="24" t="s">
        <v>6</v>
      </c>
      <c r="I3" s="28" t="s">
        <v>18</v>
      </c>
      <c r="J3" s="5" t="s">
        <v>7</v>
      </c>
      <c r="K3" s="3" t="s">
        <v>35</v>
      </c>
      <c r="L3" s="1"/>
      <c r="M3" s="1"/>
      <c r="N3" s="1"/>
    </row>
    <row r="4" spans="1:14" ht="13.5" customHeight="1">
      <c r="A4" s="1"/>
      <c r="D4" s="1"/>
      <c r="E4" s="1"/>
      <c r="F4" s="1"/>
      <c r="H4" s="25"/>
      <c r="I4" s="25"/>
      <c r="J4" s="1"/>
      <c r="K4" s="1"/>
      <c r="L4" s="1"/>
      <c r="M4" s="1"/>
      <c r="N4" s="1"/>
    </row>
    <row r="5" spans="1:14" ht="14.25">
      <c r="A5" s="5" t="s">
        <v>8</v>
      </c>
      <c r="B5" s="81" t="s">
        <v>9</v>
      </c>
      <c r="C5" s="82"/>
      <c r="D5" s="81" t="s">
        <v>10</v>
      </c>
      <c r="E5" s="82"/>
      <c r="F5" s="89" t="s">
        <v>11</v>
      </c>
      <c r="G5" s="89"/>
      <c r="H5" s="24" t="s">
        <v>12</v>
      </c>
      <c r="I5" s="24" t="s">
        <v>13</v>
      </c>
      <c r="J5" s="5" t="s">
        <v>14</v>
      </c>
      <c r="K5" s="5" t="s">
        <v>15</v>
      </c>
      <c r="L5" s="1"/>
      <c r="M5" s="1"/>
      <c r="N5" s="1"/>
    </row>
    <row r="6" spans="1:14">
      <c r="A6" s="75" t="s">
        <v>24</v>
      </c>
      <c r="B6" s="8" t="s">
        <v>31</v>
      </c>
      <c r="C6" s="9">
        <v>3690902.2478</v>
      </c>
      <c r="D6" s="8" t="s">
        <v>31</v>
      </c>
      <c r="E6" s="9">
        <v>3690902.2472000001</v>
      </c>
      <c r="F6" s="8" t="s">
        <v>31</v>
      </c>
      <c r="G6" s="19">
        <v>3690902.2503999998</v>
      </c>
      <c r="H6" s="26">
        <f>(G6-E6)*1000</f>
        <v>3.1999996863305569</v>
      </c>
      <c r="I6" s="26">
        <v>-0.59999991208314896</v>
      </c>
      <c r="J6" s="26">
        <f>I6+H6</f>
        <v>2.5999997742474079</v>
      </c>
      <c r="K6" s="2"/>
    </row>
    <row r="7" spans="1:14">
      <c r="A7" s="76"/>
      <c r="B7" s="8" t="s">
        <v>32</v>
      </c>
      <c r="C7" s="9">
        <v>474656.52470000001</v>
      </c>
      <c r="D7" s="8" t="s">
        <v>32</v>
      </c>
      <c r="E7" s="9">
        <v>474656.52529999998</v>
      </c>
      <c r="F7" s="8" t="s">
        <v>32</v>
      </c>
      <c r="G7" s="19">
        <v>474656.52510000003</v>
      </c>
      <c r="H7" s="26">
        <f>(G7-E7)*1000</f>
        <v>-0.19999995129182935</v>
      </c>
      <c r="I7" s="26">
        <v>0.59999997029080987</v>
      </c>
      <c r="J7" s="26">
        <f t="shared" ref="J7:J26" si="0">I7+H7</f>
        <v>0.40000001899898052</v>
      </c>
      <c r="K7" s="2"/>
    </row>
    <row r="8" spans="1:14">
      <c r="A8" s="77"/>
      <c r="B8" s="8" t="s">
        <v>33</v>
      </c>
      <c r="C8" s="9">
        <v>690.42100000000005</v>
      </c>
      <c r="D8" s="8" t="s">
        <v>33</v>
      </c>
      <c r="E8" s="9">
        <v>690.42</v>
      </c>
      <c r="F8" s="8" t="s">
        <v>33</v>
      </c>
      <c r="G8" s="19">
        <v>690.42100000000005</v>
      </c>
      <c r="H8" s="26">
        <f t="shared" ref="H8:H26" si="1">(G8-E8)*1000</f>
        <v>1.00000000009004</v>
      </c>
      <c r="I8" s="26">
        <v>-1.00000000009004</v>
      </c>
      <c r="J8" s="26">
        <f t="shared" si="0"/>
        <v>0</v>
      </c>
      <c r="K8" s="2"/>
    </row>
    <row r="9" spans="1:14">
      <c r="A9" s="75" t="s">
        <v>25</v>
      </c>
      <c r="B9" s="8" t="s">
        <v>31</v>
      </c>
      <c r="C9" s="12">
        <v>3690905.3690999998</v>
      </c>
      <c r="D9" s="8" t="s">
        <v>31</v>
      </c>
      <c r="E9" s="12">
        <v>3690905.3670000001</v>
      </c>
      <c r="F9" s="8" t="s">
        <v>31</v>
      </c>
      <c r="G9" s="15">
        <v>3690905.3670999999</v>
      </c>
      <c r="H9" s="26">
        <f t="shared" si="1"/>
        <v>9.999983012676239E-2</v>
      </c>
      <c r="I9" s="26">
        <v>-2.0999996922910213</v>
      </c>
      <c r="J9" s="26">
        <f t="shared" si="0"/>
        <v>-1.999999862164259</v>
      </c>
      <c r="K9" s="2"/>
    </row>
    <row r="10" spans="1:14">
      <c r="A10" s="76"/>
      <c r="B10" s="8" t="s">
        <v>32</v>
      </c>
      <c r="C10" s="12">
        <v>474668.04820000002</v>
      </c>
      <c r="D10" s="8" t="s">
        <v>32</v>
      </c>
      <c r="E10" s="12">
        <v>474668.05119999999</v>
      </c>
      <c r="F10" s="8" t="s">
        <v>32</v>
      </c>
      <c r="G10" s="15">
        <v>474668.04859999998</v>
      </c>
      <c r="H10" s="26">
        <f t="shared" si="1"/>
        <v>-2.6000000070780516</v>
      </c>
      <c r="I10" s="26">
        <v>2.9999999678693712</v>
      </c>
      <c r="J10" s="26">
        <f t="shared" si="0"/>
        <v>0.39999996079131961</v>
      </c>
      <c r="K10" s="2"/>
    </row>
    <row r="11" spans="1:14">
      <c r="A11" s="77"/>
      <c r="B11" s="8" t="s">
        <v>33</v>
      </c>
      <c r="C11" s="13">
        <v>690.45299999999997</v>
      </c>
      <c r="D11" s="8" t="s">
        <v>33</v>
      </c>
      <c r="E11" s="13">
        <v>690.45</v>
      </c>
      <c r="F11" s="8" t="s">
        <v>33</v>
      </c>
      <c r="G11" s="16">
        <v>690.45</v>
      </c>
      <c r="H11" s="26">
        <f t="shared" si="1"/>
        <v>0</v>
      </c>
      <c r="I11" s="26">
        <v>-3</v>
      </c>
      <c r="J11" s="26">
        <f t="shared" si="0"/>
        <v>-3</v>
      </c>
      <c r="K11" s="2"/>
    </row>
    <row r="12" spans="1:14">
      <c r="A12" s="75" t="s">
        <v>26</v>
      </c>
      <c r="B12" s="8" t="s">
        <v>31</v>
      </c>
      <c r="C12" s="22">
        <v>3690917.7689999999</v>
      </c>
      <c r="D12" s="8" t="s">
        <v>31</v>
      </c>
      <c r="E12" s="22">
        <v>3690917.7662</v>
      </c>
      <c r="F12" s="8" t="s">
        <v>31</v>
      </c>
      <c r="G12" s="20">
        <v>3690917.7644000002</v>
      </c>
      <c r="H12" s="26">
        <f t="shared" si="1"/>
        <v>-1.7999997362494469</v>
      </c>
      <c r="I12" s="26">
        <v>-2.79999990016222</v>
      </c>
      <c r="J12" s="26">
        <f t="shared" si="0"/>
        <v>-4.5999996364116669</v>
      </c>
      <c r="K12" s="2"/>
    </row>
    <row r="13" spans="1:14">
      <c r="A13" s="76"/>
      <c r="B13" s="8" t="s">
        <v>32</v>
      </c>
      <c r="C13" s="22">
        <v>474713.97720000002</v>
      </c>
      <c r="D13" s="8" t="s">
        <v>32</v>
      </c>
      <c r="E13" s="22">
        <v>474713.9791</v>
      </c>
      <c r="F13" s="8" t="s">
        <v>32</v>
      </c>
      <c r="G13" s="20">
        <v>474713.9804</v>
      </c>
      <c r="H13" s="26">
        <f t="shared" si="1"/>
        <v>1.3000000035390258</v>
      </c>
      <c r="I13" s="26">
        <v>1.8999999738298357</v>
      </c>
      <c r="J13" s="26">
        <f t="shared" si="0"/>
        <v>3.1999999773688614</v>
      </c>
      <c r="K13" s="2"/>
    </row>
    <row r="14" spans="1:14">
      <c r="A14" s="77"/>
      <c r="B14" s="8" t="s">
        <v>33</v>
      </c>
      <c r="C14" s="13">
        <v>690.375</v>
      </c>
      <c r="D14" s="8" t="s">
        <v>33</v>
      </c>
      <c r="E14" s="13">
        <v>690.36900000000003</v>
      </c>
      <c r="F14" s="8" t="s">
        <v>33</v>
      </c>
      <c r="G14" s="16">
        <v>690.37</v>
      </c>
      <c r="H14" s="26">
        <f t="shared" si="1"/>
        <v>0.99999999997635314</v>
      </c>
      <c r="I14" s="26">
        <v>-5.9999999999718057</v>
      </c>
      <c r="J14" s="26">
        <f t="shared" si="0"/>
        <v>-4.9999999999954525</v>
      </c>
      <c r="K14" s="2"/>
    </row>
    <row r="15" spans="1:14">
      <c r="A15" s="83" t="s">
        <v>27</v>
      </c>
      <c r="B15" s="8" t="s">
        <v>31</v>
      </c>
      <c r="C15" s="23">
        <v>3690955.6008000001</v>
      </c>
      <c r="D15" s="8" t="s">
        <v>31</v>
      </c>
      <c r="E15" s="23">
        <v>3690955.6014</v>
      </c>
      <c r="F15" s="8" t="s">
        <v>31</v>
      </c>
      <c r="G15" s="21">
        <v>3690955.6009</v>
      </c>
      <c r="H15" s="26">
        <f t="shared" si="1"/>
        <v>-0.50000008195638657</v>
      </c>
      <c r="I15" s="26">
        <v>0.59999991208314896</v>
      </c>
      <c r="J15" s="26">
        <f t="shared" si="0"/>
        <v>9.999983012676239E-2</v>
      </c>
      <c r="K15" s="2"/>
    </row>
    <row r="16" spans="1:14">
      <c r="A16" s="83"/>
      <c r="B16" s="8" t="s">
        <v>32</v>
      </c>
      <c r="C16" s="23">
        <v>474629.5183</v>
      </c>
      <c r="D16" s="8" t="s">
        <v>32</v>
      </c>
      <c r="E16" s="23">
        <v>474629.52020000003</v>
      </c>
      <c r="F16" s="8" t="s">
        <v>32</v>
      </c>
      <c r="G16" s="21">
        <v>474629.5183</v>
      </c>
      <c r="H16" s="26">
        <f t="shared" si="1"/>
        <v>-1.9000000320374966</v>
      </c>
      <c r="I16" s="26">
        <v>1.9000000320374966</v>
      </c>
      <c r="J16" s="26">
        <f t="shared" si="0"/>
        <v>0</v>
      </c>
      <c r="K16" s="2"/>
    </row>
    <row r="17" spans="1:11">
      <c r="A17" s="83"/>
      <c r="B17" s="8" t="s">
        <v>33</v>
      </c>
      <c r="C17" s="13">
        <v>660.13300000000004</v>
      </c>
      <c r="D17" s="8" t="s">
        <v>33</v>
      </c>
      <c r="E17" s="13">
        <v>660.13</v>
      </c>
      <c r="F17" s="8" t="s">
        <v>33</v>
      </c>
      <c r="G17" s="16">
        <v>660.12800000000004</v>
      </c>
      <c r="H17" s="26">
        <f t="shared" si="1"/>
        <v>-1.9999999999527063</v>
      </c>
      <c r="I17" s="26">
        <v>-3.0000000000427463</v>
      </c>
      <c r="J17" s="26">
        <f t="shared" si="0"/>
        <v>-4.9999999999954525</v>
      </c>
      <c r="K17" s="2"/>
    </row>
    <row r="18" spans="1:11">
      <c r="A18" s="83" t="s">
        <v>28</v>
      </c>
      <c r="B18" s="8" t="s">
        <v>31</v>
      </c>
      <c r="C18" s="23">
        <v>3690961.9454999999</v>
      </c>
      <c r="D18" s="8" t="s">
        <v>31</v>
      </c>
      <c r="E18" s="23">
        <v>3690961.9457</v>
      </c>
      <c r="F18" s="8" t="s">
        <v>31</v>
      </c>
      <c r="G18" s="21">
        <v>3690961.9454999999</v>
      </c>
      <c r="H18" s="26">
        <f t="shared" si="1"/>
        <v>-0.20000012591481209</v>
      </c>
      <c r="I18" s="26">
        <v>0.20000012591481209</v>
      </c>
      <c r="J18" s="26">
        <f t="shared" si="0"/>
        <v>0</v>
      </c>
      <c r="K18" s="2"/>
    </row>
    <row r="19" spans="1:11">
      <c r="A19" s="83"/>
      <c r="B19" s="8" t="s">
        <v>32</v>
      </c>
      <c r="C19" s="23">
        <v>474652.821</v>
      </c>
      <c r="D19" s="8" t="s">
        <v>32</v>
      </c>
      <c r="E19" s="23">
        <v>474652.82299999997</v>
      </c>
      <c r="F19" s="8" t="s">
        <v>32</v>
      </c>
      <c r="G19" s="21">
        <v>474652.82309999998</v>
      </c>
      <c r="H19" s="26">
        <f t="shared" si="1"/>
        <v>0.10000000474974513</v>
      </c>
      <c r="I19" s="26">
        <v>1.9999999785795808</v>
      </c>
      <c r="J19" s="26">
        <f t="shared" si="0"/>
        <v>2.0999999833293259</v>
      </c>
      <c r="K19" s="2"/>
    </row>
    <row r="20" spans="1:11">
      <c r="A20" s="83"/>
      <c r="B20" s="8" t="s">
        <v>33</v>
      </c>
      <c r="C20" s="13">
        <v>660.07399999999996</v>
      </c>
      <c r="D20" s="8" t="s">
        <v>33</v>
      </c>
      <c r="E20" s="13">
        <v>660.07</v>
      </c>
      <c r="F20" s="8" t="s">
        <v>33</v>
      </c>
      <c r="G20" s="16">
        <v>660.06700000000001</v>
      </c>
      <c r="H20" s="26">
        <f t="shared" si="1"/>
        <v>-3.0000000000427463</v>
      </c>
      <c r="I20" s="26">
        <v>-3.9999999999054126</v>
      </c>
      <c r="J20" s="26">
        <f t="shared" si="0"/>
        <v>-6.9999999999481588</v>
      </c>
      <c r="K20" s="2"/>
    </row>
    <row r="21" spans="1:11">
      <c r="A21" s="83" t="s">
        <v>29</v>
      </c>
      <c r="B21" s="8" t="s">
        <v>31</v>
      </c>
      <c r="C21" s="23">
        <v>3690968.5731000002</v>
      </c>
      <c r="D21" s="8" t="s">
        <v>31</v>
      </c>
      <c r="E21" s="23">
        <v>3690968.5737999999</v>
      </c>
      <c r="F21" s="8" t="s">
        <v>31</v>
      </c>
      <c r="G21" s="21">
        <v>3690968.5731000002</v>
      </c>
      <c r="H21" s="26">
        <f t="shared" si="1"/>
        <v>-0.69999974220991135</v>
      </c>
      <c r="I21" s="26">
        <v>0.69999974220991135</v>
      </c>
      <c r="J21" s="26">
        <f t="shared" si="0"/>
        <v>0</v>
      </c>
      <c r="K21" s="2"/>
    </row>
    <row r="22" spans="1:11">
      <c r="A22" s="83"/>
      <c r="B22" s="8" t="s">
        <v>32</v>
      </c>
      <c r="C22" s="23">
        <v>474677.09159999999</v>
      </c>
      <c r="D22" s="8" t="s">
        <v>32</v>
      </c>
      <c r="E22" s="23">
        <v>474677.08929999999</v>
      </c>
      <c r="F22" s="8" t="s">
        <v>32</v>
      </c>
      <c r="G22" s="21">
        <v>474677.09049999999</v>
      </c>
      <c r="H22" s="26">
        <f t="shared" si="1"/>
        <v>1.1999999987892807</v>
      </c>
      <c r="I22" s="26">
        <v>-2.2999999928288162</v>
      </c>
      <c r="J22" s="26">
        <f t="shared" si="0"/>
        <v>-1.0999999940395355</v>
      </c>
      <c r="K22" s="2"/>
    </row>
    <row r="23" spans="1:11">
      <c r="A23" s="83"/>
      <c r="B23" s="8" t="s">
        <v>33</v>
      </c>
      <c r="C23" s="13">
        <v>660.06899999999996</v>
      </c>
      <c r="D23" s="8" t="s">
        <v>33</v>
      </c>
      <c r="E23" s="13">
        <v>660.06500000000005</v>
      </c>
      <c r="F23" s="8" t="s">
        <v>33</v>
      </c>
      <c r="G23" s="16">
        <v>660.06399999999996</v>
      </c>
      <c r="H23" s="26">
        <f t="shared" si="1"/>
        <v>-1.00000000009004</v>
      </c>
      <c r="I23" s="26">
        <v>-3.9999999999054126</v>
      </c>
      <c r="J23" s="26">
        <f t="shared" si="0"/>
        <v>-4.9999999999954525</v>
      </c>
      <c r="K23" s="2"/>
    </row>
    <row r="24" spans="1:11">
      <c r="A24" s="83" t="s">
        <v>30</v>
      </c>
      <c r="B24" s="8" t="s">
        <v>31</v>
      </c>
      <c r="C24" s="13">
        <v>3691017.5847999998</v>
      </c>
      <c r="D24" s="8" t="s">
        <v>31</v>
      </c>
      <c r="E24" s="13">
        <v>3691017.5854000002</v>
      </c>
      <c r="F24" s="8" t="s">
        <v>31</v>
      </c>
      <c r="G24" s="16">
        <v>3691017.5852999999</v>
      </c>
      <c r="H24" s="26">
        <f t="shared" si="1"/>
        <v>-0.1000002957880497</v>
      </c>
      <c r="I24" s="26">
        <v>0.60000037774443626</v>
      </c>
      <c r="J24" s="26">
        <f t="shared" si="0"/>
        <v>0.50000008195638657</v>
      </c>
      <c r="K24" s="2"/>
    </row>
    <row r="25" spans="1:11">
      <c r="A25" s="83"/>
      <c r="B25" s="8" t="s">
        <v>32</v>
      </c>
      <c r="C25" s="13">
        <v>474639.93709999998</v>
      </c>
      <c r="D25" s="8" t="s">
        <v>32</v>
      </c>
      <c r="E25" s="13">
        <v>474639.93839999998</v>
      </c>
      <c r="F25" s="8" t="s">
        <v>32</v>
      </c>
      <c r="G25" s="16">
        <v>474639.9387</v>
      </c>
      <c r="H25" s="26">
        <f t="shared" si="1"/>
        <v>0.30000001424923539</v>
      </c>
      <c r="I25" s="26">
        <v>1.3000000035390258</v>
      </c>
      <c r="J25" s="26">
        <f t="shared" si="0"/>
        <v>1.6000000177882612</v>
      </c>
      <c r="K25" s="2"/>
    </row>
    <row r="26" spans="1:11">
      <c r="A26" s="83"/>
      <c r="B26" s="8" t="s">
        <v>33</v>
      </c>
      <c r="C26" s="13">
        <v>630.16099999999994</v>
      </c>
      <c r="D26" s="8" t="s">
        <v>33</v>
      </c>
      <c r="E26" s="13">
        <v>630.15700000000004</v>
      </c>
      <c r="F26" s="8" t="s">
        <v>33</v>
      </c>
      <c r="G26" s="16">
        <v>630.15899999999999</v>
      </c>
      <c r="H26" s="26">
        <f t="shared" si="1"/>
        <v>1.9999999999527063</v>
      </c>
      <c r="I26" s="26">
        <v>-3.9999999999054126</v>
      </c>
      <c r="J26" s="26">
        <f t="shared" si="0"/>
        <v>-1.9999999999527063</v>
      </c>
      <c r="K26" s="2"/>
    </row>
  </sheetData>
  <mergeCells count="17">
    <mergeCell ref="A1:K1"/>
    <mergeCell ref="B2:C2"/>
    <mergeCell ref="D2:E2"/>
    <mergeCell ref="F2:G2"/>
    <mergeCell ref="B3:C3"/>
    <mergeCell ref="D3:E3"/>
    <mergeCell ref="F3:G3"/>
    <mergeCell ref="D5:E5"/>
    <mergeCell ref="F5:G5"/>
    <mergeCell ref="A6:A8"/>
    <mergeCell ref="A9:A11"/>
    <mergeCell ref="A12:A14"/>
    <mergeCell ref="A15:A17"/>
    <mergeCell ref="A18:A20"/>
    <mergeCell ref="A21:A23"/>
    <mergeCell ref="A24:A26"/>
    <mergeCell ref="B5:C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6"/>
  <sheetViews>
    <sheetView topLeftCell="A10" workbookViewId="0">
      <selection activeCell="H29" sqref="H29"/>
    </sheetView>
  </sheetViews>
  <sheetFormatPr defaultRowHeight="13.5"/>
  <cols>
    <col min="1" max="1" width="14" customWidth="1"/>
    <col min="2" max="2" width="4" style="4" customWidth="1"/>
    <col min="3" max="3" width="17.375" style="4" customWidth="1"/>
    <col min="4" max="4" width="4" customWidth="1"/>
    <col min="5" max="5" width="17.375" customWidth="1"/>
    <col min="6" max="6" width="4" customWidth="1"/>
    <col min="7" max="7" width="17.375" style="4" customWidth="1"/>
    <col min="8" max="9" width="17.375" style="27" customWidth="1"/>
    <col min="10" max="11" width="17.375" customWidth="1"/>
  </cols>
  <sheetData>
    <row r="1" spans="1:14" ht="37.5" customHeight="1">
      <c r="A1" s="84" t="s">
        <v>17</v>
      </c>
      <c r="B1" s="84"/>
      <c r="C1" s="85"/>
      <c r="D1" s="85"/>
      <c r="E1" s="85"/>
      <c r="F1" s="85"/>
      <c r="G1" s="85"/>
      <c r="H1" s="85"/>
      <c r="I1" s="85"/>
      <c r="J1" s="85"/>
      <c r="K1" s="85"/>
      <c r="L1" s="4"/>
      <c r="M1" s="4"/>
      <c r="N1" s="4"/>
    </row>
    <row r="2" spans="1:14" ht="14.25">
      <c r="A2" s="5" t="s">
        <v>0</v>
      </c>
      <c r="B2" s="81" t="s">
        <v>16</v>
      </c>
      <c r="C2" s="82"/>
      <c r="D2" s="81" t="s">
        <v>1</v>
      </c>
      <c r="E2" s="82"/>
      <c r="F2" s="86" t="s">
        <v>38</v>
      </c>
      <c r="G2" s="87"/>
      <c r="H2" s="24" t="s">
        <v>2</v>
      </c>
      <c r="I2" s="28" t="s">
        <v>19</v>
      </c>
      <c r="J2" s="5" t="s">
        <v>3</v>
      </c>
      <c r="K2" s="3" t="s">
        <v>20</v>
      </c>
      <c r="L2" s="1"/>
      <c r="M2" s="1"/>
      <c r="N2" s="1"/>
    </row>
    <row r="3" spans="1:14" ht="13.5" customHeight="1">
      <c r="A3" s="5" t="s">
        <v>4</v>
      </c>
      <c r="B3" s="86" t="s">
        <v>21</v>
      </c>
      <c r="C3" s="87"/>
      <c r="D3" s="81" t="s">
        <v>5</v>
      </c>
      <c r="E3" s="82"/>
      <c r="F3" s="86" t="s">
        <v>23</v>
      </c>
      <c r="G3" s="87"/>
      <c r="H3" s="24" t="s">
        <v>6</v>
      </c>
      <c r="I3" s="28" t="s">
        <v>18</v>
      </c>
      <c r="J3" s="5" t="s">
        <v>7</v>
      </c>
      <c r="K3" s="3" t="s">
        <v>35</v>
      </c>
      <c r="L3" s="1"/>
      <c r="M3" s="1"/>
      <c r="N3" s="1"/>
    </row>
    <row r="4" spans="1:14" ht="13.5" customHeight="1">
      <c r="A4" s="1"/>
      <c r="D4" s="1"/>
      <c r="E4" s="1"/>
      <c r="F4" s="1"/>
      <c r="H4" s="25"/>
      <c r="I4" s="25"/>
      <c r="J4" s="1"/>
      <c r="K4" s="1"/>
      <c r="L4" s="1"/>
      <c r="M4" s="1"/>
      <c r="N4" s="1"/>
    </row>
    <row r="5" spans="1:14" ht="14.25">
      <c r="A5" s="5" t="s">
        <v>8</v>
      </c>
      <c r="B5" s="81" t="s">
        <v>9</v>
      </c>
      <c r="C5" s="82"/>
      <c r="D5" s="81" t="s">
        <v>10</v>
      </c>
      <c r="E5" s="82"/>
      <c r="F5" s="89" t="s">
        <v>11</v>
      </c>
      <c r="G5" s="89"/>
      <c r="H5" s="24" t="s">
        <v>12</v>
      </c>
      <c r="I5" s="24" t="s">
        <v>13</v>
      </c>
      <c r="J5" s="5" t="s">
        <v>14</v>
      </c>
      <c r="K5" s="5" t="s">
        <v>15</v>
      </c>
      <c r="L5" s="1"/>
      <c r="M5" s="1"/>
      <c r="N5" s="1"/>
    </row>
    <row r="6" spans="1:14">
      <c r="A6" s="75" t="s">
        <v>24</v>
      </c>
      <c r="B6" s="8" t="s">
        <v>31</v>
      </c>
      <c r="C6" s="9">
        <v>3690902.2478</v>
      </c>
      <c r="D6" s="8" t="s">
        <v>31</v>
      </c>
      <c r="E6" s="19">
        <v>3690902.2503999998</v>
      </c>
      <c r="F6" s="8" t="s">
        <v>31</v>
      </c>
      <c r="G6" s="9">
        <v>3690902.2464999999</v>
      </c>
      <c r="H6" s="26">
        <f>(G6-E6)*1000</f>
        <v>-3.8999998942017555</v>
      </c>
      <c r="I6" s="26">
        <v>2.5999997742474079</v>
      </c>
      <c r="J6" s="26">
        <f>I6+H6</f>
        <v>-1.3000001199543476</v>
      </c>
      <c r="K6" s="2"/>
    </row>
    <row r="7" spans="1:14">
      <c r="A7" s="76"/>
      <c r="B7" s="8" t="s">
        <v>32</v>
      </c>
      <c r="C7" s="9">
        <v>474656.52470000001</v>
      </c>
      <c r="D7" s="8" t="s">
        <v>32</v>
      </c>
      <c r="E7" s="19">
        <v>474656.52510000003</v>
      </c>
      <c r="F7" s="8" t="s">
        <v>32</v>
      </c>
      <c r="G7" s="9">
        <v>474656.52710000001</v>
      </c>
      <c r="H7" s="26">
        <f>(G7-E7)*1000</f>
        <v>1.9999999785795808</v>
      </c>
      <c r="I7" s="26">
        <v>0.40000001899898052</v>
      </c>
      <c r="J7" s="26">
        <f t="shared" ref="J7:J26" si="0">I7+H7</f>
        <v>2.3999999975785613</v>
      </c>
      <c r="K7" s="2"/>
    </row>
    <row r="8" spans="1:14">
      <c r="A8" s="77"/>
      <c r="B8" s="8" t="s">
        <v>33</v>
      </c>
      <c r="C8" s="9">
        <v>690.42100000000005</v>
      </c>
      <c r="D8" s="8" t="s">
        <v>33</v>
      </c>
      <c r="E8" s="19">
        <v>690.42100000000005</v>
      </c>
      <c r="F8" s="8" t="s">
        <v>33</v>
      </c>
      <c r="G8" s="9">
        <v>690.41700000000003</v>
      </c>
      <c r="H8" s="26">
        <f t="shared" ref="H8:H26" si="1">(G8-E8)*1000</f>
        <v>-4.0000000000190994</v>
      </c>
      <c r="I8" s="26">
        <v>0</v>
      </c>
      <c r="J8" s="26">
        <f t="shared" si="0"/>
        <v>-4.0000000000190994</v>
      </c>
      <c r="K8" s="2"/>
    </row>
    <row r="9" spans="1:14">
      <c r="A9" s="75" t="s">
        <v>25</v>
      </c>
      <c r="B9" s="8" t="s">
        <v>31</v>
      </c>
      <c r="C9" s="12">
        <v>3690905.3690999998</v>
      </c>
      <c r="D9" s="8" t="s">
        <v>31</v>
      </c>
      <c r="E9" s="15">
        <v>3690905.3670999999</v>
      </c>
      <c r="F9" s="8" t="s">
        <v>31</v>
      </c>
      <c r="G9" s="12">
        <v>3690905.3684</v>
      </c>
      <c r="H9" s="26">
        <f t="shared" si="1"/>
        <v>1.3000001199543476</v>
      </c>
      <c r="I9" s="26">
        <v>-1.999999862164259</v>
      </c>
      <c r="J9" s="26">
        <f t="shared" si="0"/>
        <v>-0.69999974220991135</v>
      </c>
      <c r="K9" s="2"/>
    </row>
    <row r="10" spans="1:14">
      <c r="A10" s="76"/>
      <c r="B10" s="8" t="s">
        <v>32</v>
      </c>
      <c r="C10" s="12">
        <v>474668.04820000002</v>
      </c>
      <c r="D10" s="8" t="s">
        <v>32</v>
      </c>
      <c r="E10" s="15">
        <v>474668.04859999998</v>
      </c>
      <c r="F10" s="8" t="s">
        <v>32</v>
      </c>
      <c r="G10" s="12">
        <v>474668.04879999999</v>
      </c>
      <c r="H10" s="26">
        <f t="shared" si="1"/>
        <v>0.20000000949949026</v>
      </c>
      <c r="I10" s="26">
        <v>0.39999996079131961</v>
      </c>
      <c r="J10" s="26">
        <f t="shared" si="0"/>
        <v>0.59999997029080987</v>
      </c>
      <c r="K10" s="2"/>
    </row>
    <row r="11" spans="1:14">
      <c r="A11" s="77"/>
      <c r="B11" s="8" t="s">
        <v>33</v>
      </c>
      <c r="C11" s="13">
        <v>690.45299999999997</v>
      </c>
      <c r="D11" s="8" t="s">
        <v>33</v>
      </c>
      <c r="E11" s="13">
        <v>690.45</v>
      </c>
      <c r="F11" s="8" t="s">
        <v>33</v>
      </c>
      <c r="G11" s="16">
        <v>690.44899999999996</v>
      </c>
      <c r="H11" s="26">
        <f t="shared" si="1"/>
        <v>-1.00000000009004</v>
      </c>
      <c r="I11" s="26">
        <v>-3</v>
      </c>
      <c r="J11" s="26">
        <f t="shared" si="0"/>
        <v>-4.00000000009004</v>
      </c>
      <c r="K11" s="2"/>
    </row>
    <row r="12" spans="1:14">
      <c r="A12" s="75" t="s">
        <v>26</v>
      </c>
      <c r="B12" s="8" t="s">
        <v>31</v>
      </c>
      <c r="C12" s="22">
        <v>3690917.7689999999</v>
      </c>
      <c r="D12" s="8" t="s">
        <v>31</v>
      </c>
      <c r="E12" s="20">
        <v>3690917.7644000002</v>
      </c>
      <c r="F12" s="8" t="s">
        <v>31</v>
      </c>
      <c r="G12" s="22">
        <v>3690917.7662</v>
      </c>
      <c r="H12" s="26">
        <f t="shared" si="1"/>
        <v>1.7999997362494469</v>
      </c>
      <c r="I12" s="26">
        <v>-4.5999996364116669</v>
      </c>
      <c r="J12" s="26">
        <f t="shared" si="0"/>
        <v>-2.79999990016222</v>
      </c>
      <c r="K12" s="2"/>
    </row>
    <row r="13" spans="1:14">
      <c r="A13" s="76"/>
      <c r="B13" s="8" t="s">
        <v>32</v>
      </c>
      <c r="C13" s="22">
        <v>474713.97720000002</v>
      </c>
      <c r="D13" s="8" t="s">
        <v>32</v>
      </c>
      <c r="E13" s="20">
        <v>474713.9804</v>
      </c>
      <c r="F13" s="8" t="s">
        <v>32</v>
      </c>
      <c r="G13" s="22">
        <v>474713.9791</v>
      </c>
      <c r="H13" s="26">
        <f t="shared" si="1"/>
        <v>-1.3000000035390258</v>
      </c>
      <c r="I13" s="26">
        <v>3.1999999773688614</v>
      </c>
      <c r="J13" s="26">
        <f t="shared" si="0"/>
        <v>1.8999999738298357</v>
      </c>
      <c r="K13" s="2"/>
    </row>
    <row r="14" spans="1:14">
      <c r="A14" s="77"/>
      <c r="B14" s="8" t="s">
        <v>33</v>
      </c>
      <c r="C14" s="13">
        <v>690.375</v>
      </c>
      <c r="D14" s="8" t="s">
        <v>33</v>
      </c>
      <c r="E14" s="16">
        <v>690.37</v>
      </c>
      <c r="F14" s="8" t="s">
        <v>33</v>
      </c>
      <c r="G14" s="13">
        <v>690.36699999999996</v>
      </c>
      <c r="H14" s="26">
        <f t="shared" si="1"/>
        <v>-3.0000000000427463</v>
      </c>
      <c r="I14" s="26">
        <v>-4.9999999999954525</v>
      </c>
      <c r="J14" s="26">
        <f t="shared" si="0"/>
        <v>-8.0000000000381988</v>
      </c>
      <c r="K14" s="2"/>
    </row>
    <row r="15" spans="1:14">
      <c r="A15" s="83" t="s">
        <v>27</v>
      </c>
      <c r="B15" s="8" t="s">
        <v>31</v>
      </c>
      <c r="C15" s="23">
        <v>3690955.6008000001</v>
      </c>
      <c r="D15" s="8" t="s">
        <v>31</v>
      </c>
      <c r="E15" s="21">
        <v>3690955.6009</v>
      </c>
      <c r="F15" s="8" t="s">
        <v>31</v>
      </c>
      <c r="G15" s="23">
        <v>3690955.6006999998</v>
      </c>
      <c r="H15" s="26">
        <f t="shared" si="1"/>
        <v>-0.20000012591481209</v>
      </c>
      <c r="I15" s="26">
        <v>9.999983012676239E-2</v>
      </c>
      <c r="J15" s="26">
        <f t="shared" si="0"/>
        <v>-0.1000002957880497</v>
      </c>
      <c r="K15" s="2"/>
    </row>
    <row r="16" spans="1:14">
      <c r="A16" s="83"/>
      <c r="B16" s="8" t="s">
        <v>32</v>
      </c>
      <c r="C16" s="23">
        <v>474629.5183</v>
      </c>
      <c r="D16" s="8" t="s">
        <v>32</v>
      </c>
      <c r="E16" s="21">
        <v>474629.5183</v>
      </c>
      <c r="F16" s="8" t="s">
        <v>32</v>
      </c>
      <c r="G16" s="23">
        <v>474629.51730000001</v>
      </c>
      <c r="H16" s="26">
        <f t="shared" si="1"/>
        <v>-0.99999998928979039</v>
      </c>
      <c r="I16" s="26">
        <v>0</v>
      </c>
      <c r="J16" s="26">
        <f t="shared" si="0"/>
        <v>-0.99999998928979039</v>
      </c>
      <c r="K16" s="2"/>
    </row>
    <row r="17" spans="1:11">
      <c r="A17" s="83"/>
      <c r="B17" s="8" t="s">
        <v>33</v>
      </c>
      <c r="C17" s="13">
        <v>660.13300000000004</v>
      </c>
      <c r="D17" s="8" t="s">
        <v>33</v>
      </c>
      <c r="E17" s="16">
        <v>660.12800000000004</v>
      </c>
      <c r="F17" s="8" t="s">
        <v>33</v>
      </c>
      <c r="G17" s="13">
        <v>660.125</v>
      </c>
      <c r="H17" s="26">
        <f t="shared" si="1"/>
        <v>-3.0000000000427463</v>
      </c>
      <c r="I17" s="26">
        <v>-4.9999999999954525</v>
      </c>
      <c r="J17" s="26">
        <f t="shared" si="0"/>
        <v>-8.0000000000381988</v>
      </c>
      <c r="K17" s="2"/>
    </row>
    <row r="18" spans="1:11">
      <c r="A18" s="83" t="s">
        <v>28</v>
      </c>
      <c r="B18" s="8" t="s">
        <v>31</v>
      </c>
      <c r="C18" s="23">
        <v>3690961.9454999999</v>
      </c>
      <c r="D18" s="8" t="s">
        <v>31</v>
      </c>
      <c r="E18" s="21">
        <v>3690961.9454999999</v>
      </c>
      <c r="F18" s="8" t="s">
        <v>31</v>
      </c>
      <c r="G18" s="23">
        <v>3690961.9454000001</v>
      </c>
      <c r="H18" s="26">
        <f t="shared" si="1"/>
        <v>-9.999983012676239E-2</v>
      </c>
      <c r="I18" s="26">
        <v>0</v>
      </c>
      <c r="J18" s="26">
        <f t="shared" si="0"/>
        <v>-9.999983012676239E-2</v>
      </c>
      <c r="K18" s="2"/>
    </row>
    <row r="19" spans="1:11">
      <c r="A19" s="83"/>
      <c r="B19" s="8" t="s">
        <v>32</v>
      </c>
      <c r="C19" s="23">
        <v>474652.821</v>
      </c>
      <c r="D19" s="8" t="s">
        <v>32</v>
      </c>
      <c r="E19" s="21">
        <v>474652.82309999998</v>
      </c>
      <c r="F19" s="8" t="s">
        <v>32</v>
      </c>
      <c r="G19" s="23">
        <v>474652.82</v>
      </c>
      <c r="H19" s="26">
        <f t="shared" si="1"/>
        <v>-3.0999999726191163</v>
      </c>
      <c r="I19" s="26">
        <v>2.0999999833293259</v>
      </c>
      <c r="J19" s="26">
        <f t="shared" si="0"/>
        <v>-0.99999998928979039</v>
      </c>
      <c r="K19" s="2"/>
    </row>
    <row r="20" spans="1:11">
      <c r="A20" s="83"/>
      <c r="B20" s="8" t="s">
        <v>33</v>
      </c>
      <c r="C20" s="13">
        <v>660.07399999999996</v>
      </c>
      <c r="D20" s="8" t="s">
        <v>33</v>
      </c>
      <c r="E20" s="16">
        <v>660.06700000000001</v>
      </c>
      <c r="F20" s="8" t="s">
        <v>33</v>
      </c>
      <c r="G20" s="13">
        <v>660.06299999999999</v>
      </c>
      <c r="H20" s="26">
        <f t="shared" si="1"/>
        <v>-4.0000000000190994</v>
      </c>
      <c r="I20" s="26">
        <v>-6.9999999999481588</v>
      </c>
      <c r="J20" s="26">
        <f t="shared" si="0"/>
        <v>-10.999999999967258</v>
      </c>
      <c r="K20" s="2"/>
    </row>
    <row r="21" spans="1:11">
      <c r="A21" s="83" t="s">
        <v>29</v>
      </c>
      <c r="B21" s="8" t="s">
        <v>31</v>
      </c>
      <c r="C21" s="23">
        <v>3690968.5731000002</v>
      </c>
      <c r="D21" s="8" t="s">
        <v>31</v>
      </c>
      <c r="E21" s="21">
        <v>3690968.5731000002</v>
      </c>
      <c r="F21" s="8" t="s">
        <v>31</v>
      </c>
      <c r="G21" s="23">
        <v>3690968.5734999999</v>
      </c>
      <c r="H21" s="26">
        <f t="shared" si="1"/>
        <v>0.39999978616833687</v>
      </c>
      <c r="I21" s="26">
        <v>0</v>
      </c>
      <c r="J21" s="26">
        <f t="shared" si="0"/>
        <v>0.39999978616833687</v>
      </c>
      <c r="K21" s="2"/>
    </row>
    <row r="22" spans="1:11">
      <c r="A22" s="83"/>
      <c r="B22" s="8" t="s">
        <v>32</v>
      </c>
      <c r="C22" s="23">
        <v>474677.09159999999</v>
      </c>
      <c r="D22" s="8" t="s">
        <v>32</v>
      </c>
      <c r="E22" s="21">
        <v>474677.09049999999</v>
      </c>
      <c r="F22" s="8" t="s">
        <v>32</v>
      </c>
      <c r="G22" s="23">
        <v>474677.0894</v>
      </c>
      <c r="H22" s="26">
        <f t="shared" si="1"/>
        <v>-1.0999999940395355</v>
      </c>
      <c r="I22" s="26">
        <v>-1.0999999940395355</v>
      </c>
      <c r="J22" s="26">
        <f t="shared" si="0"/>
        <v>-2.199999988079071</v>
      </c>
      <c r="K22" s="2"/>
    </row>
    <row r="23" spans="1:11">
      <c r="A23" s="83"/>
      <c r="B23" s="8" t="s">
        <v>33</v>
      </c>
      <c r="C23" s="13">
        <v>660.06899999999996</v>
      </c>
      <c r="D23" s="8" t="s">
        <v>33</v>
      </c>
      <c r="E23" s="16">
        <v>660.06399999999996</v>
      </c>
      <c r="F23" s="8" t="s">
        <v>33</v>
      </c>
      <c r="G23" s="13">
        <v>660.06200000000001</v>
      </c>
      <c r="H23" s="26">
        <f t="shared" si="1"/>
        <v>-1.9999999999527063</v>
      </c>
      <c r="I23" s="26">
        <v>-4.9999999999954525</v>
      </c>
      <c r="J23" s="26">
        <f t="shared" si="0"/>
        <v>-6.9999999999481588</v>
      </c>
      <c r="K23" s="2"/>
    </row>
    <row r="24" spans="1:11">
      <c r="A24" s="83" t="s">
        <v>30</v>
      </c>
      <c r="B24" s="8" t="s">
        <v>31</v>
      </c>
      <c r="C24" s="13">
        <v>3691017.5847999998</v>
      </c>
      <c r="D24" s="8" t="s">
        <v>31</v>
      </c>
      <c r="E24" s="16">
        <v>3691017.5852999999</v>
      </c>
      <c r="F24" s="8" t="s">
        <v>31</v>
      </c>
      <c r="G24" s="13">
        <v>3691017.5850999998</v>
      </c>
      <c r="H24" s="26">
        <f t="shared" si="1"/>
        <v>-0.20000012591481209</v>
      </c>
      <c r="I24" s="26">
        <v>0.50000008195638657</v>
      </c>
      <c r="J24" s="26">
        <f t="shared" si="0"/>
        <v>0.29999995604157448</v>
      </c>
      <c r="K24" s="2"/>
    </row>
    <row r="25" spans="1:11">
      <c r="A25" s="83"/>
      <c r="B25" s="8" t="s">
        <v>32</v>
      </c>
      <c r="C25" s="13">
        <v>474639.93709999998</v>
      </c>
      <c r="D25" s="8" t="s">
        <v>32</v>
      </c>
      <c r="E25" s="16">
        <v>474639.9387</v>
      </c>
      <c r="F25" s="8" t="s">
        <v>32</v>
      </c>
      <c r="G25" s="13">
        <v>474639.93640000001</v>
      </c>
      <c r="H25" s="26">
        <f t="shared" si="1"/>
        <v>-2.2999999928288162</v>
      </c>
      <c r="I25" s="26">
        <v>1.6000000177882612</v>
      </c>
      <c r="J25" s="26">
        <f t="shared" si="0"/>
        <v>-0.699999975040555</v>
      </c>
      <c r="K25" s="2"/>
    </row>
    <row r="26" spans="1:11">
      <c r="A26" s="83"/>
      <c r="B26" s="8" t="s">
        <v>33</v>
      </c>
      <c r="C26" s="13">
        <v>630.16099999999994</v>
      </c>
      <c r="D26" s="8" t="s">
        <v>33</v>
      </c>
      <c r="E26" s="16">
        <v>630.15899999999999</v>
      </c>
      <c r="F26" s="8" t="s">
        <v>33</v>
      </c>
      <c r="G26" s="13">
        <v>630.15899999999999</v>
      </c>
      <c r="H26" s="26">
        <f t="shared" si="1"/>
        <v>0</v>
      </c>
      <c r="I26" s="26">
        <v>-1.9999999999527063</v>
      </c>
      <c r="J26" s="26">
        <f t="shared" si="0"/>
        <v>-1.9999999999527063</v>
      </c>
      <c r="K26" s="2"/>
    </row>
  </sheetData>
  <mergeCells count="17">
    <mergeCell ref="A1:K1"/>
    <mergeCell ref="B2:C2"/>
    <mergeCell ref="D2:E2"/>
    <mergeCell ref="F2:G2"/>
    <mergeCell ref="B3:C3"/>
    <mergeCell ref="D3:E3"/>
    <mergeCell ref="F3:G3"/>
    <mergeCell ref="D5:E5"/>
    <mergeCell ref="F5:G5"/>
    <mergeCell ref="A6:A8"/>
    <mergeCell ref="A9:A11"/>
    <mergeCell ref="A12:A14"/>
    <mergeCell ref="A15:A17"/>
    <mergeCell ref="A18:A20"/>
    <mergeCell ref="A21:A23"/>
    <mergeCell ref="A24:A26"/>
    <mergeCell ref="B5:C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6"/>
  <sheetViews>
    <sheetView topLeftCell="A16" workbookViewId="0">
      <selection activeCell="I30" sqref="I30"/>
    </sheetView>
  </sheetViews>
  <sheetFormatPr defaultRowHeight="13.5"/>
  <cols>
    <col min="1" max="1" width="14" customWidth="1"/>
    <col min="2" max="2" width="4" style="4" customWidth="1"/>
    <col min="3" max="3" width="17.375" style="4" customWidth="1"/>
    <col min="4" max="4" width="4" customWidth="1"/>
    <col min="5" max="5" width="17.375" style="14" customWidth="1"/>
    <col min="6" max="6" width="4" customWidth="1"/>
    <col min="7" max="7" width="17.375" style="4" customWidth="1"/>
    <col min="8" max="9" width="17.375" style="27" customWidth="1"/>
    <col min="10" max="11" width="17.375" customWidth="1"/>
  </cols>
  <sheetData>
    <row r="1" spans="1:14" ht="37.5" customHeight="1">
      <c r="A1" s="84" t="s">
        <v>17</v>
      </c>
      <c r="B1" s="84"/>
      <c r="C1" s="85"/>
      <c r="D1" s="85"/>
      <c r="E1" s="85"/>
      <c r="F1" s="85"/>
      <c r="G1" s="85"/>
      <c r="H1" s="85"/>
      <c r="I1" s="85"/>
      <c r="J1" s="85"/>
      <c r="K1" s="85"/>
      <c r="L1" s="4"/>
      <c r="M1" s="4"/>
      <c r="N1" s="4"/>
    </row>
    <row r="2" spans="1:14" ht="14.25">
      <c r="A2" s="5" t="s">
        <v>0</v>
      </c>
      <c r="B2" s="81" t="s">
        <v>16</v>
      </c>
      <c r="C2" s="82"/>
      <c r="D2" s="81" t="s">
        <v>1</v>
      </c>
      <c r="E2" s="82"/>
      <c r="F2" s="86" t="s">
        <v>39</v>
      </c>
      <c r="G2" s="87"/>
      <c r="H2" s="24" t="s">
        <v>2</v>
      </c>
      <c r="I2" s="28" t="s">
        <v>19</v>
      </c>
      <c r="J2" s="5" t="s">
        <v>3</v>
      </c>
      <c r="K2" s="3" t="s">
        <v>20</v>
      </c>
      <c r="L2" s="1"/>
      <c r="M2" s="1"/>
      <c r="N2" s="1"/>
    </row>
    <row r="3" spans="1:14" ht="13.5" customHeight="1">
      <c r="A3" s="5" t="s">
        <v>4</v>
      </c>
      <c r="B3" s="86" t="s">
        <v>21</v>
      </c>
      <c r="C3" s="87"/>
      <c r="D3" s="81" t="s">
        <v>5</v>
      </c>
      <c r="E3" s="82"/>
      <c r="F3" s="86" t="s">
        <v>23</v>
      </c>
      <c r="G3" s="87"/>
      <c r="H3" s="24" t="s">
        <v>6</v>
      </c>
      <c r="I3" s="28" t="s">
        <v>18</v>
      </c>
      <c r="J3" s="5" t="s">
        <v>7</v>
      </c>
      <c r="K3" s="3" t="s">
        <v>35</v>
      </c>
      <c r="L3" s="1"/>
      <c r="M3" s="1"/>
      <c r="N3" s="1"/>
    </row>
    <row r="4" spans="1:14" ht="13.5" customHeight="1">
      <c r="A4" s="1"/>
      <c r="D4" s="1"/>
      <c r="F4" s="1"/>
      <c r="H4" s="25"/>
      <c r="I4" s="25"/>
      <c r="J4" s="1"/>
      <c r="K4" s="1"/>
      <c r="L4" s="1"/>
      <c r="M4" s="1"/>
      <c r="N4" s="1"/>
    </row>
    <row r="5" spans="1:14" ht="14.25">
      <c r="A5" s="5" t="s">
        <v>8</v>
      </c>
      <c r="B5" s="81" t="s">
        <v>9</v>
      </c>
      <c r="C5" s="82"/>
      <c r="D5" s="81" t="s">
        <v>10</v>
      </c>
      <c r="E5" s="82"/>
      <c r="F5" s="89" t="s">
        <v>11</v>
      </c>
      <c r="G5" s="89"/>
      <c r="H5" s="24" t="s">
        <v>12</v>
      </c>
      <c r="I5" s="24" t="s">
        <v>13</v>
      </c>
      <c r="J5" s="5" t="s">
        <v>14</v>
      </c>
      <c r="K5" s="5" t="s">
        <v>15</v>
      </c>
      <c r="L5" s="1"/>
      <c r="M5" s="1"/>
      <c r="N5" s="1"/>
    </row>
    <row r="6" spans="1:14">
      <c r="A6" s="75" t="s">
        <v>24</v>
      </c>
      <c r="B6" s="8" t="s">
        <v>31</v>
      </c>
      <c r="C6" s="9">
        <v>3690902.2478</v>
      </c>
      <c r="D6" s="8" t="s">
        <v>31</v>
      </c>
      <c r="E6" s="19">
        <v>3690902.2464999999</v>
      </c>
      <c r="F6" s="8" t="s">
        <v>31</v>
      </c>
      <c r="G6" s="9">
        <v>3690902.2464999999</v>
      </c>
      <c r="H6" s="26">
        <f>(G6-E6)*1000</f>
        <v>0</v>
      </c>
      <c r="I6" s="26">
        <v>-1.3000001199543476</v>
      </c>
      <c r="J6" s="26">
        <f>I6+H6</f>
        <v>-1.3000001199543476</v>
      </c>
      <c r="K6" s="2"/>
    </row>
    <row r="7" spans="1:14">
      <c r="A7" s="76"/>
      <c r="B7" s="8" t="s">
        <v>32</v>
      </c>
      <c r="C7" s="9">
        <v>474656.52470000001</v>
      </c>
      <c r="D7" s="8" t="s">
        <v>32</v>
      </c>
      <c r="E7" s="19">
        <v>474656.52710000001</v>
      </c>
      <c r="F7" s="8" t="s">
        <v>32</v>
      </c>
      <c r="G7" s="9">
        <v>474656.52710000001</v>
      </c>
      <c r="H7" s="26">
        <f>(G7-E7)*1000</f>
        <v>0</v>
      </c>
      <c r="I7" s="26">
        <v>2.3999999975785613</v>
      </c>
      <c r="J7" s="26">
        <f t="shared" ref="J7:J26" si="0">I7+H7</f>
        <v>2.3999999975785613</v>
      </c>
      <c r="K7" s="2"/>
    </row>
    <row r="8" spans="1:14">
      <c r="A8" s="77"/>
      <c r="B8" s="8" t="s">
        <v>33</v>
      </c>
      <c r="C8" s="9">
        <v>690.42100000000005</v>
      </c>
      <c r="D8" s="8" t="s">
        <v>33</v>
      </c>
      <c r="E8" s="19">
        <v>690.41700000000003</v>
      </c>
      <c r="F8" s="8" t="s">
        <v>33</v>
      </c>
      <c r="G8" s="9">
        <v>690.41800000000001</v>
      </c>
      <c r="H8" s="26">
        <f t="shared" ref="H8:H26" si="1">(G8-E8)*1000</f>
        <v>0.99999999997635314</v>
      </c>
      <c r="I8" s="26">
        <v>-4.0000000000190994</v>
      </c>
      <c r="J8" s="26">
        <f t="shared" si="0"/>
        <v>-3.0000000000427463</v>
      </c>
      <c r="K8" s="2"/>
    </row>
    <row r="9" spans="1:14">
      <c r="A9" s="75" t="s">
        <v>25</v>
      </c>
      <c r="B9" s="8" t="s">
        <v>31</v>
      </c>
      <c r="C9" s="12">
        <v>3690905.3690999998</v>
      </c>
      <c r="D9" s="8" t="s">
        <v>31</v>
      </c>
      <c r="E9" s="15">
        <v>3690905.3684</v>
      </c>
      <c r="F9" s="8" t="s">
        <v>31</v>
      </c>
      <c r="G9" s="12">
        <v>3690905.3670999999</v>
      </c>
      <c r="H9" s="26">
        <f t="shared" si="1"/>
        <v>-1.3000001199543476</v>
      </c>
      <c r="I9" s="26">
        <v>-0.69999974220991135</v>
      </c>
      <c r="J9" s="26">
        <f t="shared" si="0"/>
        <v>-1.999999862164259</v>
      </c>
      <c r="K9" s="2"/>
    </row>
    <row r="10" spans="1:14">
      <c r="A10" s="76"/>
      <c r="B10" s="8" t="s">
        <v>32</v>
      </c>
      <c r="C10" s="12">
        <v>474668.04820000002</v>
      </c>
      <c r="D10" s="8" t="s">
        <v>32</v>
      </c>
      <c r="E10" s="15">
        <v>474668.04879999999</v>
      </c>
      <c r="F10" s="8" t="s">
        <v>32</v>
      </c>
      <c r="G10" s="12">
        <v>474668.04989999998</v>
      </c>
      <c r="H10" s="26">
        <f t="shared" si="1"/>
        <v>1.0999999940395355</v>
      </c>
      <c r="I10" s="26">
        <v>0.59999997029080987</v>
      </c>
      <c r="J10" s="26">
        <f t="shared" si="0"/>
        <v>1.6999999643303454</v>
      </c>
      <c r="K10" s="2"/>
    </row>
    <row r="11" spans="1:14">
      <c r="A11" s="77"/>
      <c r="B11" s="8" t="s">
        <v>33</v>
      </c>
      <c r="C11" s="13">
        <v>690.45299999999997</v>
      </c>
      <c r="D11" s="8" t="s">
        <v>33</v>
      </c>
      <c r="E11" s="13">
        <v>690.44899999999996</v>
      </c>
      <c r="F11" s="8" t="s">
        <v>33</v>
      </c>
      <c r="G11" s="16">
        <v>690.44600000000003</v>
      </c>
      <c r="H11" s="26">
        <f t="shared" si="1"/>
        <v>-2.9999999999290594</v>
      </c>
      <c r="I11" s="26">
        <v>-4</v>
      </c>
      <c r="J11" s="26">
        <f t="shared" si="0"/>
        <v>-6.9999999999290594</v>
      </c>
      <c r="K11" s="2"/>
    </row>
    <row r="12" spans="1:14">
      <c r="A12" s="75" t="s">
        <v>26</v>
      </c>
      <c r="B12" s="8" t="s">
        <v>31</v>
      </c>
      <c r="C12" s="22">
        <v>3690917.7689999999</v>
      </c>
      <c r="D12" s="8" t="s">
        <v>31</v>
      </c>
      <c r="E12" s="20">
        <v>3690917.7662</v>
      </c>
      <c r="F12" s="8" t="s">
        <v>31</v>
      </c>
      <c r="G12" s="22">
        <v>3690917.7681</v>
      </c>
      <c r="H12" s="26">
        <f t="shared" si="1"/>
        <v>1.9000000320374966</v>
      </c>
      <c r="I12" s="26">
        <v>-2.79999990016222</v>
      </c>
      <c r="J12" s="26">
        <f t="shared" si="0"/>
        <v>-0.89999986812472343</v>
      </c>
      <c r="K12" s="2"/>
    </row>
    <row r="13" spans="1:14">
      <c r="A13" s="76"/>
      <c r="B13" s="8" t="s">
        <v>32</v>
      </c>
      <c r="C13" s="22">
        <v>474713.97720000002</v>
      </c>
      <c r="D13" s="8" t="s">
        <v>32</v>
      </c>
      <c r="E13" s="20">
        <v>474713.9791</v>
      </c>
      <c r="F13" s="8" t="s">
        <v>32</v>
      </c>
      <c r="G13" s="22">
        <v>474713.9779</v>
      </c>
      <c r="H13" s="26">
        <f t="shared" si="1"/>
        <v>-1.1999999987892807</v>
      </c>
      <c r="I13" s="26">
        <v>1.8999999738298357</v>
      </c>
      <c r="J13" s="26">
        <f t="shared" si="0"/>
        <v>0.699999975040555</v>
      </c>
      <c r="K13" s="2"/>
    </row>
    <row r="14" spans="1:14">
      <c r="A14" s="77"/>
      <c r="B14" s="8" t="s">
        <v>33</v>
      </c>
      <c r="C14" s="13">
        <v>690.375</v>
      </c>
      <c r="D14" s="8" t="s">
        <v>33</v>
      </c>
      <c r="E14" s="16">
        <v>690.36699999999996</v>
      </c>
      <c r="F14" s="8" t="s">
        <v>33</v>
      </c>
      <c r="G14" s="13">
        <v>690.36599999999999</v>
      </c>
      <c r="H14" s="26">
        <f t="shared" si="1"/>
        <v>-0.99999999997635314</v>
      </c>
      <c r="I14" s="26">
        <v>-8.0000000000381988</v>
      </c>
      <c r="J14" s="26">
        <f t="shared" si="0"/>
        <v>-9.0000000000145519</v>
      </c>
      <c r="K14" s="2"/>
    </row>
    <row r="15" spans="1:14">
      <c r="A15" s="83" t="s">
        <v>27</v>
      </c>
      <c r="B15" s="8" t="s">
        <v>31</v>
      </c>
      <c r="C15" s="23">
        <v>3690955.6008000001</v>
      </c>
      <c r="D15" s="8" t="s">
        <v>31</v>
      </c>
      <c r="E15" s="21">
        <v>3690955.6006999998</v>
      </c>
      <c r="F15" s="8" t="s">
        <v>31</v>
      </c>
      <c r="G15" s="23">
        <v>3690955.6006</v>
      </c>
      <c r="H15" s="26">
        <f t="shared" si="1"/>
        <v>-9.999983012676239E-2</v>
      </c>
      <c r="I15" s="26">
        <v>-0.1000002957880497</v>
      </c>
      <c r="J15" s="26">
        <f t="shared" si="0"/>
        <v>-0.20000012591481209</v>
      </c>
      <c r="K15" s="2"/>
    </row>
    <row r="16" spans="1:14">
      <c r="A16" s="83"/>
      <c r="B16" s="8" t="s">
        <v>32</v>
      </c>
      <c r="C16" s="23">
        <v>474629.5183</v>
      </c>
      <c r="D16" s="8" t="s">
        <v>32</v>
      </c>
      <c r="E16" s="21">
        <v>474629.51730000001</v>
      </c>
      <c r="F16" s="8" t="s">
        <v>32</v>
      </c>
      <c r="G16" s="23">
        <v>474629.51630000002</v>
      </c>
      <c r="H16" s="26">
        <f t="shared" si="1"/>
        <v>-0.99999998928979039</v>
      </c>
      <c r="I16" s="26">
        <v>-0.99999998928979039</v>
      </c>
      <c r="J16" s="26">
        <f t="shared" si="0"/>
        <v>-1.9999999785795808</v>
      </c>
      <c r="K16" s="2"/>
    </row>
    <row r="17" spans="1:11">
      <c r="A17" s="83"/>
      <c r="B17" s="8" t="s">
        <v>33</v>
      </c>
      <c r="C17" s="13">
        <v>660.13300000000004</v>
      </c>
      <c r="D17" s="8" t="s">
        <v>33</v>
      </c>
      <c r="E17" s="16">
        <v>660.125</v>
      </c>
      <c r="F17" s="8" t="s">
        <v>33</v>
      </c>
      <c r="G17" s="13">
        <v>660.12199999999996</v>
      </c>
      <c r="H17" s="26">
        <f t="shared" si="1"/>
        <v>-3.0000000000427463</v>
      </c>
      <c r="I17" s="26">
        <v>-8.0000000000381988</v>
      </c>
      <c r="J17" s="26">
        <f t="shared" si="0"/>
        <v>-11.000000000080945</v>
      </c>
      <c r="K17" s="2"/>
    </row>
    <row r="18" spans="1:11">
      <c r="A18" s="83" t="s">
        <v>28</v>
      </c>
      <c r="B18" s="8" t="s">
        <v>31</v>
      </c>
      <c r="C18" s="23">
        <v>3690961.9454999999</v>
      </c>
      <c r="D18" s="8" t="s">
        <v>31</v>
      </c>
      <c r="E18" s="21">
        <v>3690961.9454000001</v>
      </c>
      <c r="F18" s="8" t="s">
        <v>31</v>
      </c>
      <c r="G18" s="23">
        <v>3690961.9454999999</v>
      </c>
      <c r="H18" s="26">
        <f t="shared" si="1"/>
        <v>9.999983012676239E-2</v>
      </c>
      <c r="I18" s="26">
        <v>-9.999983012676239E-2</v>
      </c>
      <c r="J18" s="26">
        <f t="shared" si="0"/>
        <v>0</v>
      </c>
      <c r="K18" s="2"/>
    </row>
    <row r="19" spans="1:11">
      <c r="A19" s="83"/>
      <c r="B19" s="8" t="s">
        <v>32</v>
      </c>
      <c r="C19" s="23">
        <v>474652.821</v>
      </c>
      <c r="D19" s="8" t="s">
        <v>32</v>
      </c>
      <c r="E19" s="21">
        <v>474652.82</v>
      </c>
      <c r="F19" s="8" t="s">
        <v>32</v>
      </c>
      <c r="G19" s="23">
        <v>474652.8199</v>
      </c>
      <c r="H19" s="26">
        <f t="shared" si="1"/>
        <v>-0.10000000474974513</v>
      </c>
      <c r="I19" s="26">
        <v>-0.99999998928979039</v>
      </c>
      <c r="J19" s="26">
        <f t="shared" si="0"/>
        <v>-1.0999999940395355</v>
      </c>
      <c r="K19" s="2"/>
    </row>
    <row r="20" spans="1:11">
      <c r="A20" s="83"/>
      <c r="B20" s="8" t="s">
        <v>33</v>
      </c>
      <c r="C20" s="13">
        <v>660.07399999999996</v>
      </c>
      <c r="D20" s="8" t="s">
        <v>33</v>
      </c>
      <c r="E20" s="16">
        <v>660.06299999999999</v>
      </c>
      <c r="F20" s="8" t="s">
        <v>33</v>
      </c>
      <c r="G20" s="13">
        <v>660.06200000000001</v>
      </c>
      <c r="H20" s="26">
        <f t="shared" si="1"/>
        <v>-0.99999999997635314</v>
      </c>
      <c r="I20" s="26">
        <v>-10.999999999967258</v>
      </c>
      <c r="J20" s="26">
        <f t="shared" si="0"/>
        <v>-11.999999999943611</v>
      </c>
      <c r="K20" s="2"/>
    </row>
    <row r="21" spans="1:11">
      <c r="A21" s="83" t="s">
        <v>29</v>
      </c>
      <c r="B21" s="8" t="s">
        <v>31</v>
      </c>
      <c r="C21" s="23">
        <v>3690968.5731000002</v>
      </c>
      <c r="D21" s="8" t="s">
        <v>31</v>
      </c>
      <c r="E21" s="21">
        <v>3690968.5734999999</v>
      </c>
      <c r="F21" s="8" t="s">
        <v>31</v>
      </c>
      <c r="G21" s="23">
        <v>3690968.5743</v>
      </c>
      <c r="H21" s="26">
        <f t="shared" si="1"/>
        <v>0.80000003799796104</v>
      </c>
      <c r="I21" s="26">
        <v>0.39999978616833687</v>
      </c>
      <c r="J21" s="26">
        <f t="shared" si="0"/>
        <v>1.1999998241662979</v>
      </c>
      <c r="K21" s="2"/>
    </row>
    <row r="22" spans="1:11">
      <c r="A22" s="83"/>
      <c r="B22" s="8" t="s">
        <v>32</v>
      </c>
      <c r="C22" s="23">
        <v>474677.09159999999</v>
      </c>
      <c r="D22" s="8" t="s">
        <v>32</v>
      </c>
      <c r="E22" s="21">
        <v>474677.0894</v>
      </c>
      <c r="F22" s="8" t="s">
        <v>32</v>
      </c>
      <c r="G22" s="23">
        <v>474677.09019999998</v>
      </c>
      <c r="H22" s="26">
        <f t="shared" si="1"/>
        <v>0.79999997979030013</v>
      </c>
      <c r="I22" s="26">
        <v>-2.199999988079071</v>
      </c>
      <c r="J22" s="26">
        <f t="shared" si="0"/>
        <v>-1.4000000082887709</v>
      </c>
      <c r="K22" s="2"/>
    </row>
    <row r="23" spans="1:11">
      <c r="A23" s="83"/>
      <c r="B23" s="8" t="s">
        <v>33</v>
      </c>
      <c r="C23" s="13">
        <v>660.06899999999996</v>
      </c>
      <c r="D23" s="8" t="s">
        <v>33</v>
      </c>
      <c r="E23" s="16">
        <v>660.06200000000001</v>
      </c>
      <c r="F23" s="8" t="s">
        <v>33</v>
      </c>
      <c r="G23" s="13">
        <v>660.06100000000004</v>
      </c>
      <c r="H23" s="26">
        <f t="shared" si="1"/>
        <v>-0.99999999997635314</v>
      </c>
      <c r="I23" s="26">
        <v>-6.9999999999481588</v>
      </c>
      <c r="J23" s="26">
        <f t="shared" si="0"/>
        <v>-7.9999999999245119</v>
      </c>
      <c r="K23" s="2"/>
    </row>
    <row r="24" spans="1:11">
      <c r="A24" s="83" t="s">
        <v>30</v>
      </c>
      <c r="B24" s="8" t="s">
        <v>31</v>
      </c>
      <c r="C24" s="13">
        <v>3691017.5847999998</v>
      </c>
      <c r="D24" s="8" t="s">
        <v>31</v>
      </c>
      <c r="E24" s="16">
        <v>3691017.5850999998</v>
      </c>
      <c r="F24" s="8" t="s">
        <v>31</v>
      </c>
      <c r="G24" s="13">
        <v>3691017.585</v>
      </c>
      <c r="H24" s="26">
        <f t="shared" si="1"/>
        <v>-9.999983012676239E-2</v>
      </c>
      <c r="I24" s="26">
        <v>0.29999995604157448</v>
      </c>
      <c r="J24" s="26">
        <f t="shared" si="0"/>
        <v>0.20000012591481209</v>
      </c>
      <c r="K24" s="2"/>
    </row>
    <row r="25" spans="1:11">
      <c r="A25" s="83"/>
      <c r="B25" s="8" t="s">
        <v>32</v>
      </c>
      <c r="C25" s="13">
        <v>474639.93709999998</v>
      </c>
      <c r="D25" s="8" t="s">
        <v>32</v>
      </c>
      <c r="E25" s="16">
        <v>474639.93640000001</v>
      </c>
      <c r="F25" s="8" t="s">
        <v>32</v>
      </c>
      <c r="G25" s="13">
        <v>474639.93670000002</v>
      </c>
      <c r="H25" s="26">
        <f t="shared" si="1"/>
        <v>0.30000001424923539</v>
      </c>
      <c r="I25" s="26">
        <v>-0.699999975040555</v>
      </c>
      <c r="J25" s="26">
        <f t="shared" si="0"/>
        <v>-0.39999996079131961</v>
      </c>
      <c r="K25" s="2"/>
    </row>
    <row r="26" spans="1:11">
      <c r="A26" s="83"/>
      <c r="B26" s="8" t="s">
        <v>33</v>
      </c>
      <c r="C26" s="13">
        <v>630.16099999999994</v>
      </c>
      <c r="D26" s="8" t="s">
        <v>33</v>
      </c>
      <c r="E26" s="16">
        <v>630.15899999999999</v>
      </c>
      <c r="F26" s="8" t="s">
        <v>33</v>
      </c>
      <c r="G26" s="13">
        <v>630.15800000000002</v>
      </c>
      <c r="H26" s="26">
        <f t="shared" si="1"/>
        <v>-0.99999999997635314</v>
      </c>
      <c r="I26" s="26">
        <v>-2</v>
      </c>
      <c r="J26" s="26">
        <f t="shared" si="0"/>
        <v>-2.9999999999763531</v>
      </c>
      <c r="K26" s="2"/>
    </row>
  </sheetData>
  <mergeCells count="17">
    <mergeCell ref="A1:K1"/>
    <mergeCell ref="B2:C2"/>
    <mergeCell ref="D2:E2"/>
    <mergeCell ref="F2:G2"/>
    <mergeCell ref="B3:C3"/>
    <mergeCell ref="D3:E3"/>
    <mergeCell ref="F3:G3"/>
    <mergeCell ref="D5:E5"/>
    <mergeCell ref="F5:G5"/>
    <mergeCell ref="A6:A8"/>
    <mergeCell ref="A9:A11"/>
    <mergeCell ref="A12:A14"/>
    <mergeCell ref="A15:A17"/>
    <mergeCell ref="A18:A20"/>
    <mergeCell ref="A21:A23"/>
    <mergeCell ref="A24:A26"/>
    <mergeCell ref="B5:C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6"/>
  <sheetViews>
    <sheetView topLeftCell="A19" workbookViewId="0">
      <selection activeCell="I29" sqref="I29"/>
    </sheetView>
  </sheetViews>
  <sheetFormatPr defaultRowHeight="13.5"/>
  <cols>
    <col min="1" max="1" width="14" customWidth="1"/>
    <col min="2" max="2" width="4" style="4" customWidth="1"/>
    <col min="3" max="3" width="17.375" style="4" customWidth="1"/>
    <col min="4" max="4" width="4" customWidth="1"/>
    <col min="5" max="5" width="17.375" style="14" customWidth="1"/>
    <col min="6" max="6" width="4" customWidth="1"/>
    <col min="7" max="7" width="17.375" style="4" customWidth="1"/>
    <col min="8" max="9" width="17.375" style="27" customWidth="1"/>
    <col min="10" max="11" width="17.375" customWidth="1"/>
  </cols>
  <sheetData>
    <row r="1" spans="1:14" ht="37.5" customHeight="1">
      <c r="A1" s="84" t="s">
        <v>17</v>
      </c>
      <c r="B1" s="84"/>
      <c r="C1" s="85"/>
      <c r="D1" s="85"/>
      <c r="E1" s="85"/>
      <c r="F1" s="85"/>
      <c r="G1" s="85"/>
      <c r="H1" s="85"/>
      <c r="I1" s="85"/>
      <c r="J1" s="85"/>
      <c r="K1" s="85"/>
      <c r="L1" s="4"/>
      <c r="M1" s="4"/>
      <c r="N1" s="4"/>
    </row>
    <row r="2" spans="1:14" ht="14.25">
      <c r="A2" s="5" t="s">
        <v>0</v>
      </c>
      <c r="B2" s="81" t="s">
        <v>16</v>
      </c>
      <c r="C2" s="82"/>
      <c r="D2" s="81" t="s">
        <v>1</v>
      </c>
      <c r="E2" s="82"/>
      <c r="F2" s="86" t="s">
        <v>40</v>
      </c>
      <c r="G2" s="87"/>
      <c r="H2" s="24" t="s">
        <v>2</v>
      </c>
      <c r="I2" s="28" t="s">
        <v>19</v>
      </c>
      <c r="J2" s="5" t="s">
        <v>3</v>
      </c>
      <c r="K2" s="3" t="s">
        <v>20</v>
      </c>
      <c r="L2" s="1"/>
      <c r="M2" s="1"/>
      <c r="N2" s="1"/>
    </row>
    <row r="3" spans="1:14" ht="13.5" customHeight="1">
      <c r="A3" s="5" t="s">
        <v>4</v>
      </c>
      <c r="B3" s="86" t="s">
        <v>21</v>
      </c>
      <c r="C3" s="87"/>
      <c r="D3" s="81" t="s">
        <v>5</v>
      </c>
      <c r="E3" s="82"/>
      <c r="F3" s="86" t="s">
        <v>23</v>
      </c>
      <c r="G3" s="87"/>
      <c r="H3" s="24" t="s">
        <v>6</v>
      </c>
      <c r="I3" s="28" t="s">
        <v>18</v>
      </c>
      <c r="J3" s="5" t="s">
        <v>7</v>
      </c>
      <c r="K3" s="3" t="s">
        <v>35</v>
      </c>
      <c r="L3" s="1"/>
      <c r="M3" s="1"/>
      <c r="N3" s="1"/>
    </row>
    <row r="4" spans="1:14" ht="13.5" customHeight="1">
      <c r="A4" s="1"/>
      <c r="D4" s="1"/>
      <c r="F4" s="1"/>
      <c r="H4" s="25"/>
      <c r="I4" s="25"/>
      <c r="J4" s="1"/>
      <c r="K4" s="1"/>
      <c r="L4" s="1"/>
      <c r="M4" s="1"/>
      <c r="N4" s="1"/>
    </row>
    <row r="5" spans="1:14" ht="14.25">
      <c r="A5" s="5" t="s">
        <v>8</v>
      </c>
      <c r="B5" s="81" t="s">
        <v>9</v>
      </c>
      <c r="C5" s="82"/>
      <c r="D5" s="81" t="s">
        <v>10</v>
      </c>
      <c r="E5" s="82"/>
      <c r="F5" s="89" t="s">
        <v>11</v>
      </c>
      <c r="G5" s="89"/>
      <c r="H5" s="24" t="s">
        <v>12</v>
      </c>
      <c r="I5" s="24" t="s">
        <v>13</v>
      </c>
      <c r="J5" s="5" t="s">
        <v>14</v>
      </c>
      <c r="K5" s="5" t="s">
        <v>15</v>
      </c>
      <c r="L5" s="1"/>
      <c r="M5" s="1"/>
      <c r="N5" s="1"/>
    </row>
    <row r="6" spans="1:14">
      <c r="A6" s="75" t="s">
        <v>24</v>
      </c>
      <c r="B6" s="8" t="s">
        <v>31</v>
      </c>
      <c r="C6" s="9">
        <v>3690902.2478</v>
      </c>
      <c r="D6" s="8" t="s">
        <v>31</v>
      </c>
      <c r="E6" s="19">
        <v>3690902.2464999999</v>
      </c>
      <c r="F6" s="8" t="s">
        <v>31</v>
      </c>
      <c r="G6" s="9">
        <v>3690902.2453000001</v>
      </c>
      <c r="H6" s="26">
        <f>(G6-E6)*1000</f>
        <v>-1.1999998241662979</v>
      </c>
      <c r="I6" s="26">
        <v>-1.3000001199543476</v>
      </c>
      <c r="J6" s="26">
        <f>I6+H6</f>
        <v>-2.4999999441206455</v>
      </c>
      <c r="K6" s="2"/>
    </row>
    <row r="7" spans="1:14">
      <c r="A7" s="76"/>
      <c r="B7" s="8" t="s">
        <v>32</v>
      </c>
      <c r="C7" s="9">
        <v>474656.52470000001</v>
      </c>
      <c r="D7" s="8" t="s">
        <v>32</v>
      </c>
      <c r="E7" s="19">
        <v>474656.52710000001</v>
      </c>
      <c r="F7" s="8" t="s">
        <v>32</v>
      </c>
      <c r="G7" s="9">
        <v>474656.5269</v>
      </c>
      <c r="H7" s="26">
        <f>(G7-E7)*1000</f>
        <v>-0.20000000949949026</v>
      </c>
      <c r="I7" s="26">
        <v>2.3999999975785613</v>
      </c>
      <c r="J7" s="26">
        <f t="shared" ref="J7:J26" si="0">I7+H7</f>
        <v>2.199999988079071</v>
      </c>
      <c r="K7" s="2"/>
    </row>
    <row r="8" spans="1:14">
      <c r="A8" s="77"/>
      <c r="B8" s="8" t="s">
        <v>33</v>
      </c>
      <c r="C8" s="9">
        <v>690.42100000000005</v>
      </c>
      <c r="D8" s="8" t="s">
        <v>33</v>
      </c>
      <c r="E8" s="19">
        <v>690.41800000000001</v>
      </c>
      <c r="F8" s="8" t="s">
        <v>33</v>
      </c>
      <c r="G8" s="9">
        <v>690.41800000000001</v>
      </c>
      <c r="H8" s="26">
        <f t="shared" ref="H8:H26" si="1">(G8-E8)*1000</f>
        <v>0</v>
      </c>
      <c r="I8" s="26">
        <v>-3.0000000000427463</v>
      </c>
      <c r="J8" s="26">
        <f t="shared" si="0"/>
        <v>-3.0000000000427463</v>
      </c>
      <c r="K8" s="2"/>
    </row>
    <row r="9" spans="1:14">
      <c r="A9" s="75" t="s">
        <v>25</v>
      </c>
      <c r="B9" s="8" t="s">
        <v>31</v>
      </c>
      <c r="C9" s="12">
        <v>3690905.3690999998</v>
      </c>
      <c r="D9" s="8" t="s">
        <v>31</v>
      </c>
      <c r="E9" s="15">
        <v>3690905.3670999999</v>
      </c>
      <c r="F9" s="8" t="s">
        <v>31</v>
      </c>
      <c r="G9" s="12">
        <v>3690905.3678000001</v>
      </c>
      <c r="H9" s="26">
        <f t="shared" si="1"/>
        <v>0.70000020787119865</v>
      </c>
      <c r="I9" s="26">
        <v>-1.999999862164259</v>
      </c>
      <c r="J9" s="26">
        <f t="shared" si="0"/>
        <v>-1.2999996542930603</v>
      </c>
      <c r="K9" s="2"/>
    </row>
    <row r="10" spans="1:14">
      <c r="A10" s="76"/>
      <c r="B10" s="8" t="s">
        <v>32</v>
      </c>
      <c r="C10" s="12">
        <v>474668.04820000002</v>
      </c>
      <c r="D10" s="8" t="s">
        <v>32</v>
      </c>
      <c r="E10" s="15">
        <v>474668.04989999998</v>
      </c>
      <c r="F10" s="8" t="s">
        <v>32</v>
      </c>
      <c r="G10" s="12">
        <v>474668.04930000001</v>
      </c>
      <c r="H10" s="26">
        <f t="shared" si="1"/>
        <v>-0.59999997029080987</v>
      </c>
      <c r="I10" s="26">
        <v>1.6999999643303454</v>
      </c>
      <c r="J10" s="26">
        <f t="shared" si="0"/>
        <v>1.0999999940395355</v>
      </c>
      <c r="K10" s="2"/>
    </row>
    <row r="11" spans="1:14">
      <c r="A11" s="77"/>
      <c r="B11" s="8" t="s">
        <v>33</v>
      </c>
      <c r="C11" s="13">
        <v>690.45299999999997</v>
      </c>
      <c r="D11" s="8" t="s">
        <v>33</v>
      </c>
      <c r="E11" s="13">
        <v>690.44600000000003</v>
      </c>
      <c r="F11" s="8" t="s">
        <v>33</v>
      </c>
      <c r="G11" s="16">
        <v>690.45</v>
      </c>
      <c r="H11" s="26">
        <f t="shared" si="1"/>
        <v>4.0000000000190994</v>
      </c>
      <c r="I11" s="26">
        <v>-7</v>
      </c>
      <c r="J11" s="26">
        <f t="shared" si="0"/>
        <v>-2.9999999999809006</v>
      </c>
      <c r="K11" s="2"/>
    </row>
    <row r="12" spans="1:14">
      <c r="A12" s="75" t="s">
        <v>26</v>
      </c>
      <c r="B12" s="8" t="s">
        <v>31</v>
      </c>
      <c r="C12" s="22">
        <v>3690917.7689999999</v>
      </c>
      <c r="D12" s="8" t="s">
        <v>31</v>
      </c>
      <c r="E12" s="20">
        <v>3690917.7681</v>
      </c>
      <c r="F12" s="8" t="s">
        <v>31</v>
      </c>
      <c r="G12" s="22">
        <v>3690917.7653000001</v>
      </c>
      <c r="H12" s="26">
        <f t="shared" si="1"/>
        <v>-2.79999990016222</v>
      </c>
      <c r="I12" s="26">
        <v>-0.89999986812472343</v>
      </c>
      <c r="J12" s="26">
        <f t="shared" si="0"/>
        <v>-3.6999997682869434</v>
      </c>
      <c r="K12" s="2"/>
    </row>
    <row r="13" spans="1:14">
      <c r="A13" s="76"/>
      <c r="B13" s="8" t="s">
        <v>32</v>
      </c>
      <c r="C13" s="22">
        <v>474713.97720000002</v>
      </c>
      <c r="D13" s="8" t="s">
        <v>32</v>
      </c>
      <c r="E13" s="20">
        <v>474713.9779</v>
      </c>
      <c r="F13" s="8" t="s">
        <v>32</v>
      </c>
      <c r="G13" s="22">
        <v>474713.97970000003</v>
      </c>
      <c r="H13" s="26">
        <f t="shared" si="1"/>
        <v>1.8000000272877514</v>
      </c>
      <c r="I13" s="26">
        <v>0.699999975040555</v>
      </c>
      <c r="J13" s="26">
        <f t="shared" si="0"/>
        <v>2.5000000023283064</v>
      </c>
      <c r="K13" s="2"/>
    </row>
    <row r="14" spans="1:14">
      <c r="A14" s="77"/>
      <c r="B14" s="8" t="s">
        <v>33</v>
      </c>
      <c r="C14" s="13">
        <v>690.375</v>
      </c>
      <c r="D14" s="8" t="s">
        <v>33</v>
      </c>
      <c r="E14" s="16">
        <v>690.36599999999999</v>
      </c>
      <c r="F14" s="8" t="s">
        <v>33</v>
      </c>
      <c r="G14" s="13">
        <v>690.36300000000006</v>
      </c>
      <c r="H14" s="26">
        <f t="shared" si="1"/>
        <v>-2.9999999999290594</v>
      </c>
      <c r="I14" s="26">
        <v>-9.0000000000145519</v>
      </c>
      <c r="J14" s="26">
        <f t="shared" si="0"/>
        <v>-11.999999999943611</v>
      </c>
      <c r="K14" s="2"/>
    </row>
    <row r="15" spans="1:14">
      <c r="A15" s="83" t="s">
        <v>27</v>
      </c>
      <c r="B15" s="8" t="s">
        <v>31</v>
      </c>
      <c r="C15" s="23">
        <v>3690955.6008000001</v>
      </c>
      <c r="D15" s="8" t="s">
        <v>31</v>
      </c>
      <c r="E15" s="21">
        <v>3690955.6006</v>
      </c>
      <c r="F15" s="8" t="s">
        <v>31</v>
      </c>
      <c r="G15" s="23">
        <v>3690955.6005000002</v>
      </c>
      <c r="H15" s="26">
        <f t="shared" si="1"/>
        <v>-9.999983012676239E-2</v>
      </c>
      <c r="I15" s="26">
        <v>-0.20000012591481209</v>
      </c>
      <c r="J15" s="26">
        <f t="shared" si="0"/>
        <v>-0.29999995604157448</v>
      </c>
      <c r="K15" s="2"/>
    </row>
    <row r="16" spans="1:14">
      <c r="A16" s="83"/>
      <c r="B16" s="8" t="s">
        <v>32</v>
      </c>
      <c r="C16" s="23">
        <v>474629.5183</v>
      </c>
      <c r="D16" s="8" t="s">
        <v>32</v>
      </c>
      <c r="E16" s="21">
        <v>474629.51630000002</v>
      </c>
      <c r="F16" s="8" t="s">
        <v>32</v>
      </c>
      <c r="G16" s="23">
        <v>474629.51630000002</v>
      </c>
      <c r="H16" s="26">
        <f t="shared" si="1"/>
        <v>0</v>
      </c>
      <c r="I16" s="26">
        <v>-1.9999999785795808</v>
      </c>
      <c r="J16" s="26">
        <f t="shared" si="0"/>
        <v>-1.9999999785795808</v>
      </c>
      <c r="K16" s="2"/>
    </row>
    <row r="17" spans="1:11">
      <c r="A17" s="83"/>
      <c r="B17" s="8" t="s">
        <v>33</v>
      </c>
      <c r="C17" s="13">
        <v>660.13300000000004</v>
      </c>
      <c r="D17" s="8" t="s">
        <v>33</v>
      </c>
      <c r="E17" s="16">
        <v>660.12199999999996</v>
      </c>
      <c r="F17" s="8" t="s">
        <v>33</v>
      </c>
      <c r="G17" s="13">
        <v>660.12</v>
      </c>
      <c r="H17" s="26">
        <f t="shared" si="1"/>
        <v>-1.9999999999527063</v>
      </c>
      <c r="I17" s="26">
        <v>-11.000000000080945</v>
      </c>
      <c r="J17" s="26">
        <f t="shared" si="0"/>
        <v>-13.000000000033651</v>
      </c>
      <c r="K17" s="2"/>
    </row>
    <row r="18" spans="1:11">
      <c r="A18" s="83" t="s">
        <v>28</v>
      </c>
      <c r="B18" s="8" t="s">
        <v>31</v>
      </c>
      <c r="C18" s="23">
        <v>3690961.9454999999</v>
      </c>
      <c r="D18" s="8" t="s">
        <v>31</v>
      </c>
      <c r="E18" s="21">
        <v>3690961.9454999999</v>
      </c>
      <c r="F18" s="8" t="s">
        <v>31</v>
      </c>
      <c r="G18" s="23">
        <v>3690961.9454999999</v>
      </c>
      <c r="H18" s="26">
        <f t="shared" si="1"/>
        <v>0</v>
      </c>
      <c r="I18" s="26">
        <v>0</v>
      </c>
      <c r="J18" s="26">
        <f t="shared" si="0"/>
        <v>0</v>
      </c>
      <c r="K18" s="2"/>
    </row>
    <row r="19" spans="1:11">
      <c r="A19" s="83"/>
      <c r="B19" s="8" t="s">
        <v>32</v>
      </c>
      <c r="C19" s="23">
        <v>474652.821</v>
      </c>
      <c r="D19" s="8" t="s">
        <v>32</v>
      </c>
      <c r="E19" s="21">
        <v>474652.8199</v>
      </c>
      <c r="F19" s="8" t="s">
        <v>32</v>
      </c>
      <c r="G19" s="23">
        <v>474652.8199</v>
      </c>
      <c r="H19" s="26">
        <f t="shared" si="1"/>
        <v>0</v>
      </c>
      <c r="I19" s="26">
        <v>-1.0999999940395355</v>
      </c>
      <c r="J19" s="26">
        <f t="shared" si="0"/>
        <v>-1.0999999940395355</v>
      </c>
      <c r="K19" s="2"/>
    </row>
    <row r="20" spans="1:11">
      <c r="A20" s="83"/>
      <c r="B20" s="8" t="s">
        <v>33</v>
      </c>
      <c r="C20" s="13">
        <v>660.07399999999996</v>
      </c>
      <c r="D20" s="8" t="s">
        <v>33</v>
      </c>
      <c r="E20" s="16">
        <v>660.06200000000001</v>
      </c>
      <c r="F20" s="8" t="s">
        <v>33</v>
      </c>
      <c r="G20" s="13">
        <v>660.05799999999999</v>
      </c>
      <c r="H20" s="26">
        <f t="shared" si="1"/>
        <v>-4.0000000000190994</v>
      </c>
      <c r="I20" s="26">
        <v>-11.999999999943611</v>
      </c>
      <c r="J20" s="26">
        <f t="shared" si="0"/>
        <v>-15.999999999962711</v>
      </c>
      <c r="K20" s="2"/>
    </row>
    <row r="21" spans="1:11">
      <c r="A21" s="83" t="s">
        <v>29</v>
      </c>
      <c r="B21" s="8" t="s">
        <v>31</v>
      </c>
      <c r="C21" s="23">
        <v>3690968.5731000002</v>
      </c>
      <c r="D21" s="8" t="s">
        <v>31</v>
      </c>
      <c r="E21" s="21">
        <v>3690968.5743</v>
      </c>
      <c r="F21" s="8" t="s">
        <v>31</v>
      </c>
      <c r="G21" s="23">
        <v>3690968.5743</v>
      </c>
      <c r="H21" s="26">
        <f t="shared" si="1"/>
        <v>0</v>
      </c>
      <c r="I21" s="26">
        <v>1.1999998241662979</v>
      </c>
      <c r="J21" s="26">
        <f t="shared" si="0"/>
        <v>1.1999998241662979</v>
      </c>
      <c r="K21" s="2"/>
    </row>
    <row r="22" spans="1:11">
      <c r="A22" s="83"/>
      <c r="B22" s="8" t="s">
        <v>32</v>
      </c>
      <c r="C22" s="23">
        <v>474677.09159999999</v>
      </c>
      <c r="D22" s="8" t="s">
        <v>32</v>
      </c>
      <c r="E22" s="21">
        <v>474677.09019999998</v>
      </c>
      <c r="F22" s="8" t="s">
        <v>32</v>
      </c>
      <c r="G22" s="23">
        <v>474677.08909999998</v>
      </c>
      <c r="H22" s="26">
        <f t="shared" si="1"/>
        <v>-1.0999999940395355</v>
      </c>
      <c r="I22" s="26">
        <v>-1.4000000082887709</v>
      </c>
      <c r="J22" s="26">
        <f t="shared" si="0"/>
        <v>-2.5000000023283064</v>
      </c>
      <c r="K22" s="2"/>
    </row>
    <row r="23" spans="1:11">
      <c r="A23" s="83"/>
      <c r="B23" s="8" t="s">
        <v>33</v>
      </c>
      <c r="C23" s="13">
        <v>660.06899999999996</v>
      </c>
      <c r="D23" s="8" t="s">
        <v>33</v>
      </c>
      <c r="E23" s="16">
        <v>660.06100000000004</v>
      </c>
      <c r="F23" s="8" t="s">
        <v>33</v>
      </c>
      <c r="G23" s="13">
        <v>660.05799999999999</v>
      </c>
      <c r="H23" s="26">
        <f t="shared" si="1"/>
        <v>-3.0000000000427463</v>
      </c>
      <c r="I23" s="26">
        <v>-7.9999999999245119</v>
      </c>
      <c r="J23" s="26">
        <f t="shared" si="0"/>
        <v>-10.999999999967258</v>
      </c>
      <c r="K23" s="2"/>
    </row>
    <row r="24" spans="1:11">
      <c r="A24" s="83" t="s">
        <v>30</v>
      </c>
      <c r="B24" s="8" t="s">
        <v>31</v>
      </c>
      <c r="C24" s="13">
        <v>3691017.5847999998</v>
      </c>
      <c r="D24" s="8" t="s">
        <v>31</v>
      </c>
      <c r="E24" s="16">
        <v>3691017.585</v>
      </c>
      <c r="F24" s="8" t="s">
        <v>31</v>
      </c>
      <c r="G24" s="13">
        <v>3691017.5835000002</v>
      </c>
      <c r="H24" s="26">
        <f t="shared" si="1"/>
        <v>-1.4999997802078724</v>
      </c>
      <c r="I24" s="26">
        <v>0.20000012591481209</v>
      </c>
      <c r="J24" s="26">
        <f t="shared" si="0"/>
        <v>-1.2999996542930603</v>
      </c>
      <c r="K24" s="2"/>
    </row>
    <row r="25" spans="1:11">
      <c r="A25" s="83"/>
      <c r="B25" s="8" t="s">
        <v>32</v>
      </c>
      <c r="C25" s="13">
        <v>474639.93709999998</v>
      </c>
      <c r="D25" s="8" t="s">
        <v>32</v>
      </c>
      <c r="E25" s="16">
        <v>474639.93670000002</v>
      </c>
      <c r="F25" s="8" t="s">
        <v>32</v>
      </c>
      <c r="G25" s="13">
        <v>474639.93479999999</v>
      </c>
      <c r="H25" s="26">
        <f t="shared" si="1"/>
        <v>-1.9000000320374966</v>
      </c>
      <c r="I25" s="26">
        <v>-0.39999996079131961</v>
      </c>
      <c r="J25" s="26">
        <f t="shared" si="0"/>
        <v>-2.2999999928288162</v>
      </c>
      <c r="K25" s="2"/>
    </row>
    <row r="26" spans="1:11">
      <c r="A26" s="83"/>
      <c r="B26" s="8" t="s">
        <v>33</v>
      </c>
      <c r="C26" s="13">
        <v>630.16099999999994</v>
      </c>
      <c r="D26" s="8" t="s">
        <v>33</v>
      </c>
      <c r="E26" s="16">
        <v>630.15800000000002</v>
      </c>
      <c r="F26" s="8" t="s">
        <v>33</v>
      </c>
      <c r="G26" s="13">
        <v>630.15499999999997</v>
      </c>
      <c r="H26" s="26">
        <f t="shared" si="1"/>
        <v>-3.0000000000427463</v>
      </c>
      <c r="I26" s="26">
        <v>-3</v>
      </c>
      <c r="J26" s="26">
        <f t="shared" si="0"/>
        <v>-6.0000000000427463</v>
      </c>
      <c r="K26" s="2"/>
    </row>
  </sheetData>
  <mergeCells count="17">
    <mergeCell ref="A1:K1"/>
    <mergeCell ref="B2:C2"/>
    <mergeCell ref="D2:E2"/>
    <mergeCell ref="F2:G2"/>
    <mergeCell ref="B3:C3"/>
    <mergeCell ref="D3:E3"/>
    <mergeCell ref="F3:G3"/>
    <mergeCell ref="D5:E5"/>
    <mergeCell ref="F5:G5"/>
    <mergeCell ref="A6:A8"/>
    <mergeCell ref="A9:A11"/>
    <mergeCell ref="A12:A14"/>
    <mergeCell ref="A15:A17"/>
    <mergeCell ref="A18:A20"/>
    <mergeCell ref="A21:A23"/>
    <mergeCell ref="A24:A26"/>
    <mergeCell ref="B5:C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26"/>
  <sheetViews>
    <sheetView topLeftCell="A10" workbookViewId="0">
      <selection activeCell="G29" sqref="G29"/>
    </sheetView>
  </sheetViews>
  <sheetFormatPr defaultRowHeight="13.5"/>
  <cols>
    <col min="1" max="1" width="14" customWidth="1"/>
    <col min="2" max="2" width="4" style="4" customWidth="1"/>
    <col min="3" max="3" width="17.375" style="4" customWidth="1"/>
    <col min="4" max="4" width="4" customWidth="1"/>
    <col min="5" max="5" width="17.375" style="14" customWidth="1"/>
    <col min="6" max="6" width="4" customWidth="1"/>
    <col min="7" max="7" width="17.375" style="4" customWidth="1"/>
    <col min="8" max="9" width="17.375" style="27" customWidth="1"/>
    <col min="10" max="11" width="17.375" customWidth="1"/>
  </cols>
  <sheetData>
    <row r="1" spans="1:14" ht="37.5" customHeight="1">
      <c r="A1" s="84" t="s">
        <v>17</v>
      </c>
      <c r="B1" s="84"/>
      <c r="C1" s="85"/>
      <c r="D1" s="85"/>
      <c r="E1" s="85"/>
      <c r="F1" s="85"/>
      <c r="G1" s="85"/>
      <c r="H1" s="85"/>
      <c r="I1" s="85"/>
      <c r="J1" s="85"/>
      <c r="K1" s="85"/>
      <c r="L1" s="4"/>
      <c r="M1" s="4"/>
      <c r="N1" s="4"/>
    </row>
    <row r="2" spans="1:14" ht="14.25">
      <c r="A2" s="5" t="s">
        <v>0</v>
      </c>
      <c r="B2" s="81" t="s">
        <v>16</v>
      </c>
      <c r="C2" s="82"/>
      <c r="D2" s="81" t="s">
        <v>1</v>
      </c>
      <c r="E2" s="82"/>
      <c r="F2" s="86" t="s">
        <v>41</v>
      </c>
      <c r="G2" s="87"/>
      <c r="H2" s="24" t="s">
        <v>2</v>
      </c>
      <c r="I2" s="28" t="s">
        <v>19</v>
      </c>
      <c r="J2" s="5" t="s">
        <v>3</v>
      </c>
      <c r="K2" s="3" t="s">
        <v>20</v>
      </c>
      <c r="L2" s="1"/>
      <c r="M2" s="1"/>
      <c r="N2" s="1"/>
    </row>
    <row r="3" spans="1:14" ht="13.5" customHeight="1">
      <c r="A3" s="5" t="s">
        <v>4</v>
      </c>
      <c r="B3" s="86" t="s">
        <v>21</v>
      </c>
      <c r="C3" s="87"/>
      <c r="D3" s="81" t="s">
        <v>5</v>
      </c>
      <c r="E3" s="82"/>
      <c r="F3" s="86" t="s">
        <v>23</v>
      </c>
      <c r="G3" s="87"/>
      <c r="H3" s="24" t="s">
        <v>6</v>
      </c>
      <c r="I3" s="28" t="s">
        <v>18</v>
      </c>
      <c r="J3" s="5" t="s">
        <v>7</v>
      </c>
      <c r="K3" s="3" t="s">
        <v>35</v>
      </c>
      <c r="L3" s="1"/>
      <c r="M3" s="1"/>
      <c r="N3" s="1"/>
    </row>
    <row r="4" spans="1:14" ht="13.5" customHeight="1">
      <c r="A4" s="1"/>
      <c r="D4" s="1"/>
      <c r="F4" s="1"/>
      <c r="H4" s="25"/>
      <c r="I4" s="25"/>
      <c r="J4" s="1"/>
      <c r="K4" s="1"/>
      <c r="L4" s="1"/>
      <c r="M4" s="1"/>
      <c r="N4" s="1"/>
    </row>
    <row r="5" spans="1:14" ht="14.25">
      <c r="A5" s="5" t="s">
        <v>8</v>
      </c>
      <c r="B5" s="81" t="s">
        <v>9</v>
      </c>
      <c r="C5" s="82"/>
      <c r="D5" s="81" t="s">
        <v>10</v>
      </c>
      <c r="E5" s="82"/>
      <c r="F5" s="89" t="s">
        <v>11</v>
      </c>
      <c r="G5" s="89"/>
      <c r="H5" s="24" t="s">
        <v>12</v>
      </c>
      <c r="I5" s="24" t="s">
        <v>13</v>
      </c>
      <c r="J5" s="5" t="s">
        <v>14</v>
      </c>
      <c r="K5" s="5" t="s">
        <v>15</v>
      </c>
      <c r="L5" s="1"/>
      <c r="M5" s="1"/>
      <c r="N5" s="1"/>
    </row>
    <row r="6" spans="1:14">
      <c r="A6" s="75" t="s">
        <v>24</v>
      </c>
      <c r="B6" s="8" t="s">
        <v>31</v>
      </c>
      <c r="C6" s="9">
        <v>3690902.2478</v>
      </c>
      <c r="D6" s="8" t="s">
        <v>31</v>
      </c>
      <c r="E6" s="9">
        <v>3690902.2453000001</v>
      </c>
      <c r="F6" s="8" t="s">
        <v>31</v>
      </c>
      <c r="G6" s="9">
        <v>3690902.2472000001</v>
      </c>
      <c r="H6" s="26">
        <f>(G6-E6)*1000</f>
        <v>1.9000000320374966</v>
      </c>
      <c r="I6" s="26">
        <v>-2.4999999441206455</v>
      </c>
      <c r="J6" s="26">
        <f>I6+H6</f>
        <v>-0.59999991208314896</v>
      </c>
      <c r="K6" s="2"/>
    </row>
    <row r="7" spans="1:14">
      <c r="A7" s="76"/>
      <c r="B7" s="8" t="s">
        <v>32</v>
      </c>
      <c r="C7" s="9">
        <v>474656.52470000001</v>
      </c>
      <c r="D7" s="8" t="s">
        <v>32</v>
      </c>
      <c r="E7" s="9">
        <v>474656.5269</v>
      </c>
      <c r="F7" s="8" t="s">
        <v>32</v>
      </c>
      <c r="G7" s="9">
        <v>474656.52659999998</v>
      </c>
      <c r="H7" s="26">
        <f>(G7-E7)*1000</f>
        <v>-0.30000001424923539</v>
      </c>
      <c r="I7" s="26">
        <v>2.199999988079071</v>
      </c>
      <c r="J7" s="26">
        <f t="shared" ref="J7:J26" si="0">I7+H7</f>
        <v>1.8999999738298357</v>
      </c>
      <c r="K7" s="2"/>
    </row>
    <row r="8" spans="1:14">
      <c r="A8" s="77"/>
      <c r="B8" s="8" t="s">
        <v>33</v>
      </c>
      <c r="C8" s="9">
        <v>690.42100000000005</v>
      </c>
      <c r="D8" s="8" t="s">
        <v>33</v>
      </c>
      <c r="E8" s="9">
        <v>690.41800000000001</v>
      </c>
      <c r="F8" s="8" t="s">
        <v>33</v>
      </c>
      <c r="G8" s="9">
        <v>690.41499999999996</v>
      </c>
      <c r="H8" s="26">
        <f t="shared" ref="H8:H26" si="1">(G8-E8)*1000</f>
        <v>-3.0000000000427463</v>
      </c>
      <c r="I8" s="26">
        <v>-3.0000000000427463</v>
      </c>
      <c r="J8" s="26">
        <f t="shared" si="0"/>
        <v>-6.0000000000854925</v>
      </c>
      <c r="K8" s="2"/>
    </row>
    <row r="9" spans="1:14">
      <c r="A9" s="75" t="s">
        <v>25</v>
      </c>
      <c r="B9" s="8" t="s">
        <v>31</v>
      </c>
      <c r="C9" s="12">
        <v>3690905.3690999998</v>
      </c>
      <c r="D9" s="8" t="s">
        <v>31</v>
      </c>
      <c r="E9" s="12">
        <v>3690905.3678000001</v>
      </c>
      <c r="F9" s="8" t="s">
        <v>31</v>
      </c>
      <c r="G9" s="10">
        <v>3690905.3678000001</v>
      </c>
      <c r="H9" s="26">
        <f t="shared" si="1"/>
        <v>0</v>
      </c>
      <c r="I9" s="26">
        <v>-1.2999996542930603</v>
      </c>
      <c r="J9" s="26">
        <f t="shared" si="0"/>
        <v>-1.2999996542930603</v>
      </c>
      <c r="K9" s="2"/>
    </row>
    <row r="10" spans="1:14">
      <c r="A10" s="76"/>
      <c r="B10" s="8" t="s">
        <v>32</v>
      </c>
      <c r="C10" s="12">
        <v>474668.04820000002</v>
      </c>
      <c r="D10" s="8" t="s">
        <v>32</v>
      </c>
      <c r="E10" s="12">
        <v>474668.04930000001</v>
      </c>
      <c r="F10" s="8" t="s">
        <v>32</v>
      </c>
      <c r="G10" s="10">
        <v>474668.04930000001</v>
      </c>
      <c r="H10" s="26">
        <f t="shared" si="1"/>
        <v>0</v>
      </c>
      <c r="I10" s="26">
        <v>1.0999999940395355</v>
      </c>
      <c r="J10" s="26">
        <f t="shared" si="0"/>
        <v>1.0999999940395355</v>
      </c>
      <c r="K10" s="2"/>
    </row>
    <row r="11" spans="1:14">
      <c r="A11" s="77"/>
      <c r="B11" s="8" t="s">
        <v>33</v>
      </c>
      <c r="C11" s="13">
        <v>690.45299999999997</v>
      </c>
      <c r="D11" s="8" t="s">
        <v>33</v>
      </c>
      <c r="E11" s="13">
        <v>690.45</v>
      </c>
      <c r="F11" s="8" t="s">
        <v>33</v>
      </c>
      <c r="G11" s="16">
        <v>690.45</v>
      </c>
      <c r="H11" s="26">
        <f t="shared" si="1"/>
        <v>0</v>
      </c>
      <c r="I11" s="26">
        <v>-3</v>
      </c>
      <c r="J11" s="26">
        <f t="shared" si="0"/>
        <v>-3</v>
      </c>
      <c r="K11" s="2"/>
    </row>
    <row r="12" spans="1:14">
      <c r="A12" s="75" t="s">
        <v>26</v>
      </c>
      <c r="B12" s="8" t="s">
        <v>31</v>
      </c>
      <c r="C12" s="22">
        <v>3690917.7689999999</v>
      </c>
      <c r="D12" s="8" t="s">
        <v>31</v>
      </c>
      <c r="E12" s="22">
        <v>3690917.7653000001</v>
      </c>
      <c r="F12" s="8" t="s">
        <v>31</v>
      </c>
      <c r="G12" s="17">
        <v>3690917.7667999999</v>
      </c>
      <c r="H12" s="26">
        <f t="shared" si="1"/>
        <v>1.4999997802078724</v>
      </c>
      <c r="I12" s="26">
        <v>-3.6999997682869434</v>
      </c>
      <c r="J12" s="26">
        <f t="shared" si="0"/>
        <v>-2.199999988079071</v>
      </c>
      <c r="K12" s="2"/>
    </row>
    <row r="13" spans="1:14">
      <c r="A13" s="76"/>
      <c r="B13" s="8" t="s">
        <v>32</v>
      </c>
      <c r="C13" s="22">
        <v>474713.97720000002</v>
      </c>
      <c r="D13" s="8" t="s">
        <v>32</v>
      </c>
      <c r="E13" s="22">
        <v>474713.97970000003</v>
      </c>
      <c r="F13" s="8" t="s">
        <v>32</v>
      </c>
      <c r="G13" s="17">
        <v>474713.97989999998</v>
      </c>
      <c r="H13" s="26">
        <f t="shared" si="1"/>
        <v>0.19999995129182935</v>
      </c>
      <c r="I13" s="26">
        <v>2.5000000023283064</v>
      </c>
      <c r="J13" s="26">
        <f t="shared" si="0"/>
        <v>2.6999999536201358</v>
      </c>
      <c r="K13" s="2"/>
    </row>
    <row r="14" spans="1:14">
      <c r="A14" s="77"/>
      <c r="B14" s="8" t="s">
        <v>33</v>
      </c>
      <c r="C14" s="13">
        <v>690.375</v>
      </c>
      <c r="D14" s="8" t="s">
        <v>33</v>
      </c>
      <c r="E14" s="13">
        <v>690.36300000000006</v>
      </c>
      <c r="F14" s="8" t="s">
        <v>33</v>
      </c>
      <c r="G14" s="11">
        <v>690.36400000000003</v>
      </c>
      <c r="H14" s="26">
        <f t="shared" si="1"/>
        <v>0.99999999997635314</v>
      </c>
      <c r="I14" s="26">
        <v>-11.999999999943611</v>
      </c>
      <c r="J14" s="26">
        <f t="shared" si="0"/>
        <v>-10.999999999967258</v>
      </c>
      <c r="K14" s="2"/>
    </row>
    <row r="15" spans="1:14">
      <c r="A15" s="83" t="s">
        <v>27</v>
      </c>
      <c r="B15" s="8" t="s">
        <v>31</v>
      </c>
      <c r="C15" s="23">
        <v>3690955.6008000001</v>
      </c>
      <c r="D15" s="8" t="s">
        <v>31</v>
      </c>
      <c r="E15" s="23">
        <v>3690955.6005000002</v>
      </c>
      <c r="F15" s="8" t="s">
        <v>31</v>
      </c>
      <c r="G15" s="18">
        <v>3690955.6006</v>
      </c>
      <c r="H15" s="26">
        <f t="shared" si="1"/>
        <v>9.999983012676239E-2</v>
      </c>
      <c r="I15" s="26">
        <v>-0.29999995604157448</v>
      </c>
      <c r="J15" s="26">
        <f t="shared" si="0"/>
        <v>-0.20000012591481209</v>
      </c>
      <c r="K15" s="2"/>
    </row>
    <row r="16" spans="1:14">
      <c r="A16" s="83"/>
      <c r="B16" s="8" t="s">
        <v>32</v>
      </c>
      <c r="C16" s="23">
        <v>474629.5183</v>
      </c>
      <c r="D16" s="8" t="s">
        <v>32</v>
      </c>
      <c r="E16" s="23">
        <v>474629.51630000002</v>
      </c>
      <c r="F16" s="8" t="s">
        <v>32</v>
      </c>
      <c r="G16" s="18">
        <v>474629.51620000001</v>
      </c>
      <c r="H16" s="26">
        <f t="shared" si="1"/>
        <v>-0.10000000474974513</v>
      </c>
      <c r="I16" s="26">
        <v>-1.9999999785795808</v>
      </c>
      <c r="J16" s="26">
        <f t="shared" si="0"/>
        <v>-2.0999999833293259</v>
      </c>
      <c r="K16" s="2"/>
    </row>
    <row r="17" spans="1:11">
      <c r="A17" s="83"/>
      <c r="B17" s="8" t="s">
        <v>33</v>
      </c>
      <c r="C17" s="13">
        <v>660.13300000000004</v>
      </c>
      <c r="D17" s="8" t="s">
        <v>33</v>
      </c>
      <c r="E17" s="13">
        <v>660.12</v>
      </c>
      <c r="F17" s="8" t="s">
        <v>33</v>
      </c>
      <c r="G17" s="11">
        <v>660.12099999999998</v>
      </c>
      <c r="H17" s="26">
        <f t="shared" si="1"/>
        <v>0.99999999997635314</v>
      </c>
      <c r="I17" s="26">
        <v>-13.000000000033651</v>
      </c>
      <c r="J17" s="26">
        <f t="shared" si="0"/>
        <v>-12.000000000057298</v>
      </c>
      <c r="K17" s="2"/>
    </row>
    <row r="18" spans="1:11">
      <c r="A18" s="83" t="s">
        <v>28</v>
      </c>
      <c r="B18" s="8" t="s">
        <v>31</v>
      </c>
      <c r="C18" s="23">
        <v>3690961.9454999999</v>
      </c>
      <c r="D18" s="8" t="s">
        <v>31</v>
      </c>
      <c r="E18" s="23">
        <v>3690961.9454999999</v>
      </c>
      <c r="F18" s="8" t="s">
        <v>31</v>
      </c>
      <c r="G18" s="18">
        <v>3690961.9456000002</v>
      </c>
      <c r="H18" s="26">
        <f t="shared" si="1"/>
        <v>0.1000002957880497</v>
      </c>
      <c r="I18" s="26">
        <v>0</v>
      </c>
      <c r="J18" s="26">
        <f t="shared" si="0"/>
        <v>0.1000002957880497</v>
      </c>
      <c r="K18" s="2"/>
    </row>
    <row r="19" spans="1:11">
      <c r="A19" s="83"/>
      <c r="B19" s="8" t="s">
        <v>32</v>
      </c>
      <c r="C19" s="23">
        <v>474652.821</v>
      </c>
      <c r="D19" s="8" t="s">
        <v>32</v>
      </c>
      <c r="E19" s="23">
        <v>474652.8199</v>
      </c>
      <c r="F19" s="8" t="s">
        <v>32</v>
      </c>
      <c r="G19" s="18">
        <v>474652.81880000001</v>
      </c>
      <c r="H19" s="26">
        <f t="shared" si="1"/>
        <v>-1.0999999940395355</v>
      </c>
      <c r="I19" s="26">
        <v>-1.0999999940395355</v>
      </c>
      <c r="J19" s="26">
        <f t="shared" si="0"/>
        <v>-2.199999988079071</v>
      </c>
      <c r="K19" s="2"/>
    </row>
    <row r="20" spans="1:11">
      <c r="A20" s="83"/>
      <c r="B20" s="8" t="s">
        <v>33</v>
      </c>
      <c r="C20" s="13">
        <v>660.07399999999996</v>
      </c>
      <c r="D20" s="8" t="s">
        <v>33</v>
      </c>
      <c r="E20" s="13">
        <v>660.05799999999999</v>
      </c>
      <c r="F20" s="8" t="s">
        <v>33</v>
      </c>
      <c r="G20" s="11">
        <v>660.05799999999999</v>
      </c>
      <c r="H20" s="26">
        <f t="shared" si="1"/>
        <v>0</v>
      </c>
      <c r="I20" s="26">
        <v>-15.999999999962711</v>
      </c>
      <c r="J20" s="26">
        <f t="shared" si="0"/>
        <v>-15.999999999962711</v>
      </c>
      <c r="K20" s="2"/>
    </row>
    <row r="21" spans="1:11">
      <c r="A21" s="83" t="s">
        <v>29</v>
      </c>
      <c r="B21" s="8" t="s">
        <v>31</v>
      </c>
      <c r="C21" s="23">
        <v>3690968.5731000002</v>
      </c>
      <c r="D21" s="8" t="s">
        <v>31</v>
      </c>
      <c r="E21" s="23">
        <v>3690968.5743</v>
      </c>
      <c r="F21" s="8" t="s">
        <v>31</v>
      </c>
      <c r="G21" s="18">
        <v>3690968.5743</v>
      </c>
      <c r="H21" s="26">
        <f t="shared" si="1"/>
        <v>0</v>
      </c>
      <c r="I21" s="26">
        <v>1.1999998241662979</v>
      </c>
      <c r="J21" s="26">
        <f t="shared" si="0"/>
        <v>1.1999998241662979</v>
      </c>
      <c r="K21" s="2"/>
    </row>
    <row r="22" spans="1:11">
      <c r="A22" s="83"/>
      <c r="B22" s="8" t="s">
        <v>32</v>
      </c>
      <c r="C22" s="23">
        <v>474677.09159999999</v>
      </c>
      <c r="D22" s="8" t="s">
        <v>32</v>
      </c>
      <c r="E22" s="23">
        <v>474677.08909999998</v>
      </c>
      <c r="F22" s="8" t="s">
        <v>32</v>
      </c>
      <c r="G22" s="18">
        <v>474677.09120000002</v>
      </c>
      <c r="H22" s="26">
        <f t="shared" si="1"/>
        <v>2.1000000415369868</v>
      </c>
      <c r="I22" s="26">
        <v>-2.5000000023283064</v>
      </c>
      <c r="J22" s="26">
        <f t="shared" si="0"/>
        <v>-0.39999996079131961</v>
      </c>
      <c r="K22" s="2"/>
    </row>
    <row r="23" spans="1:11">
      <c r="A23" s="83"/>
      <c r="B23" s="8" t="s">
        <v>33</v>
      </c>
      <c r="C23" s="13">
        <v>660.06899999999996</v>
      </c>
      <c r="D23" s="8" t="s">
        <v>33</v>
      </c>
      <c r="E23" s="13">
        <v>660.05799999999999</v>
      </c>
      <c r="F23" s="8" t="s">
        <v>33</v>
      </c>
      <c r="G23" s="11">
        <v>660.05399999999997</v>
      </c>
      <c r="H23" s="26">
        <f t="shared" si="1"/>
        <v>-4.0000000000190994</v>
      </c>
      <c r="I23" s="26">
        <v>-10.999999999967258</v>
      </c>
      <c r="J23" s="26">
        <f t="shared" si="0"/>
        <v>-14.999999999986358</v>
      </c>
      <c r="K23" s="2"/>
    </row>
    <row r="24" spans="1:11">
      <c r="A24" s="83" t="s">
        <v>30</v>
      </c>
      <c r="B24" s="8" t="s">
        <v>31</v>
      </c>
      <c r="C24" s="13">
        <v>3691017.5847999998</v>
      </c>
      <c r="D24" s="8" t="s">
        <v>31</v>
      </c>
      <c r="E24" s="13">
        <v>3691017.5835000002</v>
      </c>
      <c r="F24" s="8" t="s">
        <v>31</v>
      </c>
      <c r="G24" s="11">
        <v>3691017.5843000002</v>
      </c>
      <c r="H24" s="26">
        <f t="shared" si="1"/>
        <v>0.80000003799796104</v>
      </c>
      <c r="I24" s="26">
        <v>-1.2999996542930603</v>
      </c>
      <c r="J24" s="26">
        <f t="shared" si="0"/>
        <v>-0.49999961629509926</v>
      </c>
      <c r="K24" s="2"/>
    </row>
    <row r="25" spans="1:11">
      <c r="A25" s="83"/>
      <c r="B25" s="8" t="s">
        <v>32</v>
      </c>
      <c r="C25" s="13">
        <v>474639.93709999998</v>
      </c>
      <c r="D25" s="8" t="s">
        <v>32</v>
      </c>
      <c r="E25" s="13">
        <v>474639.93479999999</v>
      </c>
      <c r="F25" s="8" t="s">
        <v>32</v>
      </c>
      <c r="G25" s="11">
        <v>474639.93569999997</v>
      </c>
      <c r="H25" s="26">
        <f t="shared" si="1"/>
        <v>0.89999998454004526</v>
      </c>
      <c r="I25" s="26">
        <v>-2.2999999928288162</v>
      </c>
      <c r="J25" s="26">
        <f t="shared" si="0"/>
        <v>-1.4000000082887709</v>
      </c>
      <c r="K25" s="2"/>
    </row>
    <row r="26" spans="1:11">
      <c r="A26" s="83"/>
      <c r="B26" s="8" t="s">
        <v>33</v>
      </c>
      <c r="C26" s="13">
        <v>630.16099999999994</v>
      </c>
      <c r="D26" s="8" t="s">
        <v>33</v>
      </c>
      <c r="E26" s="13">
        <v>630.15499999999997</v>
      </c>
      <c r="F26" s="8" t="s">
        <v>33</v>
      </c>
      <c r="G26" s="11">
        <v>630.16</v>
      </c>
      <c r="H26" s="26">
        <f t="shared" si="1"/>
        <v>4.9999999999954525</v>
      </c>
      <c r="I26" s="26">
        <v>-6</v>
      </c>
      <c r="J26" s="26">
        <f t="shared" si="0"/>
        <v>-1.0000000000045475</v>
      </c>
      <c r="K26" s="2"/>
    </row>
  </sheetData>
  <mergeCells count="17">
    <mergeCell ref="A1:K1"/>
    <mergeCell ref="B2:C2"/>
    <mergeCell ref="D2:E2"/>
    <mergeCell ref="F2:G2"/>
    <mergeCell ref="B3:C3"/>
    <mergeCell ref="D3:E3"/>
    <mergeCell ref="F3:G3"/>
    <mergeCell ref="D5:E5"/>
    <mergeCell ref="F5:G5"/>
    <mergeCell ref="A6:A8"/>
    <mergeCell ref="A9:A11"/>
    <mergeCell ref="A12:A14"/>
    <mergeCell ref="A15:A17"/>
    <mergeCell ref="A18:A20"/>
    <mergeCell ref="A21:A23"/>
    <mergeCell ref="A24:A26"/>
    <mergeCell ref="B5:C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26"/>
  <sheetViews>
    <sheetView topLeftCell="A16" workbookViewId="0">
      <selection activeCell="H27" sqref="H27"/>
    </sheetView>
  </sheetViews>
  <sheetFormatPr defaultRowHeight="13.5"/>
  <cols>
    <col min="1" max="1" width="14" customWidth="1"/>
    <col min="2" max="2" width="4" style="4" customWidth="1"/>
    <col min="3" max="3" width="17.375" style="4" customWidth="1"/>
    <col min="4" max="4" width="4" customWidth="1"/>
    <col min="5" max="5" width="17.375" style="14" customWidth="1"/>
    <col min="6" max="6" width="4" customWidth="1"/>
    <col min="7" max="7" width="17.375" style="4" customWidth="1"/>
    <col min="8" max="9" width="17.375" style="27" customWidth="1"/>
    <col min="10" max="11" width="17.375" customWidth="1"/>
  </cols>
  <sheetData>
    <row r="1" spans="1:14" ht="37.5" customHeight="1">
      <c r="A1" s="84" t="s">
        <v>17</v>
      </c>
      <c r="B1" s="84"/>
      <c r="C1" s="85"/>
      <c r="D1" s="85"/>
      <c r="E1" s="85"/>
      <c r="F1" s="85"/>
      <c r="G1" s="85"/>
      <c r="H1" s="85"/>
      <c r="I1" s="85"/>
      <c r="J1" s="85"/>
      <c r="K1" s="85"/>
      <c r="L1" s="4"/>
      <c r="M1" s="4"/>
      <c r="N1" s="4"/>
    </row>
    <row r="2" spans="1:14" ht="14.25">
      <c r="A2" s="5" t="s">
        <v>0</v>
      </c>
      <c r="B2" s="81" t="s">
        <v>16</v>
      </c>
      <c r="C2" s="82"/>
      <c r="D2" s="81" t="s">
        <v>1</v>
      </c>
      <c r="E2" s="82"/>
      <c r="F2" s="86" t="s">
        <v>42</v>
      </c>
      <c r="G2" s="87"/>
      <c r="H2" s="24" t="s">
        <v>2</v>
      </c>
      <c r="I2" s="28" t="s">
        <v>19</v>
      </c>
      <c r="J2" s="5" t="s">
        <v>3</v>
      </c>
      <c r="K2" s="3" t="s">
        <v>20</v>
      </c>
      <c r="L2" s="1"/>
      <c r="M2" s="1"/>
      <c r="N2" s="1"/>
    </row>
    <row r="3" spans="1:14" ht="13.5" customHeight="1">
      <c r="A3" s="5" t="s">
        <v>4</v>
      </c>
      <c r="B3" s="86" t="s">
        <v>21</v>
      </c>
      <c r="C3" s="87"/>
      <c r="D3" s="81" t="s">
        <v>5</v>
      </c>
      <c r="E3" s="82"/>
      <c r="F3" s="86" t="s">
        <v>23</v>
      </c>
      <c r="G3" s="87"/>
      <c r="H3" s="24" t="s">
        <v>6</v>
      </c>
      <c r="I3" s="28" t="s">
        <v>18</v>
      </c>
      <c r="J3" s="5" t="s">
        <v>7</v>
      </c>
      <c r="K3" s="3" t="s">
        <v>35</v>
      </c>
      <c r="L3" s="1"/>
      <c r="M3" s="1"/>
      <c r="N3" s="1"/>
    </row>
    <row r="4" spans="1:14" ht="13.5" customHeight="1">
      <c r="A4" s="1"/>
      <c r="D4" s="1"/>
      <c r="F4" s="1"/>
      <c r="H4" s="25"/>
      <c r="I4" s="25"/>
      <c r="J4" s="1"/>
      <c r="K4" s="1"/>
      <c r="L4" s="1"/>
      <c r="M4" s="1"/>
      <c r="N4" s="1"/>
    </row>
    <row r="5" spans="1:14" ht="14.25">
      <c r="A5" s="5" t="s">
        <v>8</v>
      </c>
      <c r="B5" s="81" t="s">
        <v>9</v>
      </c>
      <c r="C5" s="82"/>
      <c r="D5" s="81" t="s">
        <v>10</v>
      </c>
      <c r="E5" s="82"/>
      <c r="F5" s="89" t="s">
        <v>11</v>
      </c>
      <c r="G5" s="89"/>
      <c r="H5" s="24" t="s">
        <v>12</v>
      </c>
      <c r="I5" s="24" t="s">
        <v>13</v>
      </c>
      <c r="J5" s="5" t="s">
        <v>14</v>
      </c>
      <c r="K5" s="5" t="s">
        <v>15</v>
      </c>
      <c r="L5" s="1"/>
      <c r="M5" s="1"/>
      <c r="N5" s="1"/>
    </row>
    <row r="6" spans="1:14">
      <c r="A6" s="75" t="s">
        <v>24</v>
      </c>
      <c r="B6" s="8" t="s">
        <v>31</v>
      </c>
      <c r="C6" s="9">
        <v>3690902.2478</v>
      </c>
      <c r="D6" s="8" t="s">
        <v>31</v>
      </c>
      <c r="E6" s="9">
        <v>3690902.2472000001</v>
      </c>
      <c r="F6" s="8" t="s">
        <v>31</v>
      </c>
      <c r="G6" s="9">
        <v>3690902.2459</v>
      </c>
      <c r="H6" s="26">
        <f>(G6-E6)*1000</f>
        <v>-1.3000001199543476</v>
      </c>
      <c r="I6" s="26">
        <v>-0.59999991208314896</v>
      </c>
      <c r="J6" s="26">
        <f>I6+H6</f>
        <v>-1.9000000320374966</v>
      </c>
      <c r="K6" s="2"/>
    </row>
    <row r="7" spans="1:14">
      <c r="A7" s="76"/>
      <c r="B7" s="8" t="s">
        <v>32</v>
      </c>
      <c r="C7" s="9">
        <v>474656.52470000001</v>
      </c>
      <c r="D7" s="8" t="s">
        <v>32</v>
      </c>
      <c r="E7" s="9">
        <v>474656.52659999998</v>
      </c>
      <c r="F7" s="8" t="s">
        <v>32</v>
      </c>
      <c r="G7" s="9">
        <v>474656.52769999998</v>
      </c>
      <c r="H7" s="26">
        <f>(G7-E7)*1000</f>
        <v>1.0999999940395355</v>
      </c>
      <c r="I7" s="26">
        <v>1.8999999738298357</v>
      </c>
      <c r="J7" s="26">
        <f t="shared" ref="J7:J26" si="0">I7+H7</f>
        <v>2.9999999678693712</v>
      </c>
      <c r="K7" s="2"/>
    </row>
    <row r="8" spans="1:14">
      <c r="A8" s="77"/>
      <c r="B8" s="8" t="s">
        <v>33</v>
      </c>
      <c r="C8" s="9">
        <v>690.42100000000005</v>
      </c>
      <c r="D8" s="8" t="s">
        <v>33</v>
      </c>
      <c r="E8" s="9">
        <v>690.41499999999996</v>
      </c>
      <c r="F8" s="8" t="s">
        <v>33</v>
      </c>
      <c r="G8" s="9">
        <v>690.41200000000003</v>
      </c>
      <c r="H8" s="26">
        <f t="shared" ref="H8:H26" si="1">(G8-E8)*1000</f>
        <v>-2.9999999999290594</v>
      </c>
      <c r="I8" s="26">
        <v>-6.0000000000854925</v>
      </c>
      <c r="J8" s="26">
        <f t="shared" si="0"/>
        <v>-9.0000000000145519</v>
      </c>
      <c r="K8" s="2"/>
    </row>
    <row r="9" spans="1:14">
      <c r="A9" s="75" t="s">
        <v>25</v>
      </c>
      <c r="B9" s="8" t="s">
        <v>31</v>
      </c>
      <c r="C9" s="12">
        <v>3690905.3690999998</v>
      </c>
      <c r="D9" s="8" t="s">
        <v>31</v>
      </c>
      <c r="E9" s="10">
        <v>3690905.3678000001</v>
      </c>
      <c r="F9" s="8" t="s">
        <v>31</v>
      </c>
      <c r="G9" s="10">
        <v>3690905.3664000002</v>
      </c>
      <c r="H9" s="26">
        <f t="shared" si="1"/>
        <v>-1.39999995008111</v>
      </c>
      <c r="I9" s="26">
        <v>-1.2999996542930603</v>
      </c>
      <c r="J9" s="26">
        <f t="shared" si="0"/>
        <v>-2.6999996043741703</v>
      </c>
      <c r="K9" s="2"/>
    </row>
    <row r="10" spans="1:14">
      <c r="A10" s="76"/>
      <c r="B10" s="8" t="s">
        <v>32</v>
      </c>
      <c r="C10" s="12">
        <v>474668.04820000002</v>
      </c>
      <c r="D10" s="8" t="s">
        <v>32</v>
      </c>
      <c r="E10" s="10">
        <v>474668.04930000001</v>
      </c>
      <c r="F10" s="8" t="s">
        <v>32</v>
      </c>
      <c r="G10" s="10">
        <v>474668.0491</v>
      </c>
      <c r="H10" s="26">
        <f t="shared" si="1"/>
        <v>-0.20000000949949026</v>
      </c>
      <c r="I10" s="26">
        <v>1.0999999940395355</v>
      </c>
      <c r="J10" s="26">
        <f t="shared" si="0"/>
        <v>0.89999998454004526</v>
      </c>
      <c r="K10" s="2"/>
    </row>
    <row r="11" spans="1:14">
      <c r="A11" s="77"/>
      <c r="B11" s="8" t="s">
        <v>33</v>
      </c>
      <c r="C11" s="13">
        <v>690.45299999999997</v>
      </c>
      <c r="D11" s="8" t="s">
        <v>33</v>
      </c>
      <c r="E11" s="13">
        <v>690.45</v>
      </c>
      <c r="F11" s="8" t="s">
        <v>33</v>
      </c>
      <c r="G11" s="16">
        <v>690.44799999999998</v>
      </c>
      <c r="H11" s="26">
        <f t="shared" si="1"/>
        <v>-2.0000000000663931</v>
      </c>
      <c r="I11" s="26">
        <v>-3</v>
      </c>
      <c r="J11" s="26">
        <f t="shared" si="0"/>
        <v>-5.0000000000663931</v>
      </c>
      <c r="K11" s="2"/>
    </row>
    <row r="12" spans="1:14">
      <c r="A12" s="75" t="s">
        <v>26</v>
      </c>
      <c r="B12" s="8" t="s">
        <v>31</v>
      </c>
      <c r="C12" s="22">
        <v>3690917.7689999999</v>
      </c>
      <c r="D12" s="8" t="s">
        <v>31</v>
      </c>
      <c r="E12" s="17">
        <v>3690917.7667999999</v>
      </c>
      <c r="F12" s="8" t="s">
        <v>31</v>
      </c>
      <c r="G12" s="17">
        <v>3690917.7672000001</v>
      </c>
      <c r="H12" s="26">
        <f t="shared" si="1"/>
        <v>0.40000025182962418</v>
      </c>
      <c r="I12" s="26">
        <v>-2.199999988079071</v>
      </c>
      <c r="J12" s="26">
        <f t="shared" si="0"/>
        <v>-1.7999997362494469</v>
      </c>
      <c r="K12" s="2"/>
    </row>
    <row r="13" spans="1:14">
      <c r="A13" s="76"/>
      <c r="B13" s="8" t="s">
        <v>32</v>
      </c>
      <c r="C13" s="22">
        <v>474713.97720000002</v>
      </c>
      <c r="D13" s="8" t="s">
        <v>32</v>
      </c>
      <c r="E13" s="17">
        <v>474713.97989999998</v>
      </c>
      <c r="F13" s="8" t="s">
        <v>32</v>
      </c>
      <c r="G13" s="17">
        <v>474713.97850000003</v>
      </c>
      <c r="H13" s="26">
        <f t="shared" si="1"/>
        <v>-1.39999995008111</v>
      </c>
      <c r="I13" s="26">
        <v>2.6999999536201358</v>
      </c>
      <c r="J13" s="26">
        <f t="shared" si="0"/>
        <v>1.3000000035390258</v>
      </c>
      <c r="K13" s="2"/>
    </row>
    <row r="14" spans="1:14">
      <c r="A14" s="77"/>
      <c r="B14" s="8" t="s">
        <v>33</v>
      </c>
      <c r="C14" s="13">
        <v>690.375</v>
      </c>
      <c r="D14" s="8" t="s">
        <v>33</v>
      </c>
      <c r="E14" s="11">
        <v>690.36400000000003</v>
      </c>
      <c r="F14" s="8" t="s">
        <v>33</v>
      </c>
      <c r="G14" s="11">
        <v>690.36500000000001</v>
      </c>
      <c r="H14" s="26">
        <f t="shared" si="1"/>
        <v>0.99999999997635314</v>
      </c>
      <c r="I14" s="26">
        <v>-10.999999999967258</v>
      </c>
      <c r="J14" s="26">
        <f t="shared" si="0"/>
        <v>-9.9999999999909051</v>
      </c>
      <c r="K14" s="2"/>
    </row>
    <row r="15" spans="1:14">
      <c r="A15" s="83" t="s">
        <v>27</v>
      </c>
      <c r="B15" s="8" t="s">
        <v>31</v>
      </c>
      <c r="C15" s="23">
        <v>3690955.6008000001</v>
      </c>
      <c r="D15" s="8" t="s">
        <v>31</v>
      </c>
      <c r="E15" s="18">
        <v>3690955.6006</v>
      </c>
      <c r="F15" s="8" t="s">
        <v>31</v>
      </c>
      <c r="G15" s="18">
        <v>3690955.6003999999</v>
      </c>
      <c r="H15" s="26">
        <f t="shared" si="1"/>
        <v>-0.20000012591481209</v>
      </c>
      <c r="I15" s="26">
        <v>-0.20000012591481209</v>
      </c>
      <c r="J15" s="26">
        <f t="shared" si="0"/>
        <v>-0.40000025182962418</v>
      </c>
      <c r="K15" s="2"/>
    </row>
    <row r="16" spans="1:14">
      <c r="A16" s="83"/>
      <c r="B16" s="8" t="s">
        <v>32</v>
      </c>
      <c r="C16" s="23">
        <v>474629.5183</v>
      </c>
      <c r="D16" s="8" t="s">
        <v>32</v>
      </c>
      <c r="E16" s="18">
        <v>474629.51620000001</v>
      </c>
      <c r="F16" s="8" t="s">
        <v>32</v>
      </c>
      <c r="G16" s="18">
        <v>474629.51530000003</v>
      </c>
      <c r="H16" s="26">
        <f t="shared" si="1"/>
        <v>-0.89999998454004526</v>
      </c>
      <c r="I16" s="26">
        <v>-2.0999999833293259</v>
      </c>
      <c r="J16" s="26">
        <f t="shared" si="0"/>
        <v>-2.9999999678693712</v>
      </c>
      <c r="K16" s="2"/>
    </row>
    <row r="17" spans="1:11">
      <c r="A17" s="83"/>
      <c r="B17" s="8" t="s">
        <v>33</v>
      </c>
      <c r="C17" s="13">
        <v>660.13300000000004</v>
      </c>
      <c r="D17" s="8" t="s">
        <v>33</v>
      </c>
      <c r="E17" s="11">
        <v>660.12099999999998</v>
      </c>
      <c r="F17" s="8" t="s">
        <v>33</v>
      </c>
      <c r="G17" s="11">
        <v>660.11800000000005</v>
      </c>
      <c r="H17" s="26">
        <f t="shared" si="1"/>
        <v>-2.9999999999290594</v>
      </c>
      <c r="I17" s="26">
        <v>-12.000000000057298</v>
      </c>
      <c r="J17" s="26">
        <f t="shared" si="0"/>
        <v>-14.999999999986358</v>
      </c>
      <c r="K17" s="2"/>
    </row>
    <row r="18" spans="1:11">
      <c r="A18" s="83" t="s">
        <v>28</v>
      </c>
      <c r="B18" s="8" t="s">
        <v>31</v>
      </c>
      <c r="C18" s="23">
        <v>3690961.9454999999</v>
      </c>
      <c r="D18" s="8" t="s">
        <v>31</v>
      </c>
      <c r="E18" s="18">
        <v>3690961.9456000002</v>
      </c>
      <c r="F18" s="8" t="s">
        <v>31</v>
      </c>
      <c r="G18" s="18">
        <v>3690961.9454000001</v>
      </c>
      <c r="H18" s="26">
        <f t="shared" si="1"/>
        <v>-0.20000012591481209</v>
      </c>
      <c r="I18" s="26">
        <v>0.1000002957880497</v>
      </c>
      <c r="J18" s="26">
        <f t="shared" si="0"/>
        <v>-9.999983012676239E-2</v>
      </c>
      <c r="K18" s="2"/>
    </row>
    <row r="19" spans="1:11">
      <c r="A19" s="83"/>
      <c r="B19" s="8" t="s">
        <v>32</v>
      </c>
      <c r="C19" s="23">
        <v>474652.821</v>
      </c>
      <c r="D19" s="8" t="s">
        <v>32</v>
      </c>
      <c r="E19" s="18">
        <v>474652.81880000001</v>
      </c>
      <c r="F19" s="8" t="s">
        <v>32</v>
      </c>
      <c r="G19" s="18">
        <v>474652.81890000001</v>
      </c>
      <c r="H19" s="26">
        <f t="shared" si="1"/>
        <v>0.10000000474974513</v>
      </c>
      <c r="I19" s="26">
        <v>-2.199999988079071</v>
      </c>
      <c r="J19" s="26">
        <f t="shared" si="0"/>
        <v>-2.0999999833293259</v>
      </c>
      <c r="K19" s="2"/>
    </row>
    <row r="20" spans="1:11">
      <c r="A20" s="83"/>
      <c r="B20" s="8" t="s">
        <v>33</v>
      </c>
      <c r="C20" s="13">
        <v>660.07399999999996</v>
      </c>
      <c r="D20" s="8" t="s">
        <v>33</v>
      </c>
      <c r="E20" s="11">
        <v>660.05799999999999</v>
      </c>
      <c r="F20" s="8" t="s">
        <v>33</v>
      </c>
      <c r="G20" s="11">
        <v>660.05700000000002</v>
      </c>
      <c r="H20" s="26">
        <f t="shared" si="1"/>
        <v>-0.99999999997635314</v>
      </c>
      <c r="I20" s="26">
        <v>-15.999999999962711</v>
      </c>
      <c r="J20" s="26">
        <f t="shared" si="0"/>
        <v>-16.999999999939064</v>
      </c>
      <c r="K20" s="2"/>
    </row>
    <row r="21" spans="1:11">
      <c r="A21" s="83" t="s">
        <v>29</v>
      </c>
      <c r="B21" s="8" t="s">
        <v>31</v>
      </c>
      <c r="C21" s="23">
        <v>3690968.5731000002</v>
      </c>
      <c r="D21" s="8" t="s">
        <v>31</v>
      </c>
      <c r="E21" s="18">
        <v>3690968.5743</v>
      </c>
      <c r="F21" s="8" t="s">
        <v>31</v>
      </c>
      <c r="G21" s="18">
        <v>3690968.5745999999</v>
      </c>
      <c r="H21" s="26">
        <f t="shared" si="1"/>
        <v>0.29999995604157448</v>
      </c>
      <c r="I21" s="26">
        <v>1.1999998241662979</v>
      </c>
      <c r="J21" s="26">
        <f t="shared" si="0"/>
        <v>1.4999997802078724</v>
      </c>
      <c r="K21" s="2"/>
    </row>
    <row r="22" spans="1:11">
      <c r="A22" s="83"/>
      <c r="B22" s="8" t="s">
        <v>32</v>
      </c>
      <c r="C22" s="23">
        <v>474677.09159999999</v>
      </c>
      <c r="D22" s="8" t="s">
        <v>32</v>
      </c>
      <c r="E22" s="18">
        <v>474677.09120000002</v>
      </c>
      <c r="F22" s="8" t="s">
        <v>32</v>
      </c>
      <c r="G22" s="18">
        <v>474677.08909999998</v>
      </c>
      <c r="H22" s="26">
        <f t="shared" si="1"/>
        <v>-2.1000000415369868</v>
      </c>
      <c r="I22" s="26">
        <v>-0.39999996079131961</v>
      </c>
      <c r="J22" s="26">
        <f t="shared" si="0"/>
        <v>-2.5000000023283064</v>
      </c>
      <c r="K22" s="2"/>
    </row>
    <row r="23" spans="1:11">
      <c r="A23" s="83"/>
      <c r="B23" s="8" t="s">
        <v>33</v>
      </c>
      <c r="C23" s="13">
        <v>660.06899999999996</v>
      </c>
      <c r="D23" s="8" t="s">
        <v>33</v>
      </c>
      <c r="E23" s="11">
        <v>660.05399999999997</v>
      </c>
      <c r="F23" s="8" t="s">
        <v>33</v>
      </c>
      <c r="G23" s="11">
        <v>660.05600000000004</v>
      </c>
      <c r="H23" s="26">
        <f t="shared" si="1"/>
        <v>2.0000000000663931</v>
      </c>
      <c r="I23" s="26">
        <v>-14.999999999986358</v>
      </c>
      <c r="J23" s="26">
        <f t="shared" si="0"/>
        <v>-12.999999999919964</v>
      </c>
      <c r="K23" s="2"/>
    </row>
    <row r="24" spans="1:11">
      <c r="A24" s="83" t="s">
        <v>30</v>
      </c>
      <c r="B24" s="8" t="s">
        <v>31</v>
      </c>
      <c r="C24" s="13">
        <v>3691017.5847999998</v>
      </c>
      <c r="D24" s="8" t="s">
        <v>31</v>
      </c>
      <c r="E24" s="11">
        <v>3691017.5843000002</v>
      </c>
      <c r="F24" s="8" t="s">
        <v>31</v>
      </c>
      <c r="G24" s="11">
        <v>3691017.5836999998</v>
      </c>
      <c r="H24" s="26">
        <f t="shared" si="1"/>
        <v>-0.60000037774443626</v>
      </c>
      <c r="I24" s="26">
        <v>-0.49999961629509926</v>
      </c>
      <c r="J24" s="26">
        <f t="shared" si="0"/>
        <v>-1.0999999940395355</v>
      </c>
      <c r="K24" s="2"/>
    </row>
    <row r="25" spans="1:11">
      <c r="A25" s="83"/>
      <c r="B25" s="8" t="s">
        <v>32</v>
      </c>
      <c r="C25" s="13">
        <v>474639.93709999998</v>
      </c>
      <c r="D25" s="8" t="s">
        <v>32</v>
      </c>
      <c r="E25" s="11">
        <v>474639.93569999997</v>
      </c>
      <c r="F25" s="8" t="s">
        <v>32</v>
      </c>
      <c r="G25" s="11">
        <v>474639.93440000003</v>
      </c>
      <c r="H25" s="26">
        <f t="shared" si="1"/>
        <v>-1.2999999453313649</v>
      </c>
      <c r="I25" s="26">
        <v>-1.4000000082887709</v>
      </c>
      <c r="J25" s="26">
        <f t="shared" si="0"/>
        <v>-2.6999999536201358</v>
      </c>
      <c r="K25" s="2"/>
    </row>
    <row r="26" spans="1:11">
      <c r="A26" s="83"/>
      <c r="B26" s="8" t="s">
        <v>33</v>
      </c>
      <c r="C26" s="13">
        <v>630.16099999999994</v>
      </c>
      <c r="D26" s="8" t="s">
        <v>33</v>
      </c>
      <c r="E26" s="11">
        <v>630.16</v>
      </c>
      <c r="F26" s="8" t="s">
        <v>33</v>
      </c>
      <c r="G26" s="11">
        <v>630.15899999999999</v>
      </c>
      <c r="H26" s="26">
        <f t="shared" si="1"/>
        <v>-0.99999999997635314</v>
      </c>
      <c r="I26" s="26">
        <v>-1</v>
      </c>
      <c r="J26" s="26">
        <f t="shared" si="0"/>
        <v>-1.9999999999763531</v>
      </c>
      <c r="K26" s="2"/>
    </row>
  </sheetData>
  <mergeCells count="17">
    <mergeCell ref="A1:K1"/>
    <mergeCell ref="B2:C2"/>
    <mergeCell ref="D2:E2"/>
    <mergeCell ref="F2:G2"/>
    <mergeCell ref="B3:C3"/>
    <mergeCell ref="D3:E3"/>
    <mergeCell ref="F3:G3"/>
    <mergeCell ref="D5:E5"/>
    <mergeCell ref="F5:G5"/>
    <mergeCell ref="A6:A8"/>
    <mergeCell ref="A9:A11"/>
    <mergeCell ref="A12:A14"/>
    <mergeCell ref="A15:A17"/>
    <mergeCell ref="A18:A20"/>
    <mergeCell ref="A21:A23"/>
    <mergeCell ref="A24:A26"/>
    <mergeCell ref="B5:C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2015-01-13T01:14:40Z</dcterms:modified>
</cp:coreProperties>
</file>