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149" documentId="11_0A3B82D7D255847B1F83C122A9E101EB262EEFC5" xr6:coauthVersionLast="47" xr6:coauthVersionMax="47" xr10:uidLastSave="{C5014CD4-5636-4BE5-BF73-7F20E0CCC747}"/>
  <bookViews>
    <workbookView xWindow="0" yWindow="0" windowWidth="8295" windowHeight="457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45" i="1" s="1"/>
  <c r="L21" i="1"/>
  <c r="L18" i="1"/>
  <c r="L19" i="1"/>
  <c r="L17" i="1"/>
  <c r="L8" i="1"/>
  <c r="L7" i="1"/>
  <c r="L11" i="1"/>
  <c r="L12" i="1"/>
  <c r="L13" i="1"/>
  <c r="L14" i="1"/>
  <c r="L15" i="1"/>
  <c r="L16" i="1"/>
  <c r="L10" i="1"/>
  <c r="L9" i="1"/>
  <c r="L20" i="1"/>
  <c r="L22" i="1" l="1"/>
</calcChain>
</file>

<file path=xl/sharedStrings.xml><?xml version="1.0" encoding="utf-8"?>
<sst xmlns="http://schemas.openxmlformats.org/spreadsheetml/2006/main" count="98" uniqueCount="42">
  <si>
    <t>PRESUPUESTO DESARROLLO PROYECTO DE SOFTWARE</t>
  </si>
  <si>
    <t>COSTOS</t>
  </si>
  <si>
    <t>DIRECTOS</t>
  </si>
  <si>
    <t>CATEGORIA</t>
  </si>
  <si>
    <t xml:space="preserve">DESCRIPCIÓN </t>
  </si>
  <si>
    <t xml:space="preserve">TIPO DE RECURSO </t>
  </si>
  <si>
    <t xml:space="preserve">CANTIDAD </t>
  </si>
  <si>
    <t>TIPO DE UNIDAD</t>
  </si>
  <si>
    <t>VALOR UNITARIO</t>
  </si>
  <si>
    <t>CANTIDAD DIAS</t>
  </si>
  <si>
    <t>CANTIDAD MES(MESES)</t>
  </si>
  <si>
    <t>VALOR TOTAL</t>
  </si>
  <si>
    <t>MATERIALES</t>
  </si>
  <si>
    <t xml:space="preserve">Materiales </t>
  </si>
  <si>
    <t>Tecnologico</t>
  </si>
  <si>
    <t>Prestamo equipos de Computo</t>
  </si>
  <si>
    <t>Insumos</t>
  </si>
  <si>
    <t>Licencia</t>
  </si>
  <si>
    <t>Licencia por Mes</t>
  </si>
  <si>
    <t>otros</t>
  </si>
  <si>
    <t>MANO DE OBRA DIRECTA</t>
  </si>
  <si>
    <t>Desarrollador</t>
  </si>
  <si>
    <t>Humanos</t>
  </si>
  <si>
    <t>jornadas</t>
  </si>
  <si>
    <t xml:space="preserve">Ingeniero de software </t>
  </si>
  <si>
    <t>Jornada</t>
  </si>
  <si>
    <t>Tester</t>
  </si>
  <si>
    <t>Calidad</t>
  </si>
  <si>
    <t>Directivo</t>
  </si>
  <si>
    <t>Consultorias</t>
  </si>
  <si>
    <t>Otros</t>
  </si>
  <si>
    <t>INDIRECTOS</t>
  </si>
  <si>
    <t xml:space="preserve">COSTOS INDIRECTOS </t>
  </si>
  <si>
    <t xml:space="preserve">Internet </t>
  </si>
  <si>
    <t xml:space="preserve">servicio mes </t>
  </si>
  <si>
    <t>Energia</t>
  </si>
  <si>
    <t xml:space="preserve">Tecnologico </t>
  </si>
  <si>
    <t>Agua</t>
  </si>
  <si>
    <t>GASTOS</t>
  </si>
  <si>
    <t>Gerente Administrativo</t>
  </si>
  <si>
    <t>Jornadas</t>
  </si>
  <si>
    <t>PRESUPUESTO SOPORTE Y MANTENIMIENTO PROYECTO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</si>
</sst>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1" xfId="0" applyBorder="1"/>
    <xf numFmtId="3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1" xfId="0" applyFont="1" applyFill="1" applyBorder="1"/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/>
    <xf numFmtId="0" fontId="0" fillId="0" borderId="15" xfId="0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4" borderId="15" xfId="0" applyFont="1" applyFill="1" applyBorder="1"/>
    <xf numFmtId="0" fontId="1" fillId="4" borderId="11" xfId="0" applyFont="1" applyFill="1" applyBorder="1"/>
    <xf numFmtId="0" fontId="2" fillId="4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45"/>
  <sheetViews>
    <sheetView tabSelected="1" topLeftCell="C36" workbookViewId="0">
      <selection activeCell="N8" sqref="N8"/>
    </sheetView>
  </sheetViews>
  <sheetFormatPr defaultColWidth="11.42578125" defaultRowHeight="15"/>
  <cols>
    <col min="2" max="2" width="5.85546875" customWidth="1"/>
    <col min="3" max="3" width="5.42578125" customWidth="1"/>
    <col min="4" max="4" width="14.7109375" customWidth="1"/>
    <col min="5" max="5" width="30.42578125" customWidth="1"/>
    <col min="6" max="6" width="16.42578125" customWidth="1"/>
    <col min="8" max="8" width="28.42578125" customWidth="1"/>
    <col min="9" max="9" width="16" customWidth="1"/>
    <col min="10" max="10" width="15.5703125" customWidth="1"/>
    <col min="11" max="11" width="21.28515625" customWidth="1"/>
  </cols>
  <sheetData>
    <row r="5" spans="2:12">
      <c r="B5" s="25" t="s">
        <v>0</v>
      </c>
      <c r="C5" s="26"/>
      <c r="D5" s="26"/>
      <c r="E5" s="26"/>
      <c r="F5" s="26"/>
      <c r="G5" s="26"/>
      <c r="H5" s="26"/>
      <c r="I5" s="26"/>
      <c r="J5" s="26"/>
      <c r="K5" s="26"/>
    </row>
    <row r="6" spans="2:12">
      <c r="B6" s="29" t="s">
        <v>1</v>
      </c>
      <c r="C6" s="30" t="s">
        <v>2</v>
      </c>
      <c r="D6" s="6" t="s">
        <v>3</v>
      </c>
      <c r="E6" s="6" t="s">
        <v>4</v>
      </c>
      <c r="F6" s="7" t="s">
        <v>5</v>
      </c>
      <c r="G6" s="7" t="s">
        <v>6</v>
      </c>
      <c r="H6" s="7" t="s">
        <v>7</v>
      </c>
      <c r="I6" s="8" t="s">
        <v>8</v>
      </c>
      <c r="J6" s="11" t="s">
        <v>9</v>
      </c>
      <c r="K6" s="9" t="s">
        <v>10</v>
      </c>
      <c r="L6" s="10" t="s">
        <v>11</v>
      </c>
    </row>
    <row r="7" spans="2:12">
      <c r="B7" s="29"/>
      <c r="C7" s="30"/>
      <c r="D7" s="31" t="s">
        <v>12</v>
      </c>
      <c r="E7" s="1" t="s">
        <v>13</v>
      </c>
      <c r="F7" s="1" t="s">
        <v>14</v>
      </c>
      <c r="G7" s="1">
        <v>5</v>
      </c>
      <c r="H7" s="1" t="s">
        <v>15</v>
      </c>
      <c r="I7" s="3">
        <v>1200000</v>
      </c>
      <c r="J7" s="12"/>
      <c r="K7" s="2">
        <v>3</v>
      </c>
      <c r="L7" s="5">
        <f>G7*I7*K7</f>
        <v>18000000</v>
      </c>
    </row>
    <row r="8" spans="2:12">
      <c r="B8" s="29"/>
      <c r="C8" s="30"/>
      <c r="D8" s="31"/>
      <c r="E8" s="1" t="s">
        <v>16</v>
      </c>
      <c r="F8" s="1" t="s">
        <v>17</v>
      </c>
      <c r="G8" s="1">
        <v>4</v>
      </c>
      <c r="H8" s="1" t="s">
        <v>18</v>
      </c>
      <c r="I8" s="3">
        <v>800000</v>
      </c>
      <c r="J8" s="12"/>
      <c r="K8" s="2">
        <v>3</v>
      </c>
      <c r="L8" s="5">
        <f>G8*I8*K8</f>
        <v>9600000</v>
      </c>
    </row>
    <row r="9" spans="2:12">
      <c r="B9" s="29"/>
      <c r="C9" s="30"/>
      <c r="D9" s="31"/>
      <c r="E9" s="1" t="s">
        <v>19</v>
      </c>
      <c r="F9" s="1"/>
      <c r="G9" s="1"/>
      <c r="H9" s="1"/>
      <c r="I9" s="4"/>
      <c r="J9" s="12"/>
      <c r="K9" s="2"/>
      <c r="L9" s="5">
        <f>G9*I9</f>
        <v>0</v>
      </c>
    </row>
    <row r="10" spans="2:12">
      <c r="B10" s="29"/>
      <c r="C10" s="30"/>
      <c r="D10" s="32" t="s">
        <v>20</v>
      </c>
      <c r="E10" s="1" t="s">
        <v>21</v>
      </c>
      <c r="F10" s="1" t="s">
        <v>22</v>
      </c>
      <c r="G10" s="1">
        <v>2</v>
      </c>
      <c r="H10" s="1" t="s">
        <v>23</v>
      </c>
      <c r="I10" s="3">
        <v>70000</v>
      </c>
      <c r="J10" s="12">
        <v>120</v>
      </c>
      <c r="K10" s="2"/>
      <c r="L10" s="5">
        <f>G10*I10*J10</f>
        <v>16800000</v>
      </c>
    </row>
    <row r="11" spans="2:12">
      <c r="B11" s="29"/>
      <c r="C11" s="30"/>
      <c r="D11" s="32"/>
      <c r="E11" s="1" t="s">
        <v>24</v>
      </c>
      <c r="F11" s="1" t="s">
        <v>22</v>
      </c>
      <c r="G11" s="1">
        <v>1</v>
      </c>
      <c r="H11" s="1" t="s">
        <v>25</v>
      </c>
      <c r="I11" s="3">
        <v>75000</v>
      </c>
      <c r="J11" s="12">
        <v>120</v>
      </c>
      <c r="K11" s="2"/>
      <c r="L11" s="5">
        <f>G11*I11*J11</f>
        <v>9000000</v>
      </c>
    </row>
    <row r="12" spans="2:12">
      <c r="B12" s="29"/>
      <c r="C12" s="30"/>
      <c r="D12" s="32"/>
      <c r="E12" s="1" t="s">
        <v>26</v>
      </c>
      <c r="F12" s="1" t="s">
        <v>22</v>
      </c>
      <c r="G12" s="1">
        <v>1</v>
      </c>
      <c r="H12" s="1" t="s">
        <v>23</v>
      </c>
      <c r="I12" s="3">
        <v>50000</v>
      </c>
      <c r="J12" s="12">
        <v>45</v>
      </c>
      <c r="K12" s="2"/>
      <c r="L12" s="5">
        <f>G12*I12*J12</f>
        <v>2250000</v>
      </c>
    </row>
    <row r="13" spans="2:12">
      <c r="B13" s="29"/>
      <c r="C13" s="30"/>
      <c r="D13" s="32"/>
      <c r="E13" s="1" t="s">
        <v>27</v>
      </c>
      <c r="F13" s="1"/>
      <c r="G13" s="1"/>
      <c r="H13" s="1"/>
      <c r="I13" s="4"/>
      <c r="J13" s="12"/>
      <c r="K13" s="2"/>
      <c r="L13" s="5">
        <f>G13*I13*J13</f>
        <v>0</v>
      </c>
    </row>
    <row r="14" spans="2:12">
      <c r="B14" s="29"/>
      <c r="C14" s="30"/>
      <c r="D14" s="32"/>
      <c r="E14" s="1" t="s">
        <v>28</v>
      </c>
      <c r="F14" s="1"/>
      <c r="G14" s="1"/>
      <c r="H14" s="1"/>
      <c r="I14" s="4"/>
      <c r="J14" s="12"/>
      <c r="K14" s="2"/>
      <c r="L14" s="5">
        <f>G14*I14*J14</f>
        <v>0</v>
      </c>
    </row>
    <row r="15" spans="2:12">
      <c r="B15" s="29"/>
      <c r="C15" s="30"/>
      <c r="D15" s="32"/>
      <c r="E15" s="1" t="s">
        <v>29</v>
      </c>
      <c r="F15" s="1"/>
      <c r="G15" s="1"/>
      <c r="H15" s="1"/>
      <c r="I15" s="4"/>
      <c r="J15" s="12"/>
      <c r="K15" s="2"/>
      <c r="L15" s="5">
        <f>G15*I15*J15</f>
        <v>0</v>
      </c>
    </row>
    <row r="16" spans="2:12">
      <c r="B16" s="29"/>
      <c r="C16" s="30"/>
      <c r="D16" s="32"/>
      <c r="E16" s="1" t="s">
        <v>30</v>
      </c>
      <c r="F16" s="1"/>
      <c r="G16" s="1"/>
      <c r="H16" s="1"/>
      <c r="I16" s="4"/>
      <c r="J16" s="12"/>
      <c r="K16" s="2"/>
      <c r="L16" s="5">
        <f>G16*I16*J16</f>
        <v>0</v>
      </c>
    </row>
    <row r="17" spans="2:12">
      <c r="B17" s="29"/>
      <c r="C17" s="33" t="s">
        <v>31</v>
      </c>
      <c r="D17" s="34" t="s">
        <v>32</v>
      </c>
      <c r="E17" s="1" t="s">
        <v>33</v>
      </c>
      <c r="F17" s="1" t="s">
        <v>14</v>
      </c>
      <c r="G17" s="1">
        <v>1</v>
      </c>
      <c r="H17" s="1" t="s">
        <v>34</v>
      </c>
      <c r="I17" s="3">
        <v>200000</v>
      </c>
      <c r="J17" s="12"/>
      <c r="K17" s="2">
        <v>4</v>
      </c>
      <c r="L17" s="5">
        <f>G17*I17*K17</f>
        <v>800000</v>
      </c>
    </row>
    <row r="18" spans="2:12">
      <c r="B18" s="29"/>
      <c r="C18" s="33"/>
      <c r="D18" s="35"/>
      <c r="E18" s="1" t="s">
        <v>35</v>
      </c>
      <c r="F18" s="1" t="s">
        <v>36</v>
      </c>
      <c r="G18" s="1">
        <v>1</v>
      </c>
      <c r="H18" s="1" t="s">
        <v>34</v>
      </c>
      <c r="I18" s="3">
        <v>200000</v>
      </c>
      <c r="J18" s="12"/>
      <c r="K18" s="2">
        <v>4</v>
      </c>
      <c r="L18" s="5">
        <f t="shared" ref="L18:L19" si="0">G18*I18*K18</f>
        <v>800000</v>
      </c>
    </row>
    <row r="19" spans="2:12">
      <c r="B19" s="29"/>
      <c r="C19" s="33"/>
      <c r="D19" s="35"/>
      <c r="E19" s="1" t="s">
        <v>37</v>
      </c>
      <c r="F19" s="1"/>
      <c r="G19" s="1">
        <v>1</v>
      </c>
      <c r="H19" s="1" t="s">
        <v>34</v>
      </c>
      <c r="I19" s="3">
        <v>150000</v>
      </c>
      <c r="J19" s="12"/>
      <c r="K19" s="2">
        <v>4</v>
      </c>
      <c r="L19" s="5">
        <f t="shared" si="0"/>
        <v>600000</v>
      </c>
    </row>
    <row r="20" spans="2:12">
      <c r="B20" s="29"/>
      <c r="C20" s="33"/>
      <c r="D20" s="36"/>
      <c r="E20" s="1" t="s">
        <v>19</v>
      </c>
      <c r="F20" s="1"/>
      <c r="G20" s="1"/>
      <c r="H20" s="1"/>
      <c r="I20" s="4"/>
      <c r="J20" s="12"/>
      <c r="K20" s="2"/>
      <c r="L20" s="5">
        <f>G20*I20</f>
        <v>0</v>
      </c>
    </row>
    <row r="21" spans="2:12">
      <c r="B21" s="37" t="s">
        <v>38</v>
      </c>
      <c r="C21" s="20"/>
      <c r="D21" s="21"/>
      <c r="E21" s="1" t="s">
        <v>39</v>
      </c>
      <c r="F21" s="1" t="s">
        <v>22</v>
      </c>
      <c r="G21" s="1">
        <v>1</v>
      </c>
      <c r="H21" s="1" t="s">
        <v>40</v>
      </c>
      <c r="I21" s="3">
        <v>100000</v>
      </c>
      <c r="J21" s="12">
        <v>120</v>
      </c>
      <c r="K21" s="2"/>
      <c r="L21" s="5">
        <f>G21*I21*J21</f>
        <v>12000000</v>
      </c>
    </row>
    <row r="22" spans="2:12">
      <c r="B22" s="22"/>
      <c r="C22" s="23"/>
      <c r="D22" s="24"/>
      <c r="E22" s="1" t="s">
        <v>30</v>
      </c>
      <c r="F22" s="1"/>
      <c r="G22" s="1"/>
      <c r="H22" s="1"/>
      <c r="I22" s="4"/>
      <c r="J22" s="12"/>
      <c r="K22" s="2"/>
      <c r="L22" s="5">
        <f>G22*I22</f>
        <v>0</v>
      </c>
    </row>
    <row r="23" spans="2:12">
      <c r="L23" s="1">
        <f>SUM(L7:L22)</f>
        <v>69850000</v>
      </c>
    </row>
    <row r="27" spans="2:12">
      <c r="B27" s="27" t="s">
        <v>41</v>
      </c>
      <c r="C27" s="28"/>
      <c r="D27" s="28"/>
      <c r="E27" s="28"/>
      <c r="F27" s="28"/>
      <c r="G27" s="28"/>
      <c r="H27" s="28"/>
      <c r="I27" s="28"/>
      <c r="J27" s="28"/>
      <c r="K27" s="28"/>
    </row>
    <row r="28" spans="2:12">
      <c r="B28" s="29" t="s">
        <v>1</v>
      </c>
      <c r="C28" s="30" t="s">
        <v>2</v>
      </c>
      <c r="D28" s="13" t="s">
        <v>3</v>
      </c>
      <c r="E28" s="13" t="s">
        <v>4</v>
      </c>
      <c r="F28" s="14" t="s">
        <v>5</v>
      </c>
      <c r="G28" s="14" t="s">
        <v>6</v>
      </c>
      <c r="H28" s="14" t="s">
        <v>7</v>
      </c>
      <c r="I28" s="15" t="s">
        <v>8</v>
      </c>
      <c r="J28" s="16" t="s">
        <v>9</v>
      </c>
      <c r="K28" s="17" t="s">
        <v>10</v>
      </c>
      <c r="L28" s="18" t="s">
        <v>11</v>
      </c>
    </row>
    <row r="29" spans="2:12">
      <c r="B29" s="29"/>
      <c r="C29" s="30"/>
      <c r="D29" s="31" t="s">
        <v>12</v>
      </c>
      <c r="E29" s="1" t="s">
        <v>13</v>
      </c>
      <c r="F29" s="1" t="s">
        <v>14</v>
      </c>
      <c r="G29" s="1">
        <v>2</v>
      </c>
      <c r="H29" s="1" t="s">
        <v>15</v>
      </c>
      <c r="I29" s="3">
        <v>600000</v>
      </c>
      <c r="J29" s="12"/>
      <c r="K29" s="2">
        <v>12</v>
      </c>
      <c r="L29" s="5">
        <f>G29*I29*K29</f>
        <v>14400000</v>
      </c>
    </row>
    <row r="30" spans="2:12">
      <c r="B30" s="29"/>
      <c r="C30" s="30"/>
      <c r="D30" s="31"/>
      <c r="E30" s="1" t="s">
        <v>16</v>
      </c>
      <c r="F30" s="1" t="s">
        <v>17</v>
      </c>
      <c r="G30" s="1">
        <v>2</v>
      </c>
      <c r="H30" s="1" t="s">
        <v>18</v>
      </c>
      <c r="I30" s="3">
        <v>400000</v>
      </c>
      <c r="J30" s="12"/>
      <c r="K30" s="2">
        <v>12</v>
      </c>
      <c r="L30" s="5">
        <f>G30*I30*K30</f>
        <v>9600000</v>
      </c>
    </row>
    <row r="31" spans="2:12">
      <c r="B31" s="29"/>
      <c r="C31" s="30"/>
      <c r="D31" s="31"/>
      <c r="E31" s="1" t="s">
        <v>19</v>
      </c>
      <c r="F31" s="1"/>
      <c r="G31" s="1"/>
      <c r="H31" s="1"/>
      <c r="I31" s="4"/>
      <c r="J31" s="12"/>
      <c r="K31" s="2"/>
      <c r="L31" s="5">
        <f>G31*I31</f>
        <v>0</v>
      </c>
    </row>
    <row r="32" spans="2:12">
      <c r="B32" s="29"/>
      <c r="C32" s="30"/>
      <c r="D32" s="32" t="s">
        <v>20</v>
      </c>
      <c r="E32" s="1" t="s">
        <v>21</v>
      </c>
      <c r="F32" s="1" t="s">
        <v>22</v>
      </c>
      <c r="G32" s="1">
        <v>1</v>
      </c>
      <c r="H32" s="1" t="s">
        <v>23</v>
      </c>
      <c r="I32" s="3">
        <v>35000</v>
      </c>
      <c r="J32" s="12">
        <v>365</v>
      </c>
      <c r="K32" s="2"/>
      <c r="L32" s="5">
        <f>G32*I32*J32</f>
        <v>12775000</v>
      </c>
    </row>
    <row r="33" spans="2:12">
      <c r="B33" s="29"/>
      <c r="C33" s="30"/>
      <c r="D33" s="32"/>
      <c r="E33" s="1" t="s">
        <v>24</v>
      </c>
      <c r="F33" s="1"/>
      <c r="G33" s="1"/>
      <c r="H33" s="1"/>
      <c r="I33" s="3"/>
      <c r="J33" s="12"/>
      <c r="K33" s="2"/>
      <c r="L33" s="5">
        <f>G33*I33*J33</f>
        <v>0</v>
      </c>
    </row>
    <row r="34" spans="2:12">
      <c r="B34" s="29"/>
      <c r="C34" s="30"/>
      <c r="D34" s="32"/>
      <c r="E34" s="1" t="s">
        <v>26</v>
      </c>
      <c r="F34" s="1" t="s">
        <v>22</v>
      </c>
      <c r="G34" s="1">
        <v>1</v>
      </c>
      <c r="H34" s="1" t="s">
        <v>23</v>
      </c>
      <c r="I34" s="3">
        <v>25000</v>
      </c>
      <c r="J34" s="12">
        <v>365</v>
      </c>
      <c r="K34" s="2"/>
      <c r="L34" s="5">
        <f>G34*I34*J34</f>
        <v>9125000</v>
      </c>
    </row>
    <row r="35" spans="2:12">
      <c r="B35" s="29"/>
      <c r="C35" s="30"/>
      <c r="D35" s="32"/>
      <c r="E35" s="1" t="s">
        <v>27</v>
      </c>
      <c r="F35" s="1"/>
      <c r="G35" s="1"/>
      <c r="H35" s="1"/>
      <c r="I35" s="4"/>
      <c r="J35" s="12"/>
      <c r="K35" s="2"/>
      <c r="L35" s="5">
        <f>G35*I35*J35</f>
        <v>0</v>
      </c>
    </row>
    <row r="36" spans="2:12">
      <c r="B36" s="29"/>
      <c r="C36" s="30"/>
      <c r="D36" s="32"/>
      <c r="E36" s="1" t="s">
        <v>28</v>
      </c>
      <c r="F36" s="1"/>
      <c r="G36" s="1"/>
      <c r="H36" s="1"/>
      <c r="I36" s="4"/>
      <c r="J36" s="12"/>
      <c r="K36" s="2"/>
      <c r="L36" s="5">
        <f>G36*I36*J36</f>
        <v>0</v>
      </c>
    </row>
    <row r="37" spans="2:12">
      <c r="B37" s="29"/>
      <c r="C37" s="30"/>
      <c r="D37" s="32"/>
      <c r="E37" s="1" t="s">
        <v>29</v>
      </c>
      <c r="F37" s="1"/>
      <c r="G37" s="1"/>
      <c r="H37" s="1"/>
      <c r="I37" s="4"/>
      <c r="J37" s="12"/>
      <c r="K37" s="2"/>
      <c r="L37" s="5">
        <f>G37*I37*J37</f>
        <v>0</v>
      </c>
    </row>
    <row r="38" spans="2:12">
      <c r="B38" s="29"/>
      <c r="C38" s="30"/>
      <c r="D38" s="32"/>
      <c r="E38" s="1" t="s">
        <v>30</v>
      </c>
      <c r="F38" s="1"/>
      <c r="G38" s="1"/>
      <c r="H38" s="1"/>
      <c r="I38" s="4"/>
      <c r="J38" s="12"/>
      <c r="K38" s="2"/>
      <c r="L38" s="5">
        <f>G38*I38*J38</f>
        <v>0</v>
      </c>
    </row>
    <row r="39" spans="2:12">
      <c r="B39" s="29"/>
      <c r="C39" s="33" t="s">
        <v>31</v>
      </c>
      <c r="D39" s="34" t="s">
        <v>32</v>
      </c>
      <c r="E39" s="1" t="s">
        <v>33</v>
      </c>
      <c r="F39" s="1" t="s">
        <v>14</v>
      </c>
      <c r="G39" s="1">
        <v>1</v>
      </c>
      <c r="H39" s="1" t="s">
        <v>34</v>
      </c>
      <c r="I39" s="3">
        <v>80000</v>
      </c>
      <c r="J39" s="12"/>
      <c r="K39" s="2">
        <v>12</v>
      </c>
      <c r="L39" s="5">
        <f>G39*I39*K39</f>
        <v>960000</v>
      </c>
    </row>
    <row r="40" spans="2:12">
      <c r="B40" s="29"/>
      <c r="C40" s="33"/>
      <c r="D40" s="35"/>
      <c r="E40" s="1" t="s">
        <v>35</v>
      </c>
      <c r="F40" s="1" t="s">
        <v>36</v>
      </c>
      <c r="G40" s="1">
        <v>1</v>
      </c>
      <c r="H40" s="1" t="s">
        <v>34</v>
      </c>
      <c r="I40" s="3">
        <v>80000</v>
      </c>
      <c r="J40" s="12"/>
      <c r="K40" s="2">
        <v>12</v>
      </c>
      <c r="L40" s="5">
        <f t="shared" ref="L40:L41" si="1">G40*I40*K40</f>
        <v>960000</v>
      </c>
    </row>
    <row r="41" spans="2:12">
      <c r="B41" s="29"/>
      <c r="C41" s="33"/>
      <c r="D41" s="35"/>
      <c r="E41" s="1" t="s">
        <v>37</v>
      </c>
      <c r="F41" s="1"/>
      <c r="G41" s="1">
        <v>1</v>
      </c>
      <c r="H41" s="1" t="s">
        <v>34</v>
      </c>
      <c r="I41" s="3">
        <v>70000</v>
      </c>
      <c r="J41" s="12"/>
      <c r="K41" s="2">
        <v>12</v>
      </c>
      <c r="L41" s="5">
        <f t="shared" si="1"/>
        <v>840000</v>
      </c>
    </row>
    <row r="42" spans="2:12">
      <c r="B42" s="29"/>
      <c r="C42" s="33"/>
      <c r="D42" s="36"/>
      <c r="E42" s="1" t="s">
        <v>19</v>
      </c>
      <c r="F42" s="1"/>
      <c r="G42" s="1"/>
      <c r="H42" s="1"/>
      <c r="I42" s="4"/>
      <c r="J42" s="12"/>
      <c r="K42" s="2"/>
      <c r="L42" s="5">
        <f>G42*I42</f>
        <v>0</v>
      </c>
    </row>
    <row r="43" spans="2:12">
      <c r="B43" s="19" t="s">
        <v>38</v>
      </c>
      <c r="C43" s="20"/>
      <c r="D43" s="21"/>
      <c r="E43" s="1" t="s">
        <v>39</v>
      </c>
      <c r="F43" s="1" t="s">
        <v>22</v>
      </c>
      <c r="G43" s="1">
        <v>1</v>
      </c>
      <c r="H43" s="1" t="s">
        <v>23</v>
      </c>
      <c r="I43" s="3">
        <v>20000</v>
      </c>
      <c r="J43" s="12">
        <v>365</v>
      </c>
      <c r="K43" s="2"/>
      <c r="L43" s="5">
        <f>G43*I43*J43</f>
        <v>7300000</v>
      </c>
    </row>
    <row r="44" spans="2:12">
      <c r="B44" s="22"/>
      <c r="C44" s="23"/>
      <c r="D44" s="24"/>
      <c r="E44" s="1" t="s">
        <v>30</v>
      </c>
      <c r="F44" s="1"/>
      <c r="G44" s="1"/>
      <c r="H44" s="1"/>
      <c r="I44" s="4"/>
      <c r="J44" s="12"/>
      <c r="K44" s="2"/>
      <c r="L44" s="5">
        <f>G44*I44</f>
        <v>0</v>
      </c>
    </row>
    <row r="45" spans="2:12">
      <c r="L45" s="1">
        <f>SUM(L29:L44)</f>
        <v>55960000</v>
      </c>
    </row>
  </sheetData>
  <mergeCells count="16">
    <mergeCell ref="B43:D44"/>
    <mergeCell ref="B5:K5"/>
    <mergeCell ref="B27:K27"/>
    <mergeCell ref="B28:B42"/>
    <mergeCell ref="C28:C38"/>
    <mergeCell ref="D29:D31"/>
    <mergeCell ref="D32:D38"/>
    <mergeCell ref="C39:C42"/>
    <mergeCell ref="D39:D42"/>
    <mergeCell ref="D17:D20"/>
    <mergeCell ref="B21:D22"/>
    <mergeCell ref="D7:D9"/>
    <mergeCell ref="D10:D16"/>
    <mergeCell ref="C17:C20"/>
    <mergeCell ref="C6:C16"/>
    <mergeCell ref="B6:B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Angel Eduardo Medina Rojas</cp:lastModifiedBy>
  <cp:revision/>
  <dcterms:created xsi:type="dcterms:W3CDTF">2023-06-06T05:45:17Z</dcterms:created>
  <dcterms:modified xsi:type="dcterms:W3CDTF">2023-06-20T21:46:19Z</dcterms:modified>
  <cp:category/>
  <cp:contentStatus/>
</cp:coreProperties>
</file>