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-15" yWindow="-15" windowWidth="20550" windowHeight="8010" activeTab="5"/>
  </bookViews>
  <sheets>
    <sheet name="products" sheetId="7" r:id="rId1"/>
    <sheet name="brands" sheetId="23" r:id="rId2"/>
    <sheet name="categorys" sheetId="19" r:id="rId3"/>
    <sheet name="subcategorys" sheetId="20" r:id="rId4"/>
    <sheet name="tags" sheetId="24" r:id="rId5"/>
    <sheet name="product_tag" sheetId="25" r:id="rId6"/>
  </sheets>
  <definedNames>
    <definedName name="_xlnm.Print_Area" localSheetId="0">products!$A$1:$H$104</definedName>
  </definedNames>
  <calcPr calcId="125725"/>
</workbook>
</file>

<file path=xl/calcChain.xml><?xml version="1.0" encoding="utf-8"?>
<calcChain xmlns="http://schemas.openxmlformats.org/spreadsheetml/2006/main">
  <c r="G115" i="7"/>
  <c r="G116"/>
  <c r="G117"/>
  <c r="G99"/>
  <c r="G100"/>
  <c r="G18"/>
  <c r="G4"/>
  <c r="G3"/>
  <c r="G5"/>
  <c r="G105"/>
  <c r="G95"/>
  <c r="G70"/>
  <c r="G82"/>
  <c r="G94"/>
  <c r="G93"/>
  <c r="G88"/>
  <c r="G7"/>
  <c r="G23"/>
  <c r="G8"/>
  <c r="G179"/>
  <c r="G101"/>
  <c r="G118"/>
  <c r="G81"/>
  <c r="G84"/>
  <c r="G106"/>
  <c r="G83"/>
  <c r="G132"/>
  <c r="G133"/>
  <c r="G134"/>
  <c r="G131"/>
  <c r="G130"/>
  <c r="G129"/>
  <c r="G128"/>
  <c r="G127"/>
  <c r="G122"/>
  <c r="G121"/>
  <c r="G125"/>
  <c r="G126"/>
  <c r="G123"/>
  <c r="G124"/>
  <c r="G139"/>
  <c r="G140"/>
  <c r="G138"/>
  <c r="G135"/>
  <c r="G136"/>
  <c r="G137"/>
  <c r="G10"/>
  <c r="G21"/>
  <c r="G22"/>
  <c r="G75"/>
  <c r="G76"/>
  <c r="G159"/>
  <c r="G119"/>
  <c r="G79"/>
  <c r="G78"/>
  <c r="G80"/>
  <c r="G9"/>
  <c r="G98"/>
  <c r="G96"/>
  <c r="G97"/>
  <c r="G157"/>
  <c r="G158"/>
  <c r="G155"/>
  <c r="G156"/>
  <c r="G67"/>
  <c r="G2"/>
  <c r="G63"/>
  <c r="G68"/>
  <c r="G69"/>
  <c r="G66"/>
  <c r="G64"/>
  <c r="G65"/>
  <c r="G20"/>
  <c r="G61"/>
  <c r="G62"/>
  <c r="G60"/>
  <c r="G19"/>
  <c r="G58"/>
  <c r="G59"/>
  <c r="H90" l="1"/>
  <c r="G33" l="1"/>
  <c r="G32"/>
  <c r="G90" l="1"/>
  <c r="G102" l="1"/>
  <c r="G120" l="1"/>
  <c r="G181" l="1"/>
  <c r="G30"/>
  <c r="G31"/>
  <c r="G144"/>
  <c r="G160"/>
  <c r="G57"/>
  <c r="G141"/>
  <c r="G28"/>
  <c r="G149"/>
  <c r="G148"/>
  <c r="G39"/>
  <c r="G41"/>
  <c r="G43"/>
  <c r="G42"/>
  <c r="G48"/>
  <c r="G37"/>
  <c r="G36"/>
  <c r="G38"/>
  <c r="G40"/>
  <c r="G12"/>
  <c r="G11"/>
  <c r="G154"/>
  <c r="G152"/>
  <c r="G153"/>
  <c r="G111"/>
  <c r="G109"/>
  <c r="G110"/>
  <c r="G114"/>
  <c r="G112"/>
  <c r="G113"/>
  <c r="G145"/>
  <c r="G73"/>
  <c r="G74"/>
  <c r="G72"/>
  <c r="G71"/>
  <c r="G177"/>
  <c r="G176"/>
  <c r="G175"/>
  <c r="G174"/>
  <c r="G173"/>
  <c r="G170"/>
  <c r="G169"/>
  <c r="G172"/>
  <c r="G171"/>
  <c r="G178"/>
  <c r="G27"/>
  <c r="G24"/>
  <c r="G25"/>
  <c r="G104"/>
  <c r="G103"/>
  <c r="G151"/>
  <c r="G150"/>
  <c r="G26"/>
  <c r="G146"/>
  <c r="G142"/>
  <c r="G143"/>
  <c r="G167"/>
  <c r="G168"/>
  <c r="G6"/>
  <c r="G147"/>
  <c r="G89"/>
  <c r="G92"/>
  <c r="G91"/>
  <c r="G29"/>
  <c r="G35"/>
  <c r="G34"/>
  <c r="G56"/>
  <c r="G54"/>
  <c r="G51"/>
  <c r="G55"/>
  <c r="G53"/>
  <c r="G52"/>
  <c r="G49"/>
  <c r="G50"/>
  <c r="G164"/>
  <c r="G163"/>
  <c r="G85"/>
  <c r="G87"/>
  <c r="G86"/>
  <c r="G15"/>
  <c r="G13"/>
  <c r="G16"/>
  <c r="G17"/>
  <c r="G162"/>
  <c r="G165"/>
  <c r="G166"/>
  <c r="G14"/>
  <c r="G77"/>
  <c r="G161"/>
  <c r="G183"/>
  <c r="G180"/>
  <c r="G182"/>
  <c r="G108"/>
  <c r="G107"/>
  <c r="G47"/>
  <c r="G46"/>
  <c r="G45"/>
  <c r="G44"/>
</calcChain>
</file>

<file path=xl/comments1.xml><?xml version="1.0" encoding="utf-8"?>
<comments xmlns="http://schemas.openxmlformats.org/spreadsheetml/2006/main">
  <authors>
    <author>jmarra</author>
  </authors>
  <commentList>
    <comment ref="D121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códigos: 79322 - 79328 - 79302.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códigos: 79322 - 79328 - 79302.</t>
        </r>
      </text>
    </comment>
    <comment ref="D122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códigos: 79322 - 79328 - 79302.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códigos: 79322 - 79328 - 79302.</t>
        </r>
      </text>
    </comment>
    <comment ref="D123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 códigos: 79322 - 79328 - 79302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 códigos: 79322 - 79328 - 79302</t>
        </r>
      </text>
    </comment>
    <comment ref="D124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 códigos: 60886; 60887; 60888; 79301; 79302; 79318; 79322; 79328</t>
        </r>
      </text>
    </comment>
    <comment ref="E124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 códigos: 60886; 60887; 60888; 79301; 79302; 79318; 79322; 79328</t>
        </r>
      </text>
    </comment>
    <comment ref="D125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 79302; 79318; 79322; 79328.
</t>
        </r>
      </text>
    </comment>
    <comment ref="E125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 79302; 79318; 79322; 79328.
</t>
        </r>
      </text>
    </comment>
    <comment ref="D126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 códigos 60886; 60887; 60888; 79318.</t>
        </r>
      </text>
    </comment>
    <comment ref="E126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 códigos 60886; 60887; 60888; 79318.</t>
        </r>
      </text>
    </comment>
    <comment ref="D127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códigos: 79322 - 79328 - 79302.</t>
        </r>
      </text>
    </comment>
    <comment ref="E127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códigos: 79322 - 79328 - 79302.</t>
        </r>
      </text>
    </comment>
    <comment ref="D128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códigos: 79322 - 79328 - 79302.</t>
        </r>
      </text>
    </comment>
    <comment ref="E128" authorId="0">
      <text>
        <r>
          <rPr>
            <b/>
            <sz val="9"/>
            <color indexed="81"/>
            <rFont val="Tahoma"/>
            <family val="2"/>
          </rPr>
          <t>jmarra:</t>
        </r>
        <r>
          <rPr>
            <sz val="9"/>
            <color indexed="81"/>
            <rFont val="Tahoma"/>
            <family val="2"/>
          </rPr>
          <t xml:space="preserve">
Compatible con Liteways códigos: 79322 - 79328 - 79302.</t>
        </r>
      </text>
    </comment>
  </commentList>
</comments>
</file>

<file path=xl/sharedStrings.xml><?xml version="1.0" encoding="utf-8"?>
<sst xmlns="http://schemas.openxmlformats.org/spreadsheetml/2006/main" count="1409" uniqueCount="518">
  <si>
    <t>Sacaleche manual NaturalFeeling</t>
  </si>
  <si>
    <t>Descartaleche</t>
  </si>
  <si>
    <t xml:space="preserve">Cascos Recogeleches </t>
  </si>
  <si>
    <t>Corrector de Pezón</t>
  </si>
  <si>
    <t>Pezonera Silicona SkinToSkin S/M</t>
  </si>
  <si>
    <t>Pezonera Silicona SkinToSkin M/L</t>
  </si>
  <si>
    <t>Tetinas NaturalFeeling 2m+ Flujo regulable x2</t>
  </si>
  <si>
    <t>Tetinas NaturalFeeling 6m+ Flujo pappa x2</t>
  </si>
  <si>
    <t>Tetina Well-being 2m+ F. medio x2</t>
  </si>
  <si>
    <t>Physio Soft Sil 0-6m Pink</t>
  </si>
  <si>
    <t>Physio Soft Sil 0-6m Blue</t>
  </si>
  <si>
    <t>Mordillo Fresh Relax 4m+ Cereza</t>
  </si>
  <si>
    <t>Mordillo Fresh Relax 4m+ Helado</t>
  </si>
  <si>
    <t>Mordillo Fresh Relax 4m+ Anillo</t>
  </si>
  <si>
    <t>Set de higiene Rosa</t>
  </si>
  <si>
    <t>Set de higiene Celeste</t>
  </si>
  <si>
    <t>Cepillo y peine Cerda natural Celeste</t>
  </si>
  <si>
    <t>Cepillo y peine Cerda natural Rosa</t>
  </si>
  <si>
    <t>Tijera Celeste</t>
  </si>
  <si>
    <t>Tijera Rosa</t>
  </si>
  <si>
    <t>Aspirador Nasal</t>
  </si>
  <si>
    <t>Cepillo de dientes 6-36m Celeste</t>
  </si>
  <si>
    <t>Cepillo de dientes 6-36m Rosa</t>
  </si>
  <si>
    <t>Cepillo de dientes 3-6y Azul</t>
  </si>
  <si>
    <t>Cepillo de dientes 3-6y Rosa</t>
  </si>
  <si>
    <t>Pasta de dientes 6m+ Manzana/Banana</t>
  </si>
  <si>
    <t>Pasta de dientes 12m+ Frutilla</t>
  </si>
  <si>
    <t>8058664070466</t>
  </si>
  <si>
    <t>8058664070473</t>
  </si>
  <si>
    <t>8058664034697</t>
  </si>
  <si>
    <t>8058664034772</t>
  </si>
  <si>
    <t>8058664034680</t>
  </si>
  <si>
    <t>8058664010424</t>
  </si>
  <si>
    <t>8058664008247</t>
  </si>
  <si>
    <t>8058664008261</t>
  </si>
  <si>
    <t>8058664103638</t>
  </si>
  <si>
    <t>8058664103645</t>
  </si>
  <si>
    <t>8058664066926</t>
  </si>
  <si>
    <t>8058664066933</t>
  </si>
  <si>
    <t>8058664066940</t>
  </si>
  <si>
    <t>8058664058099</t>
  </si>
  <si>
    <t>8058664058105</t>
  </si>
  <si>
    <t>8058664069507</t>
  </si>
  <si>
    <t>8058664069538</t>
  </si>
  <si>
    <t>8058664058853</t>
  </si>
  <si>
    <t>8003670986843</t>
  </si>
  <si>
    <t>8003670986836</t>
  </si>
  <si>
    <t>8003670844891</t>
  </si>
  <si>
    <t>8003670740261</t>
  </si>
  <si>
    <t>8003670911883</t>
  </si>
  <si>
    <t>8058664011933</t>
  </si>
  <si>
    <t>8058664011926</t>
  </si>
  <si>
    <t>8003670823544</t>
  </si>
  <si>
    <t>8058664022632</t>
  </si>
  <si>
    <t>8058664022625</t>
  </si>
  <si>
    <t>8058664075218</t>
  </si>
  <si>
    <t>8058664075201</t>
  </si>
  <si>
    <t>8003670918707</t>
  </si>
  <si>
    <t>8003670918714</t>
  </si>
  <si>
    <t>8058664047376</t>
  </si>
  <si>
    <t>8058664047383</t>
  </si>
  <si>
    <t>Physio Soft + Clip Girl Sil 0-6m blister</t>
  </si>
  <si>
    <t>Physio Soft + Clip Boy Sil 0-6m blister</t>
  </si>
  <si>
    <t>Physio Soft + Clip Girl Sil 6-16m blister</t>
  </si>
  <si>
    <t>Physio Soft + Clip Boy Sil 6-16m blister</t>
  </si>
  <si>
    <t>Physio Comfort Sil 6-16m Pink</t>
  </si>
  <si>
    <t>Physio Comfort Sil 6-16m Blue</t>
  </si>
  <si>
    <t>Physio Soft Sil 6-16m Pink</t>
  </si>
  <si>
    <t>Physio Soft Sil 16-36m Pink</t>
  </si>
  <si>
    <t>Physio Soft Sil 6-16m Blue</t>
  </si>
  <si>
    <t>Physio Soft Sil 16-36m Blue</t>
  </si>
  <si>
    <t>8003670748779</t>
  </si>
  <si>
    <t>Tetina NaturalFeeling 0m+ Flujo lento x1</t>
  </si>
  <si>
    <t>NaturalFeeling 150ml 0m+ Flujo lento</t>
  </si>
  <si>
    <t>NaturalFeeling 250ml 2m+ Flujo medio</t>
  </si>
  <si>
    <t>NaturalFeeling 330ml 6m+ Flujo rápido</t>
  </si>
  <si>
    <t>Tetina Well-being 0m+ F. lento x2</t>
  </si>
  <si>
    <t>London BLUE</t>
  </si>
  <si>
    <t>Esterilizador Microondas</t>
  </si>
  <si>
    <t>8058664101382</t>
  </si>
  <si>
    <t>8058664101399</t>
  </si>
  <si>
    <t>8058664086627</t>
  </si>
  <si>
    <t>8058664086573</t>
  </si>
  <si>
    <t>8058664086580</t>
  </si>
  <si>
    <t>Transition Cup 4M+ Rosa</t>
  </si>
  <si>
    <t>Transition Cup 4M+ Celeste</t>
  </si>
  <si>
    <t>Training Cup 6M+ Rosa/Violeta</t>
  </si>
  <si>
    <t>Training Cup 6M+ Azul/verde</t>
  </si>
  <si>
    <t>Perfect Cup 12 M+ Rosa</t>
  </si>
  <si>
    <t>Perfect Cup 12 M+ Azul</t>
  </si>
  <si>
    <t>Advanced Cup 12M+ Azul</t>
  </si>
  <si>
    <t>Advanced Cup 12M+ Rosa/Violeta</t>
  </si>
  <si>
    <t>Easy Cup 12 M+ Rosa/Violeta</t>
  </si>
  <si>
    <t>Easy Cup 12 M+ Azul/Verde</t>
  </si>
  <si>
    <t>Cuchara de silicona 6m+ Azul</t>
  </si>
  <si>
    <t>Cuchara de silicona 6m+ Rosa</t>
  </si>
  <si>
    <t>Primera cuchara 8m+ Rosa</t>
  </si>
  <si>
    <t>Primera cuchara 8m+ Azul</t>
  </si>
  <si>
    <t>Primeros Cubiertos 12m+ Verde</t>
  </si>
  <si>
    <t>Plato térmico 6m+ Rosa</t>
  </si>
  <si>
    <t>Plato térmico 6m+ Celeste</t>
  </si>
  <si>
    <t>Plato térmico 6m+ Verde</t>
  </si>
  <si>
    <t>Plato Easy 6m+ Rosa</t>
  </si>
  <si>
    <t>Plato Easy 6m+ Celeste</t>
  </si>
  <si>
    <t>Plato Easy 6m+ Verde</t>
  </si>
  <si>
    <t>Set de Platos 12m+ Rosa</t>
  </si>
  <si>
    <t>Set de Platos 12m+ Celeste</t>
  </si>
  <si>
    <t>Set de Platos 12m+ Verde</t>
  </si>
  <si>
    <t>Base para butaca Key Fit</t>
  </si>
  <si>
    <t>Termo Porta mamaderas</t>
  </si>
  <si>
    <t>Set Higiene bucal 3Y+ Rosa</t>
  </si>
  <si>
    <t>Set Higiene bucal 3Y+ Azul</t>
  </si>
  <si>
    <t>Physio Micrò 0-2m Girl</t>
  </si>
  <si>
    <t>Physio Micrò 0-2m Boy</t>
  </si>
  <si>
    <t xml:space="preserve">Physio Light 2-6M Girl </t>
  </si>
  <si>
    <t>Physio Light 2-6M Boy</t>
  </si>
  <si>
    <t>Physio Light 2-6M Lumi</t>
  </si>
  <si>
    <t>Physio Light 6-16M Girl</t>
  </si>
  <si>
    <t>Physio Light 6-16M Boy</t>
  </si>
  <si>
    <t>Physio Light 6-16M Lumi</t>
  </si>
  <si>
    <t>Physio Light 16-36M Girl</t>
  </si>
  <si>
    <t>Physio Light 16-36M Boy</t>
  </si>
  <si>
    <t>Physio Light 16-36M Lumi</t>
  </si>
  <si>
    <t>Physio Air 6-16M Pink</t>
  </si>
  <si>
    <t>Cepillo limpiabiberon de silicona</t>
  </si>
  <si>
    <t>NaturalFeeling 150ml 0m+ F.lento ROSA</t>
  </si>
  <si>
    <t>NaturalFeeling 150ml 0m+ F.lento CELESTE</t>
  </si>
  <si>
    <t>Polly2Start Fancy Chicken</t>
  </si>
  <si>
    <t>Polly2Start Baby Elephant</t>
  </si>
  <si>
    <t>Polly2Start Miss Pink</t>
  </si>
  <si>
    <t>Polly2Start Honey Bear</t>
  </si>
  <si>
    <t>Well-Being Celeste 250ml 2m+ Flujo medio</t>
  </si>
  <si>
    <t>Well-Being Verde 250ml 2m+ Flujo medio</t>
  </si>
  <si>
    <t>Well-Being Color Verde 250ml 2m+ Flujo medio</t>
  </si>
  <si>
    <t>8058664109043</t>
  </si>
  <si>
    <t>Fully Twin</t>
  </si>
  <si>
    <t>8003670878544</t>
  </si>
  <si>
    <t>BabyHug 4en1 Legend</t>
  </si>
  <si>
    <t>BabyHug 4en1 AQUARELLE</t>
  </si>
  <si>
    <t>BabyHug 4en1 1 GLACIAL</t>
  </si>
  <si>
    <t>Barrera de seguridad Canceletto</t>
  </si>
  <si>
    <t>Extensión para barrera  72mm</t>
  </si>
  <si>
    <t>Extensión para barrera  144mm</t>
  </si>
  <si>
    <t>Extensión para barrera  360mm</t>
  </si>
  <si>
    <t>Red Portaobjetos</t>
  </si>
  <si>
    <t>Espejo retrovisor</t>
  </si>
  <si>
    <t>Sombrilla para cochecito</t>
  </si>
  <si>
    <t>Fruit Friend</t>
  </si>
  <si>
    <t>Termo Mum&amp;Baby 500ml</t>
  </si>
  <si>
    <t>28790650100</t>
  </si>
  <si>
    <t>28790650014</t>
  </si>
  <si>
    <t>12790650005</t>
  </si>
  <si>
    <t>12014030011</t>
  </si>
  <si>
    <t>12014036552</t>
  </si>
  <si>
    <t>12014036609</t>
  </si>
  <si>
    <t>8058664125647</t>
  </si>
  <si>
    <t>Cochecito BEST FRIEND+ STONE</t>
  </si>
  <si>
    <t>Cochecito BEST FRIEND+ OXFORD</t>
  </si>
  <si>
    <t>8058664125630</t>
  </si>
  <si>
    <t>8058664122790</t>
  </si>
  <si>
    <t>Cubiertos Inoxidables 18m+ Verde</t>
  </si>
  <si>
    <t>Physio Comfort Sil 0-6m Pink</t>
  </si>
  <si>
    <t>Physio Comfort Sil 0-6m Blue</t>
  </si>
  <si>
    <t>Contenedores de leche NaturalFeeling 150ml x4</t>
  </si>
  <si>
    <t>Adaptador KeyFit para Fully Twin</t>
  </si>
  <si>
    <t>8058664107285</t>
  </si>
  <si>
    <t>Silla de comer Polly 2en1 - Cubrebandeja transparente</t>
  </si>
  <si>
    <t>Silla de comer Polly 2en1 - Bandeja completa</t>
  </si>
  <si>
    <t>Silla de comer Polly 2en1 - Arnés gris</t>
  </si>
  <si>
    <t>Silla de comer Polly Magic - Arnés gris</t>
  </si>
  <si>
    <t>Silla de comer Polly Magic - Tapizado Wasabi</t>
  </si>
  <si>
    <t>Silla de comer Polly Magic - Tapizado Blue</t>
  </si>
  <si>
    <t>8058664080663</t>
  </si>
  <si>
    <t>8058664080632</t>
  </si>
  <si>
    <t>8058664092178</t>
  </si>
  <si>
    <t>8058664092185</t>
  </si>
  <si>
    <t>8058664016556</t>
  </si>
  <si>
    <t>8003670982722</t>
  </si>
  <si>
    <t>8003670982739</t>
  </si>
  <si>
    <t>8003670982746</t>
  </si>
  <si>
    <t>8058664041978</t>
  </si>
  <si>
    <t>8058664061624</t>
  </si>
  <si>
    <t>Set Higiene bucal 6m+ Rosa</t>
  </si>
  <si>
    <t>Set Higiene bucal 6m+ Celeste</t>
  </si>
  <si>
    <t>Dispositivo repelente mosquitos</t>
  </si>
  <si>
    <t>28075205000</t>
  </si>
  <si>
    <t>Liteway - Kit ruedas delanteras color Silver</t>
  </si>
  <si>
    <t>Liteway - Kit ruedas delanteras color Black</t>
  </si>
  <si>
    <t>Liteway - Rueda trasera + freno color Silver</t>
  </si>
  <si>
    <t>Liteway - Rueda trasera + freno color Black</t>
  </si>
  <si>
    <t>Liteway - Capota color Anthracite</t>
  </si>
  <si>
    <t>Liteway - Capota color Red</t>
  </si>
  <si>
    <t>Liteway - Tapizado color Anthracite</t>
  </si>
  <si>
    <t>Liteway - Tapizado color Red</t>
  </si>
  <si>
    <t>Liteway Plus - Kit ruedas delanteras</t>
  </si>
  <si>
    <t>Liteway Plus - Tapizado color Fire</t>
  </si>
  <si>
    <t>Liteway Plus - Tapizado color Night</t>
  </si>
  <si>
    <t>Practicuna Lullaby Baby - Portaobjetos organizador</t>
  </si>
  <si>
    <t>Practicuna Lullaby Baby - Barra de juegos</t>
  </si>
  <si>
    <t>Simplicity - Arnés de cintura</t>
  </si>
  <si>
    <t>Butaca Gr.0+ KeyFit Night (incluye base)</t>
  </si>
  <si>
    <r>
      <t xml:space="preserve">Ohlala2 Unicorn </t>
    </r>
    <r>
      <rPr>
        <sz val="11"/>
        <color rgb="FFFF0000"/>
        <rFont val="Calibri"/>
        <family val="2"/>
        <scheme val="minor"/>
      </rPr>
      <t xml:space="preserve">+ Tapizado y Capota Black </t>
    </r>
  </si>
  <si>
    <r>
      <t xml:space="preserve">Ohlala2 Comics </t>
    </r>
    <r>
      <rPr>
        <sz val="11"/>
        <color rgb="FFFF0000"/>
        <rFont val="Calibri"/>
        <family val="2"/>
        <scheme val="minor"/>
      </rPr>
      <t>+ Tapizado y Capota Black</t>
    </r>
  </si>
  <si>
    <t>8058664105090</t>
  </si>
  <si>
    <t>8058664083480</t>
  </si>
  <si>
    <t>8058664104819</t>
  </si>
  <si>
    <t>Cochecito BRAVO Air - Q Collection</t>
  </si>
  <si>
    <t>Cochecito MINI BRAVO Plus Storm (negro)</t>
  </si>
  <si>
    <t>Cochecito MINI BRAVO Plus Graphite (gris)</t>
  </si>
  <si>
    <t>Goody Graphite (negro)</t>
  </si>
  <si>
    <t>Butaca Gr.0+ Kaily Black (incluye base)</t>
  </si>
  <si>
    <t>Goody Cool Grey</t>
  </si>
  <si>
    <t>Nuevo Parasol</t>
  </si>
  <si>
    <t>Ohlala Twin black night</t>
  </si>
  <si>
    <t>8058664125456</t>
  </si>
  <si>
    <t>Mix Surtido mordillos Soft Relax Limón, Uva, Estrella roja x12</t>
  </si>
  <si>
    <t>Physio Comfort Sil 16-36m Pink LUMI</t>
  </si>
  <si>
    <t>Physio Comfort Sil 16-36m Blue LUMI</t>
  </si>
  <si>
    <t>NextFit Zip - Juniper</t>
  </si>
  <si>
    <t>GoFit - C32Shark</t>
  </si>
  <si>
    <t>Baby Bear Neutral</t>
  </si>
  <si>
    <t>8058664052509</t>
  </si>
  <si>
    <t>Goodnight stars projector Blue</t>
  </si>
  <si>
    <t>8059147059855</t>
  </si>
  <si>
    <t>Goodnight stars projector Pink</t>
  </si>
  <si>
    <t>8059147059633</t>
  </si>
  <si>
    <t>Mi primer nido Azul</t>
  </si>
  <si>
    <t>8058664111367</t>
  </si>
  <si>
    <t>Mi primer nido Rosa</t>
  </si>
  <si>
    <t>8058664111350</t>
  </si>
  <si>
    <t>Monkey Strike</t>
  </si>
  <si>
    <t>Mister Ring</t>
  </si>
  <si>
    <t>Alfombra Interactiva Juega y Salta</t>
  </si>
  <si>
    <t>Arco Goal League</t>
  </si>
  <si>
    <t>8003670826767</t>
  </si>
  <si>
    <t>FIT &amp; FUN</t>
  </si>
  <si>
    <t xml:space="preserve">2 en 1 Pelota Transformable </t>
  </si>
  <si>
    <t>8058664089758</t>
  </si>
  <si>
    <t xml:space="preserve">2 en 1 Multicubo Encajable </t>
  </si>
  <si>
    <t>8058664102914</t>
  </si>
  <si>
    <t>2 en 1 Q-Bricks</t>
  </si>
  <si>
    <t>8058664119530</t>
  </si>
  <si>
    <t xml:space="preserve">2 en 1 Escuela de Herramientas </t>
  </si>
  <si>
    <t>8058664119547</t>
  </si>
  <si>
    <t>SMART2PLAY</t>
  </si>
  <si>
    <t>Vespa Primavera Italia</t>
  </si>
  <si>
    <t>8058664093946</t>
  </si>
  <si>
    <r>
      <t xml:space="preserve">Display Vespa x12  </t>
    </r>
    <r>
      <rPr>
        <b/>
        <sz val="11"/>
        <color rgb="FF002060"/>
        <rFont val="Calibri"/>
        <family val="2"/>
        <scheme val="minor"/>
      </rPr>
      <t>PVP unitario $825</t>
    </r>
  </si>
  <si>
    <t>8058664093960</t>
  </si>
  <si>
    <t>Transformablox</t>
  </si>
  <si>
    <t>8058664117703</t>
  </si>
  <si>
    <t>Peter de Police</t>
  </si>
  <si>
    <t>8058664053131</t>
  </si>
  <si>
    <t xml:space="preserve">Francis de Fire </t>
  </si>
  <si>
    <t>8058664053148</t>
  </si>
  <si>
    <r>
      <t xml:space="preserve">Display Turbo Ball x12 </t>
    </r>
    <r>
      <rPr>
        <b/>
        <sz val="11"/>
        <color rgb="FF002060"/>
        <rFont val="Calibri"/>
        <family val="2"/>
        <scheme val="minor"/>
      </rPr>
      <t>PVP unitario $600</t>
    </r>
  </si>
  <si>
    <t>8058664106257</t>
  </si>
  <si>
    <t>Flashy Xilofon</t>
  </si>
  <si>
    <t>8058664114481</t>
  </si>
  <si>
    <t>Teddy Osito bilingüe</t>
  </si>
  <si>
    <t>8058664067374</t>
  </si>
  <si>
    <t>Billy The Octopus</t>
  </si>
  <si>
    <t>8058664118670</t>
  </si>
  <si>
    <t xml:space="preserve">Phil el Gusano </t>
  </si>
  <si>
    <t>8058664118663</t>
  </si>
  <si>
    <t xml:space="preserve">El Libro de los animales de la granja </t>
  </si>
  <si>
    <t>8058664108022</t>
  </si>
  <si>
    <t xml:space="preserve">Pelota Soft </t>
  </si>
  <si>
    <t>8058664119349</t>
  </si>
  <si>
    <t xml:space="preserve">Sra Jirafa </t>
  </si>
  <si>
    <t>8058664029495</t>
  </si>
  <si>
    <t>ABC Bilingues</t>
  </si>
  <si>
    <t>Happy Music</t>
  </si>
  <si>
    <t>id</t>
  </si>
  <si>
    <t>name</t>
  </si>
  <si>
    <t>Mochilas</t>
  </si>
  <si>
    <t>Bolsos</t>
  </si>
  <si>
    <t>Almohadones</t>
  </si>
  <si>
    <t>Pezoneras</t>
  </si>
  <si>
    <t>Lactancia</t>
  </si>
  <si>
    <t>Chupetes</t>
  </si>
  <si>
    <t>Mordillos</t>
  </si>
  <si>
    <t>Cunas</t>
  </si>
  <si>
    <t>Vasos</t>
  </si>
  <si>
    <t>Cubiertos</t>
  </si>
  <si>
    <t>Platos</t>
  </si>
  <si>
    <t>Musicales</t>
  </si>
  <si>
    <t>Higiene Bucal</t>
  </si>
  <si>
    <t>Cochecitos</t>
  </si>
  <si>
    <t>Seguridad</t>
  </si>
  <si>
    <t>description</t>
  </si>
  <si>
    <t>Maternidad</t>
  </si>
  <si>
    <t>Artículos de Maternidad</t>
  </si>
  <si>
    <t>Artículos de Lactancia</t>
  </si>
  <si>
    <t>Alimentación</t>
  </si>
  <si>
    <t>Artículos de Alimentación</t>
  </si>
  <si>
    <t>Sacaleches</t>
  </si>
  <si>
    <t>Esterilizadores</t>
  </si>
  <si>
    <t>Baberos</t>
  </si>
  <si>
    <t>Sets de Higiene</t>
  </si>
  <si>
    <t>Cepillos y Peines</t>
  </si>
  <si>
    <t>Tijeras</t>
  </si>
  <si>
    <t>Aspiradores Nasales</t>
  </si>
  <si>
    <t>Sillas de Comer</t>
  </si>
  <si>
    <t>Paseo</t>
  </si>
  <si>
    <t>Artículos de Paseo</t>
  </si>
  <si>
    <t>Artículos de Seguridad</t>
  </si>
  <si>
    <t>Cunas, Catres y Moisés</t>
  </si>
  <si>
    <t xml:space="preserve">Mochilas y Porta Bebés </t>
  </si>
  <si>
    <t>Mamaderas y Accesorios</t>
  </si>
  <si>
    <t>Incluye mamaderas, biberones, tetinas, esterilizador, limpiador y termo</t>
  </si>
  <si>
    <t>Otros</t>
  </si>
  <si>
    <t>Incluye chupetes, prendedores y porta chupetes</t>
  </si>
  <si>
    <t>Fajas</t>
  </si>
  <si>
    <t>Protectores Mamarios</t>
  </si>
  <si>
    <t>Juegos y Juguetes</t>
  </si>
  <si>
    <t>Artículos de Juegos y Juguetes</t>
  </si>
  <si>
    <t>Higiene y Cuidado</t>
  </si>
  <si>
    <t>Artículos de Higiene y Cuidado</t>
  </si>
  <si>
    <t>Incluye chupetes alimentarios y termos</t>
  </si>
  <si>
    <t>Incluye cepillos, pastas, sets de higiene bucal</t>
  </si>
  <si>
    <t>Incluye sets de cuidado</t>
  </si>
  <si>
    <t>Sonajeros</t>
  </si>
  <si>
    <t>Primeros Juegos</t>
  </si>
  <si>
    <t>BABY SENSES</t>
  </si>
  <si>
    <t>Vehículos</t>
  </si>
  <si>
    <t>TURBO VESPA</t>
  </si>
  <si>
    <t>Peluches</t>
  </si>
  <si>
    <t>Muñecas y Muñecos</t>
  </si>
  <si>
    <t>Educativos</t>
  </si>
  <si>
    <t>Encastrables y Apilables</t>
  </si>
  <si>
    <t>Deportes y Gimnasios</t>
  </si>
  <si>
    <t>Espejo para asiento trasero</t>
  </si>
  <si>
    <t>Huevitos y Sillitas</t>
  </si>
  <si>
    <t>Incluye sillas y repuestos</t>
  </si>
  <si>
    <t>Espejos Retrovisores</t>
  </si>
  <si>
    <t>Barreras</t>
  </si>
  <si>
    <t>Incluye barreras, extensiones y puertas</t>
  </si>
  <si>
    <t>Pisos de Goma</t>
  </si>
  <si>
    <t>Baby Call</t>
  </si>
  <si>
    <t>Traba de Puertas</t>
  </si>
  <si>
    <t>Cuarto</t>
  </si>
  <si>
    <t>Incluye butacas y bases</t>
  </si>
  <si>
    <t>Artículos para el cuarto del bebé</t>
  </si>
  <si>
    <t>Catres</t>
  </si>
  <si>
    <t>Incluye catres de baño</t>
  </si>
  <si>
    <t>Moisés</t>
  </si>
  <si>
    <t>Multifunción</t>
  </si>
  <si>
    <t>Incluye cunas, practicunas, cunas funcionales y repuestos</t>
  </si>
  <si>
    <t>Moisés de día, Hamaca, Silla de comer o Primera sillita</t>
  </si>
  <si>
    <t>Chicco</t>
  </si>
  <si>
    <t>Philips Avent</t>
  </si>
  <si>
    <t>Nuk</t>
  </si>
  <si>
    <t>Graco</t>
  </si>
  <si>
    <t>Kidy</t>
  </si>
  <si>
    <t>Bebesit</t>
  </si>
  <si>
    <t>pruchase_price</t>
  </si>
  <si>
    <t>subcategory_id</t>
  </si>
  <si>
    <t>brand_id</t>
  </si>
  <si>
    <t>sale_price</t>
  </si>
  <si>
    <t>state</t>
  </si>
  <si>
    <t>Incluye descartaleches, correctores de pezón, cascos recogeleches , contenedores</t>
  </si>
  <si>
    <t>Incluye esterilizadores de mamaderas, de chupetes, etc</t>
  </si>
  <si>
    <t>tetina</t>
  </si>
  <si>
    <t>biberón</t>
  </si>
  <si>
    <t>mamadera</t>
  </si>
  <si>
    <t>chupete</t>
  </si>
  <si>
    <t>modillo</t>
  </si>
  <si>
    <t>mordillo</t>
  </si>
  <si>
    <t>chupete alimentario</t>
  </si>
  <si>
    <t>termo</t>
  </si>
  <si>
    <t>sacaleche</t>
  </si>
  <si>
    <t>pezonera</t>
  </si>
  <si>
    <t>vaso</t>
  </si>
  <si>
    <t>cuchara</t>
  </si>
  <si>
    <t>plato</t>
  </si>
  <si>
    <t>set higiene</t>
  </si>
  <si>
    <t>aspirador nasal</t>
  </si>
  <si>
    <t>set platos</t>
  </si>
  <si>
    <t>set cubiertos</t>
  </si>
  <si>
    <t>set cabello</t>
  </si>
  <si>
    <t>tijera</t>
  </si>
  <si>
    <t>cepillo dientes</t>
  </si>
  <si>
    <t>pasta dental</t>
  </si>
  <si>
    <t>set higiene bucal</t>
  </si>
  <si>
    <t>repelente cochecito</t>
  </si>
  <si>
    <t>Parasoles</t>
  </si>
  <si>
    <t>parasol</t>
  </si>
  <si>
    <t>available</t>
  </si>
  <si>
    <t>not available</t>
  </si>
  <si>
    <t>coming soon</t>
  </si>
  <si>
    <t>last units</t>
  </si>
  <si>
    <t>1</t>
  </si>
  <si>
    <t>16</t>
  </si>
  <si>
    <t>19</t>
  </si>
  <si>
    <t>20</t>
  </si>
  <si>
    <t>21</t>
  </si>
  <si>
    <t>23</t>
  </si>
  <si>
    <t>25</t>
  </si>
  <si>
    <t>27</t>
  </si>
  <si>
    <t>33</t>
  </si>
  <si>
    <t>35</t>
  </si>
  <si>
    <t>38</t>
  </si>
  <si>
    <t>39</t>
  </si>
  <si>
    <t>42</t>
  </si>
  <si>
    <t>45</t>
  </si>
  <si>
    <t>46</t>
  </si>
  <si>
    <t>cochecito</t>
  </si>
  <si>
    <t>butaca</t>
  </si>
  <si>
    <t>adaptador cochecito</t>
  </si>
  <si>
    <t>Incluye accesorios (Red Portaobjetos, Sombrilla), adaptadores, repelentes y repuestos</t>
  </si>
  <si>
    <t>silla comer</t>
  </si>
  <si>
    <t>multifunción</t>
  </si>
  <si>
    <t>barrera seguridad</t>
  </si>
  <si>
    <t>extensión barrera</t>
  </si>
  <si>
    <t>red cochecito</t>
  </si>
  <si>
    <t>sonbrilla cochecito</t>
  </si>
  <si>
    <t>espejo retrovisor</t>
  </si>
  <si>
    <t>base butaca</t>
  </si>
  <si>
    <t>repuesto silla comer</t>
  </si>
  <si>
    <t>repuesto cochecito</t>
  </si>
  <si>
    <t>repuesto practicuna</t>
  </si>
  <si>
    <t>available limited edition</t>
  </si>
  <si>
    <t>jirafa</t>
  </si>
  <si>
    <t>pelota</t>
  </si>
  <si>
    <t>libro</t>
  </si>
  <si>
    <t>gusano</t>
  </si>
  <si>
    <t>pulpo</t>
  </si>
  <si>
    <t>oso</t>
  </si>
  <si>
    <t>xilofon</t>
  </si>
  <si>
    <t>autos</t>
  </si>
  <si>
    <t>camión bombero</t>
  </si>
  <si>
    <t>auto policía</t>
  </si>
  <si>
    <t>mecánico</t>
  </si>
  <si>
    <t>moto</t>
  </si>
  <si>
    <t>herramientas engranajes</t>
  </si>
  <si>
    <t>cubo</t>
  </si>
  <si>
    <t>multicubo</t>
  </si>
  <si>
    <t>arco</t>
  </si>
  <si>
    <t>alfombra</t>
  </si>
  <si>
    <t>anillas</t>
  </si>
  <si>
    <t>bolos</t>
  </si>
  <si>
    <t>Nidos de Contensión</t>
  </si>
  <si>
    <t>nido contención</t>
  </si>
  <si>
    <t>proyector</t>
  </si>
  <si>
    <t xml:space="preserve">last units </t>
  </si>
  <si>
    <t xml:space="preserve">last units  </t>
  </si>
  <si>
    <t>esterilizador</t>
  </si>
  <si>
    <t>cepillo limpiabiberon</t>
  </si>
  <si>
    <t>termo mamadera</t>
  </si>
  <si>
    <t>NaturalFeeling 150ml 0m+ F.lento VIDRIO</t>
  </si>
  <si>
    <t>NaturalFeeling 250ml 0m+ F.lento VIDRIO</t>
  </si>
  <si>
    <t>tags</t>
  </si>
  <si>
    <t>product_id</t>
  </si>
  <si>
    <t>tag_id</t>
  </si>
  <si>
    <t>seguridad</t>
  </si>
  <si>
    <t>retrovisores</t>
  </si>
  <si>
    <t>xilofones</t>
  </si>
  <si>
    <t>vasos</t>
  </si>
  <si>
    <t>tijeras</t>
  </si>
  <si>
    <t>tetinas</t>
  </si>
  <si>
    <t>termos</t>
  </si>
  <si>
    <t>sonbrillas</t>
  </si>
  <si>
    <t>sillas de comer</t>
  </si>
  <si>
    <t>adaptadores</t>
  </si>
  <si>
    <t>alfombras</t>
  </si>
  <si>
    <t>arcos</t>
  </si>
  <si>
    <t>aspiradores nasales</t>
  </si>
  <si>
    <t>biberones</t>
  </si>
  <si>
    <t>bases</t>
  </si>
  <si>
    <t>barreras</t>
  </si>
  <si>
    <t>butacas</t>
  </si>
  <si>
    <t>cepillos dientes</t>
  </si>
  <si>
    <t>cucharas</t>
  </si>
  <si>
    <t>cubos</t>
  </si>
  <si>
    <t>cochecitos</t>
  </si>
  <si>
    <t>mamaderas</t>
  </si>
  <si>
    <t>mecánicos</t>
  </si>
  <si>
    <t>mordillos</t>
  </si>
  <si>
    <t>motos</t>
  </si>
  <si>
    <t>multicubos</t>
  </si>
  <si>
    <t>multifunciones</t>
  </si>
  <si>
    <t>nidos contención</t>
  </si>
  <si>
    <t>osos</t>
  </si>
  <si>
    <t>parasoles</t>
  </si>
  <si>
    <t>pelotas</t>
  </si>
  <si>
    <t>pezoneras</t>
  </si>
  <si>
    <t>platos</t>
  </si>
  <si>
    <t>proyectores</t>
  </si>
  <si>
    <t>pulpos</t>
  </si>
  <si>
    <t>redes</t>
  </si>
  <si>
    <t>repelentes</t>
  </si>
  <si>
    <t>repuestos</t>
  </si>
  <si>
    <t>sacaleches</t>
  </si>
  <si>
    <t>sets cabello</t>
  </si>
  <si>
    <t>sets cubiertos</t>
  </si>
  <si>
    <t>sets higiene</t>
  </si>
  <si>
    <t>sets higiene bucal</t>
  </si>
  <si>
    <t>sets platos</t>
  </si>
  <si>
    <t>espejos</t>
  </si>
  <si>
    <t>esterilizadores</t>
  </si>
  <si>
    <t>extensiones</t>
  </si>
  <si>
    <t>herramientas</t>
  </si>
  <si>
    <t>jirafas</t>
  </si>
  <si>
    <t>libros</t>
  </si>
  <si>
    <t>gusanos</t>
  </si>
  <si>
    <t>engranajes</t>
  </si>
  <si>
    <t>camiones bombero</t>
  </si>
  <si>
    <t>autos policía</t>
  </si>
  <si>
    <t>cepillos limpiabiberon</t>
  </si>
  <si>
    <t>chupetes</t>
  </si>
  <si>
    <t>chupetes alimentarios</t>
  </si>
  <si>
    <t>pastas dentales</t>
  </si>
  <si>
    <t>offer 15%</t>
  </si>
  <si>
    <t>offer 10%</t>
  </si>
  <si>
    <t>offer 20%</t>
  </si>
  <si>
    <t>offer 30%</t>
  </si>
  <si>
    <t>category_id</t>
  </si>
</sst>
</file>

<file path=xl/styles.xml><?xml version="1.0" encoding="utf-8"?>
<styleSheet xmlns="http://schemas.openxmlformats.org/spreadsheetml/2006/main">
  <numFmts count="11">
    <numFmt numFmtId="43" formatCode="_-* #,##0.00\ _€_-;\-* #,##0.00\ _€_-;_-* &quot;-&quot;??\ _€_-;_-@_-"/>
    <numFmt numFmtId="164" formatCode="_-* #,##0_-;\-* #,##0_-;_-* &quot;-&quot;_-;_-@_-"/>
    <numFmt numFmtId="165" formatCode="_-* #,##0.00_-;\-* #,##0.00_-;_-* &quot;-&quot;??_-;_-@_-"/>
    <numFmt numFmtId="166" formatCode="_-&quot;$&quot;\ * #,##0.00_-;\-&quot;$&quot;\ * #,##0.00_-;_-&quot;$&quot;\ * &quot;-&quot;??_-;_-@_-"/>
    <numFmt numFmtId="167" formatCode="_ &quot;$&quot;\ * #,##0.00_ ;_ &quot;$&quot;\ * \-#,##0.00_ ;_ &quot;$&quot;\ * &quot;-&quot;??_ ;_ @_ "/>
    <numFmt numFmtId="168" formatCode="_ * #,##0.00_ ;_ * \-#,##0.00_ ;_ * &quot;-&quot;??_ ;_ @_ "/>
    <numFmt numFmtId="169" formatCode="_-&quot;€&quot;\ * #,##0.00_-;\-&quot;€&quot;\ * #,##0.00_-;_-&quot;€&quot;\ * &quot;-&quot;??_-;_-@_-"/>
    <numFmt numFmtId="170" formatCode="_-&quot;€&quot;\ * #,##0_-;\-&quot;€&quot;\ * #,##0_-;_-&quot;€&quot;\ * &quot;-&quot;_-;_-@_-"/>
    <numFmt numFmtId="171" formatCode="#,##0.0;\(#,##0.0\)"/>
    <numFmt numFmtId="172" formatCode="_-[$€]\ * #,##0.00_-;\-[$€]\ * #,##0.00_-;_-[$€]\ * &quot;-&quot;??_-;_-@_-"/>
    <numFmt numFmtId="173" formatCode="#,##0;\(#,##0\)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b/>
      <sz val="11"/>
      <color indexed="63"/>
      <name val="Calibri"/>
      <family val="2"/>
    </font>
    <font>
      <sz val="11"/>
      <color indexed="14"/>
      <name val="Calibri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0"/>
      <name val="Arial"/>
      <family val="2"/>
      <charset val="16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1"/>
      <color indexed="62"/>
      <name val="Calibri"/>
      <family val="2"/>
    </font>
    <font>
      <i/>
      <sz val="10"/>
      <color rgb="FF7F7F7F"/>
      <name val="Arial"/>
      <family val="2"/>
    </font>
    <font>
      <sz val="11"/>
      <color indexed="20"/>
      <name val="Calibri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Arial"/>
      <family val="2"/>
      <charset val="162"/>
    </font>
    <font>
      <sz val="11"/>
      <color indexed="60"/>
      <name val="Calibri"/>
      <family val="2"/>
    </font>
    <font>
      <sz val="8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8"/>
      <name val="Comic Sans MS"/>
      <family val="4"/>
      <charset val="16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0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60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</patternFill>
    </fill>
    <fill>
      <patternFill patternType="solid">
        <fgColor indexed="4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840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15" fillId="8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34" borderId="0" applyNumberFormat="0" applyBorder="0" applyAlignment="0" applyProtection="0"/>
    <xf numFmtId="0" fontId="15" fillId="12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20" fillId="37" borderId="0" applyNumberFormat="0" applyBorder="0" applyAlignment="0" applyProtection="0"/>
    <xf numFmtId="0" fontId="15" fillId="16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20" fillId="40" borderId="0" applyNumberFormat="0" applyBorder="0" applyAlignment="0" applyProtection="0"/>
    <xf numFmtId="0" fontId="15" fillId="20" borderId="0" applyNumberFormat="0" applyBorder="0" applyAlignment="0" applyProtection="0"/>
    <xf numFmtId="0" fontId="19" fillId="35" borderId="0" applyNumberFormat="0" applyBorder="0" applyAlignment="0" applyProtection="0"/>
    <xf numFmtId="0" fontId="19" fillId="41" borderId="0" applyNumberFormat="0" applyBorder="0" applyAlignment="0" applyProtection="0"/>
    <xf numFmtId="0" fontId="20" fillId="36" borderId="0" applyNumberFormat="0" applyBorder="0" applyAlignment="0" applyProtection="0"/>
    <xf numFmtId="0" fontId="15" fillId="24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20" fillId="34" borderId="0" applyNumberFormat="0" applyBorder="0" applyAlignment="0" applyProtection="0"/>
    <xf numFmtId="0" fontId="15" fillId="28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20" fillId="46" borderId="0" applyNumberFormat="0" applyBorder="0" applyAlignment="0" applyProtection="0"/>
    <xf numFmtId="0" fontId="7" fillId="3" borderId="0" applyNumberFormat="0" applyBorder="0" applyAlignment="0" applyProtection="0"/>
    <xf numFmtId="0" fontId="10" fillId="5" borderId="4" applyNumberFormat="0" applyAlignment="0" applyProtection="0"/>
    <xf numFmtId="0" fontId="12" fillId="6" borderId="7" applyNumberFormat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169" fontId="1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8" fillId="4" borderId="4" applyNumberFormat="0" applyAlignment="0" applyProtection="0"/>
    <xf numFmtId="0" fontId="11" fillId="0" borderId="6" applyNumberFormat="0" applyFill="0" applyAlignment="0" applyProtection="0"/>
    <xf numFmtId="168" fontId="1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2" fillId="45" borderId="0" applyNumberFormat="0" applyBorder="0" applyAlignment="0" applyProtection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7" borderId="8" applyNumberFormat="0" applyFont="0" applyAlignment="0" applyProtection="0"/>
    <xf numFmtId="0" fontId="9" fillId="5" borderId="5" applyNumberFormat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" fontId="23" fillId="50" borderId="11" applyNumberFormat="0" applyProtection="0">
      <alignment vertical="center"/>
    </xf>
    <xf numFmtId="4" fontId="24" fillId="51" borderId="11" applyNumberFormat="0" applyProtection="0">
      <alignment vertical="center"/>
    </xf>
    <xf numFmtId="4" fontId="23" fillId="51" borderId="11" applyNumberFormat="0" applyProtection="0">
      <alignment horizontal="left" vertical="center" indent="1"/>
    </xf>
    <xf numFmtId="0" fontId="25" fillId="50" borderId="12" applyNumberFormat="0" applyProtection="0">
      <alignment horizontal="left" vertical="top" indent="1"/>
    </xf>
    <xf numFmtId="4" fontId="23" fillId="52" borderId="11" applyNumberFormat="0" applyProtection="0">
      <alignment horizontal="left" vertical="center" indent="1"/>
    </xf>
    <xf numFmtId="4" fontId="23" fillId="53" borderId="11" applyNumberFormat="0" applyProtection="0">
      <alignment horizontal="right" vertical="center"/>
    </xf>
    <xf numFmtId="4" fontId="23" fillId="54" borderId="11" applyNumberFormat="0" applyProtection="0">
      <alignment horizontal="right" vertical="center"/>
    </xf>
    <xf numFmtId="4" fontId="23" fillId="55" borderId="13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7" borderId="11" applyNumberFormat="0" applyProtection="0">
      <alignment horizontal="right" vertical="center"/>
    </xf>
    <xf numFmtId="4" fontId="23" fillId="58" borderId="11" applyNumberFormat="0" applyProtection="0">
      <alignment horizontal="right" vertical="center"/>
    </xf>
    <xf numFmtId="4" fontId="23" fillId="59" borderId="11" applyNumberFormat="0" applyProtection="0">
      <alignment horizontal="right" vertical="center"/>
    </xf>
    <xf numFmtId="4" fontId="23" fillId="60" borderId="11" applyNumberFormat="0" applyProtection="0">
      <alignment horizontal="right" vertical="center"/>
    </xf>
    <xf numFmtId="4" fontId="23" fillId="61" borderId="11" applyNumberFormat="0" applyProtection="0">
      <alignment horizontal="right" vertical="center"/>
    </xf>
    <xf numFmtId="4" fontId="23" fillId="62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23" fillId="64" borderId="11" applyNumberFormat="0" applyProtection="0">
      <alignment horizontal="right" vertical="center"/>
    </xf>
    <xf numFmtId="4" fontId="23" fillId="65" borderId="13" applyNumberFormat="0" applyProtection="0">
      <alignment horizontal="left" vertical="center" indent="1"/>
    </xf>
    <xf numFmtId="4" fontId="23" fillId="64" borderId="13" applyNumberFormat="0" applyProtection="0">
      <alignment horizontal="left" vertical="center" indent="1"/>
    </xf>
    <xf numFmtId="0" fontId="23" fillId="66" borderId="11" applyNumberFormat="0" applyProtection="0">
      <alignment horizontal="left" vertical="center" indent="1"/>
    </xf>
    <xf numFmtId="0" fontId="23" fillId="63" borderId="12" applyNumberFormat="0" applyProtection="0">
      <alignment horizontal="left" vertical="top" indent="1"/>
    </xf>
    <xf numFmtId="0" fontId="23" fillId="67" borderId="11" applyNumberFormat="0" applyProtection="0">
      <alignment horizontal="left" vertical="center" indent="1"/>
    </xf>
    <xf numFmtId="0" fontId="23" fillId="64" borderId="12" applyNumberFormat="0" applyProtection="0">
      <alignment horizontal="left" vertical="top" indent="1"/>
    </xf>
    <xf numFmtId="0" fontId="23" fillId="68" borderId="11" applyNumberFormat="0" applyProtection="0">
      <alignment horizontal="left" vertical="center" indent="1"/>
    </xf>
    <xf numFmtId="0" fontId="23" fillId="68" borderId="12" applyNumberFormat="0" applyProtection="0">
      <alignment horizontal="left" vertical="top" indent="1"/>
    </xf>
    <xf numFmtId="0" fontId="23" fillId="65" borderId="11" applyNumberFormat="0" applyProtection="0">
      <alignment horizontal="left" vertical="center" indent="1"/>
    </xf>
    <xf numFmtId="0" fontId="23" fillId="65" borderId="12" applyNumberFormat="0" applyProtection="0">
      <alignment horizontal="left" vertical="top" indent="1"/>
    </xf>
    <xf numFmtId="0" fontId="23" fillId="69" borderId="14" applyNumberFormat="0">
      <protection locked="0"/>
    </xf>
    <xf numFmtId="0" fontId="26" fillId="63" borderId="15" applyBorder="0"/>
    <xf numFmtId="4" fontId="27" fillId="70" borderId="12" applyNumberFormat="0" applyProtection="0">
      <alignment vertical="center"/>
    </xf>
    <xf numFmtId="4" fontId="24" fillId="71" borderId="9" applyNumberFormat="0" applyProtection="0">
      <alignment vertical="center"/>
    </xf>
    <xf numFmtId="4" fontId="27" fillId="66" borderId="12" applyNumberFormat="0" applyProtection="0">
      <alignment horizontal="left" vertical="center" indent="1"/>
    </xf>
    <xf numFmtId="0" fontId="27" fillId="70" borderId="12" applyNumberFormat="0" applyProtection="0">
      <alignment horizontal="left" vertical="top" indent="1"/>
    </xf>
    <xf numFmtId="4" fontId="23" fillId="0" borderId="11" applyNumberFormat="0" applyProtection="0">
      <alignment horizontal="right" vertical="center"/>
    </xf>
    <xf numFmtId="4" fontId="24" fillId="72" borderId="11" applyNumberFormat="0" applyProtection="0">
      <alignment horizontal="right" vertical="center"/>
    </xf>
    <xf numFmtId="4" fontId="23" fillId="52" borderId="11" applyNumberFormat="0" applyProtection="0">
      <alignment horizontal="left" vertical="center" indent="1"/>
    </xf>
    <xf numFmtId="0" fontId="27" fillId="64" borderId="12" applyNumberFormat="0" applyProtection="0">
      <alignment horizontal="left" vertical="top" indent="1"/>
    </xf>
    <xf numFmtId="4" fontId="28" fillId="73" borderId="13" applyNumberFormat="0" applyProtection="0">
      <alignment horizontal="left" vertical="center" indent="1"/>
    </xf>
    <xf numFmtId="0" fontId="23" fillId="74" borderId="9"/>
    <xf numFmtId="4" fontId="29" fillId="69" borderId="11" applyNumberFormat="0" applyProtection="0">
      <alignment horizontal="right" vertical="center"/>
    </xf>
    <xf numFmtId="0" fontId="3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1" fillId="0" borderId="16" applyNumberFormat="0" applyFill="0" applyAlignment="0" applyProtection="0"/>
    <xf numFmtId="0" fontId="13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8" fontId="1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4" applyNumberFormat="0" applyAlignment="0" applyProtection="0"/>
    <xf numFmtId="0" fontId="9" fillId="5" borderId="5" applyNumberFormat="0" applyAlignment="0" applyProtection="0"/>
    <xf numFmtId="0" fontId="10" fillId="5" borderId="4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13" fillId="0" borderId="0" applyNumberFormat="0" applyFill="0" applyBorder="0" applyAlignment="0" applyProtection="0"/>
    <xf numFmtId="0" fontId="1" fillId="7" borderId="8" applyNumberFormat="0" applyFont="0" applyAlignment="0" applyProtection="0"/>
    <xf numFmtId="0" fontId="14" fillId="0" borderId="0" applyNumberFormat="0" applyFill="0" applyBorder="0" applyAlignment="0" applyProtection="0"/>
    <xf numFmtId="0" fontId="33" fillId="0" borderId="19" applyNumberFormat="0" applyFill="0" applyAlignment="0" applyProtection="0"/>
    <xf numFmtId="0" fontId="15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5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5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167" fontId="1" fillId="0" borderId="0" applyFont="0" applyFill="0" applyBorder="0" applyAlignment="0" applyProtection="0"/>
    <xf numFmtId="167" fontId="16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6" fillId="7" borderId="8" applyNumberFormat="0" applyFont="0" applyAlignment="0" applyProtection="0"/>
    <xf numFmtId="168" fontId="1" fillId="0" borderId="0" applyFont="0" applyFill="0" applyBorder="0" applyAlignment="0" applyProtection="0"/>
    <xf numFmtId="0" fontId="16" fillId="0" borderId="0"/>
    <xf numFmtId="0" fontId="2" fillId="0" borderId="0" applyNumberFormat="0" applyFill="0" applyBorder="0" applyAlignment="0" applyProtection="0"/>
    <xf numFmtId="0" fontId="3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1" fillId="7" borderId="8" applyNumberFormat="0" applyFont="0" applyAlignment="0" applyProtection="0"/>
    <xf numFmtId="0" fontId="1" fillId="25" borderId="0" applyNumberFormat="0" applyBorder="0" applyAlignment="0" applyProtection="0"/>
    <xf numFmtId="4" fontId="23" fillId="52" borderId="11" applyNumberFormat="0" applyProtection="0">
      <alignment horizontal="left" vertical="center" indent="1"/>
    </xf>
    <xf numFmtId="0" fontId="44" fillId="25" borderId="0" applyNumberFormat="0" applyBorder="0" applyAlignment="0" applyProtection="0"/>
    <xf numFmtId="0" fontId="19" fillId="86" borderId="0" applyNumberFormat="0" applyBorder="0" applyAlignment="0" applyProtection="0"/>
    <xf numFmtId="0" fontId="19" fillId="68" borderId="0" applyNumberFormat="0" applyBorder="0" applyAlignment="0" applyProtection="0"/>
    <xf numFmtId="0" fontId="16" fillId="7" borderId="8" applyNumberFormat="0" applyFont="0" applyAlignment="0" applyProtection="0"/>
    <xf numFmtId="0" fontId="44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88" borderId="0" applyNumberFormat="0" applyBorder="0" applyAlignment="0" applyProtection="0"/>
    <xf numFmtId="0" fontId="19" fillId="53" borderId="0" applyNumberFormat="0" applyBorder="0" applyAlignment="0" applyProtection="0"/>
    <xf numFmtId="4" fontId="24" fillId="71" borderId="20" applyNumberFormat="0" applyProtection="0">
      <alignment vertical="center"/>
    </xf>
    <xf numFmtId="0" fontId="20" fillId="77" borderId="0" applyNumberFormat="0" applyBorder="0" applyAlignment="0" applyProtection="0"/>
    <xf numFmtId="0" fontId="20" fillId="78" borderId="0" applyNumberFormat="0" applyBorder="0" applyAlignment="0" applyProtection="0"/>
    <xf numFmtId="0" fontId="20" fillId="79" borderId="0" applyNumberFormat="0" applyBorder="0" applyAlignment="0" applyProtection="0"/>
    <xf numFmtId="0" fontId="20" fillId="80" borderId="0" applyNumberFormat="0" applyBorder="0" applyAlignment="0" applyProtection="0"/>
    <xf numFmtId="0" fontId="20" fillId="34" borderId="0" applyNumberFormat="0" applyBorder="0" applyAlignment="0" applyProtection="0"/>
    <xf numFmtId="0" fontId="20" fillId="81" borderId="0" applyNumberFormat="0" applyBorder="0" applyAlignment="0" applyProtection="0"/>
    <xf numFmtId="0" fontId="35" fillId="44" borderId="0" applyNumberFormat="0" applyBorder="0" applyAlignment="0" applyProtection="0"/>
    <xf numFmtId="0" fontId="36" fillId="82" borderId="11" applyNumberFormat="0" applyAlignment="0" applyProtection="0"/>
    <xf numFmtId="0" fontId="37" fillId="80" borderId="21" applyNumberFormat="0" applyAlignment="0" applyProtection="0"/>
    <xf numFmtId="0" fontId="19" fillId="39" borderId="0" applyNumberFormat="0" applyBorder="0" applyAlignment="0" applyProtection="0"/>
    <xf numFmtId="0" fontId="38" fillId="0" borderId="22" applyNumberFormat="0" applyFill="0" applyAlignment="0" applyProtection="0"/>
    <xf numFmtId="0" fontId="39" fillId="0" borderId="23" applyNumberFormat="0" applyFill="0" applyAlignment="0" applyProtection="0"/>
    <xf numFmtId="0" fontId="40" fillId="0" borderId="24" applyNumberFormat="0" applyFill="0" applyAlignment="0" applyProtection="0"/>
    <xf numFmtId="0" fontId="40" fillId="0" borderId="0" applyNumberFormat="0" applyFill="0" applyBorder="0" applyAlignment="0" applyProtection="0"/>
    <xf numFmtId="0" fontId="41" fillId="45" borderId="11" applyNumberFormat="0" applyAlignment="0" applyProtection="0"/>
    <xf numFmtId="0" fontId="22" fillId="0" borderId="25" applyNumberFormat="0" applyFill="0" applyAlignment="0" applyProtection="0"/>
    <xf numFmtId="0" fontId="23" fillId="44" borderId="11" applyNumberFormat="0" applyFont="0" applyAlignment="0" applyProtection="0"/>
    <xf numFmtId="0" fontId="42" fillId="82" borderId="26" applyNumberFormat="0" applyAlignment="0" applyProtection="0"/>
    <xf numFmtId="0" fontId="25" fillId="50" borderId="12" applyNumberFormat="0" applyProtection="0">
      <alignment horizontal="left" vertical="top" indent="1"/>
    </xf>
    <xf numFmtId="4" fontId="23" fillId="55" borderId="13" applyNumberFormat="0" applyProtection="0">
      <alignment horizontal="right" vertical="center"/>
    </xf>
    <xf numFmtId="4" fontId="23" fillId="62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23" fillId="65" borderId="13" applyNumberFormat="0" applyProtection="0">
      <alignment horizontal="left" vertical="center" indent="1"/>
    </xf>
    <xf numFmtId="4" fontId="23" fillId="64" borderId="13" applyNumberFormat="0" applyProtection="0">
      <alignment horizontal="left" vertical="center" indent="1"/>
    </xf>
    <xf numFmtId="0" fontId="23" fillId="63" borderId="12" applyNumberFormat="0" applyProtection="0">
      <alignment horizontal="left" vertical="top" indent="1"/>
    </xf>
    <xf numFmtId="0" fontId="23" fillId="64" borderId="12" applyNumberFormat="0" applyProtection="0">
      <alignment horizontal="left" vertical="top" indent="1"/>
    </xf>
    <xf numFmtId="0" fontId="23" fillId="68" borderId="12" applyNumberFormat="0" applyProtection="0">
      <alignment horizontal="left" vertical="top" indent="1"/>
    </xf>
    <xf numFmtId="0" fontId="23" fillId="65" borderId="12" applyNumberFormat="0" applyProtection="0">
      <alignment horizontal="left" vertical="top" indent="1"/>
    </xf>
    <xf numFmtId="4" fontId="27" fillId="70" borderId="12" applyNumberFormat="0" applyProtection="0">
      <alignment vertical="center"/>
    </xf>
    <xf numFmtId="4" fontId="24" fillId="71" borderId="9" applyNumberFormat="0" applyProtection="0">
      <alignment vertical="center"/>
    </xf>
    <xf numFmtId="4" fontId="23" fillId="0" borderId="11" applyNumberFormat="0" applyProtection="0">
      <alignment horizontal="right" vertical="center"/>
    </xf>
    <xf numFmtId="4" fontId="24" fillId="72" borderId="11" applyNumberFormat="0" applyProtection="0">
      <alignment horizontal="right" vertical="center"/>
    </xf>
    <xf numFmtId="4" fontId="23" fillId="52" borderId="11" applyNumberFormat="0" applyProtection="0">
      <alignment horizontal="left" vertical="center" indent="1"/>
    </xf>
    <xf numFmtId="4" fontId="29" fillId="69" borderId="11" applyNumberFormat="0" applyProtection="0">
      <alignment horizontal="right" vertical="center"/>
    </xf>
    <xf numFmtId="0" fontId="3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89" borderId="0" applyNumberFormat="0" applyBorder="0" applyAlignment="0" applyProtection="0"/>
    <xf numFmtId="0" fontId="20" fillId="61" borderId="0" applyNumberFormat="0" applyBorder="0" applyAlignment="0" applyProtection="0"/>
    <xf numFmtId="0" fontId="19" fillId="85" borderId="0" applyNumberFormat="0" applyBorder="0" applyAlignment="0" applyProtection="0"/>
    <xf numFmtId="0" fontId="19" fillId="84" borderId="0" applyNumberFormat="0" applyBorder="0" applyAlignment="0" applyProtection="0"/>
    <xf numFmtId="4" fontId="23" fillId="50" borderId="11" applyNumberFormat="0" applyProtection="0">
      <alignment vertical="center"/>
    </xf>
    <xf numFmtId="4" fontId="23" fillId="0" borderId="11" applyNumberFormat="0" applyProtection="0">
      <alignment horizontal="right" vertical="center"/>
    </xf>
    <xf numFmtId="4" fontId="23" fillId="52" borderId="11" applyNumberFormat="0" applyProtection="0">
      <alignment horizontal="left" vertical="center" indent="1"/>
    </xf>
    <xf numFmtId="0" fontId="19" fillId="83" borderId="0" applyNumberFormat="0" applyBorder="0" applyAlignment="0" applyProtection="0"/>
    <xf numFmtId="0" fontId="44" fillId="21" borderId="0" applyNumberFormat="0" applyBorder="0" applyAlignment="0" applyProtection="0"/>
    <xf numFmtId="0" fontId="19" fillId="87" borderId="0" applyNumberFormat="0" applyBorder="0" applyAlignment="0" applyProtection="0"/>
    <xf numFmtId="0" fontId="44" fillId="9" borderId="0" applyNumberFormat="0" applyBorder="0" applyAlignment="0" applyProtection="0"/>
    <xf numFmtId="0" fontId="44" fillId="13" borderId="0" applyNumberFormat="0" applyBorder="0" applyAlignment="0" applyProtection="0"/>
    <xf numFmtId="0" fontId="1" fillId="21" borderId="0" applyNumberFormat="0" applyBorder="0" applyAlignment="0" applyProtection="0"/>
    <xf numFmtId="0" fontId="44" fillId="29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9" fillId="85" borderId="0" applyNumberFormat="0" applyBorder="0" applyAlignment="0" applyProtection="0"/>
    <xf numFmtId="0" fontId="1" fillId="29" borderId="0" applyNumberFormat="0" applyBorder="0" applyAlignment="0" applyProtection="0"/>
    <xf numFmtId="0" fontId="19" fillId="68" borderId="0" applyNumberFormat="0" applyBorder="0" applyAlignment="0" applyProtection="0"/>
    <xf numFmtId="0" fontId="19" fillId="88" borderId="0" applyNumberFormat="0" applyBorder="0" applyAlignment="0" applyProtection="0"/>
    <xf numFmtId="0" fontId="44" fillId="22" borderId="0" applyNumberFormat="0" applyBorder="0" applyAlignment="0" applyProtection="0"/>
    <xf numFmtId="0" fontId="19" fillId="56" borderId="0" applyNumberFormat="0" applyBorder="0" applyAlignment="0" applyProtection="0"/>
    <xf numFmtId="0" fontId="44" fillId="10" borderId="0" applyNumberFormat="0" applyBorder="0" applyAlignment="0" applyProtection="0"/>
    <xf numFmtId="0" fontId="44" fillId="14" borderId="0" applyNumberFormat="0" applyBorder="0" applyAlignment="0" applyProtection="0"/>
    <xf numFmtId="0" fontId="1" fillId="22" borderId="0" applyNumberFormat="0" applyBorder="0" applyAlignment="0" applyProtection="0"/>
    <xf numFmtId="0" fontId="44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4" fontId="23" fillId="50" borderId="11" applyNumberFormat="0" applyProtection="0">
      <alignment vertical="center"/>
    </xf>
    <xf numFmtId="4" fontId="24" fillId="51" borderId="11" applyNumberFormat="0" applyProtection="0">
      <alignment vertical="center"/>
    </xf>
    <xf numFmtId="4" fontId="23" fillId="51" borderId="11" applyNumberFormat="0" applyProtection="0">
      <alignment horizontal="left" vertical="center" indent="1"/>
    </xf>
    <xf numFmtId="0" fontId="25" fillId="50" borderId="12" applyNumberFormat="0" applyProtection="0">
      <alignment horizontal="left" vertical="top" indent="1"/>
    </xf>
    <xf numFmtId="4" fontId="23" fillId="52" borderId="11" applyNumberFormat="0" applyProtection="0">
      <alignment horizontal="left" vertical="center" indent="1"/>
    </xf>
    <xf numFmtId="4" fontId="23" fillId="53" borderId="11" applyNumberFormat="0" applyProtection="0">
      <alignment horizontal="right" vertical="center"/>
    </xf>
    <xf numFmtId="4" fontId="23" fillId="54" borderId="11" applyNumberFormat="0" applyProtection="0">
      <alignment horizontal="right" vertical="center"/>
    </xf>
    <xf numFmtId="4" fontId="23" fillId="55" borderId="13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7" borderId="11" applyNumberFormat="0" applyProtection="0">
      <alignment horizontal="right" vertical="center"/>
    </xf>
    <xf numFmtId="4" fontId="23" fillId="58" borderId="11" applyNumberFormat="0" applyProtection="0">
      <alignment horizontal="right" vertical="center"/>
    </xf>
    <xf numFmtId="4" fontId="23" fillId="59" borderId="11" applyNumberFormat="0" applyProtection="0">
      <alignment horizontal="right" vertical="center"/>
    </xf>
    <xf numFmtId="4" fontId="23" fillId="60" borderId="11" applyNumberFormat="0" applyProtection="0">
      <alignment horizontal="right" vertical="center"/>
    </xf>
    <xf numFmtId="4" fontId="23" fillId="61" borderId="11" applyNumberFormat="0" applyProtection="0">
      <alignment horizontal="right" vertical="center"/>
    </xf>
    <xf numFmtId="4" fontId="23" fillId="62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23" fillId="64" borderId="11" applyNumberFormat="0" applyProtection="0">
      <alignment horizontal="right" vertical="center"/>
    </xf>
    <xf numFmtId="4" fontId="23" fillId="65" borderId="13" applyNumberFormat="0" applyProtection="0">
      <alignment horizontal="left" vertical="center" indent="1"/>
    </xf>
    <xf numFmtId="4" fontId="23" fillId="64" borderId="13" applyNumberFormat="0" applyProtection="0">
      <alignment horizontal="left" vertical="center" indent="1"/>
    </xf>
    <xf numFmtId="0" fontId="23" fillId="66" borderId="11" applyNumberFormat="0" applyProtection="0">
      <alignment horizontal="left" vertical="center" indent="1"/>
    </xf>
    <xf numFmtId="0" fontId="23" fillId="63" borderId="12" applyNumberFormat="0" applyProtection="0">
      <alignment horizontal="left" vertical="top" indent="1"/>
    </xf>
    <xf numFmtId="0" fontId="23" fillId="67" borderId="11" applyNumberFormat="0" applyProtection="0">
      <alignment horizontal="left" vertical="center" indent="1"/>
    </xf>
    <xf numFmtId="0" fontId="23" fillId="64" borderId="12" applyNumberFormat="0" applyProtection="0">
      <alignment horizontal="left" vertical="top" indent="1"/>
    </xf>
    <xf numFmtId="0" fontId="23" fillId="68" borderId="11" applyNumberFormat="0" applyProtection="0">
      <alignment horizontal="left" vertical="center" indent="1"/>
    </xf>
    <xf numFmtId="0" fontId="23" fillId="68" borderId="12" applyNumberFormat="0" applyProtection="0">
      <alignment horizontal="left" vertical="top" indent="1"/>
    </xf>
    <xf numFmtId="0" fontId="23" fillId="65" borderId="11" applyNumberFormat="0" applyProtection="0">
      <alignment horizontal="left" vertical="center" indent="1"/>
    </xf>
    <xf numFmtId="0" fontId="23" fillId="65" borderId="12" applyNumberFormat="0" applyProtection="0">
      <alignment horizontal="left" vertical="top" indent="1"/>
    </xf>
    <xf numFmtId="0" fontId="26" fillId="63" borderId="15" applyBorder="0"/>
    <xf numFmtId="4" fontId="27" fillId="70" borderId="12" applyNumberFormat="0" applyProtection="0">
      <alignment vertical="center"/>
    </xf>
    <xf numFmtId="4" fontId="27" fillId="66" borderId="12" applyNumberFormat="0" applyProtection="0">
      <alignment horizontal="left" vertical="center" indent="1"/>
    </xf>
    <xf numFmtId="0" fontId="27" fillId="70" borderId="12" applyNumberFormat="0" applyProtection="0">
      <alignment horizontal="left" vertical="top" indent="1"/>
    </xf>
    <xf numFmtId="0" fontId="27" fillId="64" borderId="12" applyNumberFormat="0" applyProtection="0">
      <alignment horizontal="left" vertical="top" indent="1"/>
    </xf>
    <xf numFmtId="4" fontId="28" fillId="73" borderId="13" applyNumberFormat="0" applyProtection="0">
      <alignment horizontal="left" vertical="center" indent="1"/>
    </xf>
    <xf numFmtId="0" fontId="10" fillId="5" borderId="4" applyNumberFormat="0" applyAlignment="0" applyProtection="0"/>
    <xf numFmtId="0" fontId="44" fillId="17" borderId="0" applyNumberFormat="0" applyBorder="0" applyAlignment="0" applyProtection="0"/>
    <xf numFmtId="0" fontId="1" fillId="17" borderId="0" applyNumberFormat="0" applyBorder="0" applyAlignment="0" applyProtection="0"/>
    <xf numFmtId="0" fontId="19" fillId="61" borderId="0" applyNumberFormat="0" applyBorder="0" applyAlignment="0" applyProtection="0"/>
    <xf numFmtId="0" fontId="44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36" fillId="82" borderId="11" applyNumberFormat="0" applyAlignment="0" applyProtection="0"/>
    <xf numFmtId="0" fontId="41" fillId="45" borderId="11" applyNumberFormat="0" applyAlignment="0" applyProtection="0"/>
    <xf numFmtId="0" fontId="23" fillId="44" borderId="11" applyNumberFormat="0" applyFont="0" applyAlignment="0" applyProtection="0"/>
    <xf numFmtId="0" fontId="42" fillId="82" borderId="26" applyNumberFormat="0" applyAlignment="0" applyProtection="0"/>
    <xf numFmtId="0" fontId="25" fillId="50" borderId="12" applyNumberFormat="0" applyProtection="0">
      <alignment horizontal="left" vertical="top" indent="1"/>
    </xf>
    <xf numFmtId="4" fontId="23" fillId="55" borderId="13" applyNumberFormat="0" applyProtection="0">
      <alignment horizontal="right" vertical="center"/>
    </xf>
    <xf numFmtId="4" fontId="23" fillId="62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23" fillId="65" borderId="13" applyNumberFormat="0" applyProtection="0">
      <alignment horizontal="left" vertical="center" indent="1"/>
    </xf>
    <xf numFmtId="4" fontId="23" fillId="64" borderId="13" applyNumberFormat="0" applyProtection="0">
      <alignment horizontal="left" vertical="center" indent="1"/>
    </xf>
    <xf numFmtId="0" fontId="23" fillId="63" borderId="12" applyNumberFormat="0" applyProtection="0">
      <alignment horizontal="left" vertical="top" indent="1"/>
    </xf>
    <xf numFmtId="0" fontId="23" fillId="64" borderId="12" applyNumberFormat="0" applyProtection="0">
      <alignment horizontal="left" vertical="top" indent="1"/>
    </xf>
    <xf numFmtId="0" fontId="23" fillId="68" borderId="12" applyNumberFormat="0" applyProtection="0">
      <alignment horizontal="left" vertical="top" indent="1"/>
    </xf>
    <xf numFmtId="0" fontId="23" fillId="65" borderId="12" applyNumberFormat="0" applyProtection="0">
      <alignment horizontal="left" vertical="top" indent="1"/>
    </xf>
    <xf numFmtId="4" fontId="27" fillId="70" borderId="12" applyNumberFormat="0" applyProtection="0">
      <alignment vertical="center"/>
    </xf>
    <xf numFmtId="4" fontId="23" fillId="0" borderId="11" applyNumberFormat="0" applyProtection="0">
      <alignment horizontal="right" vertical="center"/>
    </xf>
    <xf numFmtId="4" fontId="24" fillId="72" borderId="11" applyNumberFormat="0" applyProtection="0">
      <alignment horizontal="right" vertical="center"/>
    </xf>
    <xf numFmtId="4" fontId="23" fillId="52" borderId="11" applyNumberFormat="0" applyProtection="0">
      <alignment horizontal="left" vertical="center" indent="1"/>
    </xf>
    <xf numFmtId="4" fontId="29" fillId="69" borderId="11" applyNumberFormat="0" applyProtection="0">
      <alignment horizontal="right" vertical="center"/>
    </xf>
    <xf numFmtId="0" fontId="20" fillId="90" borderId="0" applyNumberFormat="0" applyBorder="0" applyAlignment="0" applyProtection="0"/>
    <xf numFmtId="0" fontId="20" fillId="52" borderId="0" applyNumberFormat="0" applyBorder="0" applyAlignment="0" applyProtection="0"/>
    <xf numFmtId="0" fontId="20" fillId="57" borderId="0" applyNumberFormat="0" applyBorder="0" applyAlignment="0" applyProtection="0"/>
    <xf numFmtId="0" fontId="45" fillId="11" borderId="0" applyNumberFormat="0" applyBorder="0" applyAlignment="0" applyProtection="0"/>
    <xf numFmtId="0" fontId="45" fillId="15" borderId="0" applyNumberFormat="0" applyBorder="0" applyAlignment="0" applyProtection="0"/>
    <xf numFmtId="0" fontId="45" fillId="19" borderId="0" applyNumberFormat="0" applyBorder="0" applyAlignment="0" applyProtection="0"/>
    <xf numFmtId="0" fontId="45" fillId="23" borderId="0" applyNumberFormat="0" applyBorder="0" applyAlignment="0" applyProtection="0"/>
    <xf numFmtId="0" fontId="45" fillId="27" borderId="0" applyNumberFormat="0" applyBorder="0" applyAlignment="0" applyProtection="0"/>
    <xf numFmtId="0" fontId="45" fillId="31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20" fillId="77" borderId="0" applyNumberFormat="0" applyBorder="0" applyAlignment="0" applyProtection="0"/>
    <xf numFmtId="4" fontId="16" fillId="63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7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8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79" borderId="0" applyNumberFormat="0" applyBorder="0" applyAlignment="0" applyProtection="0"/>
    <xf numFmtId="0" fontId="20" fillId="80" borderId="0" applyNumberFormat="0" applyBorder="0" applyAlignment="0" applyProtection="0"/>
    <xf numFmtId="4" fontId="23" fillId="52" borderId="11" applyNumberFormat="0" applyProtection="0">
      <alignment horizontal="left" vertical="center" indent="1"/>
    </xf>
    <xf numFmtId="0" fontId="25" fillId="50" borderId="12" applyNumberFormat="0" applyProtection="0">
      <alignment horizontal="left" vertical="top" indent="1"/>
    </xf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80" borderId="0" applyNumberFormat="0" applyBorder="0" applyAlignment="0" applyProtection="0"/>
    <xf numFmtId="0" fontId="20" fillId="34" borderId="0" applyNumberFormat="0" applyBorder="0" applyAlignment="0" applyProtection="0"/>
    <xf numFmtId="4" fontId="23" fillId="51" borderId="11" applyNumberFormat="0" applyProtection="0">
      <alignment horizontal="left" vertical="center" indent="1"/>
    </xf>
    <xf numFmtId="4" fontId="24" fillId="51" borderId="11" applyNumberFormat="0" applyProtection="0">
      <alignment vertical="center"/>
    </xf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81" borderId="0" applyNumberFormat="0" applyBorder="0" applyAlignment="0" applyProtection="0"/>
    <xf numFmtId="4" fontId="23" fillId="50" borderId="11" applyNumberFormat="0" applyProtection="0">
      <alignment vertical="center"/>
    </xf>
    <xf numFmtId="0" fontId="42" fillId="82" borderId="26" applyNumberFormat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20" fillId="81" borderId="0" applyNumberFormat="0" applyBorder="0" applyAlignment="0" applyProtection="0"/>
    <xf numFmtId="0" fontId="4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10" fillId="5" borderId="4" applyNumberFormat="0" applyAlignment="0" applyProtection="0"/>
    <xf numFmtId="0" fontId="47" fillId="66" borderId="27" applyNumberFormat="0" applyAlignment="0" applyProtection="0"/>
    <xf numFmtId="0" fontId="36" fillId="82" borderId="11" applyNumberFormat="0" applyAlignment="0" applyProtection="0"/>
    <xf numFmtId="0" fontId="36" fillId="82" borderId="11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48" fillId="0" borderId="28" applyNumberFormat="0" applyFill="0" applyAlignment="0" applyProtection="0"/>
    <xf numFmtId="0" fontId="15" fillId="8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165" fontId="49" fillId="0" borderId="0" applyFont="0" applyFill="0" applyBorder="0" applyAlignment="0" applyProtection="0"/>
    <xf numFmtId="0" fontId="19" fillId="70" borderId="29" applyNumberFormat="0" applyFont="0" applyAlignment="0" applyProtection="0"/>
    <xf numFmtId="171" fontId="50" fillId="0" borderId="18">
      <alignment vertical="center"/>
    </xf>
    <xf numFmtId="171" fontId="51" fillId="0" borderId="17">
      <alignment vertical="center"/>
    </xf>
    <xf numFmtId="0" fontId="52" fillId="87" borderId="27" applyNumberFormat="0" applyAlignment="0" applyProtection="0"/>
    <xf numFmtId="172" fontId="16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41" fillId="45" borderId="11" applyNumberFormat="0" applyAlignment="0" applyProtection="0"/>
    <xf numFmtId="0" fontId="41" fillId="45" borderId="11" applyNumberFormat="0" applyAlignment="0" applyProtection="0"/>
    <xf numFmtId="0" fontId="54" fillId="53" borderId="0" applyNumberFormat="0" applyBorder="0" applyAlignment="0" applyProtection="0"/>
    <xf numFmtId="173" fontId="55" fillId="51" borderId="9">
      <alignment horizontal="center" vertical="center" wrapText="1"/>
    </xf>
    <xf numFmtId="173" fontId="56" fillId="0" borderId="0">
      <alignment horizontal="centerContinuous" vertical="center"/>
    </xf>
    <xf numFmtId="173" fontId="55" fillId="0" borderId="10">
      <alignment vertical="center"/>
    </xf>
    <xf numFmtId="164" fontId="5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2" fillId="45" borderId="0" applyNumberFormat="0" applyBorder="0" applyAlignment="0" applyProtection="0"/>
    <xf numFmtId="0" fontId="34" fillId="75" borderId="0" applyNumberFormat="0" applyBorder="0" applyAlignment="0" applyProtection="0"/>
    <xf numFmtId="0" fontId="58" fillId="50" borderId="0" applyNumberFormat="0" applyBorder="0" applyAlignment="0" applyProtection="0"/>
    <xf numFmtId="0" fontId="23" fillId="91" borderId="0"/>
    <xf numFmtId="0" fontId="59" fillId="91" borderId="0"/>
    <xf numFmtId="0" fontId="59" fillId="91" borderId="0"/>
    <xf numFmtId="0" fontId="60" fillId="0" borderId="0"/>
    <xf numFmtId="0" fontId="49" fillId="0" borderId="0"/>
    <xf numFmtId="0" fontId="59" fillId="91" borderId="0"/>
    <xf numFmtId="0" fontId="49" fillId="0" borderId="0"/>
    <xf numFmtId="0" fontId="59" fillId="91" borderId="0"/>
    <xf numFmtId="0" fontId="59" fillId="91" borderId="0"/>
    <xf numFmtId="0" fontId="23" fillId="91" borderId="0"/>
    <xf numFmtId="0" fontId="23" fillId="91" borderId="0"/>
    <xf numFmtId="0" fontId="23" fillId="91" borderId="0"/>
    <xf numFmtId="0" fontId="1" fillId="0" borderId="0"/>
    <xf numFmtId="0" fontId="23" fillId="91" borderId="0"/>
    <xf numFmtId="0" fontId="23" fillId="44" borderId="11" applyNumberFormat="0" applyFont="0" applyAlignment="0" applyProtection="0"/>
    <xf numFmtId="0" fontId="59" fillId="44" borderId="11" applyNumberFormat="0" applyFont="0" applyAlignment="0" applyProtection="0"/>
    <xf numFmtId="0" fontId="59" fillId="44" borderId="11" applyNumberFormat="0" applyFont="0" applyAlignment="0" applyProtection="0"/>
    <xf numFmtId="0" fontId="59" fillId="44" borderId="11" applyNumberFormat="0" applyFont="0" applyAlignment="0" applyProtection="0"/>
    <xf numFmtId="0" fontId="23" fillId="44" borderId="11" applyNumberFormat="0" applyFont="0" applyAlignment="0" applyProtection="0"/>
    <xf numFmtId="0" fontId="42" fillId="82" borderId="26" applyNumberFormat="0" applyAlignment="0" applyProtection="0"/>
    <xf numFmtId="0" fontId="42" fillId="82" borderId="26" applyNumberFormat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6" fillId="82" borderId="11" applyNumberFormat="0" applyAlignment="0" applyProtection="0"/>
    <xf numFmtId="4" fontId="23" fillId="50" borderId="11" applyNumberFormat="0" applyProtection="0">
      <alignment vertical="center"/>
    </xf>
    <xf numFmtId="4" fontId="23" fillId="50" borderId="11" applyNumberFormat="0" applyProtection="0">
      <alignment vertical="center"/>
    </xf>
    <xf numFmtId="4" fontId="24" fillId="51" borderId="11" applyNumberFormat="0" applyProtection="0">
      <alignment vertical="center"/>
    </xf>
    <xf numFmtId="4" fontId="23" fillId="51" borderId="11" applyNumberFormat="0" applyProtection="0">
      <alignment horizontal="left" vertical="center" indent="1"/>
    </xf>
    <xf numFmtId="4" fontId="23" fillId="51" borderId="11" applyNumberFormat="0" applyProtection="0">
      <alignment horizontal="left" vertical="center" indent="1"/>
    </xf>
    <xf numFmtId="4" fontId="23" fillId="51" borderId="11" applyNumberFormat="0" applyProtection="0">
      <alignment horizontal="left" vertical="center" indent="1"/>
    </xf>
    <xf numFmtId="0" fontId="25" fillId="50" borderId="12" applyNumberFormat="0" applyProtection="0">
      <alignment horizontal="left" vertical="top" indent="1"/>
    </xf>
    <xf numFmtId="4" fontId="23" fillId="52" borderId="11" applyNumberFormat="0" applyProtection="0">
      <alignment horizontal="left" vertical="center" indent="1"/>
    </xf>
    <xf numFmtId="4" fontId="23" fillId="53" borderId="11" applyNumberFormat="0" applyProtection="0">
      <alignment horizontal="right" vertical="center"/>
    </xf>
    <xf numFmtId="4" fontId="23" fillId="53" borderId="11" applyNumberFormat="0" applyProtection="0">
      <alignment horizontal="right" vertical="center"/>
    </xf>
    <xf numFmtId="4" fontId="23" fillId="53" borderId="11" applyNumberFormat="0" applyProtection="0">
      <alignment horizontal="right" vertical="center"/>
    </xf>
    <xf numFmtId="4" fontId="23" fillId="54" borderId="11" applyNumberFormat="0" applyProtection="0">
      <alignment horizontal="right" vertical="center"/>
    </xf>
    <xf numFmtId="4" fontId="23" fillId="54" borderId="11" applyNumberFormat="0" applyProtection="0">
      <alignment horizontal="right" vertical="center"/>
    </xf>
    <xf numFmtId="4" fontId="23" fillId="54" borderId="11" applyNumberFormat="0" applyProtection="0">
      <alignment horizontal="right" vertical="center"/>
    </xf>
    <xf numFmtId="4" fontId="23" fillId="55" borderId="13" applyNumberFormat="0" applyProtection="0">
      <alignment horizontal="right" vertical="center"/>
    </xf>
    <xf numFmtId="4" fontId="23" fillId="55" borderId="13" applyNumberFormat="0" applyProtection="0">
      <alignment horizontal="right" vertical="center"/>
    </xf>
    <xf numFmtId="4" fontId="23" fillId="55" borderId="13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7" borderId="11" applyNumberFormat="0" applyProtection="0">
      <alignment horizontal="right" vertical="center"/>
    </xf>
    <xf numFmtId="4" fontId="23" fillId="57" borderId="11" applyNumberFormat="0" applyProtection="0">
      <alignment horizontal="right" vertical="center"/>
    </xf>
    <xf numFmtId="4" fontId="23" fillId="57" borderId="11" applyNumberFormat="0" applyProtection="0">
      <alignment horizontal="right" vertical="center"/>
    </xf>
    <xf numFmtId="4" fontId="23" fillId="58" borderId="11" applyNumberFormat="0" applyProtection="0">
      <alignment horizontal="right" vertical="center"/>
    </xf>
    <xf numFmtId="4" fontId="23" fillId="58" borderId="11" applyNumberFormat="0" applyProtection="0">
      <alignment horizontal="right" vertical="center"/>
    </xf>
    <xf numFmtId="4" fontId="23" fillId="58" borderId="11" applyNumberFormat="0" applyProtection="0">
      <alignment horizontal="right" vertical="center"/>
    </xf>
    <xf numFmtId="4" fontId="23" fillId="59" borderId="11" applyNumberFormat="0" applyProtection="0">
      <alignment horizontal="right" vertical="center"/>
    </xf>
    <xf numFmtId="4" fontId="23" fillId="59" borderId="11" applyNumberFormat="0" applyProtection="0">
      <alignment horizontal="right" vertical="center"/>
    </xf>
    <xf numFmtId="4" fontId="23" fillId="59" borderId="11" applyNumberFormat="0" applyProtection="0">
      <alignment horizontal="right" vertical="center"/>
    </xf>
    <xf numFmtId="4" fontId="23" fillId="60" borderId="11" applyNumberFormat="0" applyProtection="0">
      <alignment horizontal="right" vertical="center"/>
    </xf>
    <xf numFmtId="4" fontId="23" fillId="60" borderId="11" applyNumberFormat="0" applyProtection="0">
      <alignment horizontal="right" vertical="center"/>
    </xf>
    <xf numFmtId="4" fontId="23" fillId="60" borderId="11" applyNumberFormat="0" applyProtection="0">
      <alignment horizontal="right" vertical="center"/>
    </xf>
    <xf numFmtId="4" fontId="23" fillId="61" borderId="11" applyNumberFormat="0" applyProtection="0">
      <alignment horizontal="right" vertical="center"/>
    </xf>
    <xf numFmtId="4" fontId="23" fillId="61" borderId="11" applyNumberFormat="0" applyProtection="0">
      <alignment horizontal="right" vertical="center"/>
    </xf>
    <xf numFmtId="4" fontId="23" fillId="61" borderId="11" applyNumberFormat="0" applyProtection="0">
      <alignment horizontal="right" vertical="center"/>
    </xf>
    <xf numFmtId="4" fontId="23" fillId="62" borderId="13" applyNumberFormat="0" applyProtection="0">
      <alignment horizontal="left" vertical="center" indent="1"/>
    </xf>
    <xf numFmtId="4" fontId="23" fillId="62" borderId="13" applyNumberFormat="0" applyProtection="0">
      <alignment horizontal="left" vertical="center" indent="1"/>
    </xf>
    <xf numFmtId="4" fontId="23" fillId="62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23" fillId="64" borderId="11" applyNumberFormat="0" applyProtection="0">
      <alignment horizontal="right" vertical="center"/>
    </xf>
    <xf numFmtId="4" fontId="23" fillId="64" borderId="11" applyNumberFormat="0" applyProtection="0">
      <alignment horizontal="right" vertical="center"/>
    </xf>
    <xf numFmtId="4" fontId="23" fillId="64" borderId="11" applyNumberFormat="0" applyProtection="0">
      <alignment horizontal="right" vertical="center"/>
    </xf>
    <xf numFmtId="4" fontId="23" fillId="65" borderId="13" applyNumberFormat="0" applyProtection="0">
      <alignment horizontal="left" vertical="center" indent="1"/>
    </xf>
    <xf numFmtId="4" fontId="23" fillId="65" borderId="13" applyNumberFormat="0" applyProtection="0">
      <alignment horizontal="left" vertical="center" indent="1"/>
    </xf>
    <xf numFmtId="4" fontId="23" fillId="65" borderId="13" applyNumberFormat="0" applyProtection="0">
      <alignment horizontal="left" vertical="center" indent="1"/>
    </xf>
    <xf numFmtId="4" fontId="23" fillId="64" borderId="13" applyNumberFormat="0" applyProtection="0">
      <alignment horizontal="left" vertical="center" indent="1"/>
    </xf>
    <xf numFmtId="4" fontId="23" fillId="64" borderId="13" applyNumberFormat="0" applyProtection="0">
      <alignment horizontal="left" vertical="center" indent="1"/>
    </xf>
    <xf numFmtId="4" fontId="23" fillId="64" borderId="13" applyNumberFormat="0" applyProtection="0">
      <alignment horizontal="left" vertical="center" indent="1"/>
    </xf>
    <xf numFmtId="0" fontId="23" fillId="66" borderId="11" applyNumberFormat="0" applyProtection="0">
      <alignment horizontal="left" vertical="center" indent="1"/>
    </xf>
    <xf numFmtId="0" fontId="23" fillId="66" borderId="11" applyNumberFormat="0" applyProtection="0">
      <alignment horizontal="left" vertical="center" indent="1"/>
    </xf>
    <xf numFmtId="0" fontId="23" fillId="66" borderId="11" applyNumberFormat="0" applyProtection="0">
      <alignment horizontal="left" vertical="center" indent="1"/>
    </xf>
    <xf numFmtId="0" fontId="23" fillId="63" borderId="12" applyNumberFormat="0" applyProtection="0">
      <alignment horizontal="left" vertical="top" indent="1"/>
    </xf>
    <xf numFmtId="0" fontId="59" fillId="63" borderId="12" applyNumberFormat="0" applyProtection="0">
      <alignment horizontal="left" vertical="top" indent="1"/>
    </xf>
    <xf numFmtId="0" fontId="59" fillId="63" borderId="12" applyNumberFormat="0" applyProtection="0">
      <alignment horizontal="left" vertical="top" indent="1"/>
    </xf>
    <xf numFmtId="0" fontId="59" fillId="63" borderId="12" applyNumberFormat="0" applyProtection="0">
      <alignment horizontal="left" vertical="top" indent="1"/>
    </xf>
    <xf numFmtId="0" fontId="23" fillId="67" borderId="11" applyNumberFormat="0" applyProtection="0">
      <alignment horizontal="left" vertical="center" indent="1"/>
    </xf>
    <xf numFmtId="0" fontId="23" fillId="67" borderId="11" applyNumberFormat="0" applyProtection="0">
      <alignment horizontal="left" vertical="center" indent="1"/>
    </xf>
    <xf numFmtId="0" fontId="23" fillId="67" borderId="11" applyNumberFormat="0" applyProtection="0">
      <alignment horizontal="left" vertical="center" indent="1"/>
    </xf>
    <xf numFmtId="0" fontId="23" fillId="64" borderId="12" applyNumberFormat="0" applyProtection="0">
      <alignment horizontal="left" vertical="top" indent="1"/>
    </xf>
    <xf numFmtId="0" fontId="59" fillId="64" borderId="12" applyNumberFormat="0" applyProtection="0">
      <alignment horizontal="left" vertical="top" indent="1"/>
    </xf>
    <xf numFmtId="0" fontId="59" fillId="64" borderId="12" applyNumberFormat="0" applyProtection="0">
      <alignment horizontal="left" vertical="top" indent="1"/>
    </xf>
    <xf numFmtId="0" fontId="59" fillId="64" borderId="12" applyNumberFormat="0" applyProtection="0">
      <alignment horizontal="left" vertical="top" indent="1"/>
    </xf>
    <xf numFmtId="0" fontId="23" fillId="68" borderId="11" applyNumberFormat="0" applyProtection="0">
      <alignment horizontal="left" vertical="center" indent="1"/>
    </xf>
    <xf numFmtId="0" fontId="23" fillId="68" borderId="11" applyNumberFormat="0" applyProtection="0">
      <alignment horizontal="left" vertical="center" indent="1"/>
    </xf>
    <xf numFmtId="0" fontId="23" fillId="68" borderId="11" applyNumberFormat="0" applyProtection="0">
      <alignment horizontal="left" vertical="center" indent="1"/>
    </xf>
    <xf numFmtId="0" fontId="23" fillId="68" borderId="12" applyNumberFormat="0" applyProtection="0">
      <alignment horizontal="left" vertical="top" indent="1"/>
    </xf>
    <xf numFmtId="0" fontId="59" fillId="68" borderId="12" applyNumberFormat="0" applyProtection="0">
      <alignment horizontal="left" vertical="top" indent="1"/>
    </xf>
    <xf numFmtId="0" fontId="59" fillId="68" borderId="12" applyNumberFormat="0" applyProtection="0">
      <alignment horizontal="left" vertical="top" indent="1"/>
    </xf>
    <xf numFmtId="0" fontId="59" fillId="68" borderId="12" applyNumberFormat="0" applyProtection="0">
      <alignment horizontal="left" vertical="top" indent="1"/>
    </xf>
    <xf numFmtId="0" fontId="23" fillId="65" borderId="11" applyNumberFormat="0" applyProtection="0">
      <alignment horizontal="left" vertical="center" indent="1"/>
    </xf>
    <xf numFmtId="0" fontId="23" fillId="65" borderId="11" applyNumberFormat="0" applyProtection="0">
      <alignment horizontal="left" vertical="center" indent="1"/>
    </xf>
    <xf numFmtId="0" fontId="23" fillId="65" borderId="11" applyNumberFormat="0" applyProtection="0">
      <alignment horizontal="left" vertical="center" indent="1"/>
    </xf>
    <xf numFmtId="0" fontId="23" fillId="65" borderId="12" applyNumberFormat="0" applyProtection="0">
      <alignment horizontal="left" vertical="top" indent="1"/>
    </xf>
    <xf numFmtId="0" fontId="59" fillId="65" borderId="12" applyNumberFormat="0" applyProtection="0">
      <alignment horizontal="left" vertical="top" indent="1"/>
    </xf>
    <xf numFmtId="0" fontId="59" fillId="65" borderId="12" applyNumberFormat="0" applyProtection="0">
      <alignment horizontal="left" vertical="top" indent="1"/>
    </xf>
    <xf numFmtId="0" fontId="59" fillId="65" borderId="12" applyNumberFormat="0" applyProtection="0">
      <alignment horizontal="left" vertical="top" indent="1"/>
    </xf>
    <xf numFmtId="0" fontId="59" fillId="69" borderId="14" applyNumberFormat="0">
      <protection locked="0"/>
    </xf>
    <xf numFmtId="0" fontId="59" fillId="69" borderId="14" applyNumberFormat="0">
      <protection locked="0"/>
    </xf>
    <xf numFmtId="0" fontId="59" fillId="69" borderId="14" applyNumberFormat="0">
      <protection locked="0"/>
    </xf>
    <xf numFmtId="0" fontId="26" fillId="63" borderId="15" applyBorder="0"/>
    <xf numFmtId="4" fontId="27" fillId="70" borderId="12" applyNumberFormat="0" applyProtection="0">
      <alignment vertical="center"/>
    </xf>
    <xf numFmtId="4" fontId="27" fillId="66" borderId="12" applyNumberFormat="0" applyProtection="0">
      <alignment horizontal="left" vertical="center" indent="1"/>
    </xf>
    <xf numFmtId="0" fontId="27" fillId="70" borderId="12" applyNumberFormat="0" applyProtection="0">
      <alignment horizontal="left" vertical="top" indent="1"/>
    </xf>
    <xf numFmtId="4" fontId="23" fillId="0" borderId="11" applyNumberFormat="0" applyProtection="0">
      <alignment horizontal="right" vertical="center"/>
    </xf>
    <xf numFmtId="4" fontId="24" fillId="72" borderId="11" applyNumberFormat="0" applyProtection="0">
      <alignment horizontal="right" vertical="center"/>
    </xf>
    <xf numFmtId="4" fontId="23" fillId="52" borderId="11" applyNumberFormat="0" applyProtection="0">
      <alignment horizontal="left" vertical="center" indent="1"/>
    </xf>
    <xf numFmtId="0" fontId="27" fillId="64" borderId="12" applyNumberFormat="0" applyProtection="0">
      <alignment horizontal="left" vertical="top" indent="1"/>
    </xf>
    <xf numFmtId="4" fontId="28" fillId="73" borderId="13" applyNumberFormat="0" applyProtection="0">
      <alignment horizontal="left" vertical="center" indent="1"/>
    </xf>
    <xf numFmtId="0" fontId="23" fillId="74" borderId="9"/>
    <xf numFmtId="0" fontId="23" fillId="74" borderId="9"/>
    <xf numFmtId="4" fontId="29" fillId="69" borderId="11" applyNumberFormat="0" applyProtection="0">
      <alignment horizontal="right" vertical="center"/>
    </xf>
    <xf numFmtId="0" fontId="22" fillId="84" borderId="0" applyNumberFormat="0" applyBorder="0" applyAlignment="0" applyProtection="0"/>
    <xf numFmtId="0" fontId="61" fillId="92" borderId="0"/>
    <xf numFmtId="0" fontId="62" fillId="93" borderId="0"/>
    <xf numFmtId="0" fontId="42" fillId="66" borderId="26" applyNumberFormat="0" applyAlignment="0" applyProtection="0"/>
    <xf numFmtId="0" fontId="16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30" applyNumberFormat="0" applyFill="0" applyAlignment="0" applyProtection="0"/>
    <xf numFmtId="0" fontId="66" fillId="0" borderId="31" applyNumberFormat="0" applyFill="0" applyAlignment="0" applyProtection="0"/>
    <xf numFmtId="0" fontId="67" fillId="0" borderId="32" applyNumberFormat="0" applyFill="0" applyAlignment="0" applyProtection="0"/>
    <xf numFmtId="0" fontId="6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19" applyNumberFormat="0" applyFill="0" applyAlignment="0" applyProtection="0"/>
    <xf numFmtId="0" fontId="7" fillId="3" borderId="0" applyNumberFormat="0" applyBorder="0" applyAlignment="0" applyProtection="0"/>
    <xf numFmtId="0" fontId="6" fillId="2" borderId="0" applyNumberFormat="0" applyBorder="0" applyAlignment="0" applyProtection="0"/>
    <xf numFmtId="170" fontId="68" fillId="0" borderId="0" applyFont="0" applyFill="0" applyBorder="0" applyAlignment="0" applyProtection="0"/>
    <xf numFmtId="0" fontId="37" fillId="94" borderId="21" applyNumberFormat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6" fillId="2" borderId="0" applyNumberFormat="0" applyBorder="0" applyAlignment="0" applyProtection="0"/>
    <xf numFmtId="0" fontId="12" fillId="6" borderId="7" applyNumberFormat="0" applyAlignment="0" applyProtection="0"/>
    <xf numFmtId="0" fontId="11" fillId="0" borderId="6" applyNumberFormat="0" applyFill="0" applyAlignment="0" applyProtection="0"/>
    <xf numFmtId="0" fontId="15" fillId="8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4" fillId="0" borderId="0" applyNumberFormat="0" applyFill="0" applyBorder="0" applyAlignment="0" applyProtection="0"/>
    <xf numFmtId="0" fontId="7" fillId="3" borderId="0" applyNumberFormat="0" applyBorder="0" applyAlignment="0" applyProtection="0"/>
    <xf numFmtId="165" fontId="2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4" fillId="75" borderId="0" applyNumberFormat="0" applyBorder="0" applyAlignment="0" applyProtection="0"/>
    <xf numFmtId="0" fontId="23" fillId="91" borderId="0"/>
    <xf numFmtId="0" fontId="1" fillId="0" borderId="0"/>
    <xf numFmtId="0" fontId="1" fillId="7" borderId="8" applyNumberFormat="0" applyFont="0" applyAlignment="0" applyProtection="0"/>
    <xf numFmtId="0" fontId="1" fillId="7" borderId="8" applyNumberFormat="0" applyFont="0" applyAlignment="0" applyProtection="0"/>
    <xf numFmtId="9" fontId="23" fillId="0" borderId="0" applyFont="0" applyFill="0" applyBorder="0" applyAlignment="0" applyProtection="0"/>
    <xf numFmtId="0" fontId="9" fillId="5" borderId="5" applyNumberFormat="0" applyAlignment="0" applyProtection="0"/>
    <xf numFmtId="4" fontId="23" fillId="52" borderId="11" applyNumberFormat="0" applyProtection="0">
      <alignment horizontal="left" vertical="center" indent="1"/>
    </xf>
    <xf numFmtId="4" fontId="23" fillId="52" borderId="11" applyNumberFormat="0" applyProtection="0">
      <alignment horizontal="left" vertical="center" indent="1"/>
    </xf>
    <xf numFmtId="4" fontId="23" fillId="0" borderId="11" applyNumberFormat="0" applyProtection="0">
      <alignment horizontal="right" vertical="center"/>
    </xf>
    <xf numFmtId="4" fontId="23" fillId="52" borderId="11" applyNumberFormat="0" applyProtection="0">
      <alignment horizontal="left" vertical="center" indent="1"/>
    </xf>
    <xf numFmtId="4" fontId="23" fillId="52" borderId="11" applyNumberFormat="0" applyProtection="0">
      <alignment horizontal="left" vertical="center" indent="1"/>
    </xf>
    <xf numFmtId="0" fontId="1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2" fillId="4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9" borderId="0" applyNumberFormat="0" applyBorder="0" applyAlignment="0" applyProtection="0"/>
    <xf numFmtId="0" fontId="1" fillId="29" borderId="0" applyNumberFormat="0" applyBorder="0" applyAlignment="0" applyProtection="0"/>
    <xf numFmtId="0" fontId="1" fillId="26" borderId="0" applyNumberFormat="0" applyBorder="0" applyAlignment="0" applyProtection="0"/>
    <xf numFmtId="0" fontId="44" fillId="9" borderId="0" applyNumberFormat="0" applyBorder="0" applyAlignment="0" applyProtection="0"/>
    <xf numFmtId="0" fontId="44" fillId="13" borderId="0" applyNumberFormat="0" applyBorder="0" applyAlignment="0" applyProtection="0"/>
    <xf numFmtId="0" fontId="44" fillId="17" borderId="0" applyNumberFormat="0" applyBorder="0" applyAlignment="0" applyProtection="0"/>
    <xf numFmtId="0" fontId="44" fillId="21" borderId="0" applyNumberFormat="0" applyBorder="0" applyAlignment="0" applyProtection="0"/>
    <xf numFmtId="0" fontId="44" fillId="25" borderId="0" applyNumberFormat="0" applyBorder="0" applyAlignment="0" applyProtection="0"/>
    <xf numFmtId="0" fontId="44" fillId="29" borderId="0" applyNumberFormat="0" applyBorder="0" applyAlignment="0" applyProtection="0"/>
    <xf numFmtId="0" fontId="44" fillId="10" borderId="0" applyNumberFormat="0" applyBorder="0" applyAlignment="0" applyProtection="0"/>
    <xf numFmtId="0" fontId="44" fillId="14" borderId="0" applyNumberFormat="0" applyBorder="0" applyAlignment="0" applyProtection="0"/>
    <xf numFmtId="0" fontId="44" fillId="18" borderId="0" applyNumberFormat="0" applyBorder="0" applyAlignment="0" applyProtection="0"/>
    <xf numFmtId="0" fontId="44" fillId="22" borderId="0" applyNumberFormat="0" applyBorder="0" applyAlignment="0" applyProtection="0"/>
    <xf numFmtId="0" fontId="44" fillId="26" borderId="0" applyNumberFormat="0" applyBorder="0" applyAlignment="0" applyProtection="0"/>
    <xf numFmtId="0" fontId="44" fillId="30" borderId="0" applyNumberFormat="0" applyBorder="0" applyAlignment="0" applyProtection="0"/>
    <xf numFmtId="0" fontId="45" fillId="11" borderId="0" applyNumberFormat="0" applyBorder="0" applyAlignment="0" applyProtection="0"/>
    <xf numFmtId="0" fontId="45" fillId="15" borderId="0" applyNumberFormat="0" applyBorder="0" applyAlignment="0" applyProtection="0"/>
    <xf numFmtId="0" fontId="45" fillId="19" borderId="0" applyNumberFormat="0" applyBorder="0" applyAlignment="0" applyProtection="0"/>
    <xf numFmtId="0" fontId="45" fillId="23" borderId="0" applyNumberFormat="0" applyBorder="0" applyAlignment="0" applyProtection="0"/>
    <xf numFmtId="0" fontId="45" fillId="27" borderId="0" applyNumberFormat="0" applyBorder="0" applyAlignment="0" applyProtection="0"/>
    <xf numFmtId="0" fontId="45" fillId="31" borderId="0" applyNumberFormat="0" applyBorder="0" applyAlignment="0" applyProtection="0"/>
    <xf numFmtId="0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31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22" borderId="0" applyNumberFormat="0" applyBorder="0" applyAlignment="0" applyProtection="0"/>
    <xf numFmtId="0" fontId="15" fillId="23" borderId="0" applyNumberFormat="0" applyBorder="0" applyAlignment="0" applyProtection="0"/>
    <xf numFmtId="0" fontId="1" fillId="10" borderId="0" applyNumberFormat="0" applyBorder="0" applyAlignment="0" applyProtection="0"/>
    <xf numFmtId="0" fontId="15" fillId="27" borderId="0" applyNumberFormat="0" applyBorder="0" applyAlignment="0" applyProtection="0"/>
    <xf numFmtId="0" fontId="15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43" fontId="1" fillId="0" borderId="0" applyFont="0" applyFill="0" applyBorder="0" applyAlignment="0" applyProtection="0"/>
    <xf numFmtId="4" fontId="27" fillId="70" borderId="12" applyNumberFormat="0" applyProtection="0">
      <alignment vertical="center"/>
    </xf>
    <xf numFmtId="4" fontId="24" fillId="71" borderId="9" applyNumberFormat="0" applyProtection="0">
      <alignment vertical="center"/>
    </xf>
    <xf numFmtId="4" fontId="27" fillId="66" borderId="12" applyNumberFormat="0" applyProtection="0">
      <alignment horizontal="left" vertical="center" indent="1"/>
    </xf>
    <xf numFmtId="0" fontId="27" fillId="70" borderId="12" applyNumberFormat="0" applyProtection="0">
      <alignment horizontal="left" vertical="top" indent="1"/>
    </xf>
    <xf numFmtId="4" fontId="23" fillId="0" borderId="11" applyNumberFormat="0" applyProtection="0">
      <alignment horizontal="right" vertical="center"/>
    </xf>
    <xf numFmtId="4" fontId="24" fillId="72" borderId="11" applyNumberFormat="0" applyProtection="0">
      <alignment horizontal="right" vertical="center"/>
    </xf>
    <xf numFmtId="4" fontId="23" fillId="52" borderId="11" applyNumberFormat="0" applyProtection="0">
      <alignment horizontal="left" vertical="center" indent="1"/>
    </xf>
    <xf numFmtId="0" fontId="27" fillId="64" borderId="12" applyNumberFormat="0" applyProtection="0">
      <alignment horizontal="left" vertical="top" indent="1"/>
    </xf>
    <xf numFmtId="4" fontId="28" fillId="73" borderId="13" applyNumberFormat="0" applyProtection="0">
      <alignment horizontal="left" vertical="center" indent="1"/>
    </xf>
    <xf numFmtId="4" fontId="29" fillId="69" borderId="11" applyNumberFormat="0" applyProtection="0">
      <alignment horizontal="right" vertical="center"/>
    </xf>
    <xf numFmtId="0" fontId="16" fillId="7" borderId="8" applyNumberFormat="0" applyFont="0" applyAlignment="0" applyProtection="0"/>
    <xf numFmtId="4" fontId="24" fillId="71" borderId="9" applyNumberFormat="0" applyProtection="0">
      <alignment vertical="center"/>
    </xf>
    <xf numFmtId="0" fontId="23" fillId="44" borderId="11" applyNumberFormat="0" applyFont="0" applyAlignment="0" applyProtection="0"/>
    <xf numFmtId="0" fontId="25" fillId="50" borderId="12" applyNumberFormat="0" applyProtection="0">
      <alignment horizontal="left" vertical="top" indent="1"/>
    </xf>
    <xf numFmtId="4" fontId="16" fillId="63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0" fontId="23" fillId="63" borderId="12" applyNumberFormat="0" applyProtection="0">
      <alignment horizontal="left" vertical="top" indent="1"/>
    </xf>
    <xf numFmtId="0" fontId="23" fillId="64" borderId="12" applyNumberFormat="0" applyProtection="0">
      <alignment horizontal="left" vertical="top" indent="1"/>
    </xf>
    <xf numFmtId="0" fontId="23" fillId="68" borderId="12" applyNumberFormat="0" applyProtection="0">
      <alignment horizontal="left" vertical="top" indent="1"/>
    </xf>
    <xf numFmtId="0" fontId="23" fillId="65" borderId="12" applyNumberFormat="0" applyProtection="0">
      <alignment horizontal="left" vertical="top" indent="1"/>
    </xf>
    <xf numFmtId="4" fontId="27" fillId="70" borderId="12" applyNumberFormat="0" applyProtection="0">
      <alignment vertical="center"/>
    </xf>
    <xf numFmtId="4" fontId="24" fillId="72" borderId="11" applyNumberFormat="0" applyProtection="0">
      <alignment horizontal="right" vertical="center"/>
    </xf>
    <xf numFmtId="4" fontId="29" fillId="69" borderId="11" applyNumberFormat="0" applyProtection="0">
      <alignment horizontal="right" vertical="center"/>
    </xf>
    <xf numFmtId="0" fontId="16" fillId="7" borderId="8" applyNumberFormat="0" applyFont="0" applyAlignment="0" applyProtection="0"/>
    <xf numFmtId="4" fontId="69" fillId="95" borderId="13" applyNumberFormat="0" applyProtection="0">
      <alignment horizontal="left" vertical="center" indent="1"/>
    </xf>
    <xf numFmtId="0" fontId="23" fillId="76" borderId="33" applyNumberFormat="0">
      <protection locked="0"/>
    </xf>
    <xf numFmtId="0" fontId="20" fillId="77" borderId="0" applyNumberFormat="0" applyBorder="0" applyAlignment="0" applyProtection="0"/>
    <xf numFmtId="0" fontId="20" fillId="78" borderId="0" applyNumberFormat="0" applyBorder="0" applyAlignment="0" applyProtection="0"/>
    <xf numFmtId="0" fontId="20" fillId="79" borderId="0" applyNumberFormat="0" applyBorder="0" applyAlignment="0" applyProtection="0"/>
    <xf numFmtId="0" fontId="20" fillId="80" borderId="0" applyNumberFormat="0" applyBorder="0" applyAlignment="0" applyProtection="0"/>
    <xf numFmtId="0" fontId="20" fillId="34" borderId="0" applyNumberFormat="0" applyBorder="0" applyAlignment="0" applyProtection="0"/>
    <xf numFmtId="0" fontId="20" fillId="81" borderId="0" applyNumberFormat="0" applyBorder="0" applyAlignment="0" applyProtection="0"/>
    <xf numFmtId="167" fontId="16" fillId="0" borderId="0" applyFont="0" applyFill="0" applyBorder="0" applyAlignment="0" applyProtection="0"/>
    <xf numFmtId="0" fontId="23" fillId="68" borderId="12" applyNumberFormat="0" applyProtection="0">
      <alignment horizontal="left" vertical="top" indent="1"/>
    </xf>
    <xf numFmtId="0" fontId="25" fillId="50" borderId="12" applyNumberFormat="0" applyProtection="0">
      <alignment horizontal="left" vertical="top" indent="1"/>
    </xf>
    <xf numFmtId="4" fontId="23" fillId="52" borderId="11" applyNumberFormat="0" applyProtection="0">
      <alignment horizontal="left" vertical="center" indent="1"/>
    </xf>
    <xf numFmtId="4" fontId="28" fillId="73" borderId="13" applyNumberFormat="0" applyProtection="0">
      <alignment horizontal="left" vertical="center" indent="1"/>
    </xf>
    <xf numFmtId="0" fontId="36" fillId="82" borderId="11" applyNumberFormat="0" applyAlignment="0" applyProtection="0"/>
    <xf numFmtId="0" fontId="23" fillId="65" borderId="12" applyNumberFormat="0" applyProtection="0">
      <alignment horizontal="left" vertical="top" indent="1"/>
    </xf>
    <xf numFmtId="4" fontId="23" fillId="64" borderId="13" applyNumberFormat="0" applyProtection="0">
      <alignment horizontal="left" vertical="center" indent="1"/>
    </xf>
    <xf numFmtId="0" fontId="42" fillId="82" borderId="26" applyNumberFormat="0" applyAlignment="0" applyProtection="0"/>
    <xf numFmtId="4" fontId="27" fillId="70" borderId="12" applyNumberFormat="0" applyProtection="0">
      <alignment vertical="center"/>
    </xf>
    <xf numFmtId="0" fontId="23" fillId="68" borderId="11" applyNumberFormat="0" applyProtection="0">
      <alignment horizontal="left" vertical="center" indent="1"/>
    </xf>
    <xf numFmtId="4" fontId="23" fillId="64" borderId="13" applyNumberFormat="0" applyProtection="0">
      <alignment horizontal="left" vertical="center" indent="1"/>
    </xf>
    <xf numFmtId="4" fontId="23" fillId="60" borderId="11" applyNumberFormat="0" applyProtection="0">
      <alignment horizontal="right" vertical="center"/>
    </xf>
    <xf numFmtId="4" fontId="23" fillId="55" borderId="13" applyNumberFormat="0" applyProtection="0">
      <alignment horizontal="right" vertical="center"/>
    </xf>
    <xf numFmtId="4" fontId="23" fillId="51" borderId="11" applyNumberFormat="0" applyProtection="0">
      <alignment horizontal="left" vertical="center" indent="1"/>
    </xf>
    <xf numFmtId="4" fontId="24" fillId="72" borderId="11" applyNumberFormat="0" applyProtection="0">
      <alignment horizontal="right" vertical="center"/>
    </xf>
    <xf numFmtId="0" fontId="23" fillId="63" borderId="12" applyNumberFormat="0" applyProtection="0">
      <alignment horizontal="left" vertical="top" indent="1"/>
    </xf>
    <xf numFmtId="4" fontId="23" fillId="62" borderId="13" applyNumberFormat="0" applyProtection="0">
      <alignment horizontal="left" vertical="center" indent="1"/>
    </xf>
    <xf numFmtId="4" fontId="27" fillId="66" borderId="12" applyNumberFormat="0" applyProtection="0">
      <alignment horizontal="left" vertical="center" indent="1"/>
    </xf>
    <xf numFmtId="0" fontId="23" fillId="65" borderId="12" applyNumberFormat="0" applyProtection="0">
      <alignment horizontal="left" vertical="top" indent="1"/>
    </xf>
    <xf numFmtId="4" fontId="23" fillId="65" borderId="13" applyNumberFormat="0" applyProtection="0">
      <alignment horizontal="left" vertical="center" indent="1"/>
    </xf>
    <xf numFmtId="4" fontId="23" fillId="61" borderId="11" applyNumberFormat="0" applyProtection="0">
      <alignment horizontal="right" vertical="center"/>
    </xf>
    <xf numFmtId="4" fontId="23" fillId="52" borderId="11" applyNumberFormat="0" applyProtection="0">
      <alignment horizontal="left" vertical="center" indent="1"/>
    </xf>
    <xf numFmtId="4" fontId="23" fillId="52" borderId="11" applyNumberFormat="0" applyProtection="0">
      <alignment horizontal="left" vertical="center" indent="1"/>
    </xf>
    <xf numFmtId="0" fontId="23" fillId="44" borderId="11" applyNumberFormat="0" applyFont="0" applyAlignment="0" applyProtection="0"/>
    <xf numFmtId="4" fontId="23" fillId="65" borderId="13" applyNumberFormat="0" applyProtection="0">
      <alignment horizontal="left" vertical="center" indent="1"/>
    </xf>
    <xf numFmtId="4" fontId="23" fillId="0" borderId="11" applyNumberFormat="0" applyProtection="0">
      <alignment horizontal="right" vertical="center"/>
    </xf>
    <xf numFmtId="4" fontId="23" fillId="55" borderId="13" applyNumberFormat="0" applyProtection="0">
      <alignment horizontal="right" vertical="center"/>
    </xf>
    <xf numFmtId="0" fontId="23" fillId="65" borderId="11" applyNumberFormat="0" applyProtection="0">
      <alignment horizontal="left" vertical="center" indent="1"/>
    </xf>
    <xf numFmtId="4" fontId="23" fillId="60" borderId="11" applyNumberFormat="0" applyProtection="0">
      <alignment horizontal="right" vertical="center"/>
    </xf>
    <xf numFmtId="4" fontId="24" fillId="72" borderId="11" applyNumberFormat="0" applyProtection="0">
      <alignment horizontal="right" vertical="center"/>
    </xf>
    <xf numFmtId="0" fontId="23" fillId="76" borderId="33" applyNumberFormat="0">
      <protection locked="0"/>
    </xf>
    <xf numFmtId="4" fontId="27" fillId="70" borderId="12" applyNumberFormat="0" applyProtection="0">
      <alignment vertical="center"/>
    </xf>
    <xf numFmtId="4" fontId="23" fillId="52" borderId="11" applyNumberFormat="0" applyProtection="0">
      <alignment horizontal="left" vertical="center" indent="1"/>
    </xf>
    <xf numFmtId="0" fontId="23" fillId="68" borderId="12" applyNumberFormat="0" applyProtection="0">
      <alignment horizontal="left" vertical="top" indent="1"/>
    </xf>
    <xf numFmtId="4" fontId="23" fillId="65" borderId="13" applyNumberFormat="0" applyProtection="0">
      <alignment horizontal="left" vertical="center" indent="1"/>
    </xf>
    <xf numFmtId="0" fontId="26" fillId="63" borderId="15" applyBorder="0"/>
    <xf numFmtId="0" fontId="23" fillId="64" borderId="12" applyNumberFormat="0" applyProtection="0">
      <alignment horizontal="left" vertical="top" indent="1"/>
    </xf>
    <xf numFmtId="4" fontId="16" fillId="63" borderId="13" applyNumberFormat="0" applyProtection="0">
      <alignment horizontal="left" vertical="center" indent="1"/>
    </xf>
    <xf numFmtId="4" fontId="23" fillId="59" borderId="11" applyNumberFormat="0" applyProtection="0">
      <alignment horizontal="right" vertical="center"/>
    </xf>
    <xf numFmtId="4" fontId="23" fillId="54" borderId="11" applyNumberFormat="0" applyProtection="0">
      <alignment horizontal="right" vertical="center"/>
    </xf>
    <xf numFmtId="4" fontId="24" fillId="51" borderId="11" applyNumberFormat="0" applyProtection="0">
      <alignment vertical="center"/>
    </xf>
    <xf numFmtId="4" fontId="23" fillId="52" borderId="11" applyNumberFormat="0" applyProtection="0">
      <alignment horizontal="left" vertical="center" indent="1"/>
    </xf>
    <xf numFmtId="0" fontId="23" fillId="65" borderId="12" applyNumberFormat="0" applyProtection="0">
      <alignment horizontal="left" vertical="top" indent="1"/>
    </xf>
    <xf numFmtId="4" fontId="23" fillId="64" borderId="13" applyNumberFormat="0" applyProtection="0">
      <alignment horizontal="left" vertical="center" indent="1"/>
    </xf>
    <xf numFmtId="0" fontId="23" fillId="44" borderId="11" applyNumberFormat="0" applyFont="0" applyAlignment="0" applyProtection="0"/>
    <xf numFmtId="4" fontId="28" fillId="73" borderId="13" applyNumberFormat="0" applyProtection="0">
      <alignment horizontal="left" vertical="center" indent="1"/>
    </xf>
    <xf numFmtId="0" fontId="23" fillId="67" borderId="11" applyNumberFormat="0" applyProtection="0">
      <alignment horizontal="left" vertical="center" indent="1"/>
    </xf>
    <xf numFmtId="4" fontId="23" fillId="64" borderId="11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0" fontId="25" fillId="50" borderId="12" applyNumberFormat="0" applyProtection="0">
      <alignment horizontal="left" vertical="top" indent="1"/>
    </xf>
    <xf numFmtId="4" fontId="23" fillId="0" borderId="11" applyNumberFormat="0" applyProtection="0">
      <alignment horizontal="right" vertical="center"/>
    </xf>
    <xf numFmtId="4" fontId="16" fillId="63" borderId="13" applyNumberFormat="0" applyProtection="0">
      <alignment horizontal="left" vertical="center" indent="1"/>
    </xf>
    <xf numFmtId="0" fontId="41" fillId="45" borderId="11" applyNumberFormat="0" applyAlignment="0" applyProtection="0"/>
    <xf numFmtId="4" fontId="23" fillId="64" borderId="11" applyNumberFormat="0" applyProtection="0">
      <alignment horizontal="right" vertical="center"/>
    </xf>
    <xf numFmtId="0" fontId="25" fillId="50" borderId="12" applyNumberFormat="0" applyProtection="0">
      <alignment horizontal="left" vertical="top" indent="1"/>
    </xf>
    <xf numFmtId="0" fontId="23" fillId="68" borderId="12" applyNumberFormat="0" applyProtection="0">
      <alignment horizontal="left" vertical="top" indent="1"/>
    </xf>
    <xf numFmtId="4" fontId="23" fillId="59" borderId="11" applyNumberFormat="0" applyProtection="0">
      <alignment horizontal="right" vertical="center"/>
    </xf>
    <xf numFmtId="4" fontId="23" fillId="61" borderId="11" applyNumberFormat="0" applyProtection="0">
      <alignment horizontal="right" vertical="center"/>
    </xf>
    <xf numFmtId="0" fontId="23" fillId="64" borderId="12" applyNumberFormat="0" applyProtection="0">
      <alignment horizontal="left" vertical="top" indent="1"/>
    </xf>
    <xf numFmtId="4" fontId="23" fillId="52" borderId="11" applyNumberFormat="0" applyProtection="0">
      <alignment horizontal="left" vertical="center" indent="1"/>
    </xf>
    <xf numFmtId="0" fontId="42" fillId="66" borderId="26" applyNumberFormat="0" applyAlignment="0" applyProtection="0"/>
    <xf numFmtId="4" fontId="29" fillId="69" borderId="11" applyNumberFormat="0" applyProtection="0">
      <alignment horizontal="right" vertical="center"/>
    </xf>
    <xf numFmtId="4" fontId="28" fillId="73" borderId="13" applyNumberFormat="0" applyProtection="0">
      <alignment horizontal="left" vertical="center" indent="1"/>
    </xf>
    <xf numFmtId="0" fontId="27" fillId="64" borderId="12" applyNumberFormat="0" applyProtection="0">
      <alignment horizontal="left" vertical="top" indent="1"/>
    </xf>
    <xf numFmtId="4" fontId="23" fillId="52" borderId="11" applyNumberFormat="0" applyProtection="0">
      <alignment horizontal="left" vertical="center" indent="1"/>
    </xf>
    <xf numFmtId="4" fontId="24" fillId="72" borderId="11" applyNumberFormat="0" applyProtection="0">
      <alignment horizontal="right" vertical="center"/>
    </xf>
    <xf numFmtId="4" fontId="23" fillId="0" borderId="11" applyNumberFormat="0" applyProtection="0">
      <alignment horizontal="right" vertical="center"/>
    </xf>
    <xf numFmtId="0" fontId="27" fillId="70" borderId="12" applyNumberFormat="0" applyProtection="0">
      <alignment horizontal="left" vertical="top" indent="1"/>
    </xf>
    <xf numFmtId="4" fontId="27" fillId="66" borderId="12" applyNumberFormat="0" applyProtection="0">
      <alignment horizontal="left" vertical="center" indent="1"/>
    </xf>
    <xf numFmtId="4" fontId="27" fillId="70" borderId="12" applyNumberFormat="0" applyProtection="0">
      <alignment vertical="center"/>
    </xf>
    <xf numFmtId="0" fontId="26" fillId="63" borderId="15" applyBorder="0"/>
    <xf numFmtId="0" fontId="59" fillId="65" borderId="12" applyNumberFormat="0" applyProtection="0">
      <alignment horizontal="left" vertical="top" indent="1"/>
    </xf>
    <xf numFmtId="0" fontId="59" fillId="65" borderId="12" applyNumberFormat="0" applyProtection="0">
      <alignment horizontal="left" vertical="top" indent="1"/>
    </xf>
    <xf numFmtId="0" fontId="23" fillId="65" borderId="12" applyNumberFormat="0" applyProtection="0">
      <alignment horizontal="left" vertical="top" indent="1"/>
    </xf>
    <xf numFmtId="0" fontId="23" fillId="65" borderId="11" applyNumberFormat="0" applyProtection="0">
      <alignment horizontal="left" vertical="center" indent="1"/>
    </xf>
    <xf numFmtId="0" fontId="23" fillId="65" borderId="11" applyNumberFormat="0" applyProtection="0">
      <alignment horizontal="left" vertical="center" indent="1"/>
    </xf>
    <xf numFmtId="0" fontId="59" fillId="68" borderId="12" applyNumberFormat="0" applyProtection="0">
      <alignment horizontal="left" vertical="top" indent="1"/>
    </xf>
    <xf numFmtId="0" fontId="59" fillId="68" borderId="12" applyNumberFormat="0" applyProtection="0">
      <alignment horizontal="left" vertical="top" indent="1"/>
    </xf>
    <xf numFmtId="0" fontId="23" fillId="68" borderId="12" applyNumberFormat="0" applyProtection="0">
      <alignment horizontal="left" vertical="top" indent="1"/>
    </xf>
    <xf numFmtId="0" fontId="23" fillId="68" borderId="11" applyNumberFormat="0" applyProtection="0">
      <alignment horizontal="left" vertical="center" indent="1"/>
    </xf>
    <xf numFmtId="0" fontId="23" fillId="68" borderId="11" applyNumberFormat="0" applyProtection="0">
      <alignment horizontal="left" vertical="center" indent="1"/>
    </xf>
    <xf numFmtId="0" fontId="59" fillId="64" borderId="12" applyNumberFormat="0" applyProtection="0">
      <alignment horizontal="left" vertical="top" indent="1"/>
    </xf>
    <xf numFmtId="0" fontId="59" fillId="64" borderId="12" applyNumberFormat="0" applyProtection="0">
      <alignment horizontal="left" vertical="top" indent="1"/>
    </xf>
    <xf numFmtId="0" fontId="23" fillId="64" borderId="12" applyNumberFormat="0" applyProtection="0">
      <alignment horizontal="left" vertical="top" indent="1"/>
    </xf>
    <xf numFmtId="0" fontId="23" fillId="67" borderId="11" applyNumberFormat="0" applyProtection="0">
      <alignment horizontal="left" vertical="center" indent="1"/>
    </xf>
    <xf numFmtId="0" fontId="23" fillId="67" borderId="11" applyNumberFormat="0" applyProtection="0">
      <alignment horizontal="left" vertical="center" indent="1"/>
    </xf>
    <xf numFmtId="0" fontId="59" fillId="63" borderId="12" applyNumberFormat="0" applyProtection="0">
      <alignment horizontal="left" vertical="top" indent="1"/>
    </xf>
    <xf numFmtId="0" fontId="59" fillId="63" borderId="12" applyNumberFormat="0" applyProtection="0">
      <alignment horizontal="left" vertical="top" indent="1"/>
    </xf>
    <xf numFmtId="0" fontId="23" fillId="63" borderId="12" applyNumberFormat="0" applyProtection="0">
      <alignment horizontal="left" vertical="top" indent="1"/>
    </xf>
    <xf numFmtId="0" fontId="23" fillId="66" borderId="11" applyNumberFormat="0" applyProtection="0">
      <alignment horizontal="left" vertical="center" indent="1"/>
    </xf>
    <xf numFmtId="0" fontId="23" fillId="66" borderId="11" applyNumberFormat="0" applyProtection="0">
      <alignment horizontal="left" vertical="center" indent="1"/>
    </xf>
    <xf numFmtId="4" fontId="23" fillId="64" borderId="13" applyNumberFormat="0" applyProtection="0">
      <alignment horizontal="left" vertical="center" indent="1"/>
    </xf>
    <xf numFmtId="4" fontId="23" fillId="64" borderId="13" applyNumberFormat="0" applyProtection="0">
      <alignment horizontal="left" vertical="center" indent="1"/>
    </xf>
    <xf numFmtId="4" fontId="23" fillId="65" borderId="13" applyNumberFormat="0" applyProtection="0">
      <alignment horizontal="left" vertical="center" indent="1"/>
    </xf>
    <xf numFmtId="4" fontId="23" fillId="65" borderId="13" applyNumberFormat="0" applyProtection="0">
      <alignment horizontal="left" vertical="center" indent="1"/>
    </xf>
    <xf numFmtId="4" fontId="23" fillId="64" borderId="11" applyNumberFormat="0" applyProtection="0">
      <alignment horizontal="right" vertical="center"/>
    </xf>
    <xf numFmtId="4" fontId="23" fillId="64" borderId="11" applyNumberFormat="0" applyProtection="0">
      <alignment horizontal="right" vertical="center"/>
    </xf>
    <xf numFmtId="4" fontId="16" fillId="63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23" fillId="62" borderId="13" applyNumberFormat="0" applyProtection="0">
      <alignment horizontal="left" vertical="center" indent="1"/>
    </xf>
    <xf numFmtId="4" fontId="23" fillId="62" borderId="13" applyNumberFormat="0" applyProtection="0">
      <alignment horizontal="left" vertical="center" indent="1"/>
    </xf>
    <xf numFmtId="4" fontId="23" fillId="61" borderId="11" applyNumberFormat="0" applyProtection="0">
      <alignment horizontal="right" vertical="center"/>
    </xf>
    <xf numFmtId="4" fontId="23" fillId="60" borderId="11" applyNumberFormat="0" applyProtection="0">
      <alignment horizontal="right" vertical="center"/>
    </xf>
    <xf numFmtId="4" fontId="23" fillId="60" borderId="11" applyNumberFormat="0" applyProtection="0">
      <alignment horizontal="right" vertical="center"/>
    </xf>
    <xf numFmtId="4" fontId="23" fillId="59" borderId="11" applyNumberFormat="0" applyProtection="0">
      <alignment horizontal="right" vertical="center"/>
    </xf>
    <xf numFmtId="4" fontId="23" fillId="59" borderId="11" applyNumberFormat="0" applyProtection="0">
      <alignment horizontal="right" vertical="center"/>
    </xf>
    <xf numFmtId="4" fontId="23" fillId="58" borderId="11" applyNumberFormat="0" applyProtection="0">
      <alignment horizontal="right" vertical="center"/>
    </xf>
    <xf numFmtId="4" fontId="23" fillId="58" borderId="11" applyNumberFormat="0" applyProtection="0">
      <alignment horizontal="right" vertical="center"/>
    </xf>
    <xf numFmtId="4" fontId="23" fillId="57" borderId="11" applyNumberFormat="0" applyProtection="0">
      <alignment horizontal="right" vertical="center"/>
    </xf>
    <xf numFmtId="4" fontId="23" fillId="57" borderId="11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5" borderId="13" applyNumberFormat="0" applyProtection="0">
      <alignment horizontal="right" vertical="center"/>
    </xf>
    <xf numFmtId="4" fontId="23" fillId="55" borderId="13" applyNumberFormat="0" applyProtection="0">
      <alignment horizontal="right" vertical="center"/>
    </xf>
    <xf numFmtId="4" fontId="23" fillId="54" borderId="11" applyNumberFormat="0" applyProtection="0">
      <alignment horizontal="right" vertical="center"/>
    </xf>
    <xf numFmtId="4" fontId="23" fillId="54" borderId="11" applyNumberFormat="0" applyProtection="0">
      <alignment horizontal="right" vertical="center"/>
    </xf>
    <xf numFmtId="4" fontId="23" fillId="53" borderId="11" applyNumberFormat="0" applyProtection="0">
      <alignment horizontal="right" vertical="center"/>
    </xf>
    <xf numFmtId="4" fontId="23" fillId="53" borderId="11" applyNumberFormat="0" applyProtection="0">
      <alignment horizontal="right" vertical="center"/>
    </xf>
    <xf numFmtId="4" fontId="23" fillId="52" borderId="11" applyNumberFormat="0" applyProtection="0">
      <alignment horizontal="left" vertical="center" indent="1"/>
    </xf>
    <xf numFmtId="0" fontId="25" fillId="50" borderId="12" applyNumberFormat="0" applyProtection="0">
      <alignment horizontal="left" vertical="top" indent="1"/>
    </xf>
    <xf numFmtId="4" fontId="23" fillId="51" borderId="11" applyNumberFormat="0" applyProtection="0">
      <alignment horizontal="left" vertical="center" indent="1"/>
    </xf>
    <xf numFmtId="4" fontId="23" fillId="51" borderId="11" applyNumberFormat="0" applyProtection="0">
      <alignment horizontal="left" vertical="center" indent="1"/>
    </xf>
    <xf numFmtId="4" fontId="24" fillId="51" borderId="11" applyNumberFormat="0" applyProtection="0">
      <alignment vertical="center"/>
    </xf>
    <xf numFmtId="4" fontId="23" fillId="50" borderId="11" applyNumberFormat="0" applyProtection="0">
      <alignment vertical="center"/>
    </xf>
    <xf numFmtId="0" fontId="42" fillId="82" borderId="26" applyNumberFormat="0" applyAlignment="0" applyProtection="0"/>
    <xf numFmtId="0" fontId="42" fillId="82" borderId="26" applyNumberFormat="0" applyAlignment="0" applyProtection="0"/>
    <xf numFmtId="0" fontId="23" fillId="44" borderId="11" applyNumberFormat="0" applyFont="0" applyAlignment="0" applyProtection="0"/>
    <xf numFmtId="0" fontId="59" fillId="44" borderId="11" applyNumberFormat="0" applyFont="0" applyAlignment="0" applyProtection="0"/>
    <xf numFmtId="0" fontId="59" fillId="44" borderId="11" applyNumberFormat="0" applyFont="0" applyAlignment="0" applyProtection="0"/>
    <xf numFmtId="0" fontId="59" fillId="44" borderId="11" applyNumberFormat="0" applyFont="0" applyAlignment="0" applyProtection="0"/>
    <xf numFmtId="0" fontId="23" fillId="44" borderId="11" applyNumberFormat="0" applyFont="0" applyAlignment="0" applyProtection="0"/>
    <xf numFmtId="0" fontId="41" fillId="45" borderId="11" applyNumberFormat="0" applyAlignment="0" applyProtection="0"/>
    <xf numFmtId="0" fontId="41" fillId="45" borderId="11" applyNumberFormat="0" applyAlignment="0" applyProtection="0"/>
    <xf numFmtId="0" fontId="52" fillId="87" borderId="27" applyNumberFormat="0" applyAlignment="0" applyProtection="0"/>
    <xf numFmtId="171" fontId="51" fillId="0" borderId="17">
      <alignment vertical="center"/>
    </xf>
    <xf numFmtId="0" fontId="19" fillId="70" borderId="29" applyNumberFormat="0" applyFont="0" applyAlignment="0" applyProtection="0"/>
    <xf numFmtId="0" fontId="36" fillId="82" borderId="11" applyNumberFormat="0" applyAlignment="0" applyProtection="0"/>
    <xf numFmtId="0" fontId="47" fillId="66" borderId="27" applyNumberFormat="0" applyAlignment="0" applyProtection="0"/>
    <xf numFmtId="4" fontId="27" fillId="66" borderId="12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0" fontId="25" fillId="50" borderId="12" applyNumberFormat="0" applyProtection="0">
      <alignment horizontal="left" vertical="top" indent="1"/>
    </xf>
    <xf numFmtId="0" fontId="23" fillId="63" borderId="12" applyNumberFormat="0" applyProtection="0">
      <alignment horizontal="left" vertical="top" indent="1"/>
    </xf>
    <xf numFmtId="4" fontId="23" fillId="52" borderId="11" applyNumberFormat="0" applyProtection="0">
      <alignment horizontal="left" vertical="center" indent="1"/>
    </xf>
    <xf numFmtId="4" fontId="27" fillId="70" borderId="12" applyNumberFormat="0" applyProtection="0">
      <alignment vertical="center"/>
    </xf>
    <xf numFmtId="4" fontId="29" fillId="69" borderId="11" applyNumberFormat="0" applyProtection="0">
      <alignment horizontal="right" vertical="center"/>
    </xf>
    <xf numFmtId="4" fontId="23" fillId="0" borderId="11" applyNumberFormat="0" applyProtection="0">
      <alignment horizontal="right" vertical="center"/>
    </xf>
    <xf numFmtId="0" fontId="23" fillId="64" borderId="12" applyNumberFormat="0" applyProtection="0">
      <alignment horizontal="left" vertical="top" indent="1"/>
    </xf>
    <xf numFmtId="4" fontId="23" fillId="62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23" fillId="55" borderId="13" applyNumberFormat="0" applyProtection="0">
      <alignment horizontal="right" vertical="center"/>
    </xf>
    <xf numFmtId="0" fontId="23" fillId="65" borderId="11" applyNumberFormat="0" applyProtection="0">
      <alignment horizontal="left" vertical="center" indent="1"/>
    </xf>
    <xf numFmtId="0" fontId="23" fillId="65" borderId="12" applyNumberFormat="0" applyProtection="0">
      <alignment horizontal="left" vertical="top" indent="1"/>
    </xf>
    <xf numFmtId="0" fontId="23" fillId="68" borderId="12" applyNumberFormat="0" applyProtection="0">
      <alignment horizontal="left" vertical="top" indent="1"/>
    </xf>
    <xf numFmtId="0" fontId="23" fillId="63" borderId="12" applyNumberFormat="0" applyProtection="0">
      <alignment horizontal="left" vertical="top" indent="1"/>
    </xf>
    <xf numFmtId="0" fontId="23" fillId="67" borderId="11" applyNumberFormat="0" applyProtection="0">
      <alignment horizontal="left" vertical="center" indent="1"/>
    </xf>
    <xf numFmtId="0" fontId="23" fillId="66" borderId="11" applyNumberFormat="0" applyProtection="0">
      <alignment horizontal="left" vertical="center" indent="1"/>
    </xf>
    <xf numFmtId="4" fontId="23" fillId="62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23" fillId="61" borderId="11" applyNumberFormat="0" applyProtection="0">
      <alignment horizontal="right" vertical="center"/>
    </xf>
    <xf numFmtId="4" fontId="23" fillId="57" borderId="11" applyNumberFormat="0" applyProtection="0">
      <alignment horizontal="right" vertical="center"/>
    </xf>
    <xf numFmtId="4" fontId="23" fillId="58" borderId="11" applyNumberFormat="0" applyProtection="0">
      <alignment horizontal="right" vertical="center"/>
    </xf>
    <xf numFmtId="4" fontId="23" fillId="56" borderId="11" applyNumberFormat="0" applyProtection="0">
      <alignment horizontal="right" vertical="center"/>
    </xf>
    <xf numFmtId="4" fontId="23" fillId="52" borderId="11" applyNumberFormat="0" applyProtection="0">
      <alignment horizontal="left" vertical="center" indent="1"/>
    </xf>
    <xf numFmtId="4" fontId="23" fillId="53" borderId="11" applyNumberFormat="0" applyProtection="0">
      <alignment horizontal="right" vertical="center"/>
    </xf>
    <xf numFmtId="0" fontId="25" fillId="50" borderId="12" applyNumberFormat="0" applyProtection="0">
      <alignment horizontal="left" vertical="top" indent="1"/>
    </xf>
    <xf numFmtId="4" fontId="23" fillId="50" borderId="11" applyNumberFormat="0" applyProtection="0">
      <alignment vertical="center"/>
    </xf>
    <xf numFmtId="4" fontId="23" fillId="0" borderId="11" applyNumberFormat="0" applyProtection="0">
      <alignment horizontal="right" vertical="center"/>
    </xf>
    <xf numFmtId="4" fontId="23" fillId="50" borderId="11" applyNumberFormat="0" applyProtection="0">
      <alignment vertical="center"/>
    </xf>
    <xf numFmtId="0" fontId="23" fillId="68" borderId="12" applyNumberFormat="0" applyProtection="0">
      <alignment horizontal="left" vertical="top" indent="1"/>
    </xf>
    <xf numFmtId="4" fontId="16" fillId="63" borderId="13" applyNumberFormat="0" applyProtection="0">
      <alignment horizontal="left" vertical="center" indent="1"/>
    </xf>
    <xf numFmtId="4" fontId="23" fillId="65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0" fontId="42" fillId="82" borderId="26" applyNumberFormat="0" applyAlignment="0" applyProtection="0"/>
    <xf numFmtId="0" fontId="41" fillId="45" borderId="11" applyNumberFormat="0" applyAlignment="0" applyProtection="0"/>
    <xf numFmtId="0" fontId="36" fillId="82" borderId="11" applyNumberFormat="0" applyAlignment="0" applyProtection="0"/>
    <xf numFmtId="4" fontId="24" fillId="72" borderId="11" applyNumberFormat="0" applyProtection="0">
      <alignment horizontal="right" vertical="center"/>
    </xf>
    <xf numFmtId="4" fontId="29" fillId="69" borderId="11" applyNumberFormat="0" applyProtection="0">
      <alignment horizontal="right" vertical="center"/>
    </xf>
    <xf numFmtId="0" fontId="27" fillId="64" borderId="12" applyNumberFormat="0" applyProtection="0">
      <alignment horizontal="left" vertical="top" indent="1"/>
    </xf>
    <xf numFmtId="0" fontId="27" fillId="70" borderId="12" applyNumberFormat="0" applyProtection="0">
      <alignment horizontal="left" vertical="top" indent="1"/>
    </xf>
    <xf numFmtId="0" fontId="26" fillId="63" borderId="15" applyBorder="0"/>
    <xf numFmtId="4" fontId="27" fillId="70" borderId="12" applyNumberFormat="0" applyProtection="0">
      <alignment vertical="center"/>
    </xf>
    <xf numFmtId="0" fontId="23" fillId="66" borderId="11" applyNumberFormat="0" applyProtection="0">
      <alignment horizontal="left" vertical="center" indent="1"/>
    </xf>
    <xf numFmtId="0" fontId="23" fillId="68" borderId="11" applyNumberFormat="0" applyProtection="0">
      <alignment horizontal="left" vertical="center" indent="1"/>
    </xf>
    <xf numFmtId="0" fontId="23" fillId="63" borderId="12" applyNumberFormat="0" applyProtection="0">
      <alignment horizontal="left" vertical="top" indent="1"/>
    </xf>
    <xf numFmtId="4" fontId="23" fillId="64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16" fillId="63" borderId="13" applyNumberFormat="0" applyProtection="0">
      <alignment horizontal="left" vertical="center" indent="1"/>
    </xf>
    <xf numFmtId="4" fontId="23" fillId="62" borderId="13" applyNumberFormat="0" applyProtection="0">
      <alignment horizontal="left" vertical="center" indent="1"/>
    </xf>
    <xf numFmtId="4" fontId="23" fillId="54" borderId="11" applyNumberFormat="0" applyProtection="0">
      <alignment horizontal="right" vertical="center"/>
    </xf>
    <xf numFmtId="4" fontId="23" fillId="58" borderId="11" applyNumberFormat="0" applyProtection="0">
      <alignment horizontal="right" vertical="center"/>
    </xf>
    <xf numFmtId="4" fontId="23" fillId="55" borderId="13" applyNumberFormat="0" applyProtection="0">
      <alignment horizontal="right" vertical="center"/>
    </xf>
    <xf numFmtId="4" fontId="23" fillId="53" borderId="11" applyNumberFormat="0" applyProtection="0">
      <alignment horizontal="right" vertical="center"/>
    </xf>
    <xf numFmtId="4" fontId="24" fillId="51" borderId="11" applyNumberFormat="0" applyProtection="0">
      <alignment vertical="center"/>
    </xf>
    <xf numFmtId="4" fontId="23" fillId="51" borderId="11" applyNumberFormat="0" applyProtection="0">
      <alignment horizontal="left" vertical="center" indent="1"/>
    </xf>
    <xf numFmtId="4" fontId="23" fillId="50" borderId="11" applyNumberFormat="0" applyProtection="0">
      <alignment vertical="center"/>
    </xf>
    <xf numFmtId="4" fontId="23" fillId="52" borderId="11" applyNumberFormat="0" applyProtection="0">
      <alignment horizontal="left" vertical="center" indent="1"/>
    </xf>
    <xf numFmtId="4" fontId="29" fillId="69" borderId="11" applyNumberFormat="0" applyProtection="0">
      <alignment horizontal="right" vertical="center"/>
    </xf>
    <xf numFmtId="0" fontId="23" fillId="64" borderId="12" applyNumberFormat="0" applyProtection="0">
      <alignment horizontal="left" vertical="top" indent="1"/>
    </xf>
    <xf numFmtId="0" fontId="23" fillId="44" borderId="11" applyNumberFormat="0" applyFont="0" applyAlignment="0" applyProtection="0"/>
    <xf numFmtId="0" fontId="21" fillId="0" borderId="16" applyNumberFormat="0" applyFill="0" applyAlignment="0" applyProtection="0"/>
    <xf numFmtId="0" fontId="27" fillId="64" borderId="12" applyNumberFormat="0" applyProtection="0">
      <alignment horizontal="left" vertical="top" indent="1"/>
    </xf>
    <xf numFmtId="0" fontId="27" fillId="70" borderId="12" applyNumberFormat="0" applyProtection="0">
      <alignment horizontal="left" vertical="top" indent="1"/>
    </xf>
    <xf numFmtId="0" fontId="23" fillId="65" borderId="12" applyNumberFormat="0" applyProtection="0">
      <alignment horizontal="left" vertical="top" indent="1"/>
    </xf>
    <xf numFmtId="4" fontId="69" fillId="95" borderId="13" applyNumberFormat="0" applyProtection="0">
      <alignment horizontal="left" vertical="center" indent="1"/>
    </xf>
    <xf numFmtId="4" fontId="24" fillId="72" borderId="11" applyNumberFormat="0" applyProtection="0">
      <alignment horizontal="right" vertical="center"/>
    </xf>
    <xf numFmtId="0" fontId="23" fillId="63" borderId="12" applyNumberFormat="0" applyProtection="0">
      <alignment horizontal="left" vertical="top" indent="1"/>
    </xf>
    <xf numFmtId="4" fontId="16" fillId="63" borderId="13" applyNumberFormat="0" applyProtection="0">
      <alignment horizontal="left" vertical="center" indent="1"/>
    </xf>
    <xf numFmtId="0" fontId="36" fillId="82" borderId="11" applyNumberFormat="0" applyAlignment="0" applyProtection="0"/>
    <xf numFmtId="4" fontId="27" fillId="70" borderId="12" applyNumberFormat="0" applyProtection="0">
      <alignment vertical="center"/>
    </xf>
    <xf numFmtId="0" fontId="23" fillId="64" borderId="12" applyNumberFormat="0" applyProtection="0">
      <alignment horizontal="left" vertical="top" indent="1"/>
    </xf>
    <xf numFmtId="4" fontId="23" fillId="57" borderId="11" applyNumberFormat="0" applyProtection="0">
      <alignment horizontal="right" vertical="center"/>
    </xf>
    <xf numFmtId="4" fontId="29" fillId="69" borderId="11" applyNumberFormat="0" applyProtection="0">
      <alignment horizontal="right" vertical="center"/>
    </xf>
    <xf numFmtId="0" fontId="32" fillId="0" borderId="0" applyNumberFormat="0" applyFill="0" applyBorder="0" applyAlignment="0" applyProtection="0"/>
    <xf numFmtId="0" fontId="23" fillId="44" borderId="11" applyNumberFormat="0" applyFont="0" applyAlignment="0" applyProtection="0"/>
    <xf numFmtId="165" fontId="49" fillId="0" borderId="0" applyFont="0" applyFill="0" applyBorder="0" applyAlignment="0" applyProtection="0"/>
    <xf numFmtId="0" fontId="6" fillId="2" borderId="0" applyNumberFormat="0" applyBorder="0" applyAlignment="0" applyProtection="0"/>
    <xf numFmtId="0" fontId="22" fillId="0" borderId="25" applyNumberFormat="0" applyFill="0" applyAlignment="0" applyProtection="0"/>
    <xf numFmtId="0" fontId="41" fillId="45" borderId="11" applyNumberFormat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37" fillId="80" borderId="21" applyNumberFormat="0" applyAlignment="0" applyProtection="0"/>
    <xf numFmtId="165" fontId="2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23" fillId="52" borderId="34" applyNumberFormat="0" applyProtection="0">
      <alignment horizontal="left" vertical="center" indent="1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97" borderId="0" xfId="0" applyFill="1" applyAlignment="1">
      <alignment horizontal="left" vertical="center"/>
    </xf>
    <xf numFmtId="0" fontId="0" fillId="100" borderId="0" xfId="0" applyFill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0" fillId="100" borderId="0" xfId="0" applyFill="1" applyAlignment="1">
      <alignment horizontal="center" vertical="center"/>
    </xf>
    <xf numFmtId="0" fontId="0" fillId="97" borderId="0" xfId="0" applyFill="1" applyAlignment="1">
      <alignment horizontal="center" vertical="center"/>
    </xf>
    <xf numFmtId="0" fontId="0" fillId="97" borderId="0" xfId="0" applyFill="1" applyAlignment="1">
      <alignment vertical="center"/>
    </xf>
    <xf numFmtId="0" fontId="0" fillId="100" borderId="0" xfId="0" applyFill="1" applyAlignment="1">
      <alignment vertical="center"/>
    </xf>
    <xf numFmtId="0" fontId="0" fillId="101" borderId="0" xfId="0" applyFill="1" applyAlignment="1">
      <alignment horizontal="center" vertical="center"/>
    </xf>
    <xf numFmtId="0" fontId="0" fillId="101" borderId="0" xfId="0" applyFill="1" applyAlignment="1">
      <alignment vertical="center"/>
    </xf>
    <xf numFmtId="0" fontId="0" fillId="101" borderId="0" xfId="0" applyFill="1" applyAlignment="1">
      <alignment horizontal="left" vertical="center"/>
    </xf>
    <xf numFmtId="0" fontId="0" fillId="99" borderId="0" xfId="0" applyFill="1" applyAlignment="1">
      <alignment horizontal="center" vertical="center"/>
    </xf>
    <xf numFmtId="0" fontId="0" fillId="99" borderId="0" xfId="0" applyFill="1" applyAlignment="1">
      <alignment vertical="center"/>
    </xf>
    <xf numFmtId="0" fontId="0" fillId="99" borderId="0" xfId="0" applyFill="1" applyAlignment="1">
      <alignment horizontal="left" vertical="center"/>
    </xf>
    <xf numFmtId="0" fontId="0" fillId="102" borderId="0" xfId="0" applyFill="1" applyAlignment="1">
      <alignment horizontal="center" vertical="center"/>
    </xf>
    <xf numFmtId="0" fontId="0" fillId="102" borderId="0" xfId="0" applyFill="1" applyAlignment="1">
      <alignment vertical="center"/>
    </xf>
    <xf numFmtId="0" fontId="0" fillId="102" borderId="0" xfId="0" applyFill="1" applyAlignment="1">
      <alignment horizontal="left" vertical="center"/>
    </xf>
    <xf numFmtId="0" fontId="18" fillId="99" borderId="0" xfId="0" applyFont="1" applyFill="1" applyBorder="1" applyAlignment="1">
      <alignment vertical="center"/>
    </xf>
    <xf numFmtId="0" fontId="0" fillId="98" borderId="0" xfId="0" applyFill="1" applyAlignment="1">
      <alignment horizontal="center" vertical="center"/>
    </xf>
    <xf numFmtId="0" fontId="0" fillId="98" borderId="0" xfId="0" applyFill="1" applyAlignment="1">
      <alignment vertical="center"/>
    </xf>
    <xf numFmtId="0" fontId="0" fillId="96" borderId="0" xfId="0" applyFill="1" applyAlignment="1">
      <alignment horizontal="center" vertical="center"/>
    </xf>
    <xf numFmtId="0" fontId="0" fillId="96" borderId="0" xfId="0" applyFill="1" applyAlignment="1">
      <alignment vertical="center"/>
    </xf>
    <xf numFmtId="0" fontId="18" fillId="98" borderId="0" xfId="0" applyFont="1" applyFill="1" applyBorder="1" applyAlignment="1">
      <alignment vertical="center"/>
    </xf>
    <xf numFmtId="0" fontId="0" fillId="98" borderId="0" xfId="0" applyFill="1" applyAlignment="1">
      <alignment horizontal="left" vertical="center"/>
    </xf>
    <xf numFmtId="0" fontId="0" fillId="96" borderId="0" xfId="0" applyFill="1" applyAlignment="1">
      <alignment horizontal="left" vertical="center"/>
    </xf>
    <xf numFmtId="0" fontId="0" fillId="103" borderId="0" xfId="0" applyFill="1" applyAlignment="1">
      <alignment horizontal="center" vertical="center"/>
    </xf>
    <xf numFmtId="0" fontId="0" fillId="103" borderId="0" xfId="0" applyFill="1" applyAlignment="1">
      <alignment vertical="center"/>
    </xf>
    <xf numFmtId="0" fontId="0" fillId="103" borderId="0" xfId="0" applyFill="1" applyAlignment="1">
      <alignment horizontal="left" vertical="center"/>
    </xf>
    <xf numFmtId="1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2" fontId="18" fillId="0" borderId="0" xfId="1" applyNumberFormat="1" applyFont="1" applyFill="1" applyBorder="1" applyAlignment="1">
      <alignment vertical="center"/>
    </xf>
    <xf numFmtId="2" fontId="18" fillId="0" borderId="0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49" fontId="18" fillId="0" borderId="0" xfId="0" applyNumberFormat="1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center" vertical="center"/>
    </xf>
    <xf numFmtId="9" fontId="31" fillId="0" borderId="0" xfId="2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 applyProtection="1">
      <alignment vertical="center"/>
      <protection locked="0"/>
    </xf>
    <xf numFmtId="1" fontId="18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840">
    <cellStyle name="20 % - Accent1" xfId="258"/>
    <cellStyle name="20 % - Accent2" xfId="212"/>
    <cellStyle name="20 % - Accent3" xfId="254"/>
    <cellStyle name="20 % - Accent4" xfId="253"/>
    <cellStyle name="20 % - Accent5" xfId="206"/>
    <cellStyle name="20 % - Accent6" xfId="260"/>
    <cellStyle name="20% - Accent1" xfId="3"/>
    <cellStyle name="20% - Accent1 2" xfId="1471"/>
    <cellStyle name="20% - Accent1 3" xfId="1543"/>
    <cellStyle name="20% - Accent1 4" xfId="261"/>
    <cellStyle name="20% - Accent1_Economics" xfId="1540"/>
    <cellStyle name="20% - Accent2" xfId="4"/>
    <cellStyle name="20% - Accent2 2" xfId="1472"/>
    <cellStyle name="20% - Accent2 3" xfId="1544"/>
    <cellStyle name="20% - Accent2 4" xfId="262"/>
    <cellStyle name="20% - Accent2_Economics" xfId="1539"/>
    <cellStyle name="20% - Accent3" xfId="5"/>
    <cellStyle name="20% - Accent3 2" xfId="1473"/>
    <cellStyle name="20% - Accent3 3" xfId="1545"/>
    <cellStyle name="20% - Accent3 4" xfId="314"/>
    <cellStyle name="20% - Accent3_Economics" xfId="1573"/>
    <cellStyle name="20% - Accent4" xfId="6"/>
    <cellStyle name="20% - Accent4 2" xfId="1474"/>
    <cellStyle name="20% - Accent4 3" xfId="1546"/>
    <cellStyle name="20% - Accent4 4" xfId="259"/>
    <cellStyle name="20% - Accent4_Economics" xfId="1572"/>
    <cellStyle name="20% - Accent5" xfId="7"/>
    <cellStyle name="20% - Accent5 2" xfId="1475"/>
    <cellStyle name="20% - Accent5 3" xfId="1547"/>
    <cellStyle name="20% - Accent5 4" xfId="205"/>
    <cellStyle name="20% - Accent5_Economics" xfId="1571"/>
    <cellStyle name="20% - Accent6" xfId="8"/>
    <cellStyle name="20% - Accent6 2" xfId="1476"/>
    <cellStyle name="20% - Accent6 3" xfId="1548"/>
    <cellStyle name="20% - Accent6 4" xfId="264"/>
    <cellStyle name="20% - Accent6_Economics" xfId="1541"/>
    <cellStyle name="20% - Colore 1" xfId="265"/>
    <cellStyle name="20% - Colore 2" xfId="266"/>
    <cellStyle name="20% - Colore 3" xfId="315"/>
    <cellStyle name="20% - Colore 4" xfId="263"/>
    <cellStyle name="20% - Colore 5" xfId="203"/>
    <cellStyle name="20% - Colore 6" xfId="268"/>
    <cellStyle name="20% - Ênfase1" xfId="1477"/>
    <cellStyle name="20% - Ênfase2" xfId="1478"/>
    <cellStyle name="20% - Ênfase3" xfId="1479"/>
    <cellStyle name="20% - Ênfase4" xfId="1480"/>
    <cellStyle name="20% - Ênfase5" xfId="1481"/>
    <cellStyle name="20% - Ênfase6" xfId="1482"/>
    <cellStyle name="20% - Énfasis1" xfId="171" builtinId="30" customBuiltin="1"/>
    <cellStyle name="20% - Énfasis2" xfId="174" builtinId="34" customBuiltin="1"/>
    <cellStyle name="20% - Énfasis3" xfId="177" builtinId="38" customBuiltin="1"/>
    <cellStyle name="20% - Énfasis4" xfId="180" builtinId="42" customBuiltin="1"/>
    <cellStyle name="20% - Énfasis5" xfId="183" builtinId="46" customBuiltin="1"/>
    <cellStyle name="20% - Énfasis6" xfId="186" builtinId="50" customBuiltin="1"/>
    <cellStyle name="40 % - Accent1" xfId="269"/>
    <cellStyle name="40 % - Accent2" xfId="270"/>
    <cellStyle name="40 % - Accent3" xfId="316"/>
    <cellStyle name="40 % - Accent4" xfId="267"/>
    <cellStyle name="40 % - Accent5" xfId="207"/>
    <cellStyle name="40 % - Accent6" xfId="272"/>
    <cellStyle name="40% - Accent1" xfId="9"/>
    <cellStyle name="40% - Accent1 2" xfId="1483"/>
    <cellStyle name="40% - Accent1 3" xfId="1549"/>
    <cellStyle name="40% - Accent1 4" xfId="273"/>
    <cellStyle name="40% - Accent1_Economics" xfId="1567"/>
    <cellStyle name="40% - Accent2" xfId="10"/>
    <cellStyle name="40% - Accent2 2" xfId="1484"/>
    <cellStyle name="40% - Accent2 3" xfId="1550"/>
    <cellStyle name="40% - Accent2 4" xfId="274"/>
    <cellStyle name="40% - Accent2_Economics" xfId="1570"/>
    <cellStyle name="40% - Accent3" xfId="11"/>
    <cellStyle name="40% - Accent3 2" xfId="1485"/>
    <cellStyle name="40% - Accent3 3" xfId="1551"/>
    <cellStyle name="40% - Accent3 4" xfId="317"/>
    <cellStyle name="40% - Accent3_Economics" xfId="1538"/>
    <cellStyle name="40% - Accent4" xfId="12"/>
    <cellStyle name="40% - Accent4 2" xfId="1486"/>
    <cellStyle name="40% - Accent4 3" xfId="1552"/>
    <cellStyle name="40% - Accent4 4" xfId="271"/>
    <cellStyle name="40% - Accent4_Economics" xfId="1565"/>
    <cellStyle name="40% - Accent5" xfId="13"/>
    <cellStyle name="40% - Accent5 2" xfId="1487"/>
    <cellStyle name="40% - Accent5 3" xfId="1553"/>
    <cellStyle name="40% - Accent5 4" xfId="209"/>
    <cellStyle name="40% - Accent5_Economics" xfId="1542"/>
    <cellStyle name="40% - Accent6" xfId="14"/>
    <cellStyle name="40% - Accent6 2" xfId="1488"/>
    <cellStyle name="40% - Accent6 3" xfId="1554"/>
    <cellStyle name="40% - Accent6 4" xfId="276"/>
    <cellStyle name="40% - Accent6_Economics" xfId="1537"/>
    <cellStyle name="40% - Colore 1" xfId="277"/>
    <cellStyle name="40% - Colore 2" xfId="278"/>
    <cellStyle name="40% - Colore 3" xfId="318"/>
    <cellStyle name="40% - Colore 4" xfId="275"/>
    <cellStyle name="40% - Colore 5" xfId="210"/>
    <cellStyle name="40% - Colore 6" xfId="319"/>
    <cellStyle name="40% - Ênfase1" xfId="1489"/>
    <cellStyle name="40% - Ênfase2" xfId="1490"/>
    <cellStyle name="40% - Ênfase3" xfId="1491"/>
    <cellStyle name="40% - Ênfase4" xfId="1492"/>
    <cellStyle name="40% - Ênfase5" xfId="1493"/>
    <cellStyle name="40% - Ênfase6" xfId="1494"/>
    <cellStyle name="40% - Énfasis1" xfId="172" builtinId="31" customBuiltin="1"/>
    <cellStyle name="40% - Énfasis2" xfId="175" builtinId="35" customBuiltin="1"/>
    <cellStyle name="40% - Énfasis3" xfId="178" builtinId="39" customBuiltin="1"/>
    <cellStyle name="40% - Énfasis4" xfId="181" builtinId="43" customBuiltin="1"/>
    <cellStyle name="40% - Énfasis5" xfId="184" builtinId="47" customBuiltin="1"/>
    <cellStyle name="40% - Énfasis6" xfId="187" builtinId="51" customBuiltin="1"/>
    <cellStyle name="60 % - Accent1" xfId="251"/>
    <cellStyle name="60 % - Accent2" xfId="211"/>
    <cellStyle name="60 % - Accent3" xfId="252"/>
    <cellStyle name="60 % - Accent4" xfId="340"/>
    <cellStyle name="60 % - Accent5" xfId="341"/>
    <cellStyle name="60 % - Accent6" xfId="342"/>
    <cellStyle name="60% - Accent1" xfId="15"/>
    <cellStyle name="60% - Accent1 2" xfId="1495"/>
    <cellStyle name="60% - Accent1 3" xfId="1555"/>
    <cellStyle name="60% - Accent1 4" xfId="343"/>
    <cellStyle name="60% - Accent1_Economics" xfId="1575"/>
    <cellStyle name="60% - Accent2" xfId="16"/>
    <cellStyle name="60% - Accent2 2" xfId="1496"/>
    <cellStyle name="60% - Accent2 3" xfId="1556"/>
    <cellStyle name="60% - Accent2 4" xfId="344"/>
    <cellStyle name="60% - Accent2_Economics" xfId="1569"/>
    <cellStyle name="60% - Accent3" xfId="17"/>
    <cellStyle name="60% - Accent3 2" xfId="1497"/>
    <cellStyle name="60% - Accent3 3" xfId="1557"/>
    <cellStyle name="60% - Accent3 4" xfId="345"/>
    <cellStyle name="60% - Accent3_Economics" xfId="1574"/>
    <cellStyle name="60% - Accent4" xfId="18"/>
    <cellStyle name="60% - Accent4 2" xfId="1498"/>
    <cellStyle name="60% - Accent4 3" xfId="1558"/>
    <cellStyle name="60% - Accent4 4" xfId="346"/>
    <cellStyle name="60% - Accent4_Economics" xfId="1566"/>
    <cellStyle name="60% - Accent5" xfId="19"/>
    <cellStyle name="60% - Accent5 2" xfId="1499"/>
    <cellStyle name="60% - Accent5 3" xfId="1559"/>
    <cellStyle name="60% - Accent5 4" xfId="347"/>
    <cellStyle name="60% - Accent5_Economics" xfId="1568"/>
    <cellStyle name="60% - Accent6" xfId="20"/>
    <cellStyle name="60% - Accent6 2" xfId="1500"/>
    <cellStyle name="60% - Accent6 3" xfId="1560"/>
    <cellStyle name="60% - Accent6 4" xfId="348"/>
    <cellStyle name="60% - Accent6_Economics" xfId="1563"/>
    <cellStyle name="60% - Colore 1" xfId="349"/>
    <cellStyle name="60% - Colore 2" xfId="350"/>
    <cellStyle name="60% - Colore 3" xfId="351"/>
    <cellStyle name="60% - Colore 4" xfId="352"/>
    <cellStyle name="60% - Colore 5" xfId="353"/>
    <cellStyle name="60% - Colore 6" xfId="354"/>
    <cellStyle name="60% - Ênfase1" xfId="1501"/>
    <cellStyle name="60% - Ênfase2" xfId="1502"/>
    <cellStyle name="60% - Ênfase3" xfId="1503"/>
    <cellStyle name="60% - Ênfase4" xfId="1504"/>
    <cellStyle name="60% - Ênfase5" xfId="1505"/>
    <cellStyle name="60% - Ênfase6" xfId="1506"/>
    <cellStyle name="60% - Énfasis1 2" xfId="196"/>
    <cellStyle name="60% - Énfasis2 2" xfId="197"/>
    <cellStyle name="60% - Énfasis3 2" xfId="198"/>
    <cellStyle name="60% - Énfasis4 2" xfId="199"/>
    <cellStyle name="60% - Énfasis5 2" xfId="200"/>
    <cellStyle name="60% - Énfasis6 2" xfId="201"/>
    <cellStyle name="Accent1" xfId="21"/>
    <cellStyle name="Accent1 - 20%" xfId="22"/>
    <cellStyle name="Accent1 - 40%" xfId="23"/>
    <cellStyle name="Accent1 - 60%" xfId="24"/>
    <cellStyle name="Accent1 10" xfId="358"/>
    <cellStyle name="Accent1 100" xfId="359"/>
    <cellStyle name="Accent1 101" xfId="360"/>
    <cellStyle name="Accent1 102" xfId="361"/>
    <cellStyle name="Accent1 103" xfId="362"/>
    <cellStyle name="Accent1 104" xfId="363"/>
    <cellStyle name="Accent1 105" xfId="364"/>
    <cellStyle name="Accent1 106" xfId="365"/>
    <cellStyle name="Accent1 107" xfId="366"/>
    <cellStyle name="Accent1 108" xfId="367"/>
    <cellStyle name="Accent1 109" xfId="368"/>
    <cellStyle name="Accent1 11" xfId="369"/>
    <cellStyle name="Accent1 110" xfId="370"/>
    <cellStyle name="Accent1 111" xfId="371"/>
    <cellStyle name="Accent1 112" xfId="372"/>
    <cellStyle name="Accent1 113" xfId="373"/>
    <cellStyle name="Accent1 114" xfId="374"/>
    <cellStyle name="Accent1 115" xfId="375"/>
    <cellStyle name="Accent1 116" xfId="376"/>
    <cellStyle name="Accent1 117" xfId="377"/>
    <cellStyle name="Accent1 118" xfId="378"/>
    <cellStyle name="Accent1 119" xfId="379"/>
    <cellStyle name="Accent1 12" xfId="380"/>
    <cellStyle name="Accent1 120" xfId="381"/>
    <cellStyle name="Accent1 121" xfId="382"/>
    <cellStyle name="Accent1 122" xfId="383"/>
    <cellStyle name="Accent1 123" xfId="384"/>
    <cellStyle name="Accent1 124" xfId="385"/>
    <cellStyle name="Accent1 125" xfId="386"/>
    <cellStyle name="Accent1 126" xfId="387"/>
    <cellStyle name="Accent1 127" xfId="388"/>
    <cellStyle name="Accent1 128" xfId="389"/>
    <cellStyle name="Accent1 129" xfId="390"/>
    <cellStyle name="Accent1 13" xfId="391"/>
    <cellStyle name="Accent1 130" xfId="392"/>
    <cellStyle name="Accent1 131" xfId="393"/>
    <cellStyle name="Accent1 132" xfId="394"/>
    <cellStyle name="Accent1 133" xfId="395"/>
    <cellStyle name="Accent1 134" xfId="396"/>
    <cellStyle name="Accent1 135" xfId="397"/>
    <cellStyle name="Accent1 136" xfId="398"/>
    <cellStyle name="Accent1 137" xfId="399"/>
    <cellStyle name="Accent1 138" xfId="400"/>
    <cellStyle name="Accent1 139" xfId="401"/>
    <cellStyle name="Accent1 14" xfId="402"/>
    <cellStyle name="Accent1 140" xfId="403"/>
    <cellStyle name="Accent1 141" xfId="404"/>
    <cellStyle name="Accent1 142" xfId="405"/>
    <cellStyle name="Accent1 143" xfId="406"/>
    <cellStyle name="Accent1 144" xfId="407"/>
    <cellStyle name="Accent1 145" xfId="408"/>
    <cellStyle name="Accent1 146" xfId="409"/>
    <cellStyle name="Accent1 147" xfId="410"/>
    <cellStyle name="Accent1 148" xfId="411"/>
    <cellStyle name="Accent1 149" xfId="412"/>
    <cellStyle name="Accent1 15" xfId="413"/>
    <cellStyle name="Accent1 150" xfId="414"/>
    <cellStyle name="Accent1 151" xfId="415"/>
    <cellStyle name="Accent1 152" xfId="416"/>
    <cellStyle name="Accent1 153" xfId="417"/>
    <cellStyle name="Accent1 154" xfId="418"/>
    <cellStyle name="Accent1 155" xfId="419"/>
    <cellStyle name="Accent1 156" xfId="420"/>
    <cellStyle name="Accent1 157" xfId="355"/>
    <cellStyle name="Accent1 16" xfId="421"/>
    <cellStyle name="Accent1 17" xfId="422"/>
    <cellStyle name="Accent1 18" xfId="423"/>
    <cellStyle name="Accent1 19" xfId="424"/>
    <cellStyle name="Accent1 2" xfId="214"/>
    <cellStyle name="Accent1 20" xfId="425"/>
    <cellStyle name="Accent1 21" xfId="426"/>
    <cellStyle name="Accent1 22" xfId="427"/>
    <cellStyle name="Accent1 23" xfId="428"/>
    <cellStyle name="Accent1 24" xfId="429"/>
    <cellStyle name="Accent1 25" xfId="430"/>
    <cellStyle name="Accent1 26" xfId="431"/>
    <cellStyle name="Accent1 27" xfId="432"/>
    <cellStyle name="Accent1 28" xfId="433"/>
    <cellStyle name="Accent1 29" xfId="434"/>
    <cellStyle name="Accent1 3" xfId="435"/>
    <cellStyle name="Accent1 30" xfId="436"/>
    <cellStyle name="Accent1 31" xfId="437"/>
    <cellStyle name="Accent1 32" xfId="438"/>
    <cellStyle name="Accent1 33" xfId="439"/>
    <cellStyle name="Accent1 34" xfId="440"/>
    <cellStyle name="Accent1 35" xfId="441"/>
    <cellStyle name="Accent1 36" xfId="442"/>
    <cellStyle name="Accent1 37" xfId="443"/>
    <cellStyle name="Accent1 38" xfId="444"/>
    <cellStyle name="Accent1 39" xfId="445"/>
    <cellStyle name="Accent1 4" xfId="446"/>
    <cellStyle name="Accent1 40" xfId="447"/>
    <cellStyle name="Accent1 41" xfId="448"/>
    <cellStyle name="Accent1 42" xfId="449"/>
    <cellStyle name="Accent1 43" xfId="450"/>
    <cellStyle name="Accent1 44" xfId="451"/>
    <cellStyle name="Accent1 45" xfId="452"/>
    <cellStyle name="Accent1 46" xfId="453"/>
    <cellStyle name="Accent1 47" xfId="454"/>
    <cellStyle name="Accent1 48" xfId="455"/>
    <cellStyle name="Accent1 49" xfId="456"/>
    <cellStyle name="Accent1 5" xfId="457"/>
    <cellStyle name="Accent1 50" xfId="458"/>
    <cellStyle name="Accent1 51" xfId="459"/>
    <cellStyle name="Accent1 52" xfId="460"/>
    <cellStyle name="Accent1 53" xfId="461"/>
    <cellStyle name="Accent1 54" xfId="462"/>
    <cellStyle name="Accent1 55" xfId="463"/>
    <cellStyle name="Accent1 56" xfId="464"/>
    <cellStyle name="Accent1 57" xfId="465"/>
    <cellStyle name="Accent1 58" xfId="466"/>
    <cellStyle name="Accent1 59" xfId="467"/>
    <cellStyle name="Accent1 6" xfId="468"/>
    <cellStyle name="Accent1 60" xfId="469"/>
    <cellStyle name="Accent1 61" xfId="470"/>
    <cellStyle name="Accent1 62" xfId="471"/>
    <cellStyle name="Accent1 63" xfId="472"/>
    <cellStyle name="Accent1 64" xfId="473"/>
    <cellStyle name="Accent1 65" xfId="474"/>
    <cellStyle name="Accent1 66" xfId="475"/>
    <cellStyle name="Accent1 67" xfId="476"/>
    <cellStyle name="Accent1 68" xfId="477"/>
    <cellStyle name="Accent1 69" xfId="478"/>
    <cellStyle name="Accent1 7" xfId="479"/>
    <cellStyle name="Accent1 70" xfId="480"/>
    <cellStyle name="Accent1 71" xfId="481"/>
    <cellStyle name="Accent1 72" xfId="482"/>
    <cellStyle name="Accent1 73" xfId="483"/>
    <cellStyle name="Accent1 74" xfId="484"/>
    <cellStyle name="Accent1 75" xfId="485"/>
    <cellStyle name="Accent1 76" xfId="486"/>
    <cellStyle name="Accent1 77" xfId="487"/>
    <cellStyle name="Accent1 78" xfId="488"/>
    <cellStyle name="Accent1 79" xfId="489"/>
    <cellStyle name="Accent1 8" xfId="490"/>
    <cellStyle name="Accent1 80" xfId="491"/>
    <cellStyle name="Accent1 81" xfId="492"/>
    <cellStyle name="Accent1 82" xfId="493"/>
    <cellStyle name="Accent1 83" xfId="494"/>
    <cellStyle name="Accent1 84" xfId="495"/>
    <cellStyle name="Accent1 85" xfId="496"/>
    <cellStyle name="Accent1 86" xfId="497"/>
    <cellStyle name="Accent1 87" xfId="498"/>
    <cellStyle name="Accent1 88" xfId="499"/>
    <cellStyle name="Accent1 89" xfId="500"/>
    <cellStyle name="Accent1 9" xfId="501"/>
    <cellStyle name="Accent1 90" xfId="502"/>
    <cellStyle name="Accent1 91" xfId="503"/>
    <cellStyle name="Accent1 92" xfId="504"/>
    <cellStyle name="Accent1 93" xfId="505"/>
    <cellStyle name="Accent1 94" xfId="506"/>
    <cellStyle name="Accent1 95" xfId="507"/>
    <cellStyle name="Accent1 96" xfId="508"/>
    <cellStyle name="Accent1 97" xfId="509"/>
    <cellStyle name="Accent1 98" xfId="510"/>
    <cellStyle name="Accent1 99" xfId="511"/>
    <cellStyle name="Accent1_Detalle" xfId="1603"/>
    <cellStyle name="Accent2" xfId="25"/>
    <cellStyle name="Accent2 - 20%" xfId="26"/>
    <cellStyle name="Accent2 - 40%" xfId="27"/>
    <cellStyle name="Accent2 - 60%" xfId="28"/>
    <cellStyle name="Accent2 10" xfId="513"/>
    <cellStyle name="Accent2 100" xfId="514"/>
    <cellStyle name="Accent2 101" xfId="515"/>
    <cellStyle name="Accent2 102" xfId="516"/>
    <cellStyle name="Accent2 103" xfId="517"/>
    <cellStyle name="Accent2 104" xfId="518"/>
    <cellStyle name="Accent2 105" xfId="519"/>
    <cellStyle name="Accent2 106" xfId="520"/>
    <cellStyle name="Accent2 107" xfId="521"/>
    <cellStyle name="Accent2 108" xfId="522"/>
    <cellStyle name="Accent2 109" xfId="523"/>
    <cellStyle name="Accent2 11" xfId="524"/>
    <cellStyle name="Accent2 110" xfId="525"/>
    <cellStyle name="Accent2 111" xfId="526"/>
    <cellStyle name="Accent2 112" xfId="527"/>
    <cellStyle name="Accent2 113" xfId="528"/>
    <cellStyle name="Accent2 114" xfId="529"/>
    <cellStyle name="Accent2 115" xfId="530"/>
    <cellStyle name="Accent2 116" xfId="531"/>
    <cellStyle name="Accent2 117" xfId="532"/>
    <cellStyle name="Accent2 118" xfId="533"/>
    <cellStyle name="Accent2 119" xfId="534"/>
    <cellStyle name="Accent2 12" xfId="535"/>
    <cellStyle name="Accent2 120" xfId="536"/>
    <cellStyle name="Accent2 121" xfId="537"/>
    <cellStyle name="Accent2 122" xfId="538"/>
    <cellStyle name="Accent2 123" xfId="539"/>
    <cellStyle name="Accent2 124" xfId="540"/>
    <cellStyle name="Accent2 125" xfId="541"/>
    <cellStyle name="Accent2 126" xfId="542"/>
    <cellStyle name="Accent2 127" xfId="543"/>
    <cellStyle name="Accent2 128" xfId="544"/>
    <cellStyle name="Accent2 129" xfId="545"/>
    <cellStyle name="Accent2 13" xfId="546"/>
    <cellStyle name="Accent2 130" xfId="547"/>
    <cellStyle name="Accent2 131" xfId="548"/>
    <cellStyle name="Accent2 132" xfId="549"/>
    <cellStyle name="Accent2 133" xfId="550"/>
    <cellStyle name="Accent2 134" xfId="551"/>
    <cellStyle name="Accent2 135" xfId="552"/>
    <cellStyle name="Accent2 136" xfId="553"/>
    <cellStyle name="Accent2 137" xfId="554"/>
    <cellStyle name="Accent2 138" xfId="555"/>
    <cellStyle name="Accent2 139" xfId="556"/>
    <cellStyle name="Accent2 14" xfId="557"/>
    <cellStyle name="Accent2 140" xfId="558"/>
    <cellStyle name="Accent2 141" xfId="559"/>
    <cellStyle name="Accent2 142" xfId="560"/>
    <cellStyle name="Accent2 143" xfId="561"/>
    <cellStyle name="Accent2 144" xfId="562"/>
    <cellStyle name="Accent2 145" xfId="563"/>
    <cellStyle name="Accent2 146" xfId="564"/>
    <cellStyle name="Accent2 147" xfId="565"/>
    <cellStyle name="Accent2 148" xfId="566"/>
    <cellStyle name="Accent2 149" xfId="567"/>
    <cellStyle name="Accent2 15" xfId="568"/>
    <cellStyle name="Accent2 150" xfId="569"/>
    <cellStyle name="Accent2 151" xfId="570"/>
    <cellStyle name="Accent2 152" xfId="571"/>
    <cellStyle name="Accent2 153" xfId="572"/>
    <cellStyle name="Accent2 154" xfId="573"/>
    <cellStyle name="Accent2 155" xfId="574"/>
    <cellStyle name="Accent2 156" xfId="575"/>
    <cellStyle name="Accent2 157" xfId="512"/>
    <cellStyle name="Accent2 16" xfId="576"/>
    <cellStyle name="Accent2 17" xfId="577"/>
    <cellStyle name="Accent2 18" xfId="578"/>
    <cellStyle name="Accent2 19" xfId="579"/>
    <cellStyle name="Accent2 2" xfId="215"/>
    <cellStyle name="Accent2 20" xfId="580"/>
    <cellStyle name="Accent2 21" xfId="581"/>
    <cellStyle name="Accent2 22" xfId="582"/>
    <cellStyle name="Accent2 23" xfId="583"/>
    <cellStyle name="Accent2 24" xfId="584"/>
    <cellStyle name="Accent2 25" xfId="585"/>
    <cellStyle name="Accent2 26" xfId="586"/>
    <cellStyle name="Accent2 27" xfId="587"/>
    <cellStyle name="Accent2 28" xfId="588"/>
    <cellStyle name="Accent2 29" xfId="589"/>
    <cellStyle name="Accent2 3" xfId="590"/>
    <cellStyle name="Accent2 30" xfId="591"/>
    <cellStyle name="Accent2 31" xfId="592"/>
    <cellStyle name="Accent2 32" xfId="593"/>
    <cellStyle name="Accent2 33" xfId="594"/>
    <cellStyle name="Accent2 34" xfId="595"/>
    <cellStyle name="Accent2 35" xfId="596"/>
    <cellStyle name="Accent2 36" xfId="597"/>
    <cellStyle name="Accent2 37" xfId="598"/>
    <cellStyle name="Accent2 38" xfId="599"/>
    <cellStyle name="Accent2 39" xfId="600"/>
    <cellStyle name="Accent2 4" xfId="601"/>
    <cellStyle name="Accent2 40" xfId="602"/>
    <cellStyle name="Accent2 41" xfId="603"/>
    <cellStyle name="Accent2 42" xfId="604"/>
    <cellStyle name="Accent2 43" xfId="605"/>
    <cellStyle name="Accent2 44" xfId="606"/>
    <cellStyle name="Accent2 45" xfId="607"/>
    <cellStyle name="Accent2 46" xfId="608"/>
    <cellStyle name="Accent2 47" xfId="609"/>
    <cellStyle name="Accent2 48" xfId="610"/>
    <cellStyle name="Accent2 49" xfId="611"/>
    <cellStyle name="Accent2 5" xfId="612"/>
    <cellStyle name="Accent2 50" xfId="613"/>
    <cellStyle name="Accent2 51" xfId="614"/>
    <cellStyle name="Accent2 52" xfId="615"/>
    <cellStyle name="Accent2 53" xfId="616"/>
    <cellStyle name="Accent2 54" xfId="617"/>
    <cellStyle name="Accent2 55" xfId="618"/>
    <cellStyle name="Accent2 56" xfId="619"/>
    <cellStyle name="Accent2 57" xfId="620"/>
    <cellStyle name="Accent2 58" xfId="621"/>
    <cellStyle name="Accent2 59" xfId="622"/>
    <cellStyle name="Accent2 6" xfId="623"/>
    <cellStyle name="Accent2 60" xfId="624"/>
    <cellStyle name="Accent2 61" xfId="625"/>
    <cellStyle name="Accent2 62" xfId="626"/>
    <cellStyle name="Accent2 63" xfId="627"/>
    <cellStyle name="Accent2 64" xfId="628"/>
    <cellStyle name="Accent2 65" xfId="629"/>
    <cellStyle name="Accent2 66" xfId="630"/>
    <cellStyle name="Accent2 67" xfId="631"/>
    <cellStyle name="Accent2 68" xfId="632"/>
    <cellStyle name="Accent2 69" xfId="633"/>
    <cellStyle name="Accent2 7" xfId="634"/>
    <cellStyle name="Accent2 70" xfId="635"/>
    <cellStyle name="Accent2 71" xfId="636"/>
    <cellStyle name="Accent2 72" xfId="637"/>
    <cellStyle name="Accent2 73" xfId="638"/>
    <cellStyle name="Accent2 74" xfId="639"/>
    <cellStyle name="Accent2 75" xfId="640"/>
    <cellStyle name="Accent2 76" xfId="641"/>
    <cellStyle name="Accent2 77" xfId="642"/>
    <cellStyle name="Accent2 78" xfId="643"/>
    <cellStyle name="Accent2 79" xfId="644"/>
    <cellStyle name="Accent2 8" xfId="645"/>
    <cellStyle name="Accent2 80" xfId="646"/>
    <cellStyle name="Accent2 81" xfId="647"/>
    <cellStyle name="Accent2 82" xfId="648"/>
    <cellStyle name="Accent2 83" xfId="649"/>
    <cellStyle name="Accent2 84" xfId="650"/>
    <cellStyle name="Accent2 85" xfId="651"/>
    <cellStyle name="Accent2 86" xfId="652"/>
    <cellStyle name="Accent2 87" xfId="653"/>
    <cellStyle name="Accent2 88" xfId="654"/>
    <cellStyle name="Accent2 89" xfId="655"/>
    <cellStyle name="Accent2 9" xfId="656"/>
    <cellStyle name="Accent2 90" xfId="657"/>
    <cellStyle name="Accent2 91" xfId="658"/>
    <cellStyle name="Accent2 92" xfId="659"/>
    <cellStyle name="Accent2 93" xfId="660"/>
    <cellStyle name="Accent2 94" xfId="661"/>
    <cellStyle name="Accent2 95" xfId="662"/>
    <cellStyle name="Accent2 96" xfId="663"/>
    <cellStyle name="Accent2 97" xfId="664"/>
    <cellStyle name="Accent2 98" xfId="665"/>
    <cellStyle name="Accent2 99" xfId="666"/>
    <cellStyle name="Accent2_Detalle" xfId="1604"/>
    <cellStyle name="Accent3" xfId="29"/>
    <cellStyle name="Accent3 - 20%" xfId="30"/>
    <cellStyle name="Accent3 - 40%" xfId="31"/>
    <cellStyle name="Accent3 - 60%" xfId="32"/>
    <cellStyle name="Accent3 10" xfId="668"/>
    <cellStyle name="Accent3 100" xfId="669"/>
    <cellStyle name="Accent3 101" xfId="670"/>
    <cellStyle name="Accent3 102" xfId="671"/>
    <cellStyle name="Accent3 103" xfId="672"/>
    <cellStyle name="Accent3 104" xfId="673"/>
    <cellStyle name="Accent3 105" xfId="674"/>
    <cellStyle name="Accent3 106" xfId="675"/>
    <cellStyle name="Accent3 107" xfId="676"/>
    <cellStyle name="Accent3 108" xfId="677"/>
    <cellStyle name="Accent3 109" xfId="678"/>
    <cellStyle name="Accent3 11" xfId="679"/>
    <cellStyle name="Accent3 110" xfId="680"/>
    <cellStyle name="Accent3 111" xfId="681"/>
    <cellStyle name="Accent3 112" xfId="682"/>
    <cellStyle name="Accent3 113" xfId="683"/>
    <cellStyle name="Accent3 114" xfId="684"/>
    <cellStyle name="Accent3 115" xfId="685"/>
    <cellStyle name="Accent3 116" xfId="686"/>
    <cellStyle name="Accent3 117" xfId="687"/>
    <cellStyle name="Accent3 118" xfId="688"/>
    <cellStyle name="Accent3 119" xfId="689"/>
    <cellStyle name="Accent3 12" xfId="690"/>
    <cellStyle name="Accent3 120" xfId="691"/>
    <cellStyle name="Accent3 121" xfId="692"/>
    <cellStyle name="Accent3 122" xfId="693"/>
    <cellStyle name="Accent3 123" xfId="694"/>
    <cellStyle name="Accent3 124" xfId="695"/>
    <cellStyle name="Accent3 125" xfId="696"/>
    <cellStyle name="Accent3 126" xfId="697"/>
    <cellStyle name="Accent3 127" xfId="698"/>
    <cellStyle name="Accent3 128" xfId="699"/>
    <cellStyle name="Accent3 129" xfId="700"/>
    <cellStyle name="Accent3 13" xfId="701"/>
    <cellStyle name="Accent3 130" xfId="702"/>
    <cellStyle name="Accent3 131" xfId="703"/>
    <cellStyle name="Accent3 132" xfId="704"/>
    <cellStyle name="Accent3 133" xfId="705"/>
    <cellStyle name="Accent3 134" xfId="706"/>
    <cellStyle name="Accent3 135" xfId="707"/>
    <cellStyle name="Accent3 136" xfId="708"/>
    <cellStyle name="Accent3 137" xfId="709"/>
    <cellStyle name="Accent3 138" xfId="710"/>
    <cellStyle name="Accent3 139" xfId="711"/>
    <cellStyle name="Accent3 14" xfId="712"/>
    <cellStyle name="Accent3 140" xfId="713"/>
    <cellStyle name="Accent3 141" xfId="714"/>
    <cellStyle name="Accent3 142" xfId="715"/>
    <cellStyle name="Accent3 143" xfId="716"/>
    <cellStyle name="Accent3 144" xfId="717"/>
    <cellStyle name="Accent3 145" xfId="718"/>
    <cellStyle name="Accent3 146" xfId="719"/>
    <cellStyle name="Accent3 147" xfId="720"/>
    <cellStyle name="Accent3 148" xfId="721"/>
    <cellStyle name="Accent3 149" xfId="722"/>
    <cellStyle name="Accent3 15" xfId="723"/>
    <cellStyle name="Accent3 150" xfId="724"/>
    <cellStyle name="Accent3 151" xfId="725"/>
    <cellStyle name="Accent3 152" xfId="726"/>
    <cellStyle name="Accent3 153" xfId="727"/>
    <cellStyle name="Accent3 154" xfId="728"/>
    <cellStyle name="Accent3 155" xfId="729"/>
    <cellStyle name="Accent3 156" xfId="730"/>
    <cellStyle name="Accent3 157" xfId="667"/>
    <cellStyle name="Accent3 16" xfId="731"/>
    <cellStyle name="Accent3 17" xfId="732"/>
    <cellStyle name="Accent3 18" xfId="733"/>
    <cellStyle name="Accent3 19" xfId="734"/>
    <cellStyle name="Accent3 2" xfId="216"/>
    <cellStyle name="Accent3 20" xfId="735"/>
    <cellStyle name="Accent3 21" xfId="736"/>
    <cellStyle name="Accent3 22" xfId="737"/>
    <cellStyle name="Accent3 23" xfId="738"/>
    <cellStyle name="Accent3 24" xfId="739"/>
    <cellStyle name="Accent3 25" xfId="740"/>
    <cellStyle name="Accent3 26" xfId="741"/>
    <cellStyle name="Accent3 27" xfId="742"/>
    <cellStyle name="Accent3 28" xfId="743"/>
    <cellStyle name="Accent3 29" xfId="744"/>
    <cellStyle name="Accent3 3" xfId="745"/>
    <cellStyle name="Accent3 30" xfId="746"/>
    <cellStyle name="Accent3 31" xfId="747"/>
    <cellStyle name="Accent3 32" xfId="748"/>
    <cellStyle name="Accent3 33" xfId="749"/>
    <cellStyle name="Accent3 34" xfId="750"/>
    <cellStyle name="Accent3 35" xfId="751"/>
    <cellStyle name="Accent3 36" xfId="752"/>
    <cellStyle name="Accent3 37" xfId="753"/>
    <cellStyle name="Accent3 38" xfId="754"/>
    <cellStyle name="Accent3 39" xfId="755"/>
    <cellStyle name="Accent3 4" xfId="756"/>
    <cellStyle name="Accent3 40" xfId="757"/>
    <cellStyle name="Accent3 41" xfId="758"/>
    <cellStyle name="Accent3 42" xfId="759"/>
    <cellStyle name="Accent3 43" xfId="760"/>
    <cellStyle name="Accent3 44" xfId="761"/>
    <cellStyle name="Accent3 45" xfId="762"/>
    <cellStyle name="Accent3 46" xfId="763"/>
    <cellStyle name="Accent3 47" xfId="764"/>
    <cellStyle name="Accent3 48" xfId="765"/>
    <cellStyle name="Accent3 49" xfId="766"/>
    <cellStyle name="Accent3 5" xfId="767"/>
    <cellStyle name="Accent3 50" xfId="768"/>
    <cellStyle name="Accent3 51" xfId="769"/>
    <cellStyle name="Accent3 52" xfId="770"/>
    <cellStyle name="Accent3 53" xfId="771"/>
    <cellStyle name="Accent3 54" xfId="772"/>
    <cellStyle name="Accent3 55" xfId="773"/>
    <cellStyle name="Accent3 56" xfId="774"/>
    <cellStyle name="Accent3 57" xfId="775"/>
    <cellStyle name="Accent3 58" xfId="776"/>
    <cellStyle name="Accent3 59" xfId="777"/>
    <cellStyle name="Accent3 6" xfId="778"/>
    <cellStyle name="Accent3 60" xfId="779"/>
    <cellStyle name="Accent3 61" xfId="780"/>
    <cellStyle name="Accent3 62" xfId="781"/>
    <cellStyle name="Accent3 63" xfId="782"/>
    <cellStyle name="Accent3 64" xfId="783"/>
    <cellStyle name="Accent3 65" xfId="784"/>
    <cellStyle name="Accent3 66" xfId="785"/>
    <cellStyle name="Accent3 67" xfId="786"/>
    <cellStyle name="Accent3 68" xfId="787"/>
    <cellStyle name="Accent3 69" xfId="788"/>
    <cellStyle name="Accent3 7" xfId="789"/>
    <cellStyle name="Accent3 70" xfId="790"/>
    <cellStyle name="Accent3 71" xfId="791"/>
    <cellStyle name="Accent3 72" xfId="792"/>
    <cellStyle name="Accent3 73" xfId="793"/>
    <cellStyle name="Accent3 74" xfId="794"/>
    <cellStyle name="Accent3 75" xfId="795"/>
    <cellStyle name="Accent3 76" xfId="796"/>
    <cellStyle name="Accent3 77" xfId="797"/>
    <cellStyle name="Accent3 78" xfId="798"/>
    <cellStyle name="Accent3 79" xfId="799"/>
    <cellStyle name="Accent3 8" xfId="800"/>
    <cellStyle name="Accent3 80" xfId="801"/>
    <cellStyle name="Accent3 81" xfId="802"/>
    <cellStyle name="Accent3 82" xfId="803"/>
    <cellStyle name="Accent3 83" xfId="804"/>
    <cellStyle name="Accent3 84" xfId="805"/>
    <cellStyle name="Accent3 85" xfId="806"/>
    <cellStyle name="Accent3 86" xfId="807"/>
    <cellStyle name="Accent3 87" xfId="808"/>
    <cellStyle name="Accent3 88" xfId="809"/>
    <cellStyle name="Accent3 89" xfId="810"/>
    <cellStyle name="Accent3 9" xfId="811"/>
    <cellStyle name="Accent3 90" xfId="812"/>
    <cellStyle name="Accent3 91" xfId="813"/>
    <cellStyle name="Accent3 92" xfId="814"/>
    <cellStyle name="Accent3 93" xfId="815"/>
    <cellStyle name="Accent3 94" xfId="816"/>
    <cellStyle name="Accent3 95" xfId="817"/>
    <cellStyle name="Accent3 96" xfId="818"/>
    <cellStyle name="Accent3 97" xfId="819"/>
    <cellStyle name="Accent3 98" xfId="820"/>
    <cellStyle name="Accent3 99" xfId="821"/>
    <cellStyle name="Accent3_Detalle" xfId="1605"/>
    <cellStyle name="Accent4" xfId="33"/>
    <cellStyle name="Accent4 - 20%" xfId="34"/>
    <cellStyle name="Accent4 - 40%" xfId="35"/>
    <cellStyle name="Accent4 - 60%" xfId="36"/>
    <cellStyle name="Accent4 10" xfId="825"/>
    <cellStyle name="Accent4 100" xfId="826"/>
    <cellStyle name="Accent4 101" xfId="827"/>
    <cellStyle name="Accent4 102" xfId="828"/>
    <cellStyle name="Accent4 103" xfId="829"/>
    <cellStyle name="Accent4 104" xfId="830"/>
    <cellStyle name="Accent4 105" xfId="831"/>
    <cellStyle name="Accent4 106" xfId="832"/>
    <cellStyle name="Accent4 107" xfId="833"/>
    <cellStyle name="Accent4 108" xfId="834"/>
    <cellStyle name="Accent4 109" xfId="835"/>
    <cellStyle name="Accent4 11" xfId="836"/>
    <cellStyle name="Accent4 110" xfId="837"/>
    <cellStyle name="Accent4 111" xfId="838"/>
    <cellStyle name="Accent4 112" xfId="839"/>
    <cellStyle name="Accent4 113" xfId="840"/>
    <cellStyle name="Accent4 114" xfId="841"/>
    <cellStyle name="Accent4 115" xfId="842"/>
    <cellStyle name="Accent4 116" xfId="843"/>
    <cellStyle name="Accent4 117" xfId="844"/>
    <cellStyle name="Accent4 118" xfId="845"/>
    <cellStyle name="Accent4 119" xfId="846"/>
    <cellStyle name="Accent4 12" xfId="847"/>
    <cellStyle name="Accent4 120" xfId="848"/>
    <cellStyle name="Accent4 121" xfId="849"/>
    <cellStyle name="Accent4 122" xfId="850"/>
    <cellStyle name="Accent4 123" xfId="851"/>
    <cellStyle name="Accent4 124" xfId="852"/>
    <cellStyle name="Accent4 125" xfId="853"/>
    <cellStyle name="Accent4 126" xfId="854"/>
    <cellStyle name="Accent4 127" xfId="855"/>
    <cellStyle name="Accent4 128" xfId="856"/>
    <cellStyle name="Accent4 129" xfId="857"/>
    <cellStyle name="Accent4 13" xfId="858"/>
    <cellStyle name="Accent4 130" xfId="859"/>
    <cellStyle name="Accent4 131" xfId="860"/>
    <cellStyle name="Accent4 132" xfId="861"/>
    <cellStyle name="Accent4 133" xfId="862"/>
    <cellStyle name="Accent4 134" xfId="863"/>
    <cellStyle name="Accent4 135" xfId="864"/>
    <cellStyle name="Accent4 136" xfId="865"/>
    <cellStyle name="Accent4 137" xfId="866"/>
    <cellStyle name="Accent4 138" xfId="867"/>
    <cellStyle name="Accent4 139" xfId="868"/>
    <cellStyle name="Accent4 14" xfId="869"/>
    <cellStyle name="Accent4 140" xfId="870"/>
    <cellStyle name="Accent4 141" xfId="871"/>
    <cellStyle name="Accent4 142" xfId="872"/>
    <cellStyle name="Accent4 143" xfId="873"/>
    <cellStyle name="Accent4 144" xfId="874"/>
    <cellStyle name="Accent4 145" xfId="875"/>
    <cellStyle name="Accent4 146" xfId="876"/>
    <cellStyle name="Accent4 147" xfId="877"/>
    <cellStyle name="Accent4 148" xfId="878"/>
    <cellStyle name="Accent4 149" xfId="879"/>
    <cellStyle name="Accent4 15" xfId="880"/>
    <cellStyle name="Accent4 150" xfId="881"/>
    <cellStyle name="Accent4 151" xfId="882"/>
    <cellStyle name="Accent4 152" xfId="883"/>
    <cellStyle name="Accent4 153" xfId="884"/>
    <cellStyle name="Accent4 154" xfId="885"/>
    <cellStyle name="Accent4 155" xfId="886"/>
    <cellStyle name="Accent4 156" xfId="887"/>
    <cellStyle name="Accent4 157" xfId="822"/>
    <cellStyle name="Accent4 16" xfId="888"/>
    <cellStyle name="Accent4 17" xfId="889"/>
    <cellStyle name="Accent4 18" xfId="890"/>
    <cellStyle name="Accent4 19" xfId="891"/>
    <cellStyle name="Accent4 2" xfId="217"/>
    <cellStyle name="Accent4 20" xfId="892"/>
    <cellStyle name="Accent4 21" xfId="893"/>
    <cellStyle name="Accent4 22" xfId="894"/>
    <cellStyle name="Accent4 23" xfId="895"/>
    <cellStyle name="Accent4 24" xfId="896"/>
    <cellStyle name="Accent4 25" xfId="897"/>
    <cellStyle name="Accent4 26" xfId="898"/>
    <cellStyle name="Accent4 27" xfId="899"/>
    <cellStyle name="Accent4 28" xfId="900"/>
    <cellStyle name="Accent4 29" xfId="901"/>
    <cellStyle name="Accent4 3" xfId="902"/>
    <cellStyle name="Accent4 30" xfId="903"/>
    <cellStyle name="Accent4 31" xfId="904"/>
    <cellStyle name="Accent4 32" xfId="905"/>
    <cellStyle name="Accent4 33" xfId="906"/>
    <cellStyle name="Accent4 34" xfId="907"/>
    <cellStyle name="Accent4 35" xfId="908"/>
    <cellStyle name="Accent4 36" xfId="909"/>
    <cellStyle name="Accent4 37" xfId="910"/>
    <cellStyle name="Accent4 38" xfId="911"/>
    <cellStyle name="Accent4 39" xfId="912"/>
    <cellStyle name="Accent4 4" xfId="913"/>
    <cellStyle name="Accent4 40" xfId="914"/>
    <cellStyle name="Accent4 41" xfId="915"/>
    <cellStyle name="Accent4 42" xfId="916"/>
    <cellStyle name="Accent4 43" xfId="917"/>
    <cellStyle name="Accent4 44" xfId="918"/>
    <cellStyle name="Accent4 45" xfId="919"/>
    <cellStyle name="Accent4 46" xfId="920"/>
    <cellStyle name="Accent4 47" xfId="921"/>
    <cellStyle name="Accent4 48" xfId="922"/>
    <cellStyle name="Accent4 49" xfId="923"/>
    <cellStyle name="Accent4 5" xfId="924"/>
    <cellStyle name="Accent4 50" xfId="925"/>
    <cellStyle name="Accent4 51" xfId="926"/>
    <cellStyle name="Accent4 52" xfId="927"/>
    <cellStyle name="Accent4 53" xfId="928"/>
    <cellStyle name="Accent4 54" xfId="929"/>
    <cellStyle name="Accent4 55" xfId="930"/>
    <cellStyle name="Accent4 56" xfId="931"/>
    <cellStyle name="Accent4 57" xfId="932"/>
    <cellStyle name="Accent4 58" xfId="933"/>
    <cellStyle name="Accent4 59" xfId="934"/>
    <cellStyle name="Accent4 6" xfId="935"/>
    <cellStyle name="Accent4 60" xfId="936"/>
    <cellStyle name="Accent4 61" xfId="937"/>
    <cellStyle name="Accent4 62" xfId="938"/>
    <cellStyle name="Accent4 63" xfId="939"/>
    <cellStyle name="Accent4 64" xfId="940"/>
    <cellStyle name="Accent4 65" xfId="941"/>
    <cellStyle name="Accent4 66" xfId="942"/>
    <cellStyle name="Accent4 67" xfId="943"/>
    <cellStyle name="Accent4 68" xfId="944"/>
    <cellStyle name="Accent4 69" xfId="945"/>
    <cellStyle name="Accent4 7" xfId="946"/>
    <cellStyle name="Accent4 70" xfId="947"/>
    <cellStyle name="Accent4 71" xfId="948"/>
    <cellStyle name="Accent4 72" xfId="949"/>
    <cellStyle name="Accent4 73" xfId="950"/>
    <cellStyle name="Accent4 74" xfId="951"/>
    <cellStyle name="Accent4 75" xfId="952"/>
    <cellStyle name="Accent4 76" xfId="953"/>
    <cellStyle name="Accent4 77" xfId="954"/>
    <cellStyle name="Accent4 78" xfId="955"/>
    <cellStyle name="Accent4 79" xfId="956"/>
    <cellStyle name="Accent4 8" xfId="957"/>
    <cellStyle name="Accent4 80" xfId="958"/>
    <cellStyle name="Accent4 81" xfId="959"/>
    <cellStyle name="Accent4 82" xfId="960"/>
    <cellStyle name="Accent4 83" xfId="961"/>
    <cellStyle name="Accent4 84" xfId="962"/>
    <cellStyle name="Accent4 85" xfId="963"/>
    <cellStyle name="Accent4 86" xfId="964"/>
    <cellStyle name="Accent4 87" xfId="965"/>
    <cellStyle name="Accent4 88" xfId="966"/>
    <cellStyle name="Accent4 89" xfId="967"/>
    <cellStyle name="Accent4 9" xfId="968"/>
    <cellStyle name="Accent4 90" xfId="969"/>
    <cellStyle name="Accent4 91" xfId="970"/>
    <cellStyle name="Accent4 92" xfId="971"/>
    <cellStyle name="Accent4 93" xfId="972"/>
    <cellStyle name="Accent4 94" xfId="973"/>
    <cellStyle name="Accent4 95" xfId="974"/>
    <cellStyle name="Accent4 96" xfId="975"/>
    <cellStyle name="Accent4 97" xfId="976"/>
    <cellStyle name="Accent4 98" xfId="977"/>
    <cellStyle name="Accent4 99" xfId="978"/>
    <cellStyle name="Accent4_Detalle" xfId="1606"/>
    <cellStyle name="Accent5" xfId="37"/>
    <cellStyle name="Accent5 - 20%" xfId="38"/>
    <cellStyle name="Accent5 - 40%" xfId="39"/>
    <cellStyle name="Accent5 - 60%" xfId="40"/>
    <cellStyle name="Accent5 10" xfId="982"/>
    <cellStyle name="Accent5 100" xfId="983"/>
    <cellStyle name="Accent5 101" xfId="984"/>
    <cellStyle name="Accent5 102" xfId="985"/>
    <cellStyle name="Accent5 103" xfId="986"/>
    <cellStyle name="Accent5 104" xfId="987"/>
    <cellStyle name="Accent5 105" xfId="988"/>
    <cellStyle name="Accent5 106" xfId="989"/>
    <cellStyle name="Accent5 107" xfId="990"/>
    <cellStyle name="Accent5 108" xfId="991"/>
    <cellStyle name="Accent5 109" xfId="992"/>
    <cellStyle name="Accent5 11" xfId="993"/>
    <cellStyle name="Accent5 110" xfId="994"/>
    <cellStyle name="Accent5 111" xfId="995"/>
    <cellStyle name="Accent5 112" xfId="996"/>
    <cellStyle name="Accent5 113" xfId="997"/>
    <cellStyle name="Accent5 114" xfId="998"/>
    <cellStyle name="Accent5 115" xfId="999"/>
    <cellStyle name="Accent5 116" xfId="1000"/>
    <cellStyle name="Accent5 117" xfId="1001"/>
    <cellStyle name="Accent5 118" xfId="1002"/>
    <cellStyle name="Accent5 119" xfId="1003"/>
    <cellStyle name="Accent5 12" xfId="1004"/>
    <cellStyle name="Accent5 120" xfId="1005"/>
    <cellStyle name="Accent5 121" xfId="1006"/>
    <cellStyle name="Accent5 122" xfId="1007"/>
    <cellStyle name="Accent5 123" xfId="1008"/>
    <cellStyle name="Accent5 124" xfId="1009"/>
    <cellStyle name="Accent5 125" xfId="1010"/>
    <cellStyle name="Accent5 126" xfId="1011"/>
    <cellStyle name="Accent5 127" xfId="1012"/>
    <cellStyle name="Accent5 128" xfId="1013"/>
    <cellStyle name="Accent5 129" xfId="1014"/>
    <cellStyle name="Accent5 13" xfId="1015"/>
    <cellStyle name="Accent5 130" xfId="1016"/>
    <cellStyle name="Accent5 131" xfId="1017"/>
    <cellStyle name="Accent5 132" xfId="1018"/>
    <cellStyle name="Accent5 133" xfId="1019"/>
    <cellStyle name="Accent5 134" xfId="1020"/>
    <cellStyle name="Accent5 135" xfId="1021"/>
    <cellStyle name="Accent5 136" xfId="1022"/>
    <cellStyle name="Accent5 137" xfId="1023"/>
    <cellStyle name="Accent5 138" xfId="1024"/>
    <cellStyle name="Accent5 139" xfId="1025"/>
    <cellStyle name="Accent5 14" xfId="1026"/>
    <cellStyle name="Accent5 140" xfId="1027"/>
    <cellStyle name="Accent5 141" xfId="1028"/>
    <cellStyle name="Accent5 142" xfId="1029"/>
    <cellStyle name="Accent5 143" xfId="1030"/>
    <cellStyle name="Accent5 144" xfId="1031"/>
    <cellStyle name="Accent5 145" xfId="1032"/>
    <cellStyle name="Accent5 146" xfId="1033"/>
    <cellStyle name="Accent5 147" xfId="1034"/>
    <cellStyle name="Accent5 148" xfId="1035"/>
    <cellStyle name="Accent5 149" xfId="1036"/>
    <cellStyle name="Accent5 15" xfId="1037"/>
    <cellStyle name="Accent5 150" xfId="1038"/>
    <cellStyle name="Accent5 151" xfId="1039"/>
    <cellStyle name="Accent5 152" xfId="1040"/>
    <cellStyle name="Accent5 153" xfId="1041"/>
    <cellStyle name="Accent5 154" xfId="1042"/>
    <cellStyle name="Accent5 155" xfId="1043"/>
    <cellStyle name="Accent5 156" xfId="1044"/>
    <cellStyle name="Accent5 157" xfId="979"/>
    <cellStyle name="Accent5 16" xfId="1045"/>
    <cellStyle name="Accent5 17" xfId="1046"/>
    <cellStyle name="Accent5 18" xfId="1047"/>
    <cellStyle name="Accent5 19" xfId="1048"/>
    <cellStyle name="Accent5 2" xfId="218"/>
    <cellStyle name="Accent5 20" xfId="1049"/>
    <cellStyle name="Accent5 21" xfId="1050"/>
    <cellStyle name="Accent5 22" xfId="1051"/>
    <cellStyle name="Accent5 23" xfId="1052"/>
    <cellStyle name="Accent5 24" xfId="1053"/>
    <cellStyle name="Accent5 25" xfId="1054"/>
    <cellStyle name="Accent5 26" xfId="1055"/>
    <cellStyle name="Accent5 27" xfId="1056"/>
    <cellStyle name="Accent5 28" xfId="1057"/>
    <cellStyle name="Accent5 29" xfId="1058"/>
    <cellStyle name="Accent5 3" xfId="1059"/>
    <cellStyle name="Accent5 30" xfId="1060"/>
    <cellStyle name="Accent5 31" xfId="1061"/>
    <cellStyle name="Accent5 32" xfId="1062"/>
    <cellStyle name="Accent5 33" xfId="1063"/>
    <cellStyle name="Accent5 34" xfId="1064"/>
    <cellStyle name="Accent5 35" xfId="1065"/>
    <cellStyle name="Accent5 36" xfId="1066"/>
    <cellStyle name="Accent5 37" xfId="1067"/>
    <cellStyle name="Accent5 38" xfId="1068"/>
    <cellStyle name="Accent5 39" xfId="1069"/>
    <cellStyle name="Accent5 4" xfId="1070"/>
    <cellStyle name="Accent5 40" xfId="1071"/>
    <cellStyle name="Accent5 41" xfId="1072"/>
    <cellStyle name="Accent5 42" xfId="1073"/>
    <cellStyle name="Accent5 43" xfId="1074"/>
    <cellStyle name="Accent5 44" xfId="1075"/>
    <cellStyle name="Accent5 45" xfId="1076"/>
    <cellStyle name="Accent5 46" xfId="1077"/>
    <cellStyle name="Accent5 47" xfId="1078"/>
    <cellStyle name="Accent5 48" xfId="1079"/>
    <cellStyle name="Accent5 49" xfId="1080"/>
    <cellStyle name="Accent5 5" xfId="1081"/>
    <cellStyle name="Accent5 50" xfId="1082"/>
    <cellStyle name="Accent5 51" xfId="1083"/>
    <cellStyle name="Accent5 52" xfId="1084"/>
    <cellStyle name="Accent5 53" xfId="1085"/>
    <cellStyle name="Accent5 54" xfId="1086"/>
    <cellStyle name="Accent5 55" xfId="1087"/>
    <cellStyle name="Accent5 56" xfId="1088"/>
    <cellStyle name="Accent5 57" xfId="1089"/>
    <cellStyle name="Accent5 58" xfId="1090"/>
    <cellStyle name="Accent5 59" xfId="1091"/>
    <cellStyle name="Accent5 6" xfId="1092"/>
    <cellStyle name="Accent5 60" xfId="1093"/>
    <cellStyle name="Accent5 61" xfId="1094"/>
    <cellStyle name="Accent5 62" xfId="1095"/>
    <cellStyle name="Accent5 63" xfId="1096"/>
    <cellStyle name="Accent5 64" xfId="1097"/>
    <cellStyle name="Accent5 65" xfId="1098"/>
    <cellStyle name="Accent5 66" xfId="1099"/>
    <cellStyle name="Accent5 67" xfId="1100"/>
    <cellStyle name="Accent5 68" xfId="1101"/>
    <cellStyle name="Accent5 69" xfId="1102"/>
    <cellStyle name="Accent5 7" xfId="1103"/>
    <cellStyle name="Accent5 70" xfId="1104"/>
    <cellStyle name="Accent5 71" xfId="1105"/>
    <cellStyle name="Accent5 72" xfId="1106"/>
    <cellStyle name="Accent5 73" xfId="1107"/>
    <cellStyle name="Accent5 74" xfId="1108"/>
    <cellStyle name="Accent5 75" xfId="1109"/>
    <cellStyle name="Accent5 76" xfId="1110"/>
    <cellStyle name="Accent5 77" xfId="1111"/>
    <cellStyle name="Accent5 78" xfId="1112"/>
    <cellStyle name="Accent5 79" xfId="1113"/>
    <cellStyle name="Accent5 8" xfId="1114"/>
    <cellStyle name="Accent5 80" xfId="1115"/>
    <cellStyle name="Accent5 81" xfId="1116"/>
    <cellStyle name="Accent5 82" xfId="1117"/>
    <cellStyle name="Accent5 83" xfId="1118"/>
    <cellStyle name="Accent5 84" xfId="1119"/>
    <cellStyle name="Accent5 85" xfId="1120"/>
    <cellStyle name="Accent5 86" xfId="1121"/>
    <cellStyle name="Accent5 87" xfId="1122"/>
    <cellStyle name="Accent5 88" xfId="1123"/>
    <cellStyle name="Accent5 89" xfId="1124"/>
    <cellStyle name="Accent5 9" xfId="1125"/>
    <cellStyle name="Accent5 90" xfId="1126"/>
    <cellStyle name="Accent5 91" xfId="1127"/>
    <cellStyle name="Accent5 92" xfId="1128"/>
    <cellStyle name="Accent5 93" xfId="1129"/>
    <cellStyle name="Accent5 94" xfId="1130"/>
    <cellStyle name="Accent5 95" xfId="1131"/>
    <cellStyle name="Accent5 96" xfId="1132"/>
    <cellStyle name="Accent5 97" xfId="1133"/>
    <cellStyle name="Accent5 98" xfId="1134"/>
    <cellStyle name="Accent5 99" xfId="1135"/>
    <cellStyle name="Accent5_Detalle" xfId="1607"/>
    <cellStyle name="Accent6" xfId="41"/>
    <cellStyle name="Accent6 - 20%" xfId="42"/>
    <cellStyle name="Accent6 - 40%" xfId="43"/>
    <cellStyle name="Accent6 - 60%" xfId="44"/>
    <cellStyle name="Accent6 10" xfId="1139"/>
    <cellStyle name="Accent6 100" xfId="1140"/>
    <cellStyle name="Accent6 101" xfId="1141"/>
    <cellStyle name="Accent6 102" xfId="1142"/>
    <cellStyle name="Accent6 103" xfId="1143"/>
    <cellStyle name="Accent6 104" xfId="1144"/>
    <cellStyle name="Accent6 105" xfId="1145"/>
    <cellStyle name="Accent6 106" xfId="1146"/>
    <cellStyle name="Accent6 107" xfId="1147"/>
    <cellStyle name="Accent6 108" xfId="1148"/>
    <cellStyle name="Accent6 109" xfId="1149"/>
    <cellStyle name="Accent6 11" xfId="1150"/>
    <cellStyle name="Accent6 110" xfId="1151"/>
    <cellStyle name="Accent6 111" xfId="1152"/>
    <cellStyle name="Accent6 112" xfId="1153"/>
    <cellStyle name="Accent6 113" xfId="1154"/>
    <cellStyle name="Accent6 114" xfId="1155"/>
    <cellStyle name="Accent6 115" xfId="1156"/>
    <cellStyle name="Accent6 116" xfId="1157"/>
    <cellStyle name="Accent6 117" xfId="1158"/>
    <cellStyle name="Accent6 118" xfId="1159"/>
    <cellStyle name="Accent6 119" xfId="1160"/>
    <cellStyle name="Accent6 12" xfId="1161"/>
    <cellStyle name="Accent6 120" xfId="1162"/>
    <cellStyle name="Accent6 121" xfId="1163"/>
    <cellStyle name="Accent6 122" xfId="1164"/>
    <cellStyle name="Accent6 123" xfId="1165"/>
    <cellStyle name="Accent6 124" xfId="1166"/>
    <cellStyle name="Accent6 125" xfId="1167"/>
    <cellStyle name="Accent6 126" xfId="1168"/>
    <cellStyle name="Accent6 127" xfId="1169"/>
    <cellStyle name="Accent6 128" xfId="1170"/>
    <cellStyle name="Accent6 129" xfId="1171"/>
    <cellStyle name="Accent6 13" xfId="1172"/>
    <cellStyle name="Accent6 130" xfId="1173"/>
    <cellStyle name="Accent6 131" xfId="1174"/>
    <cellStyle name="Accent6 132" xfId="1175"/>
    <cellStyle name="Accent6 133" xfId="1176"/>
    <cellStyle name="Accent6 134" xfId="1177"/>
    <cellStyle name="Accent6 135" xfId="1178"/>
    <cellStyle name="Accent6 136" xfId="1179"/>
    <cellStyle name="Accent6 137" xfId="1180"/>
    <cellStyle name="Accent6 138" xfId="1181"/>
    <cellStyle name="Accent6 139" xfId="1182"/>
    <cellStyle name="Accent6 14" xfId="1183"/>
    <cellStyle name="Accent6 140" xfId="1184"/>
    <cellStyle name="Accent6 141" xfId="1185"/>
    <cellStyle name="Accent6 142" xfId="1186"/>
    <cellStyle name="Accent6 143" xfId="1187"/>
    <cellStyle name="Accent6 144" xfId="1188"/>
    <cellStyle name="Accent6 145" xfId="1189"/>
    <cellStyle name="Accent6 146" xfId="1190"/>
    <cellStyle name="Accent6 147" xfId="1191"/>
    <cellStyle name="Accent6 148" xfId="1192"/>
    <cellStyle name="Accent6 149" xfId="1193"/>
    <cellStyle name="Accent6 15" xfId="1194"/>
    <cellStyle name="Accent6 150" xfId="1195"/>
    <cellStyle name="Accent6 151" xfId="1196"/>
    <cellStyle name="Accent6 152" xfId="1197"/>
    <cellStyle name="Accent6 153" xfId="1198"/>
    <cellStyle name="Accent6 154" xfId="1199"/>
    <cellStyle name="Accent6 155" xfId="1200"/>
    <cellStyle name="Accent6 156" xfId="1201"/>
    <cellStyle name="Accent6 157" xfId="1136"/>
    <cellStyle name="Accent6 16" xfId="1202"/>
    <cellStyle name="Accent6 17" xfId="1203"/>
    <cellStyle name="Accent6 18" xfId="1204"/>
    <cellStyle name="Accent6 19" xfId="1205"/>
    <cellStyle name="Accent6 2" xfId="219"/>
    <cellStyle name="Accent6 20" xfId="1206"/>
    <cellStyle name="Accent6 21" xfId="1207"/>
    <cellStyle name="Accent6 22" xfId="1208"/>
    <cellStyle name="Accent6 23" xfId="1209"/>
    <cellStyle name="Accent6 24" xfId="1210"/>
    <cellStyle name="Accent6 25" xfId="1211"/>
    <cellStyle name="Accent6 26" xfId="1212"/>
    <cellStyle name="Accent6 27" xfId="1213"/>
    <cellStyle name="Accent6 28" xfId="1214"/>
    <cellStyle name="Accent6 29" xfId="1215"/>
    <cellStyle name="Accent6 3" xfId="1216"/>
    <cellStyle name="Accent6 30" xfId="1217"/>
    <cellStyle name="Accent6 31" xfId="1218"/>
    <cellStyle name="Accent6 32" xfId="1219"/>
    <cellStyle name="Accent6 33" xfId="1220"/>
    <cellStyle name="Accent6 34" xfId="1221"/>
    <cellStyle name="Accent6 35" xfId="1222"/>
    <cellStyle name="Accent6 36" xfId="1223"/>
    <cellStyle name="Accent6 37" xfId="1224"/>
    <cellStyle name="Accent6 38" xfId="1225"/>
    <cellStyle name="Accent6 39" xfId="1226"/>
    <cellStyle name="Accent6 4" xfId="1227"/>
    <cellStyle name="Accent6 40" xfId="1228"/>
    <cellStyle name="Accent6 41" xfId="1229"/>
    <cellStyle name="Accent6 42" xfId="1230"/>
    <cellStyle name="Accent6 43" xfId="1231"/>
    <cellStyle name="Accent6 44" xfId="1232"/>
    <cellStyle name="Accent6 45" xfId="1233"/>
    <cellStyle name="Accent6 46" xfId="1234"/>
    <cellStyle name="Accent6 47" xfId="1235"/>
    <cellStyle name="Accent6 48" xfId="1236"/>
    <cellStyle name="Accent6 49" xfId="1237"/>
    <cellStyle name="Accent6 5" xfId="1238"/>
    <cellStyle name="Accent6 50" xfId="1239"/>
    <cellStyle name="Accent6 51" xfId="1240"/>
    <cellStyle name="Accent6 52" xfId="1241"/>
    <cellStyle name="Accent6 53" xfId="1242"/>
    <cellStyle name="Accent6 54" xfId="1243"/>
    <cellStyle name="Accent6 55" xfId="1244"/>
    <cellStyle name="Accent6 56" xfId="1245"/>
    <cellStyle name="Accent6 57" xfId="1246"/>
    <cellStyle name="Accent6 58" xfId="1247"/>
    <cellStyle name="Accent6 59" xfId="1248"/>
    <cellStyle name="Accent6 6" xfId="1249"/>
    <cellStyle name="Accent6 60" xfId="1250"/>
    <cellStyle name="Accent6 61" xfId="1251"/>
    <cellStyle name="Accent6 62" xfId="1252"/>
    <cellStyle name="Accent6 63" xfId="1253"/>
    <cellStyle name="Accent6 64" xfId="1254"/>
    <cellStyle name="Accent6 65" xfId="1255"/>
    <cellStyle name="Accent6 66" xfId="1256"/>
    <cellStyle name="Accent6 67" xfId="1257"/>
    <cellStyle name="Accent6 68" xfId="1258"/>
    <cellStyle name="Accent6 69" xfId="1259"/>
    <cellStyle name="Accent6 7" xfId="1260"/>
    <cellStyle name="Accent6 70" xfId="1261"/>
    <cellStyle name="Accent6 71" xfId="1262"/>
    <cellStyle name="Accent6 72" xfId="1263"/>
    <cellStyle name="Accent6 73" xfId="1264"/>
    <cellStyle name="Accent6 74" xfId="1265"/>
    <cellStyle name="Accent6 75" xfId="1266"/>
    <cellStyle name="Accent6 76" xfId="1267"/>
    <cellStyle name="Accent6 77" xfId="1268"/>
    <cellStyle name="Accent6 78" xfId="1269"/>
    <cellStyle name="Accent6 79" xfId="1270"/>
    <cellStyle name="Accent6 8" xfId="1271"/>
    <cellStyle name="Accent6 80" xfId="1272"/>
    <cellStyle name="Accent6 81" xfId="1273"/>
    <cellStyle name="Accent6 82" xfId="1274"/>
    <cellStyle name="Accent6 83" xfId="1275"/>
    <cellStyle name="Accent6 84" xfId="1276"/>
    <cellStyle name="Accent6 85" xfId="1277"/>
    <cellStyle name="Accent6 86" xfId="1278"/>
    <cellStyle name="Accent6 87" xfId="1279"/>
    <cellStyle name="Accent6 88" xfId="1280"/>
    <cellStyle name="Accent6 89" xfId="1281"/>
    <cellStyle name="Accent6 9" xfId="1282"/>
    <cellStyle name="Accent6 90" xfId="1283"/>
    <cellStyle name="Accent6 91" xfId="1284"/>
    <cellStyle name="Accent6 92" xfId="1285"/>
    <cellStyle name="Accent6 93" xfId="1286"/>
    <cellStyle name="Accent6 94" xfId="1287"/>
    <cellStyle name="Accent6 95" xfId="1288"/>
    <cellStyle name="Accent6 96" xfId="1289"/>
    <cellStyle name="Accent6 97" xfId="1290"/>
    <cellStyle name="Accent6 98" xfId="1291"/>
    <cellStyle name="Accent6 99" xfId="1292"/>
    <cellStyle name="Accent6_Detalle" xfId="1608"/>
    <cellStyle name="Avertissement" xfId="1293"/>
    <cellStyle name="Bad" xfId="45"/>
    <cellStyle name="Bad 2" xfId="220"/>
    <cellStyle name="Bad_Foglio1" xfId="1294"/>
    <cellStyle name="Bom" xfId="1507"/>
    <cellStyle name="Buena" xfId="159" builtinId="26" customBuiltin="1"/>
    <cellStyle name="Calcolo" xfId="1295"/>
    <cellStyle name="Calcul" xfId="1296"/>
    <cellStyle name="Calcul 2" xfId="1747"/>
    <cellStyle name="Calculation" xfId="46"/>
    <cellStyle name="Calculation 2" xfId="221"/>
    <cellStyle name="Calculation 2 2" xfId="320"/>
    <cellStyle name="Calculation 2 2 2" xfId="1817"/>
    <cellStyle name="Calculation 2 3" xfId="1298"/>
    <cellStyle name="Calculation 2 3 2" xfId="1614"/>
    <cellStyle name="Calculation 2 4" xfId="1784"/>
    <cellStyle name="Calculation 2_Hoja6" xfId="313"/>
    <cellStyle name="Calculation 3" xfId="1297"/>
    <cellStyle name="Calculation 3 2" xfId="1746"/>
    <cellStyle name="Calculation_Hoja6" xfId="1354"/>
    <cellStyle name="Cálculo" xfId="163" builtinId="22" customBuiltin="1"/>
    <cellStyle name="Celda de comprobación" xfId="165" builtinId="23" customBuiltin="1"/>
    <cellStyle name="Celda vinculada" xfId="164" builtinId="24" customBuiltin="1"/>
    <cellStyle name="Cella collegata" xfId="1299"/>
    <cellStyle name="Cella da controllare" xfId="1300"/>
    <cellStyle name="Cellule liée" xfId="1301"/>
    <cellStyle name="Célula de Verificação" xfId="1508"/>
    <cellStyle name="Célula Vinculada" xfId="1509"/>
    <cellStyle name="Check Cell" xfId="47"/>
    <cellStyle name="Check Cell 2" xfId="222"/>
    <cellStyle name="Check Cell_Hoja6" xfId="1830"/>
    <cellStyle name="Colore 1" xfId="1302"/>
    <cellStyle name="Colore 2" xfId="1303"/>
    <cellStyle name="Colore 3" xfId="1304"/>
    <cellStyle name="Colore 4" xfId="1305"/>
    <cellStyle name="Colore 5" xfId="1306"/>
    <cellStyle name="Colore 6" xfId="1307"/>
    <cellStyle name="Comma 2" xfId="1308"/>
    <cellStyle name="Comma 2 2" xfId="1824"/>
    <cellStyle name="Commentaire" xfId="1309"/>
    <cellStyle name="Commentaire 2" xfId="1745"/>
    <cellStyle name="ConsRisul" xfId="1310"/>
    <cellStyle name="ConsTot" xfId="1311"/>
    <cellStyle name="ConsTot 2" xfId="1744"/>
    <cellStyle name="Emphasis 1" xfId="48"/>
    <cellStyle name="Emphasis 2" xfId="49"/>
    <cellStyle name="Emphasis 3" xfId="50"/>
    <cellStyle name="Encabezado 4" xfId="158" builtinId="19" customBuiltin="1"/>
    <cellStyle name="Ênfase1" xfId="1510"/>
    <cellStyle name="Ênfase2" xfId="1511"/>
    <cellStyle name="Ênfase3" xfId="1512"/>
    <cellStyle name="Ênfase4" xfId="1513"/>
    <cellStyle name="Ênfase5" xfId="1514"/>
    <cellStyle name="Ênfase6" xfId="1515"/>
    <cellStyle name="Énfasis1" xfId="170" builtinId="29" customBuiltin="1"/>
    <cellStyle name="Énfasis2" xfId="173" builtinId="33" customBuiltin="1"/>
    <cellStyle name="Énfasis3" xfId="176" builtinId="37" customBuiltin="1"/>
    <cellStyle name="Énfasis4" xfId="179" builtinId="41" customBuiltin="1"/>
    <cellStyle name="Énfasis5" xfId="182" builtinId="45" customBuiltin="1"/>
    <cellStyle name="Énfasis6" xfId="185" builtinId="49" customBuiltin="1"/>
    <cellStyle name="Entrada" xfId="161" builtinId="20" customBuiltin="1"/>
    <cellStyle name="Entrée" xfId="1312"/>
    <cellStyle name="Entrée 2" xfId="1743"/>
    <cellStyle name="Euro" xfId="51"/>
    <cellStyle name="Euro 2" xfId="1313"/>
    <cellStyle name="Explanatory Text" xfId="52"/>
    <cellStyle name="Explanatory Text 2" xfId="1516"/>
    <cellStyle name="Explanatory Text 3" xfId="1561"/>
    <cellStyle name="Explanatory Text 4" xfId="1314"/>
    <cellStyle name="Explanatory Text_Economics" xfId="1564"/>
    <cellStyle name="Good" xfId="53"/>
    <cellStyle name="Good 2" xfId="223"/>
    <cellStyle name="Good_Foglio1" xfId="1825"/>
    <cellStyle name="Heading 1" xfId="54"/>
    <cellStyle name="Heading 1 2" xfId="224"/>
    <cellStyle name="Heading 1_Foglio1" xfId="1828"/>
    <cellStyle name="Heading 2" xfId="55"/>
    <cellStyle name="Heading 2 2" xfId="225"/>
    <cellStyle name="Heading 2_Foglio1" xfId="1315"/>
    <cellStyle name="Heading 3" xfId="56"/>
    <cellStyle name="Heading 3 2" xfId="226"/>
    <cellStyle name="Heading 3_Foglio1" xfId="1316"/>
    <cellStyle name="Heading 4" xfId="57"/>
    <cellStyle name="Heading 4 2" xfId="227"/>
    <cellStyle name="Heading 4_Foglio1" xfId="1829"/>
    <cellStyle name="Incorrecto" xfId="160" builtinId="27" customBuiltin="1"/>
    <cellStyle name="Incorreto" xfId="1517"/>
    <cellStyle name="Input" xfId="58"/>
    <cellStyle name="Input 2" xfId="228"/>
    <cellStyle name="Input 2 2" xfId="321"/>
    <cellStyle name="Input 2 2 2" xfId="1662"/>
    <cellStyle name="Input 2 3" xfId="1318"/>
    <cellStyle name="Input 2 3 2" xfId="1741"/>
    <cellStyle name="Input 2 4" xfId="1783"/>
    <cellStyle name="Input 3" xfId="1317"/>
    <cellStyle name="Input 3 2" xfId="1742"/>
    <cellStyle name="Input_Hoja6" xfId="1827"/>
    <cellStyle name="Insatisfaisant" xfId="1319"/>
    <cellStyle name="Intestazione Colonna" xfId="1320"/>
    <cellStyle name="Intestazione Foglio" xfId="1321"/>
    <cellStyle name="Intestazione Riga" xfId="1322"/>
    <cellStyle name="Linked Cell" xfId="59"/>
    <cellStyle name="Linked Cell 2" xfId="229"/>
    <cellStyle name="Linked Cell_Hoja6" xfId="1826"/>
    <cellStyle name="Migliaia (0)_2002_confronto" xfId="1323"/>
    <cellStyle name="Migliaia 2" xfId="1518"/>
    <cellStyle name="Migliaia 2 2" xfId="1831"/>
    <cellStyle name="Migliaia 3" xfId="1519"/>
    <cellStyle name="Migliaia 3 2" xfId="1832"/>
    <cellStyle name="Millares 2" xfId="60"/>
    <cellStyle name="Millares 2 2" xfId="132"/>
    <cellStyle name="Millares 2 2 2" xfId="148"/>
    <cellStyle name="Millares 2 3" xfId="140"/>
    <cellStyle name="Millares 2 4" xfId="1576"/>
    <cellStyle name="Millares 3" xfId="192"/>
    <cellStyle name="Milliers 2" xfId="1324"/>
    <cellStyle name="Milliers_Tarif INTERNE jouets 2006 2" xfId="1325"/>
    <cellStyle name="Moneda" xfId="1" builtinId="4"/>
    <cellStyle name="Moneda 2" xfId="61"/>
    <cellStyle name="Moneda 2 2" xfId="62"/>
    <cellStyle name="Moneda 2 2 2" xfId="134"/>
    <cellStyle name="Moneda 2 2 2 2" xfId="150"/>
    <cellStyle name="Moneda 2 2 3" xfId="142"/>
    <cellStyle name="Moneda 2 2 4" xfId="189"/>
    <cellStyle name="Moneda 2 3" xfId="63"/>
    <cellStyle name="Moneda 2 3 2" xfId="135"/>
    <cellStyle name="Moneda 2 3 2 2" xfId="151"/>
    <cellStyle name="Moneda 2 3 3" xfId="143"/>
    <cellStyle name="Moneda 2 4" xfId="133"/>
    <cellStyle name="Moneda 2 4 2" xfId="149"/>
    <cellStyle name="Moneda 2 5" xfId="141"/>
    <cellStyle name="Moneda 2 6" xfId="190"/>
    <cellStyle name="Moneda 3" xfId="64"/>
    <cellStyle name="Moneda 3 2" xfId="65"/>
    <cellStyle name="Moneda 3 2 2" xfId="137"/>
    <cellStyle name="Moneda 3 2 2 2" xfId="153"/>
    <cellStyle name="Moneda 3 2 3" xfId="145"/>
    <cellStyle name="Moneda 3 2 4" xfId="1609"/>
    <cellStyle name="Moneda 3 3" xfId="136"/>
    <cellStyle name="Moneda 3 3 2" xfId="152"/>
    <cellStyle name="Moneda 3 4" xfId="144"/>
    <cellStyle name="Moneda 4" xfId="66"/>
    <cellStyle name="Moneda 4 2" xfId="138"/>
    <cellStyle name="Moneda 4 2 2" xfId="154"/>
    <cellStyle name="Moneda 4 3" xfId="146"/>
    <cellStyle name="Moneda 5" xfId="131"/>
    <cellStyle name="Moneda 5 2" xfId="147"/>
    <cellStyle name="Moneda 6" xfId="139"/>
    <cellStyle name="Moneda 7" xfId="188"/>
    <cellStyle name="Moneda 8" xfId="1837"/>
    <cellStyle name="Moneda 9" xfId="1838"/>
    <cellStyle name="Neutra" xfId="1520"/>
    <cellStyle name="Neutral 2" xfId="67"/>
    <cellStyle name="Neutral 3" xfId="1536"/>
    <cellStyle name="Neutral 4" xfId="1326"/>
    <cellStyle name="Neutral 5" xfId="195"/>
    <cellStyle name="Neutrale" xfId="1327"/>
    <cellStyle name="Neutre" xfId="1328"/>
    <cellStyle name="Normal" xfId="0" builtinId="0"/>
    <cellStyle name="Normal 10" xfId="1329"/>
    <cellStyle name="Normal 11 2 2" xfId="1839"/>
    <cellStyle name="Normal 2" xfId="68"/>
    <cellStyle name="Normal 2 2" xfId="69"/>
    <cellStyle name="Normal 2 2 2" xfId="70"/>
    <cellStyle name="Normal 2 2 2 2" xfId="1330"/>
    <cellStyle name="Normal 2 2 3" xfId="71"/>
    <cellStyle name="Normal 2 2 3 2" xfId="72"/>
    <cellStyle name="Normal 2 2 4" xfId="73"/>
    <cellStyle name="Normal 2 3" xfId="74"/>
    <cellStyle name="Normal 2 3 2" xfId="1331"/>
    <cellStyle name="Normal 2_BU_Val" xfId="1332"/>
    <cellStyle name="Normal 3" xfId="75"/>
    <cellStyle name="Normal 3 2" xfId="1334"/>
    <cellStyle name="Normal 3 3" xfId="1333"/>
    <cellStyle name="Normal 4" xfId="76"/>
    <cellStyle name="Normal 4 2" xfId="1335"/>
    <cellStyle name="Normal 5" xfId="1336"/>
    <cellStyle name="Normal 6" xfId="1337"/>
    <cellStyle name="Normal 7" xfId="1338"/>
    <cellStyle name="Normal 8" xfId="1339"/>
    <cellStyle name="Normal 9" xfId="1340"/>
    <cellStyle name="Normale 2" xfId="77"/>
    <cellStyle name="Normale 2 2" xfId="1521"/>
    <cellStyle name="Normale 2 3" xfId="1341"/>
    <cellStyle name="Normale 2_Table" xfId="1522"/>
    <cellStyle name="Normale 3" xfId="78"/>
    <cellStyle name="Normale 3 2" xfId="1342"/>
    <cellStyle name="Normale_BR - Stock - Summary_1" xfId="193"/>
    <cellStyle name="Nota" xfId="1523"/>
    <cellStyle name="Notas" xfId="167" builtinId="10" customBuiltin="1"/>
    <cellStyle name="Note" xfId="79"/>
    <cellStyle name="Note 2" xfId="191"/>
    <cellStyle name="Note 2 2" xfId="322"/>
    <cellStyle name="Note 2 2 2" xfId="1345"/>
    <cellStyle name="Note 2 2 2 2" xfId="1738"/>
    <cellStyle name="Note 2 2 3" xfId="1633"/>
    <cellStyle name="Note 2 3" xfId="1344"/>
    <cellStyle name="Note 2 3 2" xfId="1739"/>
    <cellStyle name="Note 2 4" xfId="1589"/>
    <cellStyle name="Note 2 4 2" xfId="1808"/>
    <cellStyle name="Note 2 5" xfId="1654"/>
    <cellStyle name="Note 2 6" xfId="230"/>
    <cellStyle name="Note 2_Hoja1" xfId="1524"/>
    <cellStyle name="Note 3" xfId="208"/>
    <cellStyle name="Note 3 2" xfId="1346"/>
    <cellStyle name="Note 3 2 2" xfId="1737"/>
    <cellStyle name="Note 4" xfId="1347"/>
    <cellStyle name="Note 4 2" xfId="1736"/>
    <cellStyle name="Note 5" xfId="1343"/>
    <cellStyle name="Note 5 2" xfId="1740"/>
    <cellStyle name="Note 6" xfId="1587"/>
    <cellStyle name="Note 7" xfId="1600"/>
    <cellStyle name="Note 8" xfId="202"/>
    <cellStyle name="Note_Hoja6" xfId="1823"/>
    <cellStyle name="Output" xfId="80"/>
    <cellStyle name="Output 2" xfId="231"/>
    <cellStyle name="Output 2 2" xfId="323"/>
    <cellStyle name="Output 2 2 2" xfId="1617"/>
    <cellStyle name="Output 2 3" xfId="1349"/>
    <cellStyle name="Output 2 3 2" xfId="1734"/>
    <cellStyle name="Output 2 4" xfId="1782"/>
    <cellStyle name="Output 3" xfId="1348"/>
    <cellStyle name="Output 3 2" xfId="1735"/>
    <cellStyle name="Output_Hoja6" xfId="1138"/>
    <cellStyle name="Percent 2" xfId="1350"/>
    <cellStyle name="Percent 3" xfId="1351"/>
    <cellStyle name="Percent 4" xfId="1352"/>
    <cellStyle name="Percentuale 2" xfId="1525"/>
    <cellStyle name="Porcentaje 2" xfId="81"/>
    <cellStyle name="Porcentaje 3" xfId="82"/>
    <cellStyle name="Porcentual" xfId="2" builtinId="5"/>
    <cellStyle name="Porcentual 2" xfId="83"/>
    <cellStyle name="Porcentual 2 2" xfId="84"/>
    <cellStyle name="Porcentual 2 3" xfId="85"/>
    <cellStyle name="Pourcentage 2" xfId="1353"/>
    <cellStyle name="Saída" xfId="1526"/>
    <cellStyle name="Salida" xfId="162" builtinId="21" customBuiltin="1"/>
    <cellStyle name="SAPBEXaggData" xfId="86"/>
    <cellStyle name="SAPBEXaggData 2" xfId="279"/>
    <cellStyle name="SAPBEXaggData 2 2" xfId="1355"/>
    <cellStyle name="SAPBEXaggData 2 2 2" xfId="1733"/>
    <cellStyle name="SAPBEXaggData 2 3" xfId="1775"/>
    <cellStyle name="SAPBEXaggData 2_Hoja6" xfId="1137"/>
    <cellStyle name="SAPBEXaggData 3" xfId="255"/>
    <cellStyle name="SAPBEXaggData 3 2" xfId="1777"/>
    <cellStyle name="SAPBEXaggData 4" xfId="1804"/>
    <cellStyle name="SAPBEXaggData_Details" xfId="1356"/>
    <cellStyle name="SAPBEXaggDataEmph" xfId="87"/>
    <cellStyle name="SAPBEXaggDataEmph 2" xfId="280"/>
    <cellStyle name="SAPBEXaggDataEmph 2 2" xfId="1650"/>
    <cellStyle name="SAPBEXaggDataEmph 3" xfId="1357"/>
    <cellStyle name="SAPBEXaggDataEmph 3 2" xfId="1732"/>
    <cellStyle name="SAPBEXaggDataEmph 4" xfId="1802"/>
    <cellStyle name="SAPBEXaggDataEmph_Hoja6" xfId="981"/>
    <cellStyle name="SAPBEXaggItem" xfId="88"/>
    <cellStyle name="SAPBEXaggItem 2" xfId="281"/>
    <cellStyle name="SAPBEXaggItem 2 2" xfId="1359"/>
    <cellStyle name="SAPBEXaggItem 2 2 2" xfId="1730"/>
    <cellStyle name="SAPBEXaggItem 2 3" xfId="1623"/>
    <cellStyle name="SAPBEXaggItem 2_Hoja6" xfId="980"/>
    <cellStyle name="SAPBEXaggItem 3" xfId="1358"/>
    <cellStyle name="SAPBEXaggItem 3 2" xfId="1731"/>
    <cellStyle name="SAPBEXaggItem 4" xfId="1803"/>
    <cellStyle name="SAPBEXaggItem_Details" xfId="1360"/>
    <cellStyle name="SAPBEXaggItemX" xfId="89"/>
    <cellStyle name="SAPBEXaggItemX 2" xfId="232"/>
    <cellStyle name="SAPBEXaggItemX 2 2" xfId="324"/>
    <cellStyle name="SAPBEXaggItemX 2 2 2" xfId="1750"/>
    <cellStyle name="SAPBEXaggItemX 2 3" xfId="1590"/>
    <cellStyle name="SAPBEXaggItemX 2 3 2" xfId="1611"/>
    <cellStyle name="SAPBEXaggItemX 2 4" xfId="1664"/>
    <cellStyle name="SAPBEXaggItemX 3" xfId="282"/>
    <cellStyle name="SAPBEXaggItemX 3 2" xfId="1774"/>
    <cellStyle name="SAPBEXaggItemX 4" xfId="1361"/>
    <cellStyle name="SAPBEXaggItemX 4 2" xfId="1729"/>
    <cellStyle name="SAPBEXaggItemX 5" xfId="1659"/>
    <cellStyle name="SAPBEXaggItemX_Hoja6" xfId="824"/>
    <cellStyle name="SAPBEXchaText" xfId="90"/>
    <cellStyle name="SAPBEXchaText 2" xfId="283"/>
    <cellStyle name="SAPBEXchaText 2 2" xfId="1362"/>
    <cellStyle name="SAPBEXchaText 2 2 2" xfId="1728"/>
    <cellStyle name="SAPBEXchaText 2 3" xfId="1772"/>
    <cellStyle name="SAPBEXchaText 2_Hoja6" xfId="823"/>
    <cellStyle name="SAPBEXchaText 3" xfId="204"/>
    <cellStyle name="SAPBEXchaText 3 2" xfId="1632"/>
    <cellStyle name="SAPBEXchaText 4" xfId="1527"/>
    <cellStyle name="SAPBEXchaText 4 2" xfId="1642"/>
    <cellStyle name="SAPBEXchaText 5" xfId="1631"/>
    <cellStyle name="SAPBEXchaText 6" xfId="1836"/>
    <cellStyle name="SAPBEXchaText_BDGT evolution" xfId="1528"/>
    <cellStyle name="SAPBEXexcBad7" xfId="91"/>
    <cellStyle name="SAPBEXexcBad7 2" xfId="284"/>
    <cellStyle name="SAPBEXexcBad7 2 2" xfId="1364"/>
    <cellStyle name="SAPBEXexcBad7 2 2 2" xfId="1726"/>
    <cellStyle name="SAPBEXexcBad7 2 3" xfId="1773"/>
    <cellStyle name="SAPBEXexcBad7 3" xfId="1363"/>
    <cellStyle name="SAPBEXexcBad7 3 2" xfId="1727"/>
    <cellStyle name="SAPBEXexcBad7 4" xfId="1801"/>
    <cellStyle name="SAPBEXexcBad7_Details" xfId="1365"/>
    <cellStyle name="SAPBEXexcBad8" xfId="92"/>
    <cellStyle name="SAPBEXexcBad8 2" xfId="285"/>
    <cellStyle name="SAPBEXexcBad8 2 2" xfId="1367"/>
    <cellStyle name="SAPBEXexcBad8 2 2 2" xfId="1724"/>
    <cellStyle name="SAPBEXexcBad8 2 3" xfId="1649"/>
    <cellStyle name="SAPBEXexcBad8 3" xfId="1366"/>
    <cellStyle name="SAPBEXexcBad8 3 2" xfId="1725"/>
    <cellStyle name="SAPBEXexcBad8 4" xfId="1798"/>
    <cellStyle name="SAPBEXexcBad8_Details" xfId="1368"/>
    <cellStyle name="SAPBEXexcBad9" xfId="93"/>
    <cellStyle name="SAPBEXexcBad9 2" xfId="233"/>
    <cellStyle name="SAPBEXexcBad9 2 2" xfId="325"/>
    <cellStyle name="SAPBEXexcBad9 2 2 2" xfId="1759"/>
    <cellStyle name="SAPBEXexcBad9 2 3" xfId="1370"/>
    <cellStyle name="SAPBEXexcBad9 2 3 2" xfId="1722"/>
    <cellStyle name="SAPBEXexcBad9 2 4" xfId="1636"/>
    <cellStyle name="SAPBEXexcBad9 3" xfId="286"/>
    <cellStyle name="SAPBEXexcBad9 3 2" xfId="1622"/>
    <cellStyle name="SAPBEXexcBad9 4" xfId="1369"/>
    <cellStyle name="SAPBEXexcBad9 4 2" xfId="1723"/>
    <cellStyle name="SAPBEXexcBad9 5" xfId="1800"/>
    <cellStyle name="SAPBEXexcBad9_Details" xfId="1371"/>
    <cellStyle name="SAPBEXexcCritical4" xfId="94"/>
    <cellStyle name="SAPBEXexcCritical4 2" xfId="287"/>
    <cellStyle name="SAPBEXexcCritical4 2 2" xfId="1373"/>
    <cellStyle name="SAPBEXexcCritical4 2 2 2" xfId="1720"/>
    <cellStyle name="SAPBEXexcCritical4 2 3" xfId="1771"/>
    <cellStyle name="SAPBEXexcCritical4 3" xfId="1372"/>
    <cellStyle name="SAPBEXexcCritical4 3 2" xfId="1721"/>
    <cellStyle name="SAPBEXexcCritical4 4" xfId="1658"/>
    <cellStyle name="SAPBEXexcCritical4_Details" xfId="1374"/>
    <cellStyle name="SAPBEXexcCritical5" xfId="95"/>
    <cellStyle name="SAPBEXexcCritical5 2" xfId="288"/>
    <cellStyle name="SAPBEXexcCritical5 2 2" xfId="1376"/>
    <cellStyle name="SAPBEXexcCritical5 2 2 2" xfId="1718"/>
    <cellStyle name="SAPBEXexcCritical5 2 3" xfId="1769"/>
    <cellStyle name="SAPBEXexcCritical5 3" xfId="1375"/>
    <cellStyle name="SAPBEXexcCritical5 3 2" xfId="1719"/>
    <cellStyle name="SAPBEXexcCritical5 4" xfId="1820"/>
    <cellStyle name="SAPBEXexcCritical5_Details" xfId="1377"/>
    <cellStyle name="SAPBEXexcCritical6" xfId="96"/>
    <cellStyle name="SAPBEXexcCritical6 2" xfId="289"/>
    <cellStyle name="SAPBEXexcCritical6 2 2" xfId="1379"/>
    <cellStyle name="SAPBEXexcCritical6 2 2 2" xfId="1716"/>
    <cellStyle name="SAPBEXexcCritical6 2 3" xfId="1770"/>
    <cellStyle name="SAPBEXexcCritical6 3" xfId="1378"/>
    <cellStyle name="SAPBEXexcCritical6 3 2" xfId="1717"/>
    <cellStyle name="SAPBEXexcCritical6 4" xfId="1799"/>
    <cellStyle name="SAPBEXexcCritical6_Details" xfId="1380"/>
    <cellStyle name="SAPBEXexcGood1" xfId="97"/>
    <cellStyle name="SAPBEXexcGood1 2" xfId="290"/>
    <cellStyle name="SAPBEXexcGood1 2 2" xfId="1382"/>
    <cellStyle name="SAPBEXexcGood1 2 2 2" xfId="1714"/>
    <cellStyle name="SAPBEXexcGood1 2 3" xfId="1648"/>
    <cellStyle name="SAPBEXexcGood1 3" xfId="1381"/>
    <cellStyle name="SAPBEXexcGood1 3 2" xfId="1715"/>
    <cellStyle name="SAPBEXexcGood1 4" xfId="1666"/>
    <cellStyle name="SAPBEXexcGood1_Details" xfId="1383"/>
    <cellStyle name="SAPBEXexcGood2" xfId="98"/>
    <cellStyle name="SAPBEXexcGood2 2" xfId="291"/>
    <cellStyle name="SAPBEXexcGood2 2 2" xfId="1385"/>
    <cellStyle name="SAPBEXexcGood2 2 2 2" xfId="1712"/>
    <cellStyle name="SAPBEXexcGood2 2 3" xfId="1621"/>
    <cellStyle name="SAPBEXexcGood2 3" xfId="1384"/>
    <cellStyle name="SAPBEXexcGood2 3 2" xfId="1713"/>
    <cellStyle name="SAPBEXexcGood2 4" xfId="1638"/>
    <cellStyle name="SAPBEXexcGood2_Details" xfId="1386"/>
    <cellStyle name="SAPBEXexcGood3" xfId="99"/>
    <cellStyle name="SAPBEXexcGood3 2" xfId="292"/>
    <cellStyle name="SAPBEXexcGood3 2 2" xfId="1388"/>
    <cellStyle name="SAPBEXexcGood3 2 2 2" xfId="1667"/>
    <cellStyle name="SAPBEXexcGood3 2 3" xfId="1768"/>
    <cellStyle name="SAPBEXexcGood3 3" xfId="1387"/>
    <cellStyle name="SAPBEXexcGood3 3 2" xfId="1711"/>
    <cellStyle name="SAPBEXexcGood3 4" xfId="1630"/>
    <cellStyle name="SAPBEXexcGood3_Details" xfId="1389"/>
    <cellStyle name="SAPBEXfilterDrill" xfId="100"/>
    <cellStyle name="SAPBEXfilterDrill 2" xfId="234"/>
    <cellStyle name="SAPBEXfilterDrill 2 2" xfId="326"/>
    <cellStyle name="SAPBEXfilterDrill 2 2 2" xfId="1757"/>
    <cellStyle name="SAPBEXfilterDrill 2 3" xfId="1391"/>
    <cellStyle name="SAPBEXfilterDrill 2 3 2" xfId="1709"/>
    <cellStyle name="SAPBEXfilterDrill 2 4" xfId="1626"/>
    <cellStyle name="SAPBEXfilterDrill 3" xfId="293"/>
    <cellStyle name="SAPBEXfilterDrill 3 2" xfId="1766"/>
    <cellStyle name="SAPBEXfilterDrill 4" xfId="1390"/>
    <cellStyle name="SAPBEXfilterDrill 4 2" xfId="1710"/>
    <cellStyle name="SAPBEXfilterDrill 5" xfId="1797"/>
    <cellStyle name="SAPBEXfilterDrill_Details" xfId="1392"/>
    <cellStyle name="SAPBEXfilterItem" xfId="101"/>
    <cellStyle name="SAPBEXfilterItem 2" xfId="235"/>
    <cellStyle name="SAPBEXfilterItem 2 2" xfId="327"/>
    <cellStyle name="SAPBEXfilterItem 2 2 2" xfId="1749"/>
    <cellStyle name="SAPBEXfilterItem 2 3" xfId="1591"/>
    <cellStyle name="SAPBEXfilterItem 2 3 2" xfId="1816"/>
    <cellStyle name="SAPBEXfilterItem 2 4" xfId="1781"/>
    <cellStyle name="SAPBEXfilterItem 3" xfId="294"/>
    <cellStyle name="SAPBEXfilterItem 3 2" xfId="1647"/>
    <cellStyle name="SAPBEXfilterItem 4" xfId="1393"/>
    <cellStyle name="SAPBEXfilterItem 4 2" xfId="1708"/>
    <cellStyle name="SAPBEXfilterItem 5" xfId="1601"/>
    <cellStyle name="SAPBEXfilterItem 5 2" xfId="1813"/>
    <cellStyle name="SAPBEXfilterItem 6" xfId="1795"/>
    <cellStyle name="SAPBEXfilterItem_Hoja6" xfId="357"/>
    <cellStyle name="SAPBEXfilterText" xfId="102"/>
    <cellStyle name="SAPBEXfilterText 2" xfId="236"/>
    <cellStyle name="SAPBEXfilterText 2 2" xfId="328"/>
    <cellStyle name="SAPBEXfilterText 2 2 2" xfId="1758"/>
    <cellStyle name="SAPBEXfilterText 2 3" xfId="1592"/>
    <cellStyle name="SAPBEXfilterText 2 3 2" xfId="1661"/>
    <cellStyle name="SAPBEXfilterText 2 4" xfId="1779"/>
    <cellStyle name="SAPBEXfilterText 3" xfId="295"/>
    <cellStyle name="SAPBEXfilterText 3 2" xfId="1767"/>
    <cellStyle name="SAPBEXfilterText 4" xfId="1394"/>
    <cellStyle name="SAPBEXfilterText 4 2" xfId="1707"/>
    <cellStyle name="SAPBEXfilterText 5" xfId="1796"/>
    <cellStyle name="SAPBEXfilterText_Hoja6" xfId="356"/>
    <cellStyle name="SAPBEXformats" xfId="103"/>
    <cellStyle name="SAPBEXformats 2" xfId="296"/>
    <cellStyle name="SAPBEXformats 2 2" xfId="1396"/>
    <cellStyle name="SAPBEXformats 2 2 2" xfId="1705"/>
    <cellStyle name="SAPBEXformats 2 3" xfId="1663"/>
    <cellStyle name="SAPBEXformats 3" xfId="1395"/>
    <cellStyle name="SAPBEXformats 3 2" xfId="1706"/>
    <cellStyle name="SAPBEXformats 4" xfId="1657"/>
    <cellStyle name="SAPBEXformats_Details" xfId="1397"/>
    <cellStyle name="SAPBEXheaderItem" xfId="104"/>
    <cellStyle name="SAPBEXheaderItem 2" xfId="237"/>
    <cellStyle name="SAPBEXheaderItem 2 2" xfId="329"/>
    <cellStyle name="SAPBEXheaderItem 2 2 2" xfId="1644"/>
    <cellStyle name="SAPBEXheaderItem 2 3" xfId="1399"/>
    <cellStyle name="SAPBEXheaderItem 2 3 2" xfId="1703"/>
    <cellStyle name="SAPBEXheaderItem 2 4" xfId="1780"/>
    <cellStyle name="SAPBEXheaderItem 3" xfId="297"/>
    <cellStyle name="SAPBEXheaderItem 3 2" xfId="1634"/>
    <cellStyle name="SAPBEXheaderItem 4" xfId="1398"/>
    <cellStyle name="SAPBEXheaderItem 4 2" xfId="1704"/>
    <cellStyle name="SAPBEXheaderItem 5" xfId="1629"/>
    <cellStyle name="SAPBEXheaderItem_Details" xfId="1400"/>
    <cellStyle name="SAPBEXheaderText" xfId="105"/>
    <cellStyle name="SAPBEXheaderText 2" xfId="238"/>
    <cellStyle name="SAPBEXheaderText 2 2" xfId="330"/>
    <cellStyle name="SAPBEXheaderText 2 2 2" xfId="1616"/>
    <cellStyle name="SAPBEXheaderText 2 3" xfId="1402"/>
    <cellStyle name="SAPBEXheaderText 2 3 2" xfId="1701"/>
    <cellStyle name="SAPBEXheaderText 2 4" xfId="1653"/>
    <cellStyle name="SAPBEXheaderText 3" xfId="298"/>
    <cellStyle name="SAPBEXheaderText 3 2" xfId="1620"/>
    <cellStyle name="SAPBEXheaderText 4" xfId="1401"/>
    <cellStyle name="SAPBEXheaderText 4 2" xfId="1702"/>
    <cellStyle name="SAPBEXheaderText 5" xfId="1794"/>
    <cellStyle name="SAPBEXheaderText_Details" xfId="1403"/>
    <cellStyle name="SAPBEXHLevel0" xfId="106"/>
    <cellStyle name="SAPBEXHLevel0 2" xfId="299"/>
    <cellStyle name="SAPBEXHLevel0 2 2" xfId="1405"/>
    <cellStyle name="SAPBEXHLevel0 2 2 2" xfId="1699"/>
    <cellStyle name="SAPBEXHLevel0 2 3" xfId="1765"/>
    <cellStyle name="SAPBEXHLevel0 3" xfId="1404"/>
    <cellStyle name="SAPBEXHLevel0 3 2" xfId="1700"/>
    <cellStyle name="SAPBEXHLevel0 4" xfId="1791"/>
    <cellStyle name="SAPBEXHLevel0_Details" xfId="1406"/>
    <cellStyle name="SAPBEXHLevel0X" xfId="107"/>
    <cellStyle name="SAPBEXHLevel0X 2" xfId="239"/>
    <cellStyle name="SAPBEXHLevel0X 2 2" xfId="331"/>
    <cellStyle name="SAPBEXHLevel0X 2 2 2" xfId="1751"/>
    <cellStyle name="SAPBEXHLevel0X 2 3" xfId="1408"/>
    <cellStyle name="SAPBEXHLevel0X 2 3 2" xfId="1697"/>
    <cellStyle name="SAPBEXHLevel0X 2 4" xfId="1593"/>
    <cellStyle name="SAPBEXHLevel0X 2 4 2" xfId="1815"/>
    <cellStyle name="SAPBEXHLevel0X 2 5" xfId="1625"/>
    <cellStyle name="SAPBEXHLevel0X 3" xfId="300"/>
    <cellStyle name="SAPBEXHLevel0X 3 2" xfId="1409"/>
    <cellStyle name="SAPBEXHLevel0X 3 2 2" xfId="1696"/>
    <cellStyle name="SAPBEXHLevel0X 3 3" xfId="1763"/>
    <cellStyle name="SAPBEXHLevel0X 4" xfId="1407"/>
    <cellStyle name="SAPBEXHLevel0X 4 2" xfId="1698"/>
    <cellStyle name="SAPBEXHLevel0X 5" xfId="1793"/>
    <cellStyle name="SAPBEXHLevel0X_BU_Val" xfId="1410"/>
    <cellStyle name="SAPBEXHLevel1" xfId="108"/>
    <cellStyle name="SAPBEXHLevel1 2" xfId="301"/>
    <cellStyle name="SAPBEXHLevel1 2 2" xfId="1412"/>
    <cellStyle name="SAPBEXHLevel1 2 2 2" xfId="1694"/>
    <cellStyle name="SAPBEXHLevel1 2 3" xfId="1764"/>
    <cellStyle name="SAPBEXHLevel1 3" xfId="1411"/>
    <cellStyle name="SAPBEXHLevel1 3 2" xfId="1695"/>
    <cellStyle name="SAPBEXHLevel1 4" xfId="1656"/>
    <cellStyle name="SAPBEXHLevel1_Details" xfId="1413"/>
    <cellStyle name="SAPBEXHLevel1X" xfId="109"/>
    <cellStyle name="SAPBEXHLevel1X 2" xfId="240"/>
    <cellStyle name="SAPBEXHLevel1X 2 2" xfId="332"/>
    <cellStyle name="SAPBEXHLevel1X 2 2 2" xfId="1756"/>
    <cellStyle name="SAPBEXHLevel1X 2 3" xfId="1415"/>
    <cellStyle name="SAPBEXHLevel1X 2 3 2" xfId="1692"/>
    <cellStyle name="SAPBEXHLevel1X 2 4" xfId="1594"/>
    <cellStyle name="SAPBEXHLevel1X 2 4 2" xfId="1807"/>
    <cellStyle name="SAPBEXHLevel1X 2 5" xfId="1668"/>
    <cellStyle name="SAPBEXHLevel1X 3" xfId="302"/>
    <cellStyle name="SAPBEXHLevel1X 3 2" xfId="1416"/>
    <cellStyle name="SAPBEXHLevel1X 3 2 2" xfId="1691"/>
    <cellStyle name="SAPBEXHLevel1X 3 3" xfId="1646"/>
    <cellStyle name="SAPBEXHLevel1X 4" xfId="1414"/>
    <cellStyle name="SAPBEXHLevel1X 4 2" xfId="1693"/>
    <cellStyle name="SAPBEXHLevel1X 5" xfId="1819"/>
    <cellStyle name="SAPBEXHLevel1X_BU_Val" xfId="1417"/>
    <cellStyle name="SAPBEXHLevel2" xfId="110"/>
    <cellStyle name="SAPBEXHLevel2 2" xfId="303"/>
    <cellStyle name="SAPBEXHLevel2 2 2" xfId="1419"/>
    <cellStyle name="SAPBEXHLevel2 2 2 2" xfId="1689"/>
    <cellStyle name="SAPBEXHLevel2 2 3" xfId="1619"/>
    <cellStyle name="SAPBEXHLevel2 3" xfId="1418"/>
    <cellStyle name="SAPBEXHLevel2 3 2" xfId="1690"/>
    <cellStyle name="SAPBEXHLevel2 4" xfId="1792"/>
    <cellStyle name="SAPBEXHLevel2_Details" xfId="1420"/>
    <cellStyle name="SAPBEXHLevel2X" xfId="111"/>
    <cellStyle name="SAPBEXHLevel2X 2" xfId="241"/>
    <cellStyle name="SAPBEXHLevel2X 2 2" xfId="333"/>
    <cellStyle name="SAPBEXHLevel2X 2 2 2" xfId="1643"/>
    <cellStyle name="SAPBEXHLevel2X 2 3" xfId="1422"/>
    <cellStyle name="SAPBEXHLevel2X 2 3 2" xfId="1687"/>
    <cellStyle name="SAPBEXHLevel2X 2 4" xfId="1595"/>
    <cellStyle name="SAPBEXHLevel2X 2 4 2" xfId="1610"/>
    <cellStyle name="SAPBEXHLevel2X 2 5" xfId="1778"/>
    <cellStyle name="SAPBEXHLevel2X 3" xfId="304"/>
    <cellStyle name="SAPBEXHLevel2X 3 2" xfId="1423"/>
    <cellStyle name="SAPBEXHLevel2X 3 2 2" xfId="1686"/>
    <cellStyle name="SAPBEXHLevel2X 3 3" xfId="1762"/>
    <cellStyle name="SAPBEXHLevel2X 4" xfId="1421"/>
    <cellStyle name="SAPBEXHLevel2X 4 2" xfId="1688"/>
    <cellStyle name="SAPBEXHLevel2X 5" xfId="1665"/>
    <cellStyle name="SAPBEXHLevel2X_BU_Val" xfId="1424"/>
    <cellStyle name="SAPBEXHLevel3" xfId="112"/>
    <cellStyle name="SAPBEXHLevel3 2" xfId="305"/>
    <cellStyle name="SAPBEXHLevel3 2 2" xfId="1426"/>
    <cellStyle name="SAPBEXHLevel3 2 2 2" xfId="1684"/>
    <cellStyle name="SAPBEXHLevel3 2 3" xfId="1760"/>
    <cellStyle name="SAPBEXHLevel3 3" xfId="1425"/>
    <cellStyle name="SAPBEXHLevel3 3 2" xfId="1685"/>
    <cellStyle name="SAPBEXHLevel3 4" xfId="1637"/>
    <cellStyle name="SAPBEXHLevel3_Details" xfId="1427"/>
    <cellStyle name="SAPBEXHLevel3X" xfId="113"/>
    <cellStyle name="SAPBEXHLevel3X 2" xfId="242"/>
    <cellStyle name="SAPBEXHLevel3X 2 2" xfId="334"/>
    <cellStyle name="SAPBEXHLevel3X 2 2 2" xfId="1615"/>
    <cellStyle name="SAPBEXHLevel3X 2 3" xfId="1429"/>
    <cellStyle name="SAPBEXHLevel3X 2 3 2" xfId="1682"/>
    <cellStyle name="SAPBEXHLevel3X 2 4" xfId="1596"/>
    <cellStyle name="SAPBEXHLevel3X 2 4 2" xfId="1812"/>
    <cellStyle name="SAPBEXHLevel3X 2 5" xfId="1652"/>
    <cellStyle name="SAPBEXHLevel3X 3" xfId="306"/>
    <cellStyle name="SAPBEXHLevel3X 3 2" xfId="1430"/>
    <cellStyle name="SAPBEXHLevel3X 3 2 2" xfId="1681"/>
    <cellStyle name="SAPBEXHLevel3X 3 3" xfId="1761"/>
    <cellStyle name="SAPBEXHLevel3X 4" xfId="1428"/>
    <cellStyle name="SAPBEXHLevel3X 4 2" xfId="1683"/>
    <cellStyle name="SAPBEXHLevel3X 5" xfId="1628"/>
    <cellStyle name="SAPBEXHLevel3X_BU_Val" xfId="1431"/>
    <cellStyle name="SAPBEXinputData" xfId="114"/>
    <cellStyle name="SAPBEXinputData 2" xfId="1432"/>
    <cellStyle name="SAPBEXinputData 3" xfId="1433"/>
    <cellStyle name="SAPBEXinputData 4" xfId="1602"/>
    <cellStyle name="SAPBEXinputData 4 2" xfId="1640"/>
    <cellStyle name="SAPBEXinputData_BU_Val" xfId="1434"/>
    <cellStyle name="SAPBEXItemHeader" xfId="115"/>
    <cellStyle name="SAPBEXItemHeader 2" xfId="307"/>
    <cellStyle name="SAPBEXItemHeader 2 2" xfId="1645"/>
    <cellStyle name="SAPBEXItemHeader 3" xfId="1435"/>
    <cellStyle name="SAPBEXItemHeader 3 2" xfId="1680"/>
    <cellStyle name="SAPBEXItemHeader 4" xfId="1789"/>
    <cellStyle name="SAPBEXresData" xfId="116"/>
    <cellStyle name="SAPBEXresData 2" xfId="243"/>
    <cellStyle name="SAPBEXresData 2 2" xfId="335"/>
    <cellStyle name="SAPBEXresData 2 2 2" xfId="1753"/>
    <cellStyle name="SAPBEXresData 2 3" xfId="1597"/>
    <cellStyle name="SAPBEXresData 2 3 2" xfId="1641"/>
    <cellStyle name="SAPBEXresData 2 4" xfId="1818"/>
    <cellStyle name="SAPBEXresData 3" xfId="308"/>
    <cellStyle name="SAPBEXresData 3 2" xfId="1618"/>
    <cellStyle name="SAPBEXresData 4" xfId="1436"/>
    <cellStyle name="SAPBEXresData 4 2" xfId="1679"/>
    <cellStyle name="SAPBEXresData 5" xfId="1790"/>
    <cellStyle name="SAPBEXresData_Hoja6" xfId="1577"/>
    <cellStyle name="SAPBEXresDataEmph" xfId="117"/>
    <cellStyle name="SAPBEXresDataEmph 2" xfId="244"/>
    <cellStyle name="SAPBEXresDataEmph 3" xfId="1588"/>
    <cellStyle name="SAPBEXresDataEmph 4" xfId="213"/>
    <cellStyle name="SAPBEXresDataEmph_Hoja6" xfId="1578"/>
    <cellStyle name="SAPBEXresItem" xfId="118"/>
    <cellStyle name="SAPBEXresItem 2" xfId="309"/>
    <cellStyle name="SAPBEXresItem 2 2" xfId="1748"/>
    <cellStyle name="SAPBEXresItem 3" xfId="1437"/>
    <cellStyle name="SAPBEXresItem 3 2" xfId="1678"/>
    <cellStyle name="SAPBEXresItem 4" xfId="1627"/>
    <cellStyle name="SAPBEXresItem_Hoja6" xfId="1579"/>
    <cellStyle name="SAPBEXresItemX" xfId="119"/>
    <cellStyle name="SAPBEXresItemX 2" xfId="310"/>
    <cellStyle name="SAPBEXresItemX 2 2" xfId="1811"/>
    <cellStyle name="SAPBEXresItemX 3" xfId="1438"/>
    <cellStyle name="SAPBEXresItemX 3 2" xfId="1677"/>
    <cellStyle name="SAPBEXresItemX 4" xfId="1788"/>
    <cellStyle name="SAPBEXresItemX_Hoja6" xfId="1580"/>
    <cellStyle name="SAPBEXstdData" xfId="120"/>
    <cellStyle name="SAPBEXstdData 2" xfId="245"/>
    <cellStyle name="SAPBEXstdData 2 2" xfId="336"/>
    <cellStyle name="SAPBEXstdData 2 2 2" xfId="1755"/>
    <cellStyle name="SAPBEXstdData 2 3" xfId="1439"/>
    <cellStyle name="SAPBEXstdData 2 3 2" xfId="1676"/>
    <cellStyle name="SAPBEXstdData 2 4" xfId="1635"/>
    <cellStyle name="SAPBEXstdData 2_Hoja6" xfId="1581"/>
    <cellStyle name="SAPBEXstdData 3" xfId="256"/>
    <cellStyle name="SAPBEXstdData 3 2" xfId="1776"/>
    <cellStyle name="SAPBEXstdData 4" xfId="1660"/>
    <cellStyle name="SAPBEXstdData_COGS" xfId="1529"/>
    <cellStyle name="SAPBEXstdDataEmph" xfId="121"/>
    <cellStyle name="SAPBEXstdDataEmph 2" xfId="246"/>
    <cellStyle name="SAPBEXstdDataEmph 2 2" xfId="337"/>
    <cellStyle name="SAPBEXstdDataEmph 2 2 2" xfId="1639"/>
    <cellStyle name="SAPBEXstdDataEmph 2 3" xfId="1598"/>
    <cellStyle name="SAPBEXstdDataEmph 2 3 2" xfId="1814"/>
    <cellStyle name="SAPBEXstdDataEmph 2 4" xfId="1624"/>
    <cellStyle name="SAPBEXstdDataEmph 3" xfId="1440"/>
    <cellStyle name="SAPBEXstdDataEmph 3 2" xfId="1675"/>
    <cellStyle name="SAPBEXstdDataEmph 4" xfId="1785"/>
    <cellStyle name="SAPBEXstdDataEmph_Hoja6" xfId="1582"/>
    <cellStyle name="SAPBEXstdItem" xfId="122"/>
    <cellStyle name="SAPBEXstdItem 2" xfId="247"/>
    <cellStyle name="SAPBEXstdItem 2 2" xfId="338"/>
    <cellStyle name="SAPBEXstdItem 2 2 2" xfId="1752"/>
    <cellStyle name="SAPBEXstdItem 2 3" xfId="1441"/>
    <cellStyle name="SAPBEXstdItem 2 3 2" xfId="1674"/>
    <cellStyle name="SAPBEXstdItem 2 4" xfId="1669"/>
    <cellStyle name="SAPBEXstdItem 2_Hoja6" xfId="1583"/>
    <cellStyle name="SAPBEXstdItem 3" xfId="257"/>
    <cellStyle name="SAPBEXstdItem 3 2" xfId="1651"/>
    <cellStyle name="SAPBEXstdItem 4" xfId="1530"/>
    <cellStyle name="SAPBEXstdItem 4 2" xfId="1612"/>
    <cellStyle name="SAPBEXstdItem 5" xfId="1805"/>
    <cellStyle name="SAPBEXstdItem_BDGT evolution" xfId="1531"/>
    <cellStyle name="SAPBEXstdItemX" xfId="123"/>
    <cellStyle name="SAPBEXstdItemX 2" xfId="311"/>
    <cellStyle name="SAPBEXstdItemX 2 2" xfId="1810"/>
    <cellStyle name="SAPBEXstdItemX 3" xfId="1442"/>
    <cellStyle name="SAPBEXstdItemX 3 2" xfId="1673"/>
    <cellStyle name="SAPBEXstdItemX 4" xfId="1787"/>
    <cellStyle name="SAPBEXstdItemX_Hoja6" xfId="1584"/>
    <cellStyle name="SAPBEXtitle" xfId="124"/>
    <cellStyle name="SAPBEXtitle 2" xfId="312"/>
    <cellStyle name="SAPBEXtitle 2 2" xfId="1613"/>
    <cellStyle name="SAPBEXtitle 3" xfId="1443"/>
    <cellStyle name="SAPBEXtitle 3 2" xfId="1672"/>
    <cellStyle name="SAPBEXtitle 4" xfId="1655"/>
    <cellStyle name="SAPBEXtitle_Hoja6" xfId="1585"/>
    <cellStyle name="SAPBEXunassignedItem" xfId="125"/>
    <cellStyle name="SAPBEXunassignedItem 2" xfId="1444"/>
    <cellStyle name="SAPBEXunassignedItem_Details" xfId="1445"/>
    <cellStyle name="SAPBEXundefined" xfId="126"/>
    <cellStyle name="SAPBEXundefined 2" xfId="248"/>
    <cellStyle name="SAPBEXundefined 2 2" xfId="339"/>
    <cellStyle name="SAPBEXundefined 2 2 2" xfId="1754"/>
    <cellStyle name="SAPBEXundefined 2 3" xfId="1599"/>
    <cellStyle name="SAPBEXundefined 2 3 2" xfId="1806"/>
    <cellStyle name="SAPBEXundefined 2 4" xfId="1821"/>
    <cellStyle name="SAPBEXundefined 3" xfId="1446"/>
    <cellStyle name="SAPBEXundefined 3 2" xfId="1671"/>
    <cellStyle name="SAPBEXundefined 4" xfId="1786"/>
    <cellStyle name="SAPBEXundefined_Hoja6" xfId="1586"/>
    <cellStyle name="Satisfaisant" xfId="1447"/>
    <cellStyle name="SEM-BPS-key" xfId="1448"/>
    <cellStyle name="SEM-BPS-total" xfId="1449"/>
    <cellStyle name="Sheet Title" xfId="127"/>
    <cellStyle name="Sortie" xfId="1450"/>
    <cellStyle name="Sortie 2" xfId="1670"/>
    <cellStyle name="Style 1" xfId="1451"/>
    <cellStyle name="Testo avviso" xfId="1452"/>
    <cellStyle name="Testo descrittivo" xfId="1453"/>
    <cellStyle name="Texte explicatif" xfId="1454"/>
    <cellStyle name="Texto de advertencia" xfId="166" builtinId="11" customBuiltin="1"/>
    <cellStyle name="Texto de Aviso" xfId="1532"/>
    <cellStyle name="Texto explicativo" xfId="168" builtinId="53" customBuiltin="1"/>
    <cellStyle name="Title" xfId="128"/>
    <cellStyle name="Title 2" xfId="249"/>
    <cellStyle name="Title 3" xfId="1562"/>
    <cellStyle name="Title_FLETE" xfId="1822"/>
    <cellStyle name="Titolo" xfId="1455"/>
    <cellStyle name="Titolo 1" xfId="1456"/>
    <cellStyle name="Titolo 2" xfId="1457"/>
    <cellStyle name="Titolo 3" xfId="1458"/>
    <cellStyle name="Titolo 4" xfId="1459"/>
    <cellStyle name="Titre" xfId="1460"/>
    <cellStyle name="Titre 1" xfId="1461"/>
    <cellStyle name="Titre 2" xfId="1462"/>
    <cellStyle name="Titre 3" xfId="1463"/>
    <cellStyle name="Titre 4" xfId="1464"/>
    <cellStyle name="Titre_BU_Val" xfId="1465"/>
    <cellStyle name="Título 1" xfId="155" builtinId="16" customBuiltin="1"/>
    <cellStyle name="Título 2" xfId="156" builtinId="17" customBuiltin="1"/>
    <cellStyle name="Título 3" xfId="157" builtinId="18" customBuiltin="1"/>
    <cellStyle name="Título 4" xfId="1533"/>
    <cellStyle name="Título 5" xfId="194"/>
    <cellStyle name="Total" xfId="169" builtinId="25" customBuiltin="1"/>
    <cellStyle name="Total 2" xfId="129"/>
    <cellStyle name="Total 2 2" xfId="1809"/>
    <cellStyle name="Totale" xfId="1466"/>
    <cellStyle name="Valore non valido" xfId="1467"/>
    <cellStyle name="Valore valido" xfId="1468"/>
    <cellStyle name="Valuta (0)_~9685602" xfId="1469"/>
    <cellStyle name="Vérification" xfId="1470"/>
    <cellStyle name="Vírgula 2" xfId="1534"/>
    <cellStyle name="Vírgula 2 2" xfId="1833"/>
    <cellStyle name="Vírgula 3" xfId="1535"/>
    <cellStyle name="Vírgula 3 2" xfId="1834"/>
    <cellStyle name="Warning Text" xfId="130"/>
    <cellStyle name="Warning Text 2" xfId="250"/>
    <cellStyle name="Warning Text_Hoja6" xfId="18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83"/>
  <sheetViews>
    <sheetView showGridLines="0" zoomScaleNormal="100" workbookViewId="0">
      <selection activeCell="D186" sqref="D186"/>
    </sheetView>
  </sheetViews>
  <sheetFormatPr baseColWidth="10" defaultRowHeight="15"/>
  <cols>
    <col min="1" max="1" width="16.140625" customWidth="1"/>
    <col min="2" max="2" width="9.85546875" bestFit="1" customWidth="1"/>
    <col min="3" max="3" width="16.140625" customWidth="1"/>
    <col min="4" max="4" width="36.140625" customWidth="1"/>
    <col min="5" max="5" width="37.7109375" customWidth="1"/>
    <col min="6" max="6" width="23.28515625" bestFit="1" customWidth="1"/>
    <col min="7" max="7" width="15.85546875" bestFit="1" customWidth="1"/>
    <col min="8" max="8" width="11.42578125" customWidth="1"/>
    <col min="9" max="9" width="18.5703125" bestFit="1" customWidth="1"/>
  </cols>
  <sheetData>
    <row r="1" spans="1:9" ht="21.75" customHeight="1">
      <c r="A1" s="37" t="s">
        <v>273</v>
      </c>
      <c r="B1" s="37" t="s">
        <v>358</v>
      </c>
      <c r="C1" s="37" t="s">
        <v>357</v>
      </c>
      <c r="D1" s="37" t="s">
        <v>274</v>
      </c>
      <c r="E1" s="37" t="s">
        <v>290</v>
      </c>
      <c r="F1" s="37" t="s">
        <v>452</v>
      </c>
      <c r="G1" s="38" t="s">
        <v>356</v>
      </c>
      <c r="H1" s="38" t="s">
        <v>359</v>
      </c>
      <c r="I1" s="38" t="s">
        <v>360</v>
      </c>
    </row>
    <row r="2" spans="1:9">
      <c r="A2" s="41">
        <v>8058664107285</v>
      </c>
      <c r="B2" s="30" t="s">
        <v>392</v>
      </c>
      <c r="C2" s="30" t="s">
        <v>400</v>
      </c>
      <c r="D2" s="35" t="s">
        <v>164</v>
      </c>
      <c r="E2" s="35" t="s">
        <v>164</v>
      </c>
      <c r="F2" s="30" t="s">
        <v>409</v>
      </c>
      <c r="G2" s="32">
        <f>H2/1.7</f>
        <v>3235.294117647059</v>
      </c>
      <c r="H2" s="33">
        <v>5500</v>
      </c>
      <c r="I2" s="34" t="s">
        <v>389</v>
      </c>
    </row>
    <row r="3" spans="1:9">
      <c r="A3" s="41">
        <v>8058664079315</v>
      </c>
      <c r="B3" s="30" t="s">
        <v>392</v>
      </c>
      <c r="C3" s="30">
        <v>19</v>
      </c>
      <c r="D3" s="35" t="s">
        <v>232</v>
      </c>
      <c r="E3" s="35" t="s">
        <v>232</v>
      </c>
      <c r="F3" s="30" t="s">
        <v>439</v>
      </c>
      <c r="G3" s="32">
        <f>H3/2</f>
        <v>2925</v>
      </c>
      <c r="H3" s="33">
        <v>5850</v>
      </c>
      <c r="I3" s="34" t="s">
        <v>389</v>
      </c>
    </row>
    <row r="4" spans="1:9">
      <c r="A4" s="41">
        <v>8058664079308</v>
      </c>
      <c r="B4" s="30" t="s">
        <v>392</v>
      </c>
      <c r="C4" s="30">
        <v>19</v>
      </c>
      <c r="D4" s="35" t="s">
        <v>231</v>
      </c>
      <c r="E4" s="35" t="s">
        <v>231</v>
      </c>
      <c r="F4" s="30" t="s">
        <v>440</v>
      </c>
      <c r="G4" s="32">
        <f>H4/2</f>
        <v>2550</v>
      </c>
      <c r="H4" s="33">
        <v>5100</v>
      </c>
      <c r="I4" s="34" t="s">
        <v>391</v>
      </c>
    </row>
    <row r="5" spans="1:9">
      <c r="A5" s="41" t="s">
        <v>234</v>
      </c>
      <c r="B5" s="30" t="s">
        <v>392</v>
      </c>
      <c r="C5" s="30" t="s">
        <v>394</v>
      </c>
      <c r="D5" s="35" t="s">
        <v>233</v>
      </c>
      <c r="E5" s="35" t="s">
        <v>233</v>
      </c>
      <c r="F5" s="30" t="s">
        <v>438</v>
      </c>
      <c r="G5" s="32">
        <f>+H5/2</f>
        <v>4950</v>
      </c>
      <c r="H5" s="33">
        <v>9900</v>
      </c>
      <c r="I5" s="34" t="s">
        <v>516</v>
      </c>
    </row>
    <row r="6" spans="1:9">
      <c r="A6" s="41" t="s">
        <v>52</v>
      </c>
      <c r="B6" s="30">
        <v>1</v>
      </c>
      <c r="C6" s="30">
        <v>28</v>
      </c>
      <c r="D6" s="35" t="s">
        <v>20</v>
      </c>
      <c r="E6" s="35" t="s">
        <v>20</v>
      </c>
      <c r="F6" s="30" t="s">
        <v>377</v>
      </c>
      <c r="G6" s="32">
        <f>+H6/1.8</f>
        <v>416.66666666666663</v>
      </c>
      <c r="H6" s="33">
        <v>750</v>
      </c>
      <c r="I6" s="34" t="s">
        <v>389</v>
      </c>
    </row>
    <row r="7" spans="1:9">
      <c r="A7" s="41" t="s">
        <v>252</v>
      </c>
      <c r="B7" s="30" t="s">
        <v>392</v>
      </c>
      <c r="C7" s="30" t="s">
        <v>399</v>
      </c>
      <c r="D7" s="35" t="s">
        <v>251</v>
      </c>
      <c r="E7" s="35" t="s">
        <v>251</v>
      </c>
      <c r="F7" s="30" t="s">
        <v>432</v>
      </c>
      <c r="G7" s="32">
        <f>+H7/2</f>
        <v>1200</v>
      </c>
      <c r="H7" s="33">
        <v>2400</v>
      </c>
      <c r="I7" s="34" t="s">
        <v>446</v>
      </c>
    </row>
    <row r="8" spans="1:9">
      <c r="A8" s="41" t="s">
        <v>256</v>
      </c>
      <c r="B8" s="30" t="s">
        <v>392</v>
      </c>
      <c r="C8" s="30" t="s">
        <v>399</v>
      </c>
      <c r="D8" s="35" t="s">
        <v>255</v>
      </c>
      <c r="E8" s="35" t="s">
        <v>255</v>
      </c>
      <c r="F8" s="30" t="s">
        <v>430</v>
      </c>
      <c r="G8" s="32">
        <f>+H8/2</f>
        <v>3602.5</v>
      </c>
      <c r="H8" s="33">
        <v>7205</v>
      </c>
      <c r="I8" s="34" t="s">
        <v>391</v>
      </c>
    </row>
    <row r="9" spans="1:9">
      <c r="A9" s="41" t="s">
        <v>176</v>
      </c>
      <c r="B9" s="30" t="s">
        <v>392</v>
      </c>
      <c r="C9" s="30" t="s">
        <v>402</v>
      </c>
      <c r="D9" s="35" t="s">
        <v>140</v>
      </c>
      <c r="E9" s="35" t="s">
        <v>140</v>
      </c>
      <c r="F9" s="30" t="s">
        <v>413</v>
      </c>
      <c r="G9" s="32">
        <f>H9/1.7</f>
        <v>5000</v>
      </c>
      <c r="H9" s="33">
        <v>8500</v>
      </c>
      <c r="I9" s="34" t="s">
        <v>389</v>
      </c>
    </row>
    <row r="10" spans="1:9">
      <c r="A10" s="41" t="s">
        <v>71</v>
      </c>
      <c r="B10" s="30" t="s">
        <v>392</v>
      </c>
      <c r="C10" s="30" t="s">
        <v>401</v>
      </c>
      <c r="D10" s="35" t="s">
        <v>108</v>
      </c>
      <c r="E10" s="35" t="s">
        <v>108</v>
      </c>
      <c r="F10" s="30" t="s">
        <v>418</v>
      </c>
      <c r="G10" s="32">
        <f>H10/1.7</f>
        <v>2058.8235294117649</v>
      </c>
      <c r="H10" s="33">
        <v>3500</v>
      </c>
      <c r="I10" s="34" t="s">
        <v>388</v>
      </c>
    </row>
    <row r="11" spans="1:9">
      <c r="A11" s="41">
        <v>8058664085002</v>
      </c>
      <c r="B11" s="30">
        <v>1</v>
      </c>
      <c r="C11" s="30">
        <v>9</v>
      </c>
      <c r="D11" s="35" t="s">
        <v>126</v>
      </c>
      <c r="E11" s="35" t="s">
        <v>126</v>
      </c>
      <c r="F11" s="30" t="s">
        <v>364</v>
      </c>
      <c r="G11" s="32">
        <f t="shared" ref="G11:G17" si="0">+H11/1.8</f>
        <v>644.44444444444446</v>
      </c>
      <c r="H11" s="33">
        <v>1160</v>
      </c>
      <c r="I11" s="34" t="s">
        <v>388</v>
      </c>
    </row>
    <row r="12" spans="1:9">
      <c r="A12" s="41">
        <v>8058664080724</v>
      </c>
      <c r="B12" s="30">
        <v>1</v>
      </c>
      <c r="C12" s="30">
        <v>9</v>
      </c>
      <c r="D12" s="35" t="s">
        <v>125</v>
      </c>
      <c r="E12" s="35" t="s">
        <v>125</v>
      </c>
      <c r="F12" s="30" t="s">
        <v>364</v>
      </c>
      <c r="G12" s="32">
        <f t="shared" si="0"/>
        <v>644.44444444444446</v>
      </c>
      <c r="H12" s="33">
        <v>1160</v>
      </c>
      <c r="I12" s="34" t="s">
        <v>388</v>
      </c>
    </row>
    <row r="13" spans="1:9">
      <c r="A13" s="41" t="s">
        <v>35</v>
      </c>
      <c r="B13" s="30">
        <v>1</v>
      </c>
      <c r="C13" s="30">
        <v>9</v>
      </c>
      <c r="D13" s="35" t="s">
        <v>450</v>
      </c>
      <c r="E13" s="35" t="s">
        <v>450</v>
      </c>
      <c r="F13" s="30" t="s">
        <v>364</v>
      </c>
      <c r="G13" s="32">
        <f t="shared" si="0"/>
        <v>1138.8888888888889</v>
      </c>
      <c r="H13" s="33">
        <v>2050</v>
      </c>
      <c r="I13" s="34" t="s">
        <v>390</v>
      </c>
    </row>
    <row r="14" spans="1:9">
      <c r="A14" s="41" t="s">
        <v>29</v>
      </c>
      <c r="B14" s="30">
        <v>1</v>
      </c>
      <c r="C14" s="30">
        <v>9</v>
      </c>
      <c r="D14" s="35" t="s">
        <v>73</v>
      </c>
      <c r="E14" s="35" t="s">
        <v>73</v>
      </c>
      <c r="F14" s="30" t="s">
        <v>364</v>
      </c>
      <c r="G14" s="32">
        <f t="shared" si="0"/>
        <v>644.44444444444446</v>
      </c>
      <c r="H14" s="33">
        <v>1160</v>
      </c>
      <c r="I14" s="34" t="s">
        <v>388</v>
      </c>
    </row>
    <row r="15" spans="1:9">
      <c r="A15" s="41" t="s">
        <v>36</v>
      </c>
      <c r="B15" s="30">
        <v>1</v>
      </c>
      <c r="C15" s="30">
        <v>9</v>
      </c>
      <c r="D15" s="35" t="s">
        <v>451</v>
      </c>
      <c r="E15" s="35" t="s">
        <v>451</v>
      </c>
      <c r="F15" s="30" t="s">
        <v>364</v>
      </c>
      <c r="G15" s="32">
        <f t="shared" si="0"/>
        <v>1222.2222222222222</v>
      </c>
      <c r="H15" s="33">
        <v>2200</v>
      </c>
      <c r="I15" s="34" t="s">
        <v>389</v>
      </c>
    </row>
    <row r="16" spans="1:9">
      <c r="A16" s="41" t="s">
        <v>30</v>
      </c>
      <c r="B16" s="30">
        <v>1</v>
      </c>
      <c r="C16" s="30">
        <v>9</v>
      </c>
      <c r="D16" s="35" t="s">
        <v>74</v>
      </c>
      <c r="E16" s="35" t="s">
        <v>74</v>
      </c>
      <c r="F16" s="30" t="s">
        <v>364</v>
      </c>
      <c r="G16" s="32">
        <f t="shared" si="0"/>
        <v>777.77777777777771</v>
      </c>
      <c r="H16" s="33">
        <v>1400</v>
      </c>
      <c r="I16" s="34" t="s">
        <v>388</v>
      </c>
    </row>
    <row r="17" spans="1:9">
      <c r="A17" s="41" t="s">
        <v>31</v>
      </c>
      <c r="B17" s="30">
        <v>1</v>
      </c>
      <c r="C17" s="30">
        <v>9</v>
      </c>
      <c r="D17" s="35" t="s">
        <v>75</v>
      </c>
      <c r="E17" s="35" t="s">
        <v>75</v>
      </c>
      <c r="F17" s="30" t="s">
        <v>364</v>
      </c>
      <c r="G17" s="32">
        <f t="shared" si="0"/>
        <v>833.33333333333326</v>
      </c>
      <c r="H17" s="33">
        <v>1500</v>
      </c>
      <c r="I17" s="34" t="s">
        <v>388</v>
      </c>
    </row>
    <row r="18" spans="1:9">
      <c r="A18" s="41">
        <v>8003670826798</v>
      </c>
      <c r="B18" s="30" t="s">
        <v>392</v>
      </c>
      <c r="C18" s="30">
        <v>19</v>
      </c>
      <c r="D18" s="35" t="s">
        <v>230</v>
      </c>
      <c r="E18" s="35" t="s">
        <v>230</v>
      </c>
      <c r="F18" s="30" t="s">
        <v>441</v>
      </c>
      <c r="G18" s="32">
        <f>H18/2</f>
        <v>2550</v>
      </c>
      <c r="H18" s="33">
        <v>5100</v>
      </c>
      <c r="I18" s="34" t="s">
        <v>445</v>
      </c>
    </row>
    <row r="19" spans="1:9">
      <c r="A19" s="41" t="s">
        <v>159</v>
      </c>
      <c r="B19" s="30" t="s">
        <v>392</v>
      </c>
      <c r="C19" s="30" t="s">
        <v>401</v>
      </c>
      <c r="D19" s="35" t="s">
        <v>210</v>
      </c>
      <c r="E19" s="35" t="s">
        <v>210</v>
      </c>
      <c r="F19" s="30" t="s">
        <v>408</v>
      </c>
      <c r="G19" s="32">
        <f>H19/1.7</f>
        <v>19411.764705882353</v>
      </c>
      <c r="H19" s="33">
        <v>33000</v>
      </c>
      <c r="I19" s="34" t="s">
        <v>513</v>
      </c>
    </row>
    <row r="20" spans="1:9">
      <c r="A20" s="41" t="s">
        <v>136</v>
      </c>
      <c r="B20" s="30" t="s">
        <v>392</v>
      </c>
      <c r="C20" s="30" t="s">
        <v>401</v>
      </c>
      <c r="D20" s="35" t="s">
        <v>200</v>
      </c>
      <c r="E20" s="35" t="s">
        <v>200</v>
      </c>
      <c r="F20" s="30" t="s">
        <v>408</v>
      </c>
      <c r="G20" s="32">
        <f>H20/1.7</f>
        <v>18235.294117647059</v>
      </c>
      <c r="H20" s="33">
        <v>31000</v>
      </c>
      <c r="I20" s="34" t="s">
        <v>514</v>
      </c>
    </row>
    <row r="21" spans="1:9">
      <c r="A21" s="41">
        <v>8058664080540</v>
      </c>
      <c r="B21" s="30" t="s">
        <v>392</v>
      </c>
      <c r="C21" s="30" t="s">
        <v>401</v>
      </c>
      <c r="D21" s="35" t="s">
        <v>219</v>
      </c>
      <c r="E21" s="35" t="s">
        <v>219</v>
      </c>
      <c r="F21" s="30" t="s">
        <v>408</v>
      </c>
      <c r="G21" s="32">
        <f>H21/1.7</f>
        <v>6470.588235294118</v>
      </c>
      <c r="H21" s="33">
        <v>11000</v>
      </c>
      <c r="I21" s="34" t="s">
        <v>390</v>
      </c>
    </row>
    <row r="22" spans="1:9">
      <c r="A22" s="41">
        <v>8058664110308</v>
      </c>
      <c r="B22" s="30" t="s">
        <v>392</v>
      </c>
      <c r="C22" s="30" t="s">
        <v>401</v>
      </c>
      <c r="D22" s="35" t="s">
        <v>218</v>
      </c>
      <c r="E22" s="35" t="s">
        <v>218</v>
      </c>
      <c r="F22" s="30" t="s">
        <v>408</v>
      </c>
      <c r="G22" s="32">
        <f>H22/1.7</f>
        <v>40588.23529411765</v>
      </c>
      <c r="H22" s="33">
        <v>69000</v>
      </c>
      <c r="I22" s="34" t="s">
        <v>390</v>
      </c>
    </row>
    <row r="23" spans="1:9">
      <c r="A23" s="41" t="s">
        <v>254</v>
      </c>
      <c r="B23" s="30" t="s">
        <v>392</v>
      </c>
      <c r="C23" s="30" t="s">
        <v>399</v>
      </c>
      <c r="D23" s="35" t="s">
        <v>253</v>
      </c>
      <c r="E23" s="35" t="s">
        <v>253</v>
      </c>
      <c r="F23" s="30" t="s">
        <v>431</v>
      </c>
      <c r="G23" s="32">
        <f>+H23/2</f>
        <v>1200</v>
      </c>
      <c r="H23" s="33">
        <v>2400</v>
      </c>
      <c r="I23" s="34" t="s">
        <v>389</v>
      </c>
    </row>
    <row r="24" spans="1:9">
      <c r="A24" s="41" t="s">
        <v>55</v>
      </c>
      <c r="B24" s="30">
        <v>1</v>
      </c>
      <c r="C24" s="30">
        <v>30</v>
      </c>
      <c r="D24" s="35" t="s">
        <v>23</v>
      </c>
      <c r="E24" s="35" t="s">
        <v>23</v>
      </c>
      <c r="F24" s="30" t="s">
        <v>382</v>
      </c>
      <c r="G24" s="32">
        <f t="shared" ref="G24:G57" si="1">+H24/1.8</f>
        <v>288.88888888888886</v>
      </c>
      <c r="H24" s="33">
        <v>520</v>
      </c>
      <c r="I24" s="34" t="s">
        <v>388</v>
      </c>
    </row>
    <row r="25" spans="1:9">
      <c r="A25" s="41" t="s">
        <v>56</v>
      </c>
      <c r="B25" s="30">
        <v>1</v>
      </c>
      <c r="C25" s="30">
        <v>30</v>
      </c>
      <c r="D25" s="35" t="s">
        <v>24</v>
      </c>
      <c r="E25" s="35" t="s">
        <v>24</v>
      </c>
      <c r="F25" s="30" t="s">
        <v>382</v>
      </c>
      <c r="G25" s="32">
        <f t="shared" si="1"/>
        <v>288.88888888888886</v>
      </c>
      <c r="H25" s="33">
        <v>520</v>
      </c>
      <c r="I25" s="34" t="s">
        <v>388</v>
      </c>
    </row>
    <row r="26" spans="1:9">
      <c r="A26" s="41" t="s">
        <v>53</v>
      </c>
      <c r="B26" s="30">
        <v>1</v>
      </c>
      <c r="C26" s="30">
        <v>30</v>
      </c>
      <c r="D26" s="35" t="s">
        <v>21</v>
      </c>
      <c r="E26" s="35" t="s">
        <v>21</v>
      </c>
      <c r="F26" s="30" t="s">
        <v>382</v>
      </c>
      <c r="G26" s="32">
        <f t="shared" si="1"/>
        <v>316.66666666666669</v>
      </c>
      <c r="H26" s="33">
        <v>570</v>
      </c>
      <c r="I26" s="34" t="s">
        <v>391</v>
      </c>
    </row>
    <row r="27" spans="1:9">
      <c r="A27" s="41" t="s">
        <v>54</v>
      </c>
      <c r="B27" s="30">
        <v>1</v>
      </c>
      <c r="C27" s="30">
        <v>30</v>
      </c>
      <c r="D27" s="35" t="s">
        <v>22</v>
      </c>
      <c r="E27" s="35" t="s">
        <v>22</v>
      </c>
      <c r="F27" s="30" t="s">
        <v>382</v>
      </c>
      <c r="G27" s="32">
        <f t="shared" si="1"/>
        <v>316.66666666666669</v>
      </c>
      <c r="H27" s="33">
        <v>570</v>
      </c>
      <c r="I27" s="34" t="s">
        <v>389</v>
      </c>
    </row>
    <row r="28" spans="1:9">
      <c r="A28" s="41">
        <v>8058664104659</v>
      </c>
      <c r="B28" s="30">
        <v>1</v>
      </c>
      <c r="C28" s="30">
        <v>9</v>
      </c>
      <c r="D28" s="36" t="s">
        <v>124</v>
      </c>
      <c r="E28" s="36" t="s">
        <v>124</v>
      </c>
      <c r="F28" s="30" t="s">
        <v>448</v>
      </c>
      <c r="G28" s="32">
        <f t="shared" si="1"/>
        <v>666.66666666666663</v>
      </c>
      <c r="H28" s="33">
        <v>1200</v>
      </c>
      <c r="I28" s="34" t="s">
        <v>389</v>
      </c>
    </row>
    <row r="29" spans="1:9">
      <c r="A29" s="41" t="s">
        <v>44</v>
      </c>
      <c r="B29" s="30">
        <v>1</v>
      </c>
      <c r="C29" s="30">
        <v>7</v>
      </c>
      <c r="D29" s="40" t="s">
        <v>123</v>
      </c>
      <c r="E29" s="40" t="s">
        <v>123</v>
      </c>
      <c r="F29" s="30" t="s">
        <v>366</v>
      </c>
      <c r="G29" s="32">
        <f t="shared" si="1"/>
        <v>400</v>
      </c>
      <c r="H29" s="33">
        <v>720</v>
      </c>
      <c r="I29" s="34" t="s">
        <v>388</v>
      </c>
    </row>
    <row r="30" spans="1:9">
      <c r="A30" s="41">
        <v>8058664059034</v>
      </c>
      <c r="B30" s="30">
        <v>1</v>
      </c>
      <c r="C30" s="30">
        <v>7</v>
      </c>
      <c r="D30" s="40" t="s">
        <v>162</v>
      </c>
      <c r="E30" s="40" t="s">
        <v>162</v>
      </c>
      <c r="F30" s="30" t="s">
        <v>366</v>
      </c>
      <c r="G30" s="32">
        <f t="shared" si="1"/>
        <v>305.55555555555554</v>
      </c>
      <c r="H30" s="33">
        <v>550</v>
      </c>
      <c r="I30" s="34" t="s">
        <v>390</v>
      </c>
    </row>
    <row r="31" spans="1:9">
      <c r="A31" s="41">
        <v>8058664059010</v>
      </c>
      <c r="B31" s="30">
        <v>1</v>
      </c>
      <c r="C31" s="30">
        <v>7</v>
      </c>
      <c r="D31" s="40" t="s">
        <v>161</v>
      </c>
      <c r="E31" s="40" t="s">
        <v>161</v>
      </c>
      <c r="F31" s="30" t="s">
        <v>366</v>
      </c>
      <c r="G31" s="32">
        <f t="shared" si="1"/>
        <v>305.55555555555554</v>
      </c>
      <c r="H31" s="33">
        <v>550</v>
      </c>
      <c r="I31" s="34" t="s">
        <v>390</v>
      </c>
    </row>
    <row r="32" spans="1:9">
      <c r="A32" s="41">
        <v>8058664059089</v>
      </c>
      <c r="B32" s="30">
        <v>1</v>
      </c>
      <c r="C32" s="30">
        <v>7</v>
      </c>
      <c r="D32" s="40" t="s">
        <v>217</v>
      </c>
      <c r="E32" s="40" t="s">
        <v>217</v>
      </c>
      <c r="F32" s="30" t="s">
        <v>366</v>
      </c>
      <c r="G32" s="32">
        <f t="shared" si="1"/>
        <v>305.55555555555554</v>
      </c>
      <c r="H32" s="33">
        <v>550</v>
      </c>
      <c r="I32" s="34" t="s">
        <v>388</v>
      </c>
    </row>
    <row r="33" spans="1:9">
      <c r="A33" s="41">
        <v>8058664059072</v>
      </c>
      <c r="B33" s="30">
        <v>1</v>
      </c>
      <c r="C33" s="30">
        <v>7</v>
      </c>
      <c r="D33" s="40" t="s">
        <v>216</v>
      </c>
      <c r="E33" s="40" t="s">
        <v>216</v>
      </c>
      <c r="F33" s="30" t="s">
        <v>366</v>
      </c>
      <c r="G33" s="32">
        <f t="shared" si="1"/>
        <v>305.55555555555554</v>
      </c>
      <c r="H33" s="33">
        <v>550</v>
      </c>
      <c r="I33" s="34" t="s">
        <v>388</v>
      </c>
    </row>
    <row r="34" spans="1:9">
      <c r="A34" s="41">
        <v>8058664059058</v>
      </c>
      <c r="B34" s="30">
        <v>1</v>
      </c>
      <c r="C34" s="30">
        <v>7</v>
      </c>
      <c r="D34" s="40" t="s">
        <v>66</v>
      </c>
      <c r="E34" s="40" t="s">
        <v>66</v>
      </c>
      <c r="F34" s="30" t="s">
        <v>366</v>
      </c>
      <c r="G34" s="32">
        <f t="shared" si="1"/>
        <v>305.55555555555554</v>
      </c>
      <c r="H34" s="33">
        <v>550</v>
      </c>
      <c r="I34" s="34" t="s">
        <v>388</v>
      </c>
    </row>
    <row r="35" spans="1:9">
      <c r="A35" s="41">
        <v>8058664059041</v>
      </c>
      <c r="B35" s="30">
        <v>1</v>
      </c>
      <c r="C35" s="30">
        <v>7</v>
      </c>
      <c r="D35" s="40" t="s">
        <v>65</v>
      </c>
      <c r="E35" s="40" t="s">
        <v>65</v>
      </c>
      <c r="F35" s="30" t="s">
        <v>366</v>
      </c>
      <c r="G35" s="32">
        <f t="shared" si="1"/>
        <v>305.55555555555554</v>
      </c>
      <c r="H35" s="33">
        <v>550</v>
      </c>
      <c r="I35" s="34" t="s">
        <v>388</v>
      </c>
    </row>
    <row r="36" spans="1:9">
      <c r="A36" s="41">
        <v>8058664097272</v>
      </c>
      <c r="B36" s="30">
        <v>1</v>
      </c>
      <c r="C36" s="30">
        <v>7</v>
      </c>
      <c r="D36" s="35" t="s">
        <v>121</v>
      </c>
      <c r="E36" s="35" t="s">
        <v>121</v>
      </c>
      <c r="F36" s="30" t="s">
        <v>366</v>
      </c>
      <c r="G36" s="32">
        <f t="shared" si="1"/>
        <v>527.77777777777771</v>
      </c>
      <c r="H36" s="33">
        <v>950</v>
      </c>
      <c r="I36" s="34" t="s">
        <v>388</v>
      </c>
    </row>
    <row r="37" spans="1:9">
      <c r="A37" s="41">
        <v>8058664097265</v>
      </c>
      <c r="B37" s="30">
        <v>1</v>
      </c>
      <c r="C37" s="30">
        <v>7</v>
      </c>
      <c r="D37" s="35" t="s">
        <v>120</v>
      </c>
      <c r="E37" s="35" t="s">
        <v>120</v>
      </c>
      <c r="F37" s="30" t="s">
        <v>366</v>
      </c>
      <c r="G37" s="32">
        <f t="shared" si="1"/>
        <v>527.77777777777771</v>
      </c>
      <c r="H37" s="33">
        <v>950</v>
      </c>
      <c r="I37" s="34" t="s">
        <v>388</v>
      </c>
    </row>
    <row r="38" spans="1:9">
      <c r="A38" s="41">
        <v>8058664097289</v>
      </c>
      <c r="B38" s="30">
        <v>1</v>
      </c>
      <c r="C38" s="30">
        <v>7</v>
      </c>
      <c r="D38" s="35" t="s">
        <v>122</v>
      </c>
      <c r="E38" s="35" t="s">
        <v>122</v>
      </c>
      <c r="F38" s="30" t="s">
        <v>366</v>
      </c>
      <c r="G38" s="32">
        <f t="shared" si="1"/>
        <v>527.77777777777771</v>
      </c>
      <c r="H38" s="33">
        <v>950</v>
      </c>
      <c r="I38" s="34" t="s">
        <v>388</v>
      </c>
    </row>
    <row r="39" spans="1:9">
      <c r="A39" s="41">
        <v>8058664097074</v>
      </c>
      <c r="B39" s="30">
        <v>1</v>
      </c>
      <c r="C39" s="30">
        <v>7</v>
      </c>
      <c r="D39" s="35" t="s">
        <v>115</v>
      </c>
      <c r="E39" s="35" t="s">
        <v>115</v>
      </c>
      <c r="F39" s="30" t="s">
        <v>366</v>
      </c>
      <c r="G39" s="32">
        <f t="shared" si="1"/>
        <v>527.77777777777771</v>
      </c>
      <c r="H39" s="33">
        <v>950</v>
      </c>
      <c r="I39" s="34" t="s">
        <v>388</v>
      </c>
    </row>
    <row r="40" spans="1:9">
      <c r="A40" s="41">
        <v>8058664097067</v>
      </c>
      <c r="B40" s="30">
        <v>1</v>
      </c>
      <c r="C40" s="30">
        <v>7</v>
      </c>
      <c r="D40" s="35" t="s">
        <v>114</v>
      </c>
      <c r="E40" s="35" t="s">
        <v>114</v>
      </c>
      <c r="F40" s="30" t="s">
        <v>366</v>
      </c>
      <c r="G40" s="32">
        <f t="shared" si="1"/>
        <v>527.77777777777771</v>
      </c>
      <c r="H40" s="33">
        <v>950</v>
      </c>
      <c r="I40" s="34" t="s">
        <v>388</v>
      </c>
    </row>
    <row r="41" spans="1:9">
      <c r="A41" s="41">
        <v>8058664097081</v>
      </c>
      <c r="B41" s="30">
        <v>1</v>
      </c>
      <c r="C41" s="30">
        <v>7</v>
      </c>
      <c r="D41" s="35" t="s">
        <v>116</v>
      </c>
      <c r="E41" s="35" t="s">
        <v>116</v>
      </c>
      <c r="F41" s="30" t="s">
        <v>366</v>
      </c>
      <c r="G41" s="32">
        <f t="shared" si="1"/>
        <v>527.77777777777771</v>
      </c>
      <c r="H41" s="33">
        <v>950</v>
      </c>
      <c r="I41" s="34" t="s">
        <v>388</v>
      </c>
    </row>
    <row r="42" spans="1:9">
      <c r="A42" s="41">
        <v>8058664097104</v>
      </c>
      <c r="B42" s="30">
        <v>1</v>
      </c>
      <c r="C42" s="30">
        <v>7</v>
      </c>
      <c r="D42" s="35" t="s">
        <v>118</v>
      </c>
      <c r="E42" s="35" t="s">
        <v>118</v>
      </c>
      <c r="F42" s="30" t="s">
        <v>366</v>
      </c>
      <c r="G42" s="32">
        <f t="shared" si="1"/>
        <v>527.77777777777771</v>
      </c>
      <c r="H42" s="33">
        <v>950</v>
      </c>
      <c r="I42" s="34" t="s">
        <v>388</v>
      </c>
    </row>
    <row r="43" spans="1:9">
      <c r="A43" s="41">
        <v>8058664097098</v>
      </c>
      <c r="B43" s="30">
        <v>1</v>
      </c>
      <c r="C43" s="30">
        <v>7</v>
      </c>
      <c r="D43" s="35" t="s">
        <v>117</v>
      </c>
      <c r="E43" s="35" t="s">
        <v>117</v>
      </c>
      <c r="F43" s="30" t="s">
        <v>366</v>
      </c>
      <c r="G43" s="32">
        <f t="shared" si="1"/>
        <v>527.77777777777771</v>
      </c>
      <c r="H43" s="33">
        <v>950</v>
      </c>
      <c r="I43" s="34" t="s">
        <v>388</v>
      </c>
    </row>
    <row r="44" spans="1:9">
      <c r="A44" s="41">
        <v>8058664105649</v>
      </c>
      <c r="B44" s="30">
        <v>1</v>
      </c>
      <c r="C44" s="30">
        <v>7</v>
      </c>
      <c r="D44" s="40" t="s">
        <v>61</v>
      </c>
      <c r="E44" s="40" t="s">
        <v>61</v>
      </c>
      <c r="F44" s="30" t="s">
        <v>366</v>
      </c>
      <c r="G44" s="32">
        <f t="shared" si="1"/>
        <v>299.44444444444446</v>
      </c>
      <c r="H44" s="33">
        <v>539</v>
      </c>
      <c r="I44" s="34" t="s">
        <v>388</v>
      </c>
    </row>
    <row r="45" spans="1:9">
      <c r="A45" s="41">
        <v>8058664105656</v>
      </c>
      <c r="B45" s="30">
        <v>1</v>
      </c>
      <c r="C45" s="30">
        <v>7</v>
      </c>
      <c r="D45" s="40" t="s">
        <v>62</v>
      </c>
      <c r="E45" s="40" t="s">
        <v>62</v>
      </c>
      <c r="F45" s="30" t="s">
        <v>366</v>
      </c>
      <c r="G45" s="32">
        <f t="shared" si="1"/>
        <v>299.44444444444446</v>
      </c>
      <c r="H45" s="33">
        <v>539</v>
      </c>
      <c r="I45" s="34" t="s">
        <v>388</v>
      </c>
    </row>
    <row r="46" spans="1:9">
      <c r="A46" s="41">
        <v>8058664107612</v>
      </c>
      <c r="B46" s="30">
        <v>1</v>
      </c>
      <c r="C46" s="30">
        <v>7</v>
      </c>
      <c r="D46" s="40" t="s">
        <v>63</v>
      </c>
      <c r="E46" s="40" t="s">
        <v>63</v>
      </c>
      <c r="F46" s="30" t="s">
        <v>366</v>
      </c>
      <c r="G46" s="32">
        <f t="shared" si="1"/>
        <v>299.44444444444446</v>
      </c>
      <c r="H46" s="33">
        <v>539</v>
      </c>
      <c r="I46" s="34" t="s">
        <v>388</v>
      </c>
    </row>
    <row r="47" spans="1:9">
      <c r="A47" s="41">
        <v>8058664107629</v>
      </c>
      <c r="B47" s="30">
        <v>1</v>
      </c>
      <c r="C47" s="30">
        <v>7</v>
      </c>
      <c r="D47" s="40" t="s">
        <v>64</v>
      </c>
      <c r="E47" s="40" t="s">
        <v>64</v>
      </c>
      <c r="F47" s="30" t="s">
        <v>366</v>
      </c>
      <c r="G47" s="32">
        <f t="shared" si="1"/>
        <v>299.44444444444446</v>
      </c>
      <c r="H47" s="33">
        <v>539</v>
      </c>
      <c r="I47" s="34" t="s">
        <v>388</v>
      </c>
    </row>
    <row r="48" spans="1:9">
      <c r="A48" s="41">
        <v>8058664097258</v>
      </c>
      <c r="B48" s="30">
        <v>1</v>
      </c>
      <c r="C48" s="30">
        <v>7</v>
      </c>
      <c r="D48" s="35" t="s">
        <v>119</v>
      </c>
      <c r="E48" s="35" t="s">
        <v>119</v>
      </c>
      <c r="F48" s="30" t="s">
        <v>366</v>
      </c>
      <c r="G48" s="32">
        <f t="shared" si="1"/>
        <v>527.77777777777771</v>
      </c>
      <c r="H48" s="33">
        <v>950</v>
      </c>
      <c r="I48" s="34" t="s">
        <v>388</v>
      </c>
    </row>
    <row r="49" spans="1:9">
      <c r="A49" s="41" t="s">
        <v>43</v>
      </c>
      <c r="B49" s="30">
        <v>1</v>
      </c>
      <c r="C49" s="30">
        <v>7</v>
      </c>
      <c r="D49" s="39" t="s">
        <v>113</v>
      </c>
      <c r="E49" s="39" t="s">
        <v>113</v>
      </c>
      <c r="F49" s="30" t="s">
        <v>366</v>
      </c>
      <c r="G49" s="32">
        <f t="shared" si="1"/>
        <v>499.44444444444446</v>
      </c>
      <c r="H49" s="33">
        <v>899</v>
      </c>
      <c r="I49" s="34" t="s">
        <v>390</v>
      </c>
    </row>
    <row r="50" spans="1:9">
      <c r="A50" s="41" t="s">
        <v>42</v>
      </c>
      <c r="B50" s="30">
        <v>1</v>
      </c>
      <c r="C50" s="30">
        <v>7</v>
      </c>
      <c r="D50" s="39" t="s">
        <v>112</v>
      </c>
      <c r="E50" s="39" t="s">
        <v>112</v>
      </c>
      <c r="F50" s="30" t="s">
        <v>366</v>
      </c>
      <c r="G50" s="32">
        <f t="shared" si="1"/>
        <v>499.44444444444446</v>
      </c>
      <c r="H50" s="33">
        <v>899</v>
      </c>
      <c r="I50" s="34" t="s">
        <v>390</v>
      </c>
    </row>
    <row r="51" spans="1:9">
      <c r="A51" s="41">
        <v>8058664051861</v>
      </c>
      <c r="B51" s="30">
        <v>1</v>
      </c>
      <c r="C51" s="30">
        <v>7</v>
      </c>
      <c r="D51" s="40" t="s">
        <v>10</v>
      </c>
      <c r="E51" s="40" t="s">
        <v>10</v>
      </c>
      <c r="F51" s="30" t="s">
        <v>366</v>
      </c>
      <c r="G51" s="32">
        <f t="shared" si="1"/>
        <v>338.88888888888886</v>
      </c>
      <c r="H51" s="33">
        <v>610</v>
      </c>
      <c r="I51" s="34" t="s">
        <v>391</v>
      </c>
    </row>
    <row r="52" spans="1:9">
      <c r="A52" s="41">
        <v>8058664051854</v>
      </c>
      <c r="B52" s="30">
        <v>1</v>
      </c>
      <c r="C52" s="30">
        <v>7</v>
      </c>
      <c r="D52" s="40" t="s">
        <v>9</v>
      </c>
      <c r="E52" s="40" t="s">
        <v>9</v>
      </c>
      <c r="F52" s="30" t="s">
        <v>366</v>
      </c>
      <c r="G52" s="32">
        <f t="shared" si="1"/>
        <v>338.88888888888886</v>
      </c>
      <c r="H52" s="33">
        <v>610</v>
      </c>
      <c r="I52" s="34" t="s">
        <v>388</v>
      </c>
    </row>
    <row r="53" spans="1:9">
      <c r="A53" s="41">
        <v>8058664051922</v>
      </c>
      <c r="B53" s="30">
        <v>1</v>
      </c>
      <c r="C53" s="30">
        <v>7</v>
      </c>
      <c r="D53" s="40" t="s">
        <v>70</v>
      </c>
      <c r="E53" s="40" t="s">
        <v>70</v>
      </c>
      <c r="F53" s="30" t="s">
        <v>366</v>
      </c>
      <c r="G53" s="32">
        <f t="shared" si="1"/>
        <v>338.88888888888886</v>
      </c>
      <c r="H53" s="33">
        <v>610</v>
      </c>
      <c r="I53" s="34" t="s">
        <v>390</v>
      </c>
    </row>
    <row r="54" spans="1:9">
      <c r="A54" s="41">
        <v>8058664051915</v>
      </c>
      <c r="B54" s="30">
        <v>1</v>
      </c>
      <c r="C54" s="30">
        <v>7</v>
      </c>
      <c r="D54" s="35" t="s">
        <v>68</v>
      </c>
      <c r="E54" s="35" t="s">
        <v>68</v>
      </c>
      <c r="F54" s="30" t="s">
        <v>366</v>
      </c>
      <c r="G54" s="32">
        <f t="shared" si="1"/>
        <v>338.88888888888886</v>
      </c>
      <c r="H54" s="33">
        <v>610</v>
      </c>
      <c r="I54" s="34" t="s">
        <v>388</v>
      </c>
    </row>
    <row r="55" spans="1:9">
      <c r="A55" s="41">
        <v>8058664051892</v>
      </c>
      <c r="B55" s="30">
        <v>1</v>
      </c>
      <c r="C55" s="30">
        <v>7</v>
      </c>
      <c r="D55" s="40" t="s">
        <v>69</v>
      </c>
      <c r="E55" s="40" t="s">
        <v>69</v>
      </c>
      <c r="F55" s="30" t="s">
        <v>366</v>
      </c>
      <c r="G55" s="32">
        <f t="shared" si="1"/>
        <v>338.88888888888886</v>
      </c>
      <c r="H55" s="33">
        <v>610</v>
      </c>
      <c r="I55" s="34" t="s">
        <v>388</v>
      </c>
    </row>
    <row r="56" spans="1:9">
      <c r="A56" s="41">
        <v>8058664051885</v>
      </c>
      <c r="B56" s="30">
        <v>1</v>
      </c>
      <c r="C56" s="30">
        <v>7</v>
      </c>
      <c r="D56" s="40" t="s">
        <v>67</v>
      </c>
      <c r="E56" s="40" t="s">
        <v>67</v>
      </c>
      <c r="F56" s="30" t="s">
        <v>366</v>
      </c>
      <c r="G56" s="32">
        <f t="shared" si="1"/>
        <v>338.88888888888886</v>
      </c>
      <c r="H56" s="33">
        <v>610</v>
      </c>
      <c r="I56" s="34" t="s">
        <v>388</v>
      </c>
    </row>
    <row r="57" spans="1:9">
      <c r="A57" s="41">
        <v>8058664116904</v>
      </c>
      <c r="B57" s="30">
        <v>1</v>
      </c>
      <c r="C57" s="30">
        <v>18</v>
      </c>
      <c r="D57" s="35" t="s">
        <v>147</v>
      </c>
      <c r="E57" s="35" t="s">
        <v>147</v>
      </c>
      <c r="F57" s="30" t="s">
        <v>369</v>
      </c>
      <c r="G57" s="32">
        <f t="shared" si="1"/>
        <v>611.11111111111109</v>
      </c>
      <c r="H57" s="33">
        <v>1100</v>
      </c>
      <c r="I57" s="34" t="s">
        <v>389</v>
      </c>
    </row>
    <row r="58" spans="1:9">
      <c r="A58" s="41" t="s">
        <v>158</v>
      </c>
      <c r="B58" s="30" t="s">
        <v>392</v>
      </c>
      <c r="C58" s="30" t="s">
        <v>400</v>
      </c>
      <c r="D58" s="35" t="s">
        <v>157</v>
      </c>
      <c r="E58" s="35" t="s">
        <v>157</v>
      </c>
      <c r="F58" s="30" t="s">
        <v>407</v>
      </c>
      <c r="G58" s="32">
        <f t="shared" ref="G58:G69" si="2">H58/1.7</f>
        <v>29411.764705882353</v>
      </c>
      <c r="H58" s="33">
        <v>50000</v>
      </c>
      <c r="I58" s="34" t="s">
        <v>513</v>
      </c>
    </row>
    <row r="59" spans="1:9">
      <c r="A59" s="41" t="s">
        <v>155</v>
      </c>
      <c r="B59" s="30" t="s">
        <v>392</v>
      </c>
      <c r="C59" s="30" t="s">
        <v>400</v>
      </c>
      <c r="D59" s="35" t="s">
        <v>156</v>
      </c>
      <c r="E59" s="35" t="s">
        <v>156</v>
      </c>
      <c r="F59" s="30" t="s">
        <v>407</v>
      </c>
      <c r="G59" s="32">
        <f t="shared" si="2"/>
        <v>29411.764705882353</v>
      </c>
      <c r="H59" s="33">
        <v>50000</v>
      </c>
      <c r="I59" s="34" t="s">
        <v>513</v>
      </c>
    </row>
    <row r="60" spans="1:9">
      <c r="A60" s="41" t="s">
        <v>204</v>
      </c>
      <c r="B60" s="30" t="s">
        <v>392</v>
      </c>
      <c r="C60" s="30" t="s">
        <v>400</v>
      </c>
      <c r="D60" s="35" t="s">
        <v>206</v>
      </c>
      <c r="E60" s="35" t="s">
        <v>206</v>
      </c>
      <c r="F60" s="30" t="s">
        <v>407</v>
      </c>
      <c r="G60" s="32">
        <f t="shared" si="2"/>
        <v>28235.294117647059</v>
      </c>
      <c r="H60" s="33">
        <v>48000</v>
      </c>
      <c r="I60" s="34" t="s">
        <v>514</v>
      </c>
    </row>
    <row r="61" spans="1:9">
      <c r="A61" s="41" t="s">
        <v>205</v>
      </c>
      <c r="B61" s="30" t="s">
        <v>392</v>
      </c>
      <c r="C61" s="30" t="s">
        <v>400</v>
      </c>
      <c r="D61" s="35" t="s">
        <v>208</v>
      </c>
      <c r="E61" s="35" t="s">
        <v>208</v>
      </c>
      <c r="F61" s="30" t="s">
        <v>407</v>
      </c>
      <c r="G61" s="32">
        <f t="shared" si="2"/>
        <v>20588.235294117647</v>
      </c>
      <c r="H61" s="33">
        <v>35000</v>
      </c>
      <c r="I61" s="34" t="s">
        <v>388</v>
      </c>
    </row>
    <row r="62" spans="1:9">
      <c r="A62" s="41" t="s">
        <v>203</v>
      </c>
      <c r="B62" s="30" t="s">
        <v>392</v>
      </c>
      <c r="C62" s="30" t="s">
        <v>400</v>
      </c>
      <c r="D62" s="35" t="s">
        <v>207</v>
      </c>
      <c r="E62" s="35" t="s">
        <v>207</v>
      </c>
      <c r="F62" s="30" t="s">
        <v>407</v>
      </c>
      <c r="G62" s="32">
        <f t="shared" si="2"/>
        <v>20588.235294117647</v>
      </c>
      <c r="H62" s="33">
        <v>35000</v>
      </c>
      <c r="I62" s="34" t="s">
        <v>388</v>
      </c>
    </row>
    <row r="63" spans="1:9">
      <c r="A63" s="41" t="s">
        <v>134</v>
      </c>
      <c r="B63" s="30" t="s">
        <v>392</v>
      </c>
      <c r="C63" s="30" t="s">
        <v>400</v>
      </c>
      <c r="D63" s="35" t="s">
        <v>135</v>
      </c>
      <c r="E63" s="35" t="s">
        <v>135</v>
      </c>
      <c r="F63" s="30" t="s">
        <v>407</v>
      </c>
      <c r="G63" s="32">
        <f t="shared" si="2"/>
        <v>40000</v>
      </c>
      <c r="H63" s="33">
        <v>68000</v>
      </c>
      <c r="I63" s="34" t="s">
        <v>388</v>
      </c>
    </row>
    <row r="64" spans="1:9">
      <c r="A64" s="41">
        <v>8058664127702</v>
      </c>
      <c r="B64" s="30" t="s">
        <v>392</v>
      </c>
      <c r="C64" s="30" t="s">
        <v>400</v>
      </c>
      <c r="D64" s="35" t="s">
        <v>211</v>
      </c>
      <c r="E64" s="35" t="s">
        <v>211</v>
      </c>
      <c r="F64" s="30" t="s">
        <v>407</v>
      </c>
      <c r="G64" s="32">
        <f t="shared" si="2"/>
        <v>23529.411764705885</v>
      </c>
      <c r="H64" s="33">
        <v>40000</v>
      </c>
      <c r="I64" s="34" t="s">
        <v>388</v>
      </c>
    </row>
    <row r="65" spans="1:9">
      <c r="A65" s="41">
        <v>8058664127801</v>
      </c>
      <c r="B65" s="30" t="s">
        <v>392</v>
      </c>
      <c r="C65" s="30" t="s">
        <v>400</v>
      </c>
      <c r="D65" s="35" t="s">
        <v>209</v>
      </c>
      <c r="E65" s="35" t="s">
        <v>209</v>
      </c>
      <c r="F65" s="30" t="s">
        <v>407</v>
      </c>
      <c r="G65" s="32">
        <f t="shared" si="2"/>
        <v>23529.411764705885</v>
      </c>
      <c r="H65" s="33">
        <v>40000</v>
      </c>
      <c r="I65" s="34" t="s">
        <v>388</v>
      </c>
    </row>
    <row r="66" spans="1:9">
      <c r="A66" s="41">
        <v>8058664077595</v>
      </c>
      <c r="B66" s="30" t="s">
        <v>392</v>
      </c>
      <c r="C66" s="30" t="s">
        <v>400</v>
      </c>
      <c r="D66" s="35" t="s">
        <v>77</v>
      </c>
      <c r="E66" s="35" t="s">
        <v>77</v>
      </c>
      <c r="F66" s="30" t="s">
        <v>407</v>
      </c>
      <c r="G66" s="32">
        <f t="shared" si="2"/>
        <v>10588.235294117647</v>
      </c>
      <c r="H66" s="33">
        <v>18000</v>
      </c>
      <c r="I66" s="34" t="s">
        <v>388</v>
      </c>
    </row>
    <row r="67" spans="1:9">
      <c r="A67" s="41" t="s">
        <v>214</v>
      </c>
      <c r="B67" s="30" t="s">
        <v>392</v>
      </c>
      <c r="C67" s="30" t="s">
        <v>400</v>
      </c>
      <c r="D67" s="35" t="s">
        <v>213</v>
      </c>
      <c r="E67" s="35" t="s">
        <v>213</v>
      </c>
      <c r="F67" s="30" t="s">
        <v>407</v>
      </c>
      <c r="G67" s="32">
        <f t="shared" si="2"/>
        <v>35294.117647058825</v>
      </c>
      <c r="H67" s="33">
        <v>60000</v>
      </c>
      <c r="I67" s="34" t="s">
        <v>388</v>
      </c>
    </row>
    <row r="68" spans="1:9">
      <c r="A68" s="41">
        <v>8058664110605</v>
      </c>
      <c r="B68" s="30" t="s">
        <v>392</v>
      </c>
      <c r="C68" s="30" t="s">
        <v>400</v>
      </c>
      <c r="D68" s="35" t="s">
        <v>202</v>
      </c>
      <c r="E68" s="35" t="s">
        <v>202</v>
      </c>
      <c r="F68" s="30" t="s">
        <v>407</v>
      </c>
      <c r="G68" s="32">
        <f t="shared" si="2"/>
        <v>16470.588235294119</v>
      </c>
      <c r="H68" s="33">
        <v>28000</v>
      </c>
      <c r="I68" s="34" t="s">
        <v>422</v>
      </c>
    </row>
    <row r="69" spans="1:9">
      <c r="A69" s="41">
        <v>8058664110629</v>
      </c>
      <c r="B69" s="30" t="s">
        <v>392</v>
      </c>
      <c r="C69" s="30" t="s">
        <v>400</v>
      </c>
      <c r="D69" s="35" t="s">
        <v>201</v>
      </c>
      <c r="E69" s="35" t="s">
        <v>201</v>
      </c>
      <c r="F69" s="30" t="s">
        <v>407</v>
      </c>
      <c r="G69" s="32">
        <f t="shared" si="2"/>
        <v>16470.588235294119</v>
      </c>
      <c r="H69" s="33">
        <v>28000</v>
      </c>
      <c r="I69" s="34" t="s">
        <v>422</v>
      </c>
    </row>
    <row r="70" spans="1:9">
      <c r="A70" s="41" t="s">
        <v>241</v>
      </c>
      <c r="B70" s="30" t="s">
        <v>392</v>
      </c>
      <c r="C70" s="30" t="s">
        <v>396</v>
      </c>
      <c r="D70" s="35" t="s">
        <v>240</v>
      </c>
      <c r="E70" s="35" t="s">
        <v>240</v>
      </c>
      <c r="F70" s="30" t="s">
        <v>436</v>
      </c>
      <c r="G70" s="32">
        <f>+H70/2</f>
        <v>1700</v>
      </c>
      <c r="H70" s="33">
        <v>3400</v>
      </c>
      <c r="I70" s="34" t="s">
        <v>390</v>
      </c>
    </row>
    <row r="71" spans="1:9">
      <c r="A71" s="41">
        <v>8058664061853</v>
      </c>
      <c r="B71" s="30">
        <v>1</v>
      </c>
      <c r="C71" s="30">
        <v>14</v>
      </c>
      <c r="D71" s="35" t="s">
        <v>94</v>
      </c>
      <c r="E71" s="35" t="s">
        <v>94</v>
      </c>
      <c r="F71" s="30" t="s">
        <v>374</v>
      </c>
      <c r="G71" s="32">
        <f>+H71/1.8</f>
        <v>583.33333333333337</v>
      </c>
      <c r="H71" s="33">
        <v>1050</v>
      </c>
      <c r="I71" s="34" t="s">
        <v>389</v>
      </c>
    </row>
    <row r="72" spans="1:9">
      <c r="A72" s="41">
        <v>8058664061846</v>
      </c>
      <c r="B72" s="30">
        <v>1</v>
      </c>
      <c r="C72" s="30">
        <v>14</v>
      </c>
      <c r="D72" s="35" t="s">
        <v>95</v>
      </c>
      <c r="E72" s="35" t="s">
        <v>95</v>
      </c>
      <c r="F72" s="30" t="s">
        <v>374</v>
      </c>
      <c r="G72" s="32">
        <f>+H72/1.8</f>
        <v>583.33333333333337</v>
      </c>
      <c r="H72" s="33">
        <v>1050</v>
      </c>
      <c r="I72" s="34" t="s">
        <v>389</v>
      </c>
    </row>
    <row r="73" spans="1:9">
      <c r="A73" s="41">
        <v>8058664111077</v>
      </c>
      <c r="B73" s="30">
        <v>1</v>
      </c>
      <c r="C73" s="30">
        <v>14</v>
      </c>
      <c r="D73" s="35" t="s">
        <v>97</v>
      </c>
      <c r="E73" s="35" t="s">
        <v>97</v>
      </c>
      <c r="F73" s="30" t="s">
        <v>374</v>
      </c>
      <c r="G73" s="32">
        <f>+H73/1.8</f>
        <v>355.55555555555554</v>
      </c>
      <c r="H73" s="33">
        <v>640</v>
      </c>
      <c r="I73" s="34" t="s">
        <v>390</v>
      </c>
    </row>
    <row r="74" spans="1:9">
      <c r="A74" s="41">
        <v>8058664111084</v>
      </c>
      <c r="B74" s="30">
        <v>1</v>
      </c>
      <c r="C74" s="30">
        <v>14</v>
      </c>
      <c r="D74" s="35" t="s">
        <v>96</v>
      </c>
      <c r="E74" s="35" t="s">
        <v>96</v>
      </c>
      <c r="F74" s="30" t="s">
        <v>374</v>
      </c>
      <c r="G74" s="32">
        <f>+H74/1.8</f>
        <v>355.55555555555554</v>
      </c>
      <c r="H74" s="33">
        <v>640</v>
      </c>
      <c r="I74" s="34" t="s">
        <v>390</v>
      </c>
    </row>
    <row r="75" spans="1:9">
      <c r="A75" s="41" t="s">
        <v>181</v>
      </c>
      <c r="B75" s="30" t="s">
        <v>392</v>
      </c>
      <c r="C75" s="30" t="s">
        <v>403</v>
      </c>
      <c r="D75" s="35" t="s">
        <v>332</v>
      </c>
      <c r="E75" s="35" t="s">
        <v>332</v>
      </c>
      <c r="F75" s="30" t="s">
        <v>417</v>
      </c>
      <c r="G75" s="32">
        <f>H75/1.7</f>
        <v>2294.1176470588234</v>
      </c>
      <c r="H75" s="33">
        <v>3900</v>
      </c>
      <c r="I75" s="34" t="s">
        <v>390</v>
      </c>
    </row>
    <row r="76" spans="1:9">
      <c r="A76" s="41" t="s">
        <v>180</v>
      </c>
      <c r="B76" s="30" t="s">
        <v>392</v>
      </c>
      <c r="C76" s="30" t="s">
        <v>403</v>
      </c>
      <c r="D76" s="35" t="s">
        <v>145</v>
      </c>
      <c r="E76" s="35" t="s">
        <v>145</v>
      </c>
      <c r="F76" s="30" t="s">
        <v>417</v>
      </c>
      <c r="G76" s="32">
        <f>H76/1.7</f>
        <v>1000</v>
      </c>
      <c r="H76" s="33">
        <v>1700</v>
      </c>
      <c r="I76" s="34" t="s">
        <v>388</v>
      </c>
    </row>
    <row r="77" spans="1:9">
      <c r="A77" s="41">
        <v>8058664045624</v>
      </c>
      <c r="B77" s="30">
        <v>1</v>
      </c>
      <c r="C77" s="30">
        <v>8</v>
      </c>
      <c r="D77" s="36" t="s">
        <v>78</v>
      </c>
      <c r="E77" s="36" t="s">
        <v>78</v>
      </c>
      <c r="F77" s="30" t="s">
        <v>447</v>
      </c>
      <c r="G77" s="32">
        <f>+H77/1.8</f>
        <v>2388.8888888888887</v>
      </c>
      <c r="H77" s="33">
        <v>4300</v>
      </c>
      <c r="I77" s="34" t="s">
        <v>388</v>
      </c>
    </row>
    <row r="78" spans="1:9">
      <c r="A78" s="41" t="s">
        <v>178</v>
      </c>
      <c r="B78" s="30" t="s">
        <v>392</v>
      </c>
      <c r="C78" s="30" t="s">
        <v>402</v>
      </c>
      <c r="D78" s="35" t="s">
        <v>142</v>
      </c>
      <c r="E78" s="35" t="s">
        <v>142</v>
      </c>
      <c r="F78" s="30" t="s">
        <v>414</v>
      </c>
      <c r="G78" s="32">
        <f>H78/1.7</f>
        <v>1176.4705882352941</v>
      </c>
      <c r="H78" s="33">
        <v>2000</v>
      </c>
      <c r="I78" s="34" t="s">
        <v>389</v>
      </c>
    </row>
    <row r="79" spans="1:9">
      <c r="A79" s="41" t="s">
        <v>179</v>
      </c>
      <c r="B79" s="30" t="s">
        <v>392</v>
      </c>
      <c r="C79" s="30" t="s">
        <v>402</v>
      </c>
      <c r="D79" s="35" t="s">
        <v>143</v>
      </c>
      <c r="E79" s="35" t="s">
        <v>143</v>
      </c>
      <c r="F79" s="30" t="s">
        <v>414</v>
      </c>
      <c r="G79" s="32">
        <f>H79/1.7</f>
        <v>1470.5882352941178</v>
      </c>
      <c r="H79" s="33">
        <v>2500</v>
      </c>
      <c r="I79" s="34" t="s">
        <v>388</v>
      </c>
    </row>
    <row r="80" spans="1:9">
      <c r="A80" s="41" t="s">
        <v>177</v>
      </c>
      <c r="B80" s="30" t="s">
        <v>392</v>
      </c>
      <c r="C80" s="30" t="s">
        <v>402</v>
      </c>
      <c r="D80" s="35" t="s">
        <v>141</v>
      </c>
      <c r="E80" s="35" t="s">
        <v>141</v>
      </c>
      <c r="F80" s="30" t="s">
        <v>414</v>
      </c>
      <c r="G80" s="32">
        <f>H80/1.7</f>
        <v>558.82352941176475</v>
      </c>
      <c r="H80" s="33">
        <v>950</v>
      </c>
      <c r="I80" s="34" t="s">
        <v>388</v>
      </c>
    </row>
    <row r="81" spans="1:9">
      <c r="A81" s="41" t="s">
        <v>264</v>
      </c>
      <c r="B81" s="30" t="s">
        <v>392</v>
      </c>
      <c r="C81" s="30" t="s">
        <v>398</v>
      </c>
      <c r="D81" s="35" t="s">
        <v>263</v>
      </c>
      <c r="E81" s="35" t="s">
        <v>263</v>
      </c>
      <c r="F81" s="30" t="s">
        <v>426</v>
      </c>
      <c r="G81" s="32">
        <f>+H81/2</f>
        <v>1960</v>
      </c>
      <c r="H81" s="33">
        <v>3920</v>
      </c>
      <c r="I81" s="34" t="s">
        <v>389</v>
      </c>
    </row>
    <row r="82" spans="1:9">
      <c r="A82" s="41" t="s">
        <v>243</v>
      </c>
      <c r="B82" s="30" t="s">
        <v>392</v>
      </c>
      <c r="C82" s="30" t="s">
        <v>396</v>
      </c>
      <c r="D82" s="35" t="s">
        <v>242</v>
      </c>
      <c r="E82" s="35" t="s">
        <v>242</v>
      </c>
      <c r="F82" s="30" t="s">
        <v>435</v>
      </c>
      <c r="G82" s="32">
        <f>+H82/2</f>
        <v>1700</v>
      </c>
      <c r="H82" s="33">
        <v>3400</v>
      </c>
      <c r="I82" s="34" t="s">
        <v>390</v>
      </c>
    </row>
    <row r="83" spans="1:9">
      <c r="A83" s="41" t="s">
        <v>270</v>
      </c>
      <c r="B83" s="30" t="s">
        <v>392</v>
      </c>
      <c r="C83" s="30" t="s">
        <v>398</v>
      </c>
      <c r="D83" s="35" t="s">
        <v>269</v>
      </c>
      <c r="E83" s="35" t="s">
        <v>269</v>
      </c>
      <c r="F83" s="30" t="s">
        <v>423</v>
      </c>
      <c r="G83" s="32">
        <f>+H83/2</f>
        <v>1875</v>
      </c>
      <c r="H83" s="33">
        <v>3750</v>
      </c>
      <c r="I83" s="34" t="s">
        <v>445</v>
      </c>
    </row>
    <row r="84" spans="1:9">
      <c r="A84" s="41" t="s">
        <v>266</v>
      </c>
      <c r="B84" s="30" t="s">
        <v>392</v>
      </c>
      <c r="C84" s="30" t="s">
        <v>398</v>
      </c>
      <c r="D84" s="35" t="s">
        <v>265</v>
      </c>
      <c r="E84" s="35" t="s">
        <v>265</v>
      </c>
      <c r="F84" s="30" t="s">
        <v>425</v>
      </c>
      <c r="G84" s="32">
        <f>+H84/2</f>
        <v>1950</v>
      </c>
      <c r="H84" s="33">
        <v>3900</v>
      </c>
      <c r="I84" s="34" t="s">
        <v>389</v>
      </c>
    </row>
    <row r="85" spans="1:9">
      <c r="A85" s="41" t="s">
        <v>37</v>
      </c>
      <c r="B85" s="30">
        <v>1</v>
      </c>
      <c r="C85" s="30">
        <v>9</v>
      </c>
      <c r="D85" s="31" t="s">
        <v>131</v>
      </c>
      <c r="E85" s="31" t="s">
        <v>131</v>
      </c>
      <c r="F85" s="30" t="s">
        <v>365</v>
      </c>
      <c r="G85" s="32">
        <f>+H85/1.8</f>
        <v>611.11111111111109</v>
      </c>
      <c r="H85" s="33">
        <v>1100</v>
      </c>
      <c r="I85" s="34" t="s">
        <v>388</v>
      </c>
    </row>
    <row r="86" spans="1:9">
      <c r="A86" s="41" t="s">
        <v>39</v>
      </c>
      <c r="B86" s="30">
        <v>1</v>
      </c>
      <c r="C86" s="30">
        <v>9</v>
      </c>
      <c r="D86" s="31" t="s">
        <v>133</v>
      </c>
      <c r="E86" s="31" t="s">
        <v>133</v>
      </c>
      <c r="F86" s="30" t="s">
        <v>365</v>
      </c>
      <c r="G86" s="32">
        <f>+H86/1.8</f>
        <v>611.11111111111109</v>
      </c>
      <c r="H86" s="33">
        <v>1100</v>
      </c>
      <c r="I86" s="34" t="s">
        <v>388</v>
      </c>
    </row>
    <row r="87" spans="1:9">
      <c r="A87" s="41" t="s">
        <v>38</v>
      </c>
      <c r="B87" s="30">
        <v>1</v>
      </c>
      <c r="C87" s="30">
        <v>9</v>
      </c>
      <c r="D87" s="31" t="s">
        <v>132</v>
      </c>
      <c r="E87" s="31" t="s">
        <v>132</v>
      </c>
      <c r="F87" s="30" t="s">
        <v>365</v>
      </c>
      <c r="G87" s="32">
        <f>+H87/1.8</f>
        <v>611.11111111111109</v>
      </c>
      <c r="H87" s="33">
        <v>1100</v>
      </c>
      <c r="I87" s="34" t="s">
        <v>388</v>
      </c>
    </row>
    <row r="88" spans="1:9">
      <c r="A88" s="41" t="s">
        <v>250</v>
      </c>
      <c r="B88" s="30" t="s">
        <v>392</v>
      </c>
      <c r="C88" s="30" t="s">
        <v>399</v>
      </c>
      <c r="D88" s="35" t="s">
        <v>249</v>
      </c>
      <c r="E88" s="35" t="s">
        <v>249</v>
      </c>
      <c r="F88" s="30" t="s">
        <v>433</v>
      </c>
      <c r="G88" s="32">
        <f>+H88/2</f>
        <v>3150</v>
      </c>
      <c r="H88" s="33">
        <v>6300</v>
      </c>
      <c r="I88" s="34" t="s">
        <v>515</v>
      </c>
    </row>
    <row r="89" spans="1:9">
      <c r="A89" s="41" t="s">
        <v>45</v>
      </c>
      <c r="B89" s="30">
        <v>1</v>
      </c>
      <c r="C89" s="30">
        <v>10</v>
      </c>
      <c r="D89" s="40" t="s">
        <v>11</v>
      </c>
      <c r="E89" s="40" t="s">
        <v>11</v>
      </c>
      <c r="F89" s="30" t="s">
        <v>367</v>
      </c>
      <c r="G89" s="32">
        <f>+H89/1.8</f>
        <v>416.66666666666663</v>
      </c>
      <c r="H89" s="33">
        <v>750</v>
      </c>
      <c r="I89" s="34" t="s">
        <v>389</v>
      </c>
    </row>
    <row r="90" spans="1:9">
      <c r="A90" s="41">
        <v>8058664120277</v>
      </c>
      <c r="B90" s="30">
        <v>1</v>
      </c>
      <c r="C90" s="30">
        <v>10</v>
      </c>
      <c r="D90" s="40" t="s">
        <v>215</v>
      </c>
      <c r="E90" s="40" t="s">
        <v>215</v>
      </c>
      <c r="F90" s="30" t="s">
        <v>368</v>
      </c>
      <c r="G90" s="32">
        <f>+H90/1.8</f>
        <v>3333.333333333333</v>
      </c>
      <c r="H90" s="33">
        <f>500*12</f>
        <v>6000</v>
      </c>
      <c r="I90" s="34" t="s">
        <v>388</v>
      </c>
    </row>
    <row r="91" spans="1:9">
      <c r="A91" s="41" t="s">
        <v>47</v>
      </c>
      <c r="B91" s="30">
        <v>1</v>
      </c>
      <c r="C91" s="30">
        <v>10</v>
      </c>
      <c r="D91" s="40" t="s">
        <v>13</v>
      </c>
      <c r="E91" s="40" t="s">
        <v>13</v>
      </c>
      <c r="F91" s="30" t="s">
        <v>368</v>
      </c>
      <c r="G91" s="32">
        <f>+H91/1.8</f>
        <v>416.66666666666663</v>
      </c>
      <c r="H91" s="33">
        <v>750</v>
      </c>
      <c r="I91" s="34" t="s">
        <v>389</v>
      </c>
    </row>
    <row r="92" spans="1:9">
      <c r="A92" s="41" t="s">
        <v>46</v>
      </c>
      <c r="B92" s="30">
        <v>1</v>
      </c>
      <c r="C92" s="30">
        <v>10</v>
      </c>
      <c r="D92" s="40" t="s">
        <v>12</v>
      </c>
      <c r="E92" s="40" t="s">
        <v>12</v>
      </c>
      <c r="F92" s="30" t="s">
        <v>368</v>
      </c>
      <c r="G92" s="32">
        <f>+H92/1.8</f>
        <v>416.66666666666663</v>
      </c>
      <c r="H92" s="33">
        <v>750</v>
      </c>
      <c r="I92" s="34" t="s">
        <v>390</v>
      </c>
    </row>
    <row r="93" spans="1:9">
      <c r="A93" s="41" t="s">
        <v>248</v>
      </c>
      <c r="B93" s="30" t="s">
        <v>392</v>
      </c>
      <c r="C93" s="30" t="s">
        <v>399</v>
      </c>
      <c r="D93" s="35" t="s">
        <v>247</v>
      </c>
      <c r="E93" s="35" t="s">
        <v>247</v>
      </c>
      <c r="F93" s="30" t="s">
        <v>434</v>
      </c>
      <c r="G93" s="32">
        <f>+H93/2</f>
        <v>4950</v>
      </c>
      <c r="H93" s="33">
        <v>9900</v>
      </c>
      <c r="I93" s="34" t="s">
        <v>445</v>
      </c>
    </row>
    <row r="94" spans="1:9">
      <c r="A94" s="41" t="s">
        <v>246</v>
      </c>
      <c r="B94" s="30" t="s">
        <v>392</v>
      </c>
      <c r="C94" s="30" t="s">
        <v>399</v>
      </c>
      <c r="D94" s="35" t="s">
        <v>245</v>
      </c>
      <c r="E94" s="35" t="s">
        <v>245</v>
      </c>
      <c r="F94" s="30" t="s">
        <v>434</v>
      </c>
      <c r="G94" s="32">
        <f>+H94/2</f>
        <v>8250</v>
      </c>
      <c r="H94" s="33">
        <v>16500</v>
      </c>
      <c r="I94" s="34" t="s">
        <v>389</v>
      </c>
    </row>
    <row r="95" spans="1:9">
      <c r="A95" s="41" t="s">
        <v>239</v>
      </c>
      <c r="B95" s="30" t="s">
        <v>392</v>
      </c>
      <c r="C95" s="30" t="s">
        <v>396</v>
      </c>
      <c r="D95" s="35" t="s">
        <v>238</v>
      </c>
      <c r="E95" s="35" t="s">
        <v>238</v>
      </c>
      <c r="F95" s="30" t="s">
        <v>437</v>
      </c>
      <c r="G95" s="32">
        <f>+H95/2</f>
        <v>1400</v>
      </c>
      <c r="H95" s="33">
        <v>2800</v>
      </c>
      <c r="I95" s="34" t="s">
        <v>389</v>
      </c>
    </row>
    <row r="96" spans="1:9">
      <c r="A96" s="41" t="s">
        <v>175</v>
      </c>
      <c r="B96" s="30" t="s">
        <v>392</v>
      </c>
      <c r="C96" s="30" t="s">
        <v>405</v>
      </c>
      <c r="D96" s="35" t="s">
        <v>139</v>
      </c>
      <c r="E96" s="35" t="s">
        <v>139</v>
      </c>
      <c r="F96" s="30" t="s">
        <v>412</v>
      </c>
      <c r="G96" s="32">
        <f>H96/1.7</f>
        <v>16470.588235294119</v>
      </c>
      <c r="H96" s="33">
        <v>28000</v>
      </c>
      <c r="I96" s="34" t="s">
        <v>388</v>
      </c>
    </row>
    <row r="97" spans="1:9">
      <c r="A97" s="41" t="s">
        <v>174</v>
      </c>
      <c r="B97" s="30" t="s">
        <v>392</v>
      </c>
      <c r="C97" s="30" t="s">
        <v>405</v>
      </c>
      <c r="D97" s="35" t="s">
        <v>138</v>
      </c>
      <c r="E97" s="35" t="s">
        <v>138</v>
      </c>
      <c r="F97" s="30" t="s">
        <v>412</v>
      </c>
      <c r="G97" s="32">
        <f>H97/1.7</f>
        <v>16470.588235294119</v>
      </c>
      <c r="H97" s="33">
        <v>28000</v>
      </c>
      <c r="I97" s="34" t="s">
        <v>388</v>
      </c>
    </row>
    <row r="98" spans="1:9">
      <c r="A98" s="41">
        <v>8058664107087</v>
      </c>
      <c r="B98" s="30" t="s">
        <v>392</v>
      </c>
      <c r="C98" s="30" t="s">
        <v>405</v>
      </c>
      <c r="D98" s="35" t="s">
        <v>137</v>
      </c>
      <c r="E98" s="35" t="s">
        <v>137</v>
      </c>
      <c r="F98" s="30" t="s">
        <v>412</v>
      </c>
      <c r="G98" s="32">
        <f>H98/1.7</f>
        <v>16470.588235294119</v>
      </c>
      <c r="H98" s="33">
        <v>28000</v>
      </c>
      <c r="I98" s="34" t="s">
        <v>388</v>
      </c>
    </row>
    <row r="99" spans="1:9">
      <c r="A99" s="41" t="s">
        <v>227</v>
      </c>
      <c r="B99" s="30" t="s">
        <v>392</v>
      </c>
      <c r="C99" s="30" t="s">
        <v>406</v>
      </c>
      <c r="D99" s="35" t="s">
        <v>226</v>
      </c>
      <c r="E99" s="35" t="s">
        <v>226</v>
      </c>
      <c r="F99" s="30" t="s">
        <v>443</v>
      </c>
      <c r="G99" s="32">
        <f>+H99/2</f>
        <v>3575</v>
      </c>
      <c r="H99" s="33">
        <v>7150</v>
      </c>
      <c r="I99" s="34" t="s">
        <v>515</v>
      </c>
    </row>
    <row r="100" spans="1:9">
      <c r="A100" s="41" t="s">
        <v>229</v>
      </c>
      <c r="B100" s="30" t="s">
        <v>392</v>
      </c>
      <c r="C100" s="30" t="s">
        <v>406</v>
      </c>
      <c r="D100" s="35" t="s">
        <v>228</v>
      </c>
      <c r="E100" s="35" t="s">
        <v>228</v>
      </c>
      <c r="F100" s="30" t="s">
        <v>443</v>
      </c>
      <c r="G100" s="32">
        <f>+H100/2</f>
        <v>3575</v>
      </c>
      <c r="H100" s="33">
        <v>7150</v>
      </c>
      <c r="I100" s="34" t="s">
        <v>515</v>
      </c>
    </row>
    <row r="101" spans="1:9">
      <c r="A101" s="41" t="s">
        <v>260</v>
      </c>
      <c r="B101" s="30" t="s">
        <v>392</v>
      </c>
      <c r="C101" s="30" t="s">
        <v>395</v>
      </c>
      <c r="D101" s="35" t="s">
        <v>259</v>
      </c>
      <c r="E101" s="35" t="s">
        <v>259</v>
      </c>
      <c r="F101" s="30" t="s">
        <v>428</v>
      </c>
      <c r="G101" s="32">
        <f>+H101/2</f>
        <v>3200</v>
      </c>
      <c r="H101" s="33">
        <v>6400</v>
      </c>
      <c r="I101" s="34" t="s">
        <v>389</v>
      </c>
    </row>
    <row r="102" spans="1:9">
      <c r="A102" s="41">
        <v>8058664109388</v>
      </c>
      <c r="B102" s="30">
        <v>1</v>
      </c>
      <c r="C102" s="30">
        <v>47</v>
      </c>
      <c r="D102" s="35" t="s">
        <v>212</v>
      </c>
      <c r="E102" s="35" t="s">
        <v>212</v>
      </c>
      <c r="F102" s="30" t="s">
        <v>387</v>
      </c>
      <c r="G102" s="32">
        <f>+H102/1.8</f>
        <v>1000</v>
      </c>
      <c r="H102" s="33">
        <v>1800</v>
      </c>
      <c r="I102" s="34" t="s">
        <v>390</v>
      </c>
    </row>
    <row r="103" spans="1:9">
      <c r="A103" s="41" t="s">
        <v>58</v>
      </c>
      <c r="B103" s="30">
        <v>1</v>
      </c>
      <c r="C103" s="30">
        <v>30</v>
      </c>
      <c r="D103" s="35" t="s">
        <v>26</v>
      </c>
      <c r="E103" s="35" t="s">
        <v>26</v>
      </c>
      <c r="F103" s="30" t="s">
        <v>383</v>
      </c>
      <c r="G103" s="32">
        <f>+H103/1.8</f>
        <v>250</v>
      </c>
      <c r="H103" s="33">
        <v>450</v>
      </c>
      <c r="I103" s="34" t="s">
        <v>389</v>
      </c>
    </row>
    <row r="104" spans="1:9">
      <c r="A104" s="41" t="s">
        <v>57</v>
      </c>
      <c r="B104" s="30">
        <v>1</v>
      </c>
      <c r="C104" s="30">
        <v>30</v>
      </c>
      <c r="D104" s="35" t="s">
        <v>25</v>
      </c>
      <c r="E104" s="35" t="s">
        <v>25</v>
      </c>
      <c r="F104" s="30" t="s">
        <v>383</v>
      </c>
      <c r="G104" s="32">
        <f>+H104/1.8</f>
        <v>250</v>
      </c>
      <c r="H104" s="33">
        <v>450</v>
      </c>
      <c r="I104" s="34" t="s">
        <v>389</v>
      </c>
    </row>
    <row r="105" spans="1:9">
      <c r="A105" s="41" t="s">
        <v>237</v>
      </c>
      <c r="B105" s="30" t="s">
        <v>392</v>
      </c>
      <c r="C105" s="30" t="s">
        <v>396</v>
      </c>
      <c r="D105" s="35" t="s">
        <v>236</v>
      </c>
      <c r="E105" s="35" t="s">
        <v>236</v>
      </c>
      <c r="F105" s="30" t="s">
        <v>424</v>
      </c>
      <c r="G105" s="32">
        <f>+H105/2</f>
        <v>1700</v>
      </c>
      <c r="H105" s="33">
        <v>3400</v>
      </c>
      <c r="I105" s="34" t="s">
        <v>390</v>
      </c>
    </row>
    <row r="106" spans="1:9">
      <c r="A106" s="41" t="s">
        <v>268</v>
      </c>
      <c r="B106" s="30" t="s">
        <v>392</v>
      </c>
      <c r="C106" s="30" t="s">
        <v>398</v>
      </c>
      <c r="D106" s="35" t="s">
        <v>267</v>
      </c>
      <c r="E106" s="35" t="s">
        <v>267</v>
      </c>
      <c r="F106" s="30" t="s">
        <v>424</v>
      </c>
      <c r="G106" s="32">
        <f>+H106/2</f>
        <v>550</v>
      </c>
      <c r="H106" s="33">
        <v>1100</v>
      </c>
      <c r="I106" s="34" t="s">
        <v>389</v>
      </c>
    </row>
    <row r="107" spans="1:9">
      <c r="A107" s="41" t="s">
        <v>28</v>
      </c>
      <c r="B107" s="30">
        <v>1</v>
      </c>
      <c r="C107" s="30">
        <v>5</v>
      </c>
      <c r="D107" s="35" t="s">
        <v>5</v>
      </c>
      <c r="E107" s="35" t="s">
        <v>5</v>
      </c>
      <c r="F107" s="30" t="s">
        <v>372</v>
      </c>
      <c r="G107" s="32">
        <f t="shared" ref="G107:G114" si="3">+H107/1.8</f>
        <v>611.11111111111109</v>
      </c>
      <c r="H107" s="33">
        <v>1100</v>
      </c>
      <c r="I107" s="34" t="s">
        <v>388</v>
      </c>
    </row>
    <row r="108" spans="1:9">
      <c r="A108" s="41" t="s">
        <v>27</v>
      </c>
      <c r="B108" s="30">
        <v>1</v>
      </c>
      <c r="C108" s="30">
        <v>5</v>
      </c>
      <c r="D108" s="35" t="s">
        <v>4</v>
      </c>
      <c r="E108" s="35" t="s">
        <v>4</v>
      </c>
      <c r="F108" s="30" t="s">
        <v>372</v>
      </c>
      <c r="G108" s="32">
        <f t="shared" si="3"/>
        <v>611.11111111111109</v>
      </c>
      <c r="H108" s="33">
        <v>1100</v>
      </c>
      <c r="I108" s="34" t="s">
        <v>390</v>
      </c>
    </row>
    <row r="109" spans="1:9">
      <c r="A109" s="41">
        <v>8058664086559</v>
      </c>
      <c r="B109" s="30">
        <v>1</v>
      </c>
      <c r="C109" s="30">
        <v>15</v>
      </c>
      <c r="D109" s="35" t="s">
        <v>103</v>
      </c>
      <c r="E109" s="35" t="s">
        <v>103</v>
      </c>
      <c r="F109" s="30" t="s">
        <v>375</v>
      </c>
      <c r="G109" s="32">
        <f t="shared" si="3"/>
        <v>722.22222222222217</v>
      </c>
      <c r="H109" s="33">
        <v>1300</v>
      </c>
      <c r="I109" s="34" t="s">
        <v>389</v>
      </c>
    </row>
    <row r="110" spans="1:9">
      <c r="A110" s="41">
        <v>8058664086542</v>
      </c>
      <c r="B110" s="30">
        <v>1</v>
      </c>
      <c r="C110" s="30">
        <v>15</v>
      </c>
      <c r="D110" s="35" t="s">
        <v>102</v>
      </c>
      <c r="E110" s="35" t="s">
        <v>102</v>
      </c>
      <c r="F110" s="30" t="s">
        <v>375</v>
      </c>
      <c r="G110" s="32">
        <f t="shared" si="3"/>
        <v>722.22222222222217</v>
      </c>
      <c r="H110" s="33">
        <v>1300</v>
      </c>
      <c r="I110" s="34" t="s">
        <v>389</v>
      </c>
    </row>
    <row r="111" spans="1:9">
      <c r="A111" s="41">
        <v>8058664086566</v>
      </c>
      <c r="B111" s="30">
        <v>1</v>
      </c>
      <c r="C111" s="30">
        <v>15</v>
      </c>
      <c r="D111" s="35" t="s">
        <v>104</v>
      </c>
      <c r="E111" s="35" t="s">
        <v>104</v>
      </c>
      <c r="F111" s="30" t="s">
        <v>375</v>
      </c>
      <c r="G111" s="32">
        <f t="shared" si="3"/>
        <v>722.22222222222217</v>
      </c>
      <c r="H111" s="33">
        <v>1300</v>
      </c>
      <c r="I111" s="34" t="s">
        <v>388</v>
      </c>
    </row>
    <row r="112" spans="1:9">
      <c r="A112" s="41">
        <v>8058664086528</v>
      </c>
      <c r="B112" s="30">
        <v>1</v>
      </c>
      <c r="C112" s="30">
        <v>15</v>
      </c>
      <c r="D112" s="35" t="s">
        <v>100</v>
      </c>
      <c r="E112" s="35" t="s">
        <v>100</v>
      </c>
      <c r="F112" s="30" t="s">
        <v>375</v>
      </c>
      <c r="G112" s="32">
        <f t="shared" si="3"/>
        <v>888.88888888888891</v>
      </c>
      <c r="H112" s="33">
        <v>1600</v>
      </c>
      <c r="I112" s="34" t="s">
        <v>389</v>
      </c>
    </row>
    <row r="113" spans="1:9">
      <c r="A113" s="41">
        <v>8058664086504</v>
      </c>
      <c r="B113" s="30">
        <v>1</v>
      </c>
      <c r="C113" s="30">
        <v>15</v>
      </c>
      <c r="D113" s="35" t="s">
        <v>99</v>
      </c>
      <c r="E113" s="35" t="s">
        <v>99</v>
      </c>
      <c r="F113" s="30" t="s">
        <v>375</v>
      </c>
      <c r="G113" s="32">
        <f t="shared" si="3"/>
        <v>888.88888888888891</v>
      </c>
      <c r="H113" s="33">
        <v>1600</v>
      </c>
      <c r="I113" s="34" t="s">
        <v>389</v>
      </c>
    </row>
    <row r="114" spans="1:9">
      <c r="A114" s="41">
        <v>8058664086535</v>
      </c>
      <c r="B114" s="30">
        <v>1</v>
      </c>
      <c r="C114" s="30">
        <v>15</v>
      </c>
      <c r="D114" s="35" t="s">
        <v>101</v>
      </c>
      <c r="E114" s="35" t="s">
        <v>101</v>
      </c>
      <c r="F114" s="30" t="s">
        <v>375</v>
      </c>
      <c r="G114" s="32">
        <f t="shared" si="3"/>
        <v>888.88888888888891</v>
      </c>
      <c r="H114" s="33">
        <v>1600</v>
      </c>
      <c r="I114" s="34" t="s">
        <v>389</v>
      </c>
    </row>
    <row r="115" spans="1:9">
      <c r="A115" s="41" t="s">
        <v>221</v>
      </c>
      <c r="B115" s="30" t="s">
        <v>392</v>
      </c>
      <c r="C115" s="30" t="s">
        <v>398</v>
      </c>
      <c r="D115" s="35" t="s">
        <v>220</v>
      </c>
      <c r="E115" s="35" t="s">
        <v>220</v>
      </c>
      <c r="F115" s="30" t="s">
        <v>444</v>
      </c>
      <c r="G115" s="32">
        <f>+H115/2</f>
        <v>2950</v>
      </c>
      <c r="H115" s="33">
        <v>5900</v>
      </c>
      <c r="I115" s="34" t="s">
        <v>389</v>
      </c>
    </row>
    <row r="116" spans="1:9">
      <c r="A116" s="41" t="s">
        <v>223</v>
      </c>
      <c r="B116" s="30" t="s">
        <v>392</v>
      </c>
      <c r="C116" s="30" t="s">
        <v>398</v>
      </c>
      <c r="D116" s="35" t="s">
        <v>222</v>
      </c>
      <c r="E116" s="35" t="s">
        <v>222</v>
      </c>
      <c r="F116" s="30" t="s">
        <v>444</v>
      </c>
      <c r="G116" s="32">
        <f>+H116/2</f>
        <v>3900</v>
      </c>
      <c r="H116" s="33">
        <v>7800</v>
      </c>
      <c r="I116" s="34" t="s">
        <v>389</v>
      </c>
    </row>
    <row r="117" spans="1:9">
      <c r="A117" s="41" t="s">
        <v>225</v>
      </c>
      <c r="B117" s="30" t="s">
        <v>392</v>
      </c>
      <c r="C117" s="30" t="s">
        <v>398</v>
      </c>
      <c r="D117" s="35" t="s">
        <v>224</v>
      </c>
      <c r="E117" s="35" t="s">
        <v>224</v>
      </c>
      <c r="F117" s="30" t="s">
        <v>444</v>
      </c>
      <c r="G117" s="32">
        <f>+H117/2</f>
        <v>3900</v>
      </c>
      <c r="H117" s="33">
        <v>7800</v>
      </c>
      <c r="I117" s="34" t="s">
        <v>389</v>
      </c>
    </row>
    <row r="118" spans="1:9">
      <c r="A118" s="41" t="s">
        <v>262</v>
      </c>
      <c r="B118" s="30" t="s">
        <v>392</v>
      </c>
      <c r="C118" s="30" t="s">
        <v>398</v>
      </c>
      <c r="D118" s="35" t="s">
        <v>261</v>
      </c>
      <c r="E118" s="35" t="s">
        <v>261</v>
      </c>
      <c r="F118" s="30" t="s">
        <v>427</v>
      </c>
      <c r="G118" s="32">
        <f>+H118/2</f>
        <v>1860</v>
      </c>
      <c r="H118" s="33">
        <v>3720</v>
      </c>
      <c r="I118" s="34" t="s">
        <v>389</v>
      </c>
    </row>
    <row r="119" spans="1:9">
      <c r="A119" s="41">
        <v>8058664041688</v>
      </c>
      <c r="B119" s="30" t="s">
        <v>392</v>
      </c>
      <c r="C119" s="30" t="s">
        <v>400</v>
      </c>
      <c r="D119" s="35" t="s">
        <v>144</v>
      </c>
      <c r="E119" s="35" t="s">
        <v>144</v>
      </c>
      <c r="F119" s="30" t="s">
        <v>415</v>
      </c>
      <c r="G119" s="32">
        <f>H119/1.7</f>
        <v>441.1764705882353</v>
      </c>
      <c r="H119" s="33">
        <v>750</v>
      </c>
      <c r="I119" s="34" t="s">
        <v>388</v>
      </c>
    </row>
    <row r="120" spans="1:9">
      <c r="A120" s="41">
        <v>8058664042913</v>
      </c>
      <c r="B120" s="30">
        <v>1</v>
      </c>
      <c r="C120" s="30">
        <v>33</v>
      </c>
      <c r="D120" s="35" t="s">
        <v>184</v>
      </c>
      <c r="E120" s="35" t="s">
        <v>184</v>
      </c>
      <c r="F120" s="30" t="s">
        <v>385</v>
      </c>
      <c r="G120" s="32">
        <f>+H120/1.8</f>
        <v>1000</v>
      </c>
      <c r="H120" s="33">
        <v>1800</v>
      </c>
      <c r="I120" s="34" t="s">
        <v>388</v>
      </c>
    </row>
    <row r="121" spans="1:9">
      <c r="A121" s="41">
        <v>12793020399</v>
      </c>
      <c r="B121" s="30" t="s">
        <v>392</v>
      </c>
      <c r="C121" s="30" t="s">
        <v>400</v>
      </c>
      <c r="D121" s="35" t="s">
        <v>190</v>
      </c>
      <c r="E121" s="35" t="s">
        <v>190</v>
      </c>
      <c r="F121" s="30" t="s">
        <v>420</v>
      </c>
      <c r="G121" s="32">
        <f t="shared" ref="G121:G140" si="4">H121/1.4</f>
        <v>500.00000000000006</v>
      </c>
      <c r="H121" s="33">
        <v>700</v>
      </c>
      <c r="I121" s="34" t="s">
        <v>388</v>
      </c>
    </row>
    <row r="122" spans="1:9">
      <c r="A122" s="41">
        <v>12793020370</v>
      </c>
      <c r="B122" s="30" t="s">
        <v>392</v>
      </c>
      <c r="C122" s="30" t="s">
        <v>400</v>
      </c>
      <c r="D122" s="35" t="s">
        <v>191</v>
      </c>
      <c r="E122" s="35" t="s">
        <v>191</v>
      </c>
      <c r="F122" s="30" t="s">
        <v>420</v>
      </c>
      <c r="G122" s="32">
        <f t="shared" si="4"/>
        <v>500.00000000000006</v>
      </c>
      <c r="H122" s="33">
        <v>700</v>
      </c>
      <c r="I122" s="34" t="s">
        <v>388</v>
      </c>
    </row>
    <row r="123" spans="1:9">
      <c r="A123" s="41">
        <v>28075212095</v>
      </c>
      <c r="B123" s="30" t="s">
        <v>392</v>
      </c>
      <c r="C123" s="30" t="s">
        <v>400</v>
      </c>
      <c r="D123" s="35" t="s">
        <v>187</v>
      </c>
      <c r="E123" s="35" t="s">
        <v>187</v>
      </c>
      <c r="F123" s="30" t="s">
        <v>420</v>
      </c>
      <c r="G123" s="32">
        <f t="shared" si="4"/>
        <v>1071.4285714285716</v>
      </c>
      <c r="H123" s="33">
        <v>1500</v>
      </c>
      <c r="I123" s="34" t="s">
        <v>388</v>
      </c>
    </row>
    <row r="124" spans="1:9">
      <c r="A124" s="41" t="s">
        <v>185</v>
      </c>
      <c r="B124" s="30" t="s">
        <v>392</v>
      </c>
      <c r="C124" s="30" t="s">
        <v>400</v>
      </c>
      <c r="D124" s="35" t="s">
        <v>186</v>
      </c>
      <c r="E124" s="35" t="s">
        <v>186</v>
      </c>
      <c r="F124" s="30" t="s">
        <v>420</v>
      </c>
      <c r="G124" s="32">
        <f t="shared" si="4"/>
        <v>1071.4285714285716</v>
      </c>
      <c r="H124" s="33">
        <v>1500</v>
      </c>
      <c r="I124" s="34" t="s">
        <v>388</v>
      </c>
    </row>
    <row r="125" spans="1:9">
      <c r="A125" s="41">
        <v>28075200095</v>
      </c>
      <c r="B125" s="30" t="s">
        <v>392</v>
      </c>
      <c r="C125" s="30" t="s">
        <v>400</v>
      </c>
      <c r="D125" s="35" t="s">
        <v>189</v>
      </c>
      <c r="E125" s="35" t="s">
        <v>189</v>
      </c>
      <c r="F125" s="30" t="s">
        <v>420</v>
      </c>
      <c r="G125" s="32">
        <f t="shared" si="4"/>
        <v>535.71428571428578</v>
      </c>
      <c r="H125" s="33">
        <v>750</v>
      </c>
      <c r="I125" s="34" t="s">
        <v>388</v>
      </c>
    </row>
    <row r="126" spans="1:9">
      <c r="A126" s="41">
        <v>28075200000</v>
      </c>
      <c r="B126" s="30" t="s">
        <v>392</v>
      </c>
      <c r="C126" s="30" t="s">
        <v>400</v>
      </c>
      <c r="D126" s="35" t="s">
        <v>188</v>
      </c>
      <c r="E126" s="35" t="s">
        <v>188</v>
      </c>
      <c r="F126" s="30" t="s">
        <v>420</v>
      </c>
      <c r="G126" s="32">
        <f t="shared" si="4"/>
        <v>535.71428571428578</v>
      </c>
      <c r="H126" s="33">
        <v>750</v>
      </c>
      <c r="I126" s="34" t="s">
        <v>388</v>
      </c>
    </row>
    <row r="127" spans="1:9">
      <c r="A127" s="41">
        <v>12793020499</v>
      </c>
      <c r="B127" s="30" t="s">
        <v>392</v>
      </c>
      <c r="C127" s="30" t="s">
        <v>400</v>
      </c>
      <c r="D127" s="35" t="s">
        <v>192</v>
      </c>
      <c r="E127" s="35" t="s">
        <v>192</v>
      </c>
      <c r="F127" s="30" t="s">
        <v>420</v>
      </c>
      <c r="G127" s="32">
        <f t="shared" si="4"/>
        <v>642.85714285714289</v>
      </c>
      <c r="H127" s="33">
        <v>900</v>
      </c>
      <c r="I127" s="34" t="s">
        <v>391</v>
      </c>
    </row>
    <row r="128" spans="1:9">
      <c r="A128" s="41">
        <v>12793020470</v>
      </c>
      <c r="B128" s="30" t="s">
        <v>392</v>
      </c>
      <c r="C128" s="30" t="s">
        <v>400</v>
      </c>
      <c r="D128" s="35" t="s">
        <v>193</v>
      </c>
      <c r="E128" s="35" t="s">
        <v>193</v>
      </c>
      <c r="F128" s="30" t="s">
        <v>420</v>
      </c>
      <c r="G128" s="32">
        <f t="shared" si="4"/>
        <v>642.85714285714289</v>
      </c>
      <c r="H128" s="33">
        <v>900</v>
      </c>
      <c r="I128" s="34" t="s">
        <v>391</v>
      </c>
    </row>
    <row r="129" spans="1:9">
      <c r="A129" s="41">
        <v>28793030100</v>
      </c>
      <c r="B129" s="30" t="s">
        <v>392</v>
      </c>
      <c r="C129" s="30" t="s">
        <v>400</v>
      </c>
      <c r="D129" s="35" t="s">
        <v>194</v>
      </c>
      <c r="E129" s="35" t="s">
        <v>194</v>
      </c>
      <c r="F129" s="30" t="s">
        <v>420</v>
      </c>
      <c r="G129" s="32">
        <f t="shared" si="4"/>
        <v>1071.4285714285716</v>
      </c>
      <c r="H129" s="33">
        <v>1500</v>
      </c>
      <c r="I129" s="34" t="s">
        <v>388</v>
      </c>
    </row>
    <row r="130" spans="1:9">
      <c r="A130" s="41">
        <v>12793030419</v>
      </c>
      <c r="B130" s="30" t="s">
        <v>392</v>
      </c>
      <c r="C130" s="30" t="s">
        <v>400</v>
      </c>
      <c r="D130" s="35" t="s">
        <v>195</v>
      </c>
      <c r="E130" s="35" t="s">
        <v>195</v>
      </c>
      <c r="F130" s="30" t="s">
        <v>420</v>
      </c>
      <c r="G130" s="32">
        <f t="shared" si="4"/>
        <v>642.85714285714289</v>
      </c>
      <c r="H130" s="33">
        <v>900</v>
      </c>
      <c r="I130" s="34" t="s">
        <v>391</v>
      </c>
    </row>
    <row r="131" spans="1:9">
      <c r="A131" s="41">
        <v>12793030420</v>
      </c>
      <c r="B131" s="30" t="s">
        <v>392</v>
      </c>
      <c r="C131" s="30" t="s">
        <v>400</v>
      </c>
      <c r="D131" s="35" t="s">
        <v>196</v>
      </c>
      <c r="E131" s="35" t="s">
        <v>196</v>
      </c>
      <c r="F131" s="30" t="s">
        <v>420</v>
      </c>
      <c r="G131" s="32">
        <f t="shared" si="4"/>
        <v>642.85714285714289</v>
      </c>
      <c r="H131" s="33">
        <v>900</v>
      </c>
      <c r="I131" s="34" t="s">
        <v>391</v>
      </c>
    </row>
    <row r="132" spans="1:9">
      <c r="A132" s="41">
        <v>12794810395</v>
      </c>
      <c r="B132" s="30" t="s">
        <v>392</v>
      </c>
      <c r="C132" s="30" t="s">
        <v>400</v>
      </c>
      <c r="D132" s="35" t="s">
        <v>199</v>
      </c>
      <c r="E132" s="35" t="s">
        <v>199</v>
      </c>
      <c r="F132" s="30" t="s">
        <v>420</v>
      </c>
      <c r="G132" s="32">
        <f t="shared" si="4"/>
        <v>321.42857142857144</v>
      </c>
      <c r="H132" s="33">
        <v>450</v>
      </c>
      <c r="I132" s="34" t="s">
        <v>388</v>
      </c>
    </row>
    <row r="133" spans="1:9">
      <c r="A133" s="41">
        <v>28791080349</v>
      </c>
      <c r="B133" s="30" t="s">
        <v>392</v>
      </c>
      <c r="C133" s="30" t="s">
        <v>404</v>
      </c>
      <c r="D133" s="35" t="s">
        <v>198</v>
      </c>
      <c r="E133" s="35" t="s">
        <v>198</v>
      </c>
      <c r="F133" s="30" t="s">
        <v>421</v>
      </c>
      <c r="G133" s="32">
        <f t="shared" si="4"/>
        <v>535.71428571428578</v>
      </c>
      <c r="H133" s="33">
        <v>750</v>
      </c>
      <c r="I133" s="34" t="s">
        <v>388</v>
      </c>
    </row>
    <row r="134" spans="1:9">
      <c r="A134" s="41">
        <v>28791080600</v>
      </c>
      <c r="B134" s="30" t="s">
        <v>392</v>
      </c>
      <c r="C134" s="30" t="s">
        <v>404</v>
      </c>
      <c r="D134" s="35" t="s">
        <v>197</v>
      </c>
      <c r="E134" s="35" t="s">
        <v>197</v>
      </c>
      <c r="F134" s="30" t="s">
        <v>421</v>
      </c>
      <c r="G134" s="32">
        <f t="shared" si="4"/>
        <v>535.71428571428578</v>
      </c>
      <c r="H134" s="33">
        <v>750</v>
      </c>
      <c r="I134" s="34" t="s">
        <v>391</v>
      </c>
    </row>
    <row r="135" spans="1:9">
      <c r="A135" s="41" t="s">
        <v>151</v>
      </c>
      <c r="B135" s="30" t="s">
        <v>392</v>
      </c>
      <c r="C135" s="30" t="s">
        <v>393</v>
      </c>
      <c r="D135" s="35" t="s">
        <v>168</v>
      </c>
      <c r="E135" s="35" t="s">
        <v>168</v>
      </c>
      <c r="F135" s="30" t="s">
        <v>419</v>
      </c>
      <c r="G135" s="32">
        <f t="shared" si="4"/>
        <v>321.42857142857144</v>
      </c>
      <c r="H135" s="33">
        <v>450</v>
      </c>
      <c r="I135" s="34" t="s">
        <v>388</v>
      </c>
    </row>
    <row r="136" spans="1:9">
      <c r="A136" s="41" t="s">
        <v>150</v>
      </c>
      <c r="B136" s="30" t="s">
        <v>392</v>
      </c>
      <c r="C136" s="30" t="s">
        <v>393</v>
      </c>
      <c r="D136" s="35" t="s">
        <v>167</v>
      </c>
      <c r="E136" s="35" t="s">
        <v>167</v>
      </c>
      <c r="F136" s="30" t="s">
        <v>419</v>
      </c>
      <c r="G136" s="32">
        <f t="shared" si="4"/>
        <v>1071.4285714285716</v>
      </c>
      <c r="H136" s="33">
        <v>1500</v>
      </c>
      <c r="I136" s="34" t="s">
        <v>388</v>
      </c>
    </row>
    <row r="137" spans="1:9">
      <c r="A137" s="41" t="s">
        <v>149</v>
      </c>
      <c r="B137" s="30" t="s">
        <v>392</v>
      </c>
      <c r="C137" s="30" t="s">
        <v>393</v>
      </c>
      <c r="D137" s="35" t="s">
        <v>166</v>
      </c>
      <c r="E137" s="35" t="s">
        <v>166</v>
      </c>
      <c r="F137" s="30" t="s">
        <v>419</v>
      </c>
      <c r="G137" s="32">
        <f t="shared" si="4"/>
        <v>535.71428571428578</v>
      </c>
      <c r="H137" s="33">
        <v>750</v>
      </c>
      <c r="I137" s="34" t="s">
        <v>388</v>
      </c>
    </row>
    <row r="138" spans="1:9">
      <c r="A138" s="41" t="s">
        <v>152</v>
      </c>
      <c r="B138" s="30" t="s">
        <v>392</v>
      </c>
      <c r="C138" s="30" t="s">
        <v>393</v>
      </c>
      <c r="D138" s="35" t="s">
        <v>169</v>
      </c>
      <c r="E138" s="35" t="s">
        <v>169</v>
      </c>
      <c r="F138" s="30" t="s">
        <v>419</v>
      </c>
      <c r="G138" s="32">
        <f t="shared" si="4"/>
        <v>321.42857142857144</v>
      </c>
      <c r="H138" s="33">
        <v>450</v>
      </c>
      <c r="I138" s="34" t="s">
        <v>388</v>
      </c>
    </row>
    <row r="139" spans="1:9">
      <c r="A139" s="41" t="s">
        <v>154</v>
      </c>
      <c r="B139" s="30" t="s">
        <v>392</v>
      </c>
      <c r="C139" s="30" t="s">
        <v>393</v>
      </c>
      <c r="D139" s="35" t="s">
        <v>171</v>
      </c>
      <c r="E139" s="35" t="s">
        <v>171</v>
      </c>
      <c r="F139" s="30" t="s">
        <v>419</v>
      </c>
      <c r="G139" s="32">
        <f t="shared" si="4"/>
        <v>928.57142857142867</v>
      </c>
      <c r="H139" s="33">
        <v>1300</v>
      </c>
      <c r="I139" s="34" t="s">
        <v>388</v>
      </c>
    </row>
    <row r="140" spans="1:9">
      <c r="A140" s="41" t="s">
        <v>153</v>
      </c>
      <c r="B140" s="30" t="s">
        <v>392</v>
      </c>
      <c r="C140" s="30" t="s">
        <v>393</v>
      </c>
      <c r="D140" s="35" t="s">
        <v>170</v>
      </c>
      <c r="E140" s="35" t="s">
        <v>170</v>
      </c>
      <c r="F140" s="30" t="s">
        <v>419</v>
      </c>
      <c r="G140" s="32">
        <f t="shared" si="4"/>
        <v>928.57142857142867</v>
      </c>
      <c r="H140" s="33">
        <v>1300</v>
      </c>
      <c r="I140" s="34" t="s">
        <v>388</v>
      </c>
    </row>
    <row r="141" spans="1:9">
      <c r="A141" s="41">
        <v>8058664034574</v>
      </c>
      <c r="B141" s="30">
        <v>1</v>
      </c>
      <c r="C141" s="30">
        <v>12</v>
      </c>
      <c r="D141" s="31" t="s">
        <v>0</v>
      </c>
      <c r="E141" s="31" t="s">
        <v>0</v>
      </c>
      <c r="F141" s="30" t="s">
        <v>371</v>
      </c>
      <c r="G141" s="32">
        <f t="shared" ref="G141:G154" si="5">+H141/1.8</f>
        <v>3333.333333333333</v>
      </c>
      <c r="H141" s="33">
        <v>6000</v>
      </c>
      <c r="I141" s="34" t="s">
        <v>388</v>
      </c>
    </row>
    <row r="142" spans="1:9">
      <c r="A142" s="41" t="s">
        <v>50</v>
      </c>
      <c r="B142" s="30">
        <v>1</v>
      </c>
      <c r="C142" s="30">
        <v>29</v>
      </c>
      <c r="D142" s="35" t="s">
        <v>16</v>
      </c>
      <c r="E142" s="35" t="s">
        <v>16</v>
      </c>
      <c r="F142" s="30" t="s">
        <v>380</v>
      </c>
      <c r="G142" s="32">
        <f t="shared" si="5"/>
        <v>611.11111111111109</v>
      </c>
      <c r="H142" s="33">
        <v>1100</v>
      </c>
      <c r="I142" s="34" t="s">
        <v>389</v>
      </c>
    </row>
    <row r="143" spans="1:9">
      <c r="A143" s="41" t="s">
        <v>51</v>
      </c>
      <c r="B143" s="30">
        <v>1</v>
      </c>
      <c r="C143" s="30">
        <v>29</v>
      </c>
      <c r="D143" s="35" t="s">
        <v>17</v>
      </c>
      <c r="E143" s="35" t="s">
        <v>17</v>
      </c>
      <c r="F143" s="30" t="s">
        <v>380</v>
      </c>
      <c r="G143" s="32">
        <f t="shared" si="5"/>
        <v>611.11111111111109</v>
      </c>
      <c r="H143" s="33">
        <v>1100</v>
      </c>
      <c r="I143" s="34" t="s">
        <v>389</v>
      </c>
    </row>
    <row r="144" spans="1:9">
      <c r="A144" s="41">
        <v>8058664086658</v>
      </c>
      <c r="B144" s="30">
        <v>1</v>
      </c>
      <c r="C144" s="30">
        <v>14</v>
      </c>
      <c r="D144" s="35" t="s">
        <v>160</v>
      </c>
      <c r="E144" s="35" t="s">
        <v>160</v>
      </c>
      <c r="F144" s="30" t="s">
        <v>379</v>
      </c>
      <c r="G144" s="32">
        <f t="shared" si="5"/>
        <v>838.88888888888891</v>
      </c>
      <c r="H144" s="33">
        <v>1510</v>
      </c>
      <c r="I144" s="34" t="s">
        <v>389</v>
      </c>
    </row>
    <row r="145" spans="1:9">
      <c r="A145" s="41" t="s">
        <v>81</v>
      </c>
      <c r="B145" s="30">
        <v>1</v>
      </c>
      <c r="C145" s="30">
        <v>14</v>
      </c>
      <c r="D145" s="35" t="s">
        <v>98</v>
      </c>
      <c r="E145" s="35" t="s">
        <v>98</v>
      </c>
      <c r="F145" s="30" t="s">
        <v>379</v>
      </c>
      <c r="G145" s="32">
        <f t="shared" si="5"/>
        <v>438.88888888888886</v>
      </c>
      <c r="H145" s="33">
        <v>790</v>
      </c>
      <c r="I145" s="34" t="s">
        <v>390</v>
      </c>
    </row>
    <row r="146" spans="1:9">
      <c r="A146" s="41" t="s">
        <v>49</v>
      </c>
      <c r="B146" s="30">
        <v>1</v>
      </c>
      <c r="C146" s="30">
        <v>31</v>
      </c>
      <c r="D146" s="35" t="s">
        <v>15</v>
      </c>
      <c r="E146" s="35" t="s">
        <v>15</v>
      </c>
      <c r="F146" s="30" t="s">
        <v>376</v>
      </c>
      <c r="G146" s="32">
        <f t="shared" si="5"/>
        <v>1027.7777777777778</v>
      </c>
      <c r="H146" s="33">
        <v>1850</v>
      </c>
      <c r="I146" s="34" t="s">
        <v>389</v>
      </c>
    </row>
    <row r="147" spans="1:9">
      <c r="A147" s="41" t="s">
        <v>48</v>
      </c>
      <c r="B147" s="30">
        <v>1</v>
      </c>
      <c r="C147" s="30">
        <v>31</v>
      </c>
      <c r="D147" s="35" t="s">
        <v>14</v>
      </c>
      <c r="E147" s="35" t="s">
        <v>14</v>
      </c>
      <c r="F147" s="30" t="s">
        <v>376</v>
      </c>
      <c r="G147" s="32">
        <f t="shared" si="5"/>
        <v>1027.7777777777778</v>
      </c>
      <c r="H147" s="33">
        <v>1850</v>
      </c>
      <c r="I147" s="34" t="s">
        <v>389</v>
      </c>
    </row>
    <row r="148" spans="1:9">
      <c r="A148" s="41">
        <v>8058664103713</v>
      </c>
      <c r="B148" s="30">
        <v>1</v>
      </c>
      <c r="C148" s="30">
        <v>30</v>
      </c>
      <c r="D148" s="35" t="s">
        <v>111</v>
      </c>
      <c r="E148" s="35" t="s">
        <v>111</v>
      </c>
      <c r="F148" s="30" t="s">
        <v>384</v>
      </c>
      <c r="G148" s="32">
        <f t="shared" si="5"/>
        <v>861.11111111111109</v>
      </c>
      <c r="H148" s="33">
        <v>1550</v>
      </c>
      <c r="I148" s="34" t="s">
        <v>389</v>
      </c>
    </row>
    <row r="149" spans="1:9">
      <c r="A149" s="41">
        <v>8058664103706</v>
      </c>
      <c r="B149" s="30">
        <v>1</v>
      </c>
      <c r="C149" s="30">
        <v>30</v>
      </c>
      <c r="D149" s="35" t="s">
        <v>110</v>
      </c>
      <c r="E149" s="35" t="s">
        <v>110</v>
      </c>
      <c r="F149" s="30" t="s">
        <v>384</v>
      </c>
      <c r="G149" s="32">
        <f t="shared" si="5"/>
        <v>861.11111111111109</v>
      </c>
      <c r="H149" s="33">
        <v>1550</v>
      </c>
      <c r="I149" s="34" t="s">
        <v>389</v>
      </c>
    </row>
    <row r="150" spans="1:9">
      <c r="A150" s="41" t="s">
        <v>60</v>
      </c>
      <c r="B150" s="30">
        <v>1</v>
      </c>
      <c r="C150" s="30">
        <v>30</v>
      </c>
      <c r="D150" s="35" t="s">
        <v>183</v>
      </c>
      <c r="E150" s="35" t="s">
        <v>183</v>
      </c>
      <c r="F150" s="30" t="s">
        <v>384</v>
      </c>
      <c r="G150" s="32">
        <f t="shared" si="5"/>
        <v>822.22222222222217</v>
      </c>
      <c r="H150" s="33">
        <v>1480</v>
      </c>
      <c r="I150" s="34" t="s">
        <v>390</v>
      </c>
    </row>
    <row r="151" spans="1:9">
      <c r="A151" s="41" t="s">
        <v>59</v>
      </c>
      <c r="B151" s="30">
        <v>1</v>
      </c>
      <c r="C151" s="30">
        <v>30</v>
      </c>
      <c r="D151" s="35" t="s">
        <v>182</v>
      </c>
      <c r="E151" s="35" t="s">
        <v>182</v>
      </c>
      <c r="F151" s="30" t="s">
        <v>384</v>
      </c>
      <c r="G151" s="32">
        <f t="shared" si="5"/>
        <v>822.22222222222217</v>
      </c>
      <c r="H151" s="33">
        <v>1480</v>
      </c>
      <c r="I151" s="34" t="s">
        <v>390</v>
      </c>
    </row>
    <row r="152" spans="1:9">
      <c r="A152" s="41" t="s">
        <v>83</v>
      </c>
      <c r="B152" s="30">
        <v>1</v>
      </c>
      <c r="C152" s="30">
        <v>15</v>
      </c>
      <c r="D152" s="35" t="s">
        <v>106</v>
      </c>
      <c r="E152" s="35" t="s">
        <v>106</v>
      </c>
      <c r="F152" s="30" t="s">
        <v>378</v>
      </c>
      <c r="G152" s="32">
        <f t="shared" si="5"/>
        <v>1194.4444444444443</v>
      </c>
      <c r="H152" s="33">
        <v>2150</v>
      </c>
      <c r="I152" s="34" t="s">
        <v>389</v>
      </c>
    </row>
    <row r="153" spans="1:9">
      <c r="A153" s="41" t="s">
        <v>82</v>
      </c>
      <c r="B153" s="30">
        <v>1</v>
      </c>
      <c r="C153" s="30">
        <v>15</v>
      </c>
      <c r="D153" s="35" t="s">
        <v>105</v>
      </c>
      <c r="E153" s="35" t="s">
        <v>105</v>
      </c>
      <c r="F153" s="30" t="s">
        <v>378</v>
      </c>
      <c r="G153" s="32">
        <f t="shared" si="5"/>
        <v>1194.4444444444443</v>
      </c>
      <c r="H153" s="33">
        <v>2150</v>
      </c>
      <c r="I153" s="34" t="s">
        <v>389</v>
      </c>
    </row>
    <row r="154" spans="1:9">
      <c r="A154" s="41">
        <v>8058664000791</v>
      </c>
      <c r="B154" s="30">
        <v>1</v>
      </c>
      <c r="C154" s="30">
        <v>15</v>
      </c>
      <c r="D154" s="35" t="s">
        <v>107</v>
      </c>
      <c r="E154" s="35" t="s">
        <v>107</v>
      </c>
      <c r="F154" s="30" t="s">
        <v>378</v>
      </c>
      <c r="G154" s="32">
        <f t="shared" si="5"/>
        <v>1194.4444444444443</v>
      </c>
      <c r="H154" s="33">
        <v>2150</v>
      </c>
      <c r="I154" s="34" t="s">
        <v>388</v>
      </c>
    </row>
    <row r="155" spans="1:9">
      <c r="A155" s="41" t="s">
        <v>173</v>
      </c>
      <c r="B155" s="30" t="s">
        <v>392</v>
      </c>
      <c r="C155" s="30" t="s">
        <v>393</v>
      </c>
      <c r="D155" s="35" t="s">
        <v>128</v>
      </c>
      <c r="E155" s="35" t="s">
        <v>128</v>
      </c>
      <c r="F155" s="30" t="s">
        <v>411</v>
      </c>
      <c r="G155" s="32">
        <f>H155/1.7</f>
        <v>18823.529411764706</v>
      </c>
      <c r="H155" s="33">
        <v>32000</v>
      </c>
      <c r="I155" s="34" t="s">
        <v>388</v>
      </c>
    </row>
    <row r="156" spans="1:9">
      <c r="A156" s="41" t="s">
        <v>172</v>
      </c>
      <c r="B156" s="30" t="s">
        <v>392</v>
      </c>
      <c r="C156" s="30" t="s">
        <v>393</v>
      </c>
      <c r="D156" s="35" t="s">
        <v>127</v>
      </c>
      <c r="E156" s="35" t="s">
        <v>127</v>
      </c>
      <c r="F156" s="30" t="s">
        <v>411</v>
      </c>
      <c r="G156" s="32">
        <f>H156/1.7</f>
        <v>18823.529411764706</v>
      </c>
      <c r="H156" s="33">
        <v>32000</v>
      </c>
      <c r="I156" s="34" t="s">
        <v>388</v>
      </c>
    </row>
    <row r="157" spans="1:9">
      <c r="A157" s="41">
        <v>8058664091225</v>
      </c>
      <c r="B157" s="30" t="s">
        <v>392</v>
      </c>
      <c r="C157" s="30" t="s">
        <v>393</v>
      </c>
      <c r="D157" s="35" t="s">
        <v>130</v>
      </c>
      <c r="E157" s="35" t="s">
        <v>130</v>
      </c>
      <c r="F157" s="30" t="s">
        <v>411</v>
      </c>
      <c r="G157" s="32">
        <f>H157/1.7</f>
        <v>18823.529411764706</v>
      </c>
      <c r="H157" s="33">
        <v>32000</v>
      </c>
      <c r="I157" s="34" t="s">
        <v>388</v>
      </c>
    </row>
    <row r="158" spans="1:9">
      <c r="A158" s="41">
        <v>8058664108107</v>
      </c>
      <c r="B158" s="30" t="s">
        <v>392</v>
      </c>
      <c r="C158" s="30" t="s">
        <v>393</v>
      </c>
      <c r="D158" s="35" t="s">
        <v>129</v>
      </c>
      <c r="E158" s="35" t="s">
        <v>129</v>
      </c>
      <c r="F158" s="30" t="s">
        <v>411</v>
      </c>
      <c r="G158" s="32">
        <f>H158/1.7</f>
        <v>18823.529411764706</v>
      </c>
      <c r="H158" s="33">
        <v>32000</v>
      </c>
      <c r="I158" s="34" t="s">
        <v>388</v>
      </c>
    </row>
    <row r="159" spans="1:9">
      <c r="A159" s="41">
        <v>8058664041848</v>
      </c>
      <c r="B159" s="30" t="s">
        <v>392</v>
      </c>
      <c r="C159" s="30" t="s">
        <v>400</v>
      </c>
      <c r="D159" s="35" t="s">
        <v>146</v>
      </c>
      <c r="E159" s="35" t="s">
        <v>146</v>
      </c>
      <c r="F159" s="30" t="s">
        <v>416</v>
      </c>
      <c r="G159" s="32">
        <f>H159/1.7</f>
        <v>2058.8235294117649</v>
      </c>
      <c r="H159" s="33">
        <v>3500</v>
      </c>
      <c r="I159" s="34" t="s">
        <v>391</v>
      </c>
    </row>
    <row r="160" spans="1:9" ht="15" customHeight="1">
      <c r="A160" s="41">
        <v>8058664115006</v>
      </c>
      <c r="B160" s="30">
        <v>1</v>
      </c>
      <c r="C160" s="30">
        <v>18</v>
      </c>
      <c r="D160" s="35" t="s">
        <v>148</v>
      </c>
      <c r="E160" s="35" t="s">
        <v>148</v>
      </c>
      <c r="F160" s="30" t="s">
        <v>370</v>
      </c>
      <c r="G160" s="32">
        <f t="shared" ref="G160:G178" si="6">+H160/1.8</f>
        <v>1750</v>
      </c>
      <c r="H160" s="33">
        <v>3150</v>
      </c>
      <c r="I160" s="34" t="s">
        <v>389</v>
      </c>
    </row>
    <row r="161" spans="1:9" ht="15" customHeight="1">
      <c r="A161" s="41">
        <v>8058664012183</v>
      </c>
      <c r="B161" s="30">
        <v>1</v>
      </c>
      <c r="C161" s="30">
        <v>9</v>
      </c>
      <c r="D161" s="36" t="s">
        <v>109</v>
      </c>
      <c r="E161" s="36" t="s">
        <v>109</v>
      </c>
      <c r="F161" s="30" t="s">
        <v>449</v>
      </c>
      <c r="G161" s="32">
        <f t="shared" si="6"/>
        <v>3777.7777777777778</v>
      </c>
      <c r="H161" s="33">
        <v>6800</v>
      </c>
      <c r="I161" s="34" t="s">
        <v>388</v>
      </c>
    </row>
    <row r="162" spans="1:9" ht="15" customHeight="1">
      <c r="A162" s="41" t="s">
        <v>32</v>
      </c>
      <c r="B162" s="30">
        <v>1</v>
      </c>
      <c r="C162" s="30">
        <v>9</v>
      </c>
      <c r="D162" s="35" t="s">
        <v>72</v>
      </c>
      <c r="E162" s="35" t="s">
        <v>72</v>
      </c>
      <c r="F162" s="30" t="s">
        <v>363</v>
      </c>
      <c r="G162" s="32">
        <f t="shared" si="6"/>
        <v>338.88888888888886</v>
      </c>
      <c r="H162" s="33">
        <v>610</v>
      </c>
      <c r="I162" s="34" t="s">
        <v>388</v>
      </c>
    </row>
    <row r="163" spans="1:9" ht="15" customHeight="1">
      <c r="A163" s="41" t="s">
        <v>40</v>
      </c>
      <c r="B163" s="30">
        <v>1</v>
      </c>
      <c r="C163" s="30">
        <v>9</v>
      </c>
      <c r="D163" s="35" t="s">
        <v>76</v>
      </c>
      <c r="E163" s="35" t="s">
        <v>76</v>
      </c>
      <c r="F163" s="30" t="s">
        <v>363</v>
      </c>
      <c r="G163" s="32">
        <f t="shared" si="6"/>
        <v>377.77777777777777</v>
      </c>
      <c r="H163" s="33">
        <v>680</v>
      </c>
      <c r="I163" s="34" t="s">
        <v>389</v>
      </c>
    </row>
    <row r="164" spans="1:9" ht="15" customHeight="1">
      <c r="A164" s="41" t="s">
        <v>41</v>
      </c>
      <c r="B164" s="30">
        <v>1</v>
      </c>
      <c r="C164" s="30">
        <v>9</v>
      </c>
      <c r="D164" s="35" t="s">
        <v>8</v>
      </c>
      <c r="E164" s="35" t="s">
        <v>8</v>
      </c>
      <c r="F164" s="30" t="s">
        <v>363</v>
      </c>
      <c r="G164" s="32">
        <f t="shared" si="6"/>
        <v>377.77777777777777</v>
      </c>
      <c r="H164" s="33">
        <v>680</v>
      </c>
      <c r="I164" s="34" t="s">
        <v>389</v>
      </c>
    </row>
    <row r="165" spans="1:9">
      <c r="A165" s="41" t="s">
        <v>33</v>
      </c>
      <c r="B165" s="30">
        <v>1</v>
      </c>
      <c r="C165" s="30">
        <v>9</v>
      </c>
      <c r="D165" s="35" t="s">
        <v>6</v>
      </c>
      <c r="E165" s="35" t="s">
        <v>6</v>
      </c>
      <c r="F165" s="30" t="s">
        <v>363</v>
      </c>
      <c r="G165" s="32">
        <f t="shared" si="6"/>
        <v>433.33333333333331</v>
      </c>
      <c r="H165" s="33">
        <v>780</v>
      </c>
      <c r="I165" s="34" t="s">
        <v>388</v>
      </c>
    </row>
    <row r="166" spans="1:9">
      <c r="A166" s="41" t="s">
        <v>34</v>
      </c>
      <c r="B166" s="30">
        <v>1</v>
      </c>
      <c r="C166" s="30">
        <v>9</v>
      </c>
      <c r="D166" s="35" t="s">
        <v>7</v>
      </c>
      <c r="E166" s="35" t="s">
        <v>7</v>
      </c>
      <c r="F166" s="30" t="s">
        <v>363</v>
      </c>
      <c r="G166" s="32">
        <f t="shared" si="6"/>
        <v>433.33333333333331</v>
      </c>
      <c r="H166" s="33">
        <v>780</v>
      </c>
      <c r="I166" s="34" t="s">
        <v>390</v>
      </c>
    </row>
    <row r="167" spans="1:9" ht="15" customHeight="1">
      <c r="A167" s="41">
        <v>8058664009923</v>
      </c>
      <c r="B167" s="30">
        <v>1</v>
      </c>
      <c r="C167" s="30">
        <v>32</v>
      </c>
      <c r="D167" s="35" t="s">
        <v>18</v>
      </c>
      <c r="E167" s="35" t="s">
        <v>18</v>
      </c>
      <c r="F167" s="30" t="s">
        <v>381</v>
      </c>
      <c r="G167" s="32">
        <f t="shared" si="6"/>
        <v>416.66666666666663</v>
      </c>
      <c r="H167" s="33">
        <v>750</v>
      </c>
      <c r="I167" s="34" t="s">
        <v>388</v>
      </c>
    </row>
    <row r="168" spans="1:9" ht="15.75" customHeight="1">
      <c r="A168" s="41">
        <v>8058664009916</v>
      </c>
      <c r="B168" s="30">
        <v>1</v>
      </c>
      <c r="C168" s="30">
        <v>32</v>
      </c>
      <c r="D168" s="35" t="s">
        <v>19</v>
      </c>
      <c r="E168" s="35" t="s">
        <v>19</v>
      </c>
      <c r="F168" s="30" t="s">
        <v>381</v>
      </c>
      <c r="G168" s="32">
        <f t="shared" si="6"/>
        <v>416.66666666666663</v>
      </c>
      <c r="H168" s="33">
        <v>750</v>
      </c>
      <c r="I168" s="34" t="s">
        <v>389</v>
      </c>
    </row>
    <row r="169" spans="1:9" ht="15" customHeight="1">
      <c r="A169" s="41">
        <v>8058664070046</v>
      </c>
      <c r="B169" s="30">
        <v>1</v>
      </c>
      <c r="C169" s="30">
        <v>17</v>
      </c>
      <c r="D169" s="35" t="s">
        <v>90</v>
      </c>
      <c r="E169" s="35" t="s">
        <v>90</v>
      </c>
      <c r="F169" s="30" t="s">
        <v>373</v>
      </c>
      <c r="G169" s="32">
        <f t="shared" si="6"/>
        <v>822.22222222222217</v>
      </c>
      <c r="H169" s="33">
        <v>1480</v>
      </c>
      <c r="I169" s="34" t="s">
        <v>389</v>
      </c>
    </row>
    <row r="170" spans="1:9">
      <c r="A170" s="41">
        <v>8058664070039</v>
      </c>
      <c r="B170" s="30">
        <v>1</v>
      </c>
      <c r="C170" s="30">
        <v>17</v>
      </c>
      <c r="D170" s="35" t="s">
        <v>91</v>
      </c>
      <c r="E170" s="35" t="s">
        <v>91</v>
      </c>
      <c r="F170" s="30" t="s">
        <v>373</v>
      </c>
      <c r="G170" s="32">
        <f t="shared" si="6"/>
        <v>822.22222222222217</v>
      </c>
      <c r="H170" s="33">
        <v>1480</v>
      </c>
      <c r="I170" s="34" t="s">
        <v>389</v>
      </c>
    </row>
    <row r="171" spans="1:9" ht="15" customHeight="1">
      <c r="A171" s="41">
        <v>805866401257</v>
      </c>
      <c r="B171" s="30">
        <v>1</v>
      </c>
      <c r="C171" s="30">
        <v>17</v>
      </c>
      <c r="D171" s="35" t="s">
        <v>93</v>
      </c>
      <c r="E171" s="35" t="s">
        <v>93</v>
      </c>
      <c r="F171" s="30" t="s">
        <v>373</v>
      </c>
      <c r="G171" s="32">
        <f t="shared" si="6"/>
        <v>888.88888888888891</v>
      </c>
      <c r="H171" s="33">
        <v>1600</v>
      </c>
      <c r="I171" s="34" t="s">
        <v>389</v>
      </c>
    </row>
    <row r="172" spans="1:9">
      <c r="A172" s="41">
        <v>8058664081240</v>
      </c>
      <c r="B172" s="30">
        <v>1</v>
      </c>
      <c r="C172" s="30">
        <v>17</v>
      </c>
      <c r="D172" s="35" t="s">
        <v>92</v>
      </c>
      <c r="E172" s="35" t="s">
        <v>92</v>
      </c>
      <c r="F172" s="30" t="s">
        <v>373</v>
      </c>
      <c r="G172" s="32">
        <f t="shared" si="6"/>
        <v>888.88888888888891</v>
      </c>
      <c r="H172" s="33">
        <v>1600</v>
      </c>
      <c r="I172" s="34" t="s">
        <v>390</v>
      </c>
    </row>
    <row r="173" spans="1:9">
      <c r="A173" s="41" t="s">
        <v>80</v>
      </c>
      <c r="B173" s="30">
        <v>1</v>
      </c>
      <c r="C173" s="30">
        <v>17</v>
      </c>
      <c r="D173" s="35" t="s">
        <v>89</v>
      </c>
      <c r="E173" s="35" t="s">
        <v>89</v>
      </c>
      <c r="F173" s="30" t="s">
        <v>373</v>
      </c>
      <c r="G173" s="32">
        <f t="shared" si="6"/>
        <v>944.44444444444446</v>
      </c>
      <c r="H173" s="33">
        <v>1700</v>
      </c>
      <c r="I173" s="34" t="s">
        <v>389</v>
      </c>
    </row>
    <row r="174" spans="1:9">
      <c r="A174" s="41" t="s">
        <v>79</v>
      </c>
      <c r="B174" s="30">
        <v>1</v>
      </c>
      <c r="C174" s="30">
        <v>17</v>
      </c>
      <c r="D174" s="35" t="s">
        <v>88</v>
      </c>
      <c r="E174" s="35" t="s">
        <v>88</v>
      </c>
      <c r="F174" s="30" t="s">
        <v>373</v>
      </c>
      <c r="G174" s="32">
        <f t="shared" si="6"/>
        <v>944.44444444444446</v>
      </c>
      <c r="H174" s="33">
        <v>1700</v>
      </c>
      <c r="I174" s="34" t="s">
        <v>389</v>
      </c>
    </row>
    <row r="175" spans="1:9" ht="15" customHeight="1">
      <c r="A175" s="41">
        <v>8058664101368</v>
      </c>
      <c r="B175" s="30">
        <v>1</v>
      </c>
      <c r="C175" s="30">
        <v>17</v>
      </c>
      <c r="D175" s="35" t="s">
        <v>87</v>
      </c>
      <c r="E175" s="35" t="s">
        <v>87</v>
      </c>
      <c r="F175" s="30" t="s">
        <v>373</v>
      </c>
      <c r="G175" s="32">
        <f t="shared" si="6"/>
        <v>694.44444444444446</v>
      </c>
      <c r="H175" s="33">
        <v>1250</v>
      </c>
      <c r="I175" s="34" t="s">
        <v>389</v>
      </c>
    </row>
    <row r="176" spans="1:9">
      <c r="A176" s="41">
        <v>8058664101351</v>
      </c>
      <c r="B176" s="30">
        <v>1</v>
      </c>
      <c r="C176" s="30">
        <v>17</v>
      </c>
      <c r="D176" s="35" t="s">
        <v>86</v>
      </c>
      <c r="E176" s="35" t="s">
        <v>86</v>
      </c>
      <c r="F176" s="30" t="s">
        <v>373</v>
      </c>
      <c r="G176" s="32">
        <f t="shared" si="6"/>
        <v>694.44444444444446</v>
      </c>
      <c r="H176" s="33">
        <v>1250</v>
      </c>
      <c r="I176" s="34" t="s">
        <v>389</v>
      </c>
    </row>
    <row r="177" spans="1:9">
      <c r="A177" s="41">
        <v>8058664101337</v>
      </c>
      <c r="B177" s="30">
        <v>1</v>
      </c>
      <c r="C177" s="30">
        <v>17</v>
      </c>
      <c r="D177" s="35" t="s">
        <v>85</v>
      </c>
      <c r="E177" s="35" t="s">
        <v>85</v>
      </c>
      <c r="F177" s="30" t="s">
        <v>373</v>
      </c>
      <c r="G177" s="32">
        <f t="shared" si="6"/>
        <v>750</v>
      </c>
      <c r="H177" s="33">
        <v>1350</v>
      </c>
      <c r="I177" s="34" t="s">
        <v>389</v>
      </c>
    </row>
    <row r="178" spans="1:9">
      <c r="A178" s="41">
        <v>8058664101320</v>
      </c>
      <c r="B178" s="30">
        <v>1</v>
      </c>
      <c r="C178" s="30">
        <v>17</v>
      </c>
      <c r="D178" s="35" t="s">
        <v>84</v>
      </c>
      <c r="E178" s="35" t="s">
        <v>84</v>
      </c>
      <c r="F178" s="30" t="s">
        <v>373</v>
      </c>
      <c r="G178" s="32">
        <f t="shared" si="6"/>
        <v>750</v>
      </c>
      <c r="H178" s="33">
        <v>1350</v>
      </c>
      <c r="I178" s="34" t="s">
        <v>389</v>
      </c>
    </row>
    <row r="179" spans="1:9" ht="15" customHeight="1">
      <c r="A179" s="41" t="s">
        <v>258</v>
      </c>
      <c r="B179" s="30" t="s">
        <v>392</v>
      </c>
      <c r="C179" s="30" t="s">
        <v>397</v>
      </c>
      <c r="D179" s="35" t="s">
        <v>257</v>
      </c>
      <c r="E179" s="35" t="s">
        <v>257</v>
      </c>
      <c r="F179" s="30" t="s">
        <v>429</v>
      </c>
      <c r="G179" s="32">
        <f>+H179/2</f>
        <v>3450</v>
      </c>
      <c r="H179" s="33">
        <v>6900</v>
      </c>
      <c r="I179" s="34" t="s">
        <v>391</v>
      </c>
    </row>
    <row r="180" spans="1:9" ht="15" customHeight="1">
      <c r="A180" s="41">
        <v>8003670916659</v>
      </c>
      <c r="B180" s="30">
        <v>1</v>
      </c>
      <c r="C180" s="30">
        <v>11</v>
      </c>
      <c r="D180" s="35" t="s">
        <v>2</v>
      </c>
      <c r="E180" s="35" t="s">
        <v>2</v>
      </c>
      <c r="F180" s="30"/>
      <c r="G180" s="32">
        <f>+H180/1.8</f>
        <v>833.33333333333326</v>
      </c>
      <c r="H180" s="33">
        <v>1500</v>
      </c>
      <c r="I180" s="34" t="s">
        <v>388</v>
      </c>
    </row>
    <row r="181" spans="1:9" ht="15" customHeight="1">
      <c r="A181" s="41">
        <v>8058664067824</v>
      </c>
      <c r="B181" s="30">
        <v>1</v>
      </c>
      <c r="C181" s="30">
        <v>11</v>
      </c>
      <c r="D181" s="31" t="s">
        <v>163</v>
      </c>
      <c r="E181" s="31" t="s">
        <v>163</v>
      </c>
      <c r="F181" s="30"/>
      <c r="G181" s="32">
        <f>+H181/1.8</f>
        <v>1222.2222222222222</v>
      </c>
      <c r="H181" s="33">
        <v>2200</v>
      </c>
      <c r="I181" s="34" t="s">
        <v>388</v>
      </c>
    </row>
    <row r="182" spans="1:9" ht="15" customHeight="1">
      <c r="A182" s="41">
        <v>8003670744047</v>
      </c>
      <c r="B182" s="30">
        <v>1</v>
      </c>
      <c r="C182" s="30">
        <v>11</v>
      </c>
      <c r="D182" s="35" t="s">
        <v>3</v>
      </c>
      <c r="E182" s="35" t="s">
        <v>3</v>
      </c>
      <c r="F182" s="30"/>
      <c r="G182" s="32">
        <f>+H182/1.8</f>
        <v>500</v>
      </c>
      <c r="H182" s="33">
        <v>900</v>
      </c>
      <c r="I182" s="34" t="s">
        <v>388</v>
      </c>
    </row>
    <row r="183" spans="1:9" ht="15" customHeight="1">
      <c r="A183" s="41">
        <v>8058664030583</v>
      </c>
      <c r="B183" s="30">
        <v>1</v>
      </c>
      <c r="C183" s="30">
        <v>11</v>
      </c>
      <c r="D183" s="35" t="s">
        <v>1</v>
      </c>
      <c r="E183" s="35" t="s">
        <v>1</v>
      </c>
      <c r="F183" s="30"/>
      <c r="G183" s="32">
        <f>+H183/1.8</f>
        <v>916.66666666666663</v>
      </c>
      <c r="H183" s="33">
        <v>1650</v>
      </c>
      <c r="I183" s="34" t="s">
        <v>388</v>
      </c>
    </row>
  </sheetData>
  <sortState ref="A2:I184">
    <sortCondition ref="F2:F184"/>
  </sortState>
  <phoneticPr fontId="72" type="noConversion"/>
  <pageMargins left="0.25" right="0.25" top="0.75" bottom="0.75" header="0.3" footer="0.3"/>
  <pageSetup paperSize="9" scale="69" fitToHeight="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8" sqref="A8:XFD1048576"/>
    </sheetView>
  </sheetViews>
  <sheetFormatPr baseColWidth="10" defaultRowHeight="15"/>
  <cols>
    <col min="2" max="2" width="12.7109375" bestFit="1" customWidth="1"/>
  </cols>
  <sheetData>
    <row r="1" spans="1:2">
      <c r="A1" s="5" t="s">
        <v>273</v>
      </c>
      <c r="B1" s="5" t="s">
        <v>274</v>
      </c>
    </row>
    <row r="2" spans="1:2">
      <c r="A2" s="2">
        <v>1</v>
      </c>
      <c r="B2" s="1" t="s">
        <v>350</v>
      </c>
    </row>
    <row r="3" spans="1:2">
      <c r="A3" s="2">
        <v>2</v>
      </c>
      <c r="B3" s="1" t="s">
        <v>351</v>
      </c>
    </row>
    <row r="4" spans="1:2">
      <c r="A4" s="2">
        <v>3</v>
      </c>
      <c r="B4" s="1" t="s">
        <v>352</v>
      </c>
    </row>
    <row r="5" spans="1:2">
      <c r="A5" s="2">
        <v>4</v>
      </c>
      <c r="B5" s="1" t="s">
        <v>353</v>
      </c>
    </row>
    <row r="6" spans="1:2">
      <c r="A6" s="2">
        <v>5</v>
      </c>
      <c r="B6" s="1" t="s">
        <v>354</v>
      </c>
    </row>
    <row r="7" spans="1:2">
      <c r="A7" s="2">
        <v>6</v>
      </c>
      <c r="B7" s="1" t="s">
        <v>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A10" sqref="A10:XFD1048576"/>
    </sheetView>
  </sheetViews>
  <sheetFormatPr baseColWidth="10" defaultRowHeight="15"/>
  <cols>
    <col min="1" max="1" width="6" customWidth="1"/>
    <col min="2" max="2" width="21.85546875" bestFit="1" customWidth="1"/>
    <col min="3" max="3" width="35.7109375" bestFit="1" customWidth="1"/>
  </cols>
  <sheetData>
    <row r="1" spans="1:3">
      <c r="A1" s="5" t="s">
        <v>273</v>
      </c>
      <c r="B1" s="5" t="s">
        <v>274</v>
      </c>
      <c r="C1" s="5" t="s">
        <v>290</v>
      </c>
    </row>
    <row r="2" spans="1:3">
      <c r="A2" s="6">
        <v>1</v>
      </c>
      <c r="B2" s="9" t="s">
        <v>291</v>
      </c>
      <c r="C2" s="9" t="s">
        <v>292</v>
      </c>
    </row>
    <row r="3" spans="1:3">
      <c r="A3" s="7">
        <v>2</v>
      </c>
      <c r="B3" s="8" t="s">
        <v>279</v>
      </c>
      <c r="C3" s="8" t="s">
        <v>293</v>
      </c>
    </row>
    <row r="4" spans="1:3">
      <c r="A4" s="10">
        <v>3</v>
      </c>
      <c r="B4" s="11" t="s">
        <v>294</v>
      </c>
      <c r="C4" s="11" t="s">
        <v>295</v>
      </c>
    </row>
    <row r="5" spans="1:3">
      <c r="A5" s="16">
        <v>4</v>
      </c>
      <c r="B5" s="17" t="s">
        <v>315</v>
      </c>
      <c r="C5" s="17" t="s">
        <v>316</v>
      </c>
    </row>
    <row r="6" spans="1:3">
      <c r="A6" s="13">
        <v>5</v>
      </c>
      <c r="B6" s="14" t="s">
        <v>317</v>
      </c>
      <c r="C6" s="14" t="s">
        <v>318</v>
      </c>
    </row>
    <row r="7" spans="1:3">
      <c r="A7" s="20">
        <v>6</v>
      </c>
      <c r="B7" s="21" t="s">
        <v>304</v>
      </c>
      <c r="C7" s="21" t="s">
        <v>305</v>
      </c>
    </row>
    <row r="8" spans="1:3">
      <c r="A8" s="22">
        <v>7</v>
      </c>
      <c r="B8" s="23" t="s">
        <v>289</v>
      </c>
      <c r="C8" s="23" t="s">
        <v>306</v>
      </c>
    </row>
    <row r="9" spans="1:3">
      <c r="A9" s="27">
        <v>8</v>
      </c>
      <c r="B9" s="28" t="s">
        <v>341</v>
      </c>
      <c r="C9" s="28" t="s">
        <v>343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8"/>
  <sheetViews>
    <sheetView workbookViewId="0">
      <selection activeCell="H6" sqref="H6"/>
    </sheetView>
  </sheetViews>
  <sheetFormatPr baseColWidth="10" defaultRowHeight="15"/>
  <cols>
    <col min="2" max="2" width="24.42578125" customWidth="1"/>
    <col min="3" max="3" width="65.7109375" bestFit="1" customWidth="1"/>
    <col min="4" max="4" width="11.28515625" bestFit="1" customWidth="1"/>
  </cols>
  <sheetData>
    <row r="1" spans="1:4">
      <c r="A1" s="5" t="s">
        <v>273</v>
      </c>
      <c r="B1" s="5" t="s">
        <v>274</v>
      </c>
      <c r="C1" s="5" t="s">
        <v>290</v>
      </c>
      <c r="D1" s="5" t="s">
        <v>517</v>
      </c>
    </row>
    <row r="2" spans="1:4">
      <c r="A2" s="2">
        <v>1</v>
      </c>
      <c r="B2" s="4" t="s">
        <v>277</v>
      </c>
      <c r="C2" s="4"/>
      <c r="D2" s="6">
        <v>1</v>
      </c>
    </row>
    <row r="3" spans="1:4">
      <c r="A3" s="2">
        <v>2</v>
      </c>
      <c r="B3" s="4" t="s">
        <v>276</v>
      </c>
      <c r="C3" s="4"/>
      <c r="D3" s="6">
        <v>1</v>
      </c>
    </row>
    <row r="4" spans="1:4">
      <c r="A4" s="2">
        <v>3</v>
      </c>
      <c r="B4" s="4" t="s">
        <v>313</v>
      </c>
      <c r="C4" s="4"/>
      <c r="D4" s="6">
        <v>1</v>
      </c>
    </row>
    <row r="5" spans="1:4">
      <c r="A5" s="2">
        <v>4</v>
      </c>
      <c r="B5" s="4" t="s">
        <v>275</v>
      </c>
      <c r="C5" s="4"/>
      <c r="D5" s="6">
        <v>1</v>
      </c>
    </row>
    <row r="6" spans="1:4">
      <c r="A6" s="2">
        <v>5</v>
      </c>
      <c r="B6" s="9" t="s">
        <v>278</v>
      </c>
      <c r="C6" s="4"/>
      <c r="D6" s="6">
        <v>1</v>
      </c>
    </row>
    <row r="7" spans="1:4">
      <c r="A7" s="2">
        <v>6</v>
      </c>
      <c r="B7" s="4" t="s">
        <v>314</v>
      </c>
      <c r="C7" s="4"/>
      <c r="D7" s="6">
        <v>1</v>
      </c>
    </row>
    <row r="8" spans="1:4">
      <c r="A8" s="2">
        <v>7</v>
      </c>
      <c r="B8" s="8" t="s">
        <v>280</v>
      </c>
      <c r="C8" s="3" t="s">
        <v>312</v>
      </c>
      <c r="D8" s="7">
        <v>2</v>
      </c>
    </row>
    <row r="9" spans="1:4">
      <c r="A9" s="2">
        <v>8</v>
      </c>
      <c r="B9" s="3" t="s">
        <v>297</v>
      </c>
      <c r="C9" s="3" t="s">
        <v>362</v>
      </c>
      <c r="D9" s="7">
        <v>2</v>
      </c>
    </row>
    <row r="10" spans="1:4">
      <c r="A10" s="2">
        <v>9</v>
      </c>
      <c r="B10" s="8" t="s">
        <v>309</v>
      </c>
      <c r="C10" s="3" t="s">
        <v>310</v>
      </c>
      <c r="D10" s="7">
        <v>2</v>
      </c>
    </row>
    <row r="11" spans="1:4">
      <c r="A11" s="2">
        <v>10</v>
      </c>
      <c r="B11" s="8" t="s">
        <v>281</v>
      </c>
      <c r="C11" s="3"/>
      <c r="D11" s="7">
        <v>2</v>
      </c>
    </row>
    <row r="12" spans="1:4">
      <c r="A12" s="2">
        <v>11</v>
      </c>
      <c r="B12" s="8" t="s">
        <v>311</v>
      </c>
      <c r="C12" s="3" t="s">
        <v>361</v>
      </c>
      <c r="D12" s="7">
        <v>2</v>
      </c>
    </row>
    <row r="13" spans="1:4">
      <c r="A13" s="2">
        <v>12</v>
      </c>
      <c r="B13" s="8" t="s">
        <v>296</v>
      </c>
      <c r="C13" s="3"/>
      <c r="D13" s="7">
        <v>2</v>
      </c>
    </row>
    <row r="14" spans="1:4">
      <c r="A14" s="2">
        <v>13</v>
      </c>
      <c r="B14" s="12" t="s">
        <v>298</v>
      </c>
      <c r="C14" s="12"/>
      <c r="D14" s="10">
        <v>3</v>
      </c>
    </row>
    <row r="15" spans="1:4">
      <c r="A15" s="2">
        <v>14</v>
      </c>
      <c r="B15" s="12" t="s">
        <v>284</v>
      </c>
      <c r="C15" s="12"/>
      <c r="D15" s="10">
        <v>3</v>
      </c>
    </row>
    <row r="16" spans="1:4">
      <c r="A16" s="2">
        <v>15</v>
      </c>
      <c r="B16" s="12" t="s">
        <v>285</v>
      </c>
      <c r="C16" s="12"/>
      <c r="D16" s="10">
        <v>3</v>
      </c>
    </row>
    <row r="17" spans="1:4">
      <c r="A17" s="2">
        <v>16</v>
      </c>
      <c r="B17" s="12" t="s">
        <v>303</v>
      </c>
      <c r="C17" s="12" t="s">
        <v>334</v>
      </c>
      <c r="D17" s="10">
        <v>3</v>
      </c>
    </row>
    <row r="18" spans="1:4">
      <c r="A18" s="2">
        <v>17</v>
      </c>
      <c r="B18" s="12" t="s">
        <v>283</v>
      </c>
      <c r="C18" s="12"/>
      <c r="D18" s="10">
        <v>3</v>
      </c>
    </row>
    <row r="19" spans="1:4">
      <c r="A19" s="2">
        <v>18</v>
      </c>
      <c r="B19" s="12" t="s">
        <v>311</v>
      </c>
      <c r="C19" s="12" t="s">
        <v>319</v>
      </c>
      <c r="D19" s="10">
        <v>3</v>
      </c>
    </row>
    <row r="20" spans="1:4">
      <c r="A20" s="2">
        <v>19</v>
      </c>
      <c r="B20" s="18" t="s">
        <v>331</v>
      </c>
      <c r="C20" s="17" t="s">
        <v>235</v>
      </c>
      <c r="D20" s="16">
        <v>4</v>
      </c>
    </row>
    <row r="21" spans="1:4">
      <c r="A21" s="2">
        <v>20</v>
      </c>
      <c r="B21" s="18" t="s">
        <v>329</v>
      </c>
      <c r="C21" s="17" t="s">
        <v>271</v>
      </c>
      <c r="D21" s="16">
        <v>4</v>
      </c>
    </row>
    <row r="22" spans="1:4">
      <c r="A22" s="2">
        <v>21</v>
      </c>
      <c r="B22" s="18" t="s">
        <v>330</v>
      </c>
      <c r="C22" s="17" t="s">
        <v>244</v>
      </c>
      <c r="D22" s="16">
        <v>4</v>
      </c>
    </row>
    <row r="23" spans="1:4">
      <c r="A23" s="2">
        <v>22</v>
      </c>
      <c r="B23" s="18" t="s">
        <v>328</v>
      </c>
      <c r="C23" s="18"/>
      <c r="D23" s="16">
        <v>4</v>
      </c>
    </row>
    <row r="24" spans="1:4">
      <c r="A24" s="2">
        <v>23</v>
      </c>
      <c r="B24" s="18" t="s">
        <v>286</v>
      </c>
      <c r="C24" s="17" t="s">
        <v>272</v>
      </c>
      <c r="D24" s="16">
        <v>4</v>
      </c>
    </row>
    <row r="25" spans="1:4">
      <c r="A25" s="2">
        <v>24</v>
      </c>
      <c r="B25" s="18" t="s">
        <v>327</v>
      </c>
      <c r="C25" s="17"/>
      <c r="D25" s="16">
        <v>4</v>
      </c>
    </row>
    <row r="26" spans="1:4">
      <c r="A26" s="2">
        <v>25</v>
      </c>
      <c r="B26" s="18" t="s">
        <v>323</v>
      </c>
      <c r="C26" s="17" t="s">
        <v>324</v>
      </c>
      <c r="D26" s="16">
        <v>4</v>
      </c>
    </row>
    <row r="27" spans="1:4">
      <c r="A27" s="2">
        <v>26</v>
      </c>
      <c r="B27" s="18" t="s">
        <v>322</v>
      </c>
      <c r="C27" s="17"/>
      <c r="D27" s="16">
        <v>4</v>
      </c>
    </row>
    <row r="28" spans="1:4">
      <c r="A28" s="2">
        <v>27</v>
      </c>
      <c r="B28" s="18" t="s">
        <v>325</v>
      </c>
      <c r="C28" s="17" t="s">
        <v>326</v>
      </c>
      <c r="D28" s="16">
        <v>4</v>
      </c>
    </row>
    <row r="29" spans="1:4">
      <c r="A29" s="2">
        <v>28</v>
      </c>
      <c r="B29" s="19" t="s">
        <v>302</v>
      </c>
      <c r="C29" s="15"/>
      <c r="D29" s="13">
        <v>5</v>
      </c>
    </row>
    <row r="30" spans="1:4">
      <c r="A30" s="2">
        <v>29</v>
      </c>
      <c r="B30" s="19" t="s">
        <v>300</v>
      </c>
      <c r="C30" s="15"/>
      <c r="D30" s="13">
        <v>5</v>
      </c>
    </row>
    <row r="31" spans="1:4">
      <c r="A31" s="2">
        <v>30</v>
      </c>
      <c r="B31" s="19" t="s">
        <v>287</v>
      </c>
      <c r="C31" s="15" t="s">
        <v>320</v>
      </c>
      <c r="D31" s="13">
        <v>5</v>
      </c>
    </row>
    <row r="32" spans="1:4">
      <c r="A32" s="2">
        <v>31</v>
      </c>
      <c r="B32" s="19" t="s">
        <v>299</v>
      </c>
      <c r="C32" s="15" t="s">
        <v>321</v>
      </c>
      <c r="D32" s="13">
        <v>5</v>
      </c>
    </row>
    <row r="33" spans="1:4">
      <c r="A33" s="2">
        <v>32</v>
      </c>
      <c r="B33" s="19" t="s">
        <v>301</v>
      </c>
      <c r="C33" s="15"/>
      <c r="D33" s="13">
        <v>5</v>
      </c>
    </row>
    <row r="34" spans="1:4">
      <c r="A34" s="2">
        <v>33</v>
      </c>
      <c r="B34" s="24" t="s">
        <v>288</v>
      </c>
      <c r="C34" s="25" t="s">
        <v>410</v>
      </c>
      <c r="D34" s="20">
        <v>6</v>
      </c>
    </row>
    <row r="35" spans="1:4">
      <c r="A35" s="2">
        <v>34</v>
      </c>
      <c r="B35" s="25" t="s">
        <v>307</v>
      </c>
      <c r="C35" s="25"/>
      <c r="D35" s="20">
        <v>6</v>
      </c>
    </row>
    <row r="36" spans="1:4">
      <c r="A36" s="2">
        <v>35</v>
      </c>
      <c r="B36" s="24" t="s">
        <v>333</v>
      </c>
      <c r="C36" s="25" t="s">
        <v>342</v>
      </c>
      <c r="D36" s="20">
        <v>6</v>
      </c>
    </row>
    <row r="37" spans="1:4">
      <c r="A37" s="2">
        <v>36</v>
      </c>
      <c r="B37" s="25" t="s">
        <v>308</v>
      </c>
      <c r="C37" s="25"/>
      <c r="D37" s="20">
        <v>6</v>
      </c>
    </row>
    <row r="38" spans="1:4">
      <c r="A38" s="2">
        <v>37</v>
      </c>
      <c r="B38" s="26" t="s">
        <v>339</v>
      </c>
      <c r="C38" s="26"/>
      <c r="D38" s="22">
        <v>7</v>
      </c>
    </row>
    <row r="39" spans="1:4">
      <c r="A39" s="2">
        <v>38</v>
      </c>
      <c r="B39" s="26" t="s">
        <v>336</v>
      </c>
      <c r="C39" s="26" t="s">
        <v>337</v>
      </c>
      <c r="D39" s="22">
        <v>7</v>
      </c>
    </row>
    <row r="40" spans="1:4">
      <c r="A40" s="2">
        <v>39</v>
      </c>
      <c r="B40" s="26" t="s">
        <v>335</v>
      </c>
      <c r="C40" s="26"/>
      <c r="D40" s="22">
        <v>7</v>
      </c>
    </row>
    <row r="41" spans="1:4">
      <c r="A41" s="2">
        <v>40</v>
      </c>
      <c r="B41" s="26" t="s">
        <v>338</v>
      </c>
      <c r="C41" s="26"/>
      <c r="D41" s="22">
        <v>7</v>
      </c>
    </row>
    <row r="42" spans="1:4">
      <c r="A42" s="2">
        <v>41</v>
      </c>
      <c r="B42" s="26" t="s">
        <v>340</v>
      </c>
      <c r="C42" s="26"/>
      <c r="D42" s="22">
        <v>7</v>
      </c>
    </row>
    <row r="43" spans="1:4">
      <c r="A43" s="2">
        <v>42</v>
      </c>
      <c r="B43" s="29" t="s">
        <v>282</v>
      </c>
      <c r="C43" s="29" t="s">
        <v>348</v>
      </c>
      <c r="D43" s="27">
        <v>8</v>
      </c>
    </row>
    <row r="44" spans="1:4">
      <c r="A44" s="2">
        <v>43</v>
      </c>
      <c r="B44" s="29" t="s">
        <v>344</v>
      </c>
      <c r="C44" s="29" t="s">
        <v>345</v>
      </c>
      <c r="D44" s="27">
        <v>8</v>
      </c>
    </row>
    <row r="45" spans="1:4">
      <c r="A45" s="2">
        <v>44</v>
      </c>
      <c r="B45" s="29" t="s">
        <v>346</v>
      </c>
      <c r="C45" s="29"/>
      <c r="D45" s="27">
        <v>8</v>
      </c>
    </row>
    <row r="46" spans="1:4">
      <c r="A46" s="2">
        <v>45</v>
      </c>
      <c r="B46" s="29" t="s">
        <v>347</v>
      </c>
      <c r="C46" s="29" t="s">
        <v>349</v>
      </c>
      <c r="D46" s="27">
        <v>8</v>
      </c>
    </row>
    <row r="47" spans="1:4">
      <c r="A47" s="2">
        <v>46</v>
      </c>
      <c r="B47" s="29" t="s">
        <v>442</v>
      </c>
      <c r="C47" s="29"/>
      <c r="D47" s="27">
        <v>8</v>
      </c>
    </row>
    <row r="48" spans="1:4">
      <c r="A48" s="2">
        <v>47</v>
      </c>
      <c r="B48" s="29" t="s">
        <v>386</v>
      </c>
      <c r="C48" s="29"/>
      <c r="D48" s="27">
        <v>8</v>
      </c>
    </row>
  </sheetData>
  <sortState ref="B38:C42">
    <sortCondition ref="B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2"/>
  <sheetViews>
    <sheetView workbookViewId="0">
      <selection activeCell="G5" sqref="G5"/>
    </sheetView>
  </sheetViews>
  <sheetFormatPr baseColWidth="10" defaultRowHeight="15"/>
  <cols>
    <col min="2" max="2" width="23.28515625" style="42" bestFit="1" customWidth="1"/>
  </cols>
  <sheetData>
    <row r="1" spans="1:2">
      <c r="A1" s="5" t="s">
        <v>273</v>
      </c>
      <c r="B1" s="5" t="s">
        <v>274</v>
      </c>
    </row>
    <row r="2" spans="1:2">
      <c r="A2" s="43">
        <v>1</v>
      </c>
      <c r="B2" s="41" t="s">
        <v>464</v>
      </c>
    </row>
    <row r="3" spans="1:2">
      <c r="A3" s="43">
        <v>2</v>
      </c>
      <c r="B3" s="41" t="s">
        <v>465</v>
      </c>
    </row>
    <row r="4" spans="1:2">
      <c r="A4" s="43">
        <v>3</v>
      </c>
      <c r="B4" s="41" t="s">
        <v>440</v>
      </c>
    </row>
    <row r="5" spans="1:2">
      <c r="A5" s="43">
        <v>4</v>
      </c>
      <c r="B5" s="41" t="s">
        <v>466</v>
      </c>
    </row>
    <row r="6" spans="1:2">
      <c r="A6" s="43">
        <v>5</v>
      </c>
      <c r="B6" s="41" t="s">
        <v>467</v>
      </c>
    </row>
    <row r="7" spans="1:2">
      <c r="A7" s="43">
        <v>6</v>
      </c>
      <c r="B7" s="41" t="s">
        <v>508</v>
      </c>
    </row>
    <row r="8" spans="1:2">
      <c r="A8" s="43">
        <v>7</v>
      </c>
      <c r="B8" s="41" t="s">
        <v>430</v>
      </c>
    </row>
    <row r="9" spans="1:2">
      <c r="A9" s="43">
        <v>8</v>
      </c>
      <c r="B9" s="41" t="s">
        <v>470</v>
      </c>
    </row>
    <row r="10" spans="1:2">
      <c r="A10" s="43">
        <v>9</v>
      </c>
      <c r="B10" s="41" t="s">
        <v>469</v>
      </c>
    </row>
    <row r="11" spans="1:2">
      <c r="A11" s="43">
        <v>10</v>
      </c>
      <c r="B11" s="41" t="s">
        <v>468</v>
      </c>
    </row>
    <row r="12" spans="1:2">
      <c r="A12" s="43">
        <v>11</v>
      </c>
      <c r="B12" s="41" t="s">
        <v>441</v>
      </c>
    </row>
    <row r="13" spans="1:2">
      <c r="A13" s="43">
        <v>12</v>
      </c>
      <c r="B13" s="41" t="s">
        <v>471</v>
      </c>
    </row>
    <row r="14" spans="1:2">
      <c r="A14" s="43">
        <v>13</v>
      </c>
      <c r="B14" s="41" t="s">
        <v>507</v>
      </c>
    </row>
    <row r="15" spans="1:2">
      <c r="A15" s="43">
        <v>14</v>
      </c>
      <c r="B15" s="41" t="s">
        <v>509</v>
      </c>
    </row>
    <row r="16" spans="1:2">
      <c r="A16" s="43">
        <v>15</v>
      </c>
      <c r="B16" s="41" t="s">
        <v>472</v>
      </c>
    </row>
    <row r="17" spans="1:2">
      <c r="A17" s="43">
        <v>16</v>
      </c>
      <c r="B17" s="41" t="s">
        <v>510</v>
      </c>
    </row>
    <row r="18" spans="1:2">
      <c r="A18" s="43">
        <v>17</v>
      </c>
      <c r="B18" s="41" t="s">
        <v>511</v>
      </c>
    </row>
    <row r="19" spans="1:2">
      <c r="A19" s="43">
        <v>18</v>
      </c>
      <c r="B19" s="41" t="s">
        <v>475</v>
      </c>
    </row>
    <row r="20" spans="1:2">
      <c r="A20" s="43">
        <v>19</v>
      </c>
      <c r="B20" s="41" t="s">
        <v>474</v>
      </c>
    </row>
    <row r="21" spans="1:2">
      <c r="A21" s="43">
        <v>20</v>
      </c>
      <c r="B21" s="41" t="s">
        <v>473</v>
      </c>
    </row>
    <row r="22" spans="1:2">
      <c r="A22" s="43">
        <v>21</v>
      </c>
      <c r="B22" s="42" t="s">
        <v>506</v>
      </c>
    </row>
    <row r="23" spans="1:2">
      <c r="A23" s="43">
        <v>22</v>
      </c>
      <c r="B23" s="41" t="s">
        <v>499</v>
      </c>
    </row>
    <row r="24" spans="1:2">
      <c r="A24" s="43">
        <v>23</v>
      </c>
      <c r="B24" s="41" t="s">
        <v>500</v>
      </c>
    </row>
    <row r="25" spans="1:2">
      <c r="A25" s="43">
        <v>24</v>
      </c>
      <c r="B25" s="41" t="s">
        <v>501</v>
      </c>
    </row>
    <row r="26" spans="1:2">
      <c r="A26" s="43">
        <v>25</v>
      </c>
      <c r="B26" s="41" t="s">
        <v>505</v>
      </c>
    </row>
    <row r="27" spans="1:2">
      <c r="A27" s="43">
        <v>26</v>
      </c>
      <c r="B27" s="41" t="s">
        <v>502</v>
      </c>
    </row>
    <row r="28" spans="1:2">
      <c r="A28" s="43">
        <v>27</v>
      </c>
      <c r="B28" s="41" t="s">
        <v>503</v>
      </c>
    </row>
    <row r="29" spans="1:2">
      <c r="A29" s="43">
        <v>28</v>
      </c>
      <c r="B29" s="41" t="s">
        <v>504</v>
      </c>
    </row>
    <row r="30" spans="1:2">
      <c r="A30" s="43">
        <v>29</v>
      </c>
      <c r="B30" s="41" t="s">
        <v>476</v>
      </c>
    </row>
    <row r="31" spans="1:2">
      <c r="A31" s="43">
        <v>30</v>
      </c>
      <c r="B31" s="41" t="s">
        <v>477</v>
      </c>
    </row>
    <row r="32" spans="1:2">
      <c r="A32" s="43">
        <v>31</v>
      </c>
      <c r="B32" s="41" t="s">
        <v>478</v>
      </c>
    </row>
    <row r="33" spans="1:2">
      <c r="A33" s="43">
        <v>32</v>
      </c>
      <c r="B33" s="41" t="s">
        <v>479</v>
      </c>
    </row>
    <row r="34" spans="1:2">
      <c r="A34" s="43">
        <v>33</v>
      </c>
      <c r="B34" s="41" t="s">
        <v>480</v>
      </c>
    </row>
    <row r="35" spans="1:2">
      <c r="A35" s="43">
        <v>34</v>
      </c>
      <c r="B35" s="41" t="s">
        <v>481</v>
      </c>
    </row>
    <row r="36" spans="1:2">
      <c r="A36" s="43">
        <v>35</v>
      </c>
      <c r="B36" s="41" t="s">
        <v>482</v>
      </c>
    </row>
    <row r="37" spans="1:2">
      <c r="A37" s="43">
        <v>36</v>
      </c>
      <c r="B37" s="41" t="s">
        <v>483</v>
      </c>
    </row>
    <row r="38" spans="1:2">
      <c r="A38" s="43">
        <v>37</v>
      </c>
      <c r="B38" s="41" t="s">
        <v>484</v>
      </c>
    </row>
    <row r="39" spans="1:2">
      <c r="A39" s="43">
        <v>38</v>
      </c>
      <c r="B39" s="41" t="s">
        <v>512</v>
      </c>
    </row>
    <row r="40" spans="1:2">
      <c r="A40" s="43">
        <v>39</v>
      </c>
      <c r="B40" s="41" t="s">
        <v>485</v>
      </c>
    </row>
    <row r="41" spans="1:2">
      <c r="A41" s="43">
        <v>40</v>
      </c>
      <c r="B41" s="41" t="s">
        <v>486</v>
      </c>
    </row>
    <row r="42" spans="1:2">
      <c r="A42" s="43">
        <v>41</v>
      </c>
      <c r="B42" s="41" t="s">
        <v>487</v>
      </c>
    </row>
    <row r="43" spans="1:2">
      <c r="A43" s="43">
        <v>42</v>
      </c>
      <c r="B43" s="41" t="s">
        <v>488</v>
      </c>
    </row>
    <row r="44" spans="1:2">
      <c r="A44" s="43">
        <v>43</v>
      </c>
      <c r="B44" s="41" t="s">
        <v>489</v>
      </c>
    </row>
    <row r="45" spans="1:2">
      <c r="A45" s="43">
        <v>44</v>
      </c>
      <c r="B45" s="41" t="s">
        <v>490</v>
      </c>
    </row>
    <row r="46" spans="1:2">
      <c r="A46" s="43">
        <v>45</v>
      </c>
      <c r="B46" s="41" t="s">
        <v>491</v>
      </c>
    </row>
    <row r="47" spans="1:2">
      <c r="A47" s="43">
        <v>46</v>
      </c>
      <c r="B47" s="41" t="s">
        <v>492</v>
      </c>
    </row>
    <row r="48" spans="1:2">
      <c r="A48" s="43">
        <v>47</v>
      </c>
      <c r="B48" s="42" t="s">
        <v>456</v>
      </c>
    </row>
    <row r="49" spans="1:2">
      <c r="A49" s="43">
        <v>48</v>
      </c>
      <c r="B49" s="41" t="s">
        <v>493</v>
      </c>
    </row>
    <row r="50" spans="1:2">
      <c r="A50" s="43">
        <v>49</v>
      </c>
      <c r="B50" s="42" t="s">
        <v>455</v>
      </c>
    </row>
    <row r="51" spans="1:2">
      <c r="A51" s="43">
        <v>50</v>
      </c>
      <c r="B51" s="41" t="s">
        <v>494</v>
      </c>
    </row>
    <row r="52" spans="1:2">
      <c r="A52" s="43">
        <v>51</v>
      </c>
      <c r="B52" s="41" t="s">
        <v>495</v>
      </c>
    </row>
    <row r="53" spans="1:2">
      <c r="A53" s="43">
        <v>52</v>
      </c>
      <c r="B53" s="41" t="s">
        <v>496</v>
      </c>
    </row>
    <row r="54" spans="1:2">
      <c r="A54" s="43">
        <v>53</v>
      </c>
      <c r="B54" s="41" t="s">
        <v>497</v>
      </c>
    </row>
    <row r="55" spans="1:2">
      <c r="A55" s="43">
        <v>54</v>
      </c>
      <c r="B55" s="41" t="s">
        <v>498</v>
      </c>
    </row>
    <row r="56" spans="1:2">
      <c r="A56" s="43">
        <v>55</v>
      </c>
      <c r="B56" s="41" t="s">
        <v>463</v>
      </c>
    </row>
    <row r="57" spans="1:2">
      <c r="A57" s="43">
        <v>56</v>
      </c>
      <c r="B57" s="41" t="s">
        <v>462</v>
      </c>
    </row>
    <row r="58" spans="1:2">
      <c r="A58" s="43">
        <v>57</v>
      </c>
      <c r="B58" s="41" t="s">
        <v>461</v>
      </c>
    </row>
    <row r="59" spans="1:2">
      <c r="A59" s="43">
        <v>58</v>
      </c>
      <c r="B59" s="41" t="s">
        <v>460</v>
      </c>
    </row>
    <row r="60" spans="1:2">
      <c r="A60" s="43">
        <v>59</v>
      </c>
      <c r="B60" s="41" t="s">
        <v>459</v>
      </c>
    </row>
    <row r="61" spans="1:2">
      <c r="A61" s="43">
        <v>60</v>
      </c>
      <c r="B61" s="41" t="s">
        <v>458</v>
      </c>
    </row>
    <row r="62" spans="1:2">
      <c r="A62" s="43">
        <v>61</v>
      </c>
      <c r="B62" s="41" t="s">
        <v>457</v>
      </c>
    </row>
  </sheetData>
  <sortState ref="B2:B62">
    <sortCondition ref="B2:B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83"/>
  <sheetViews>
    <sheetView tabSelected="1" workbookViewId="0">
      <selection activeCell="D2" sqref="D2:D183"/>
    </sheetView>
  </sheetViews>
  <sheetFormatPr baseColWidth="10" defaultRowHeight="15"/>
  <cols>
    <col min="2" max="2" width="14" bestFit="1" customWidth="1"/>
    <col min="4" max="4" width="23.28515625" bestFit="1" customWidth="1"/>
  </cols>
  <sheetData>
    <row r="1" spans="1:4">
      <c r="A1" s="5" t="s">
        <v>273</v>
      </c>
      <c r="B1" s="5" t="s">
        <v>453</v>
      </c>
      <c r="C1" s="5" t="s">
        <v>454</v>
      </c>
    </row>
    <row r="2" spans="1:4">
      <c r="A2" s="43">
        <v>1</v>
      </c>
      <c r="B2" s="41" t="s">
        <v>165</v>
      </c>
      <c r="D2" s="30" t="s">
        <v>409</v>
      </c>
    </row>
    <row r="3" spans="1:4">
      <c r="A3" s="43">
        <v>2</v>
      </c>
      <c r="B3" s="41">
        <v>8058664079315</v>
      </c>
      <c r="D3" s="30" t="s">
        <v>439</v>
      </c>
    </row>
    <row r="4" spans="1:4">
      <c r="A4" s="43">
        <v>3</v>
      </c>
      <c r="B4" s="41">
        <v>8058664079308</v>
      </c>
      <c r="D4" s="30" t="s">
        <v>440</v>
      </c>
    </row>
    <row r="5" spans="1:4">
      <c r="A5" s="43">
        <v>4</v>
      </c>
      <c r="B5" s="41" t="s">
        <v>234</v>
      </c>
      <c r="D5" s="30" t="s">
        <v>438</v>
      </c>
    </row>
    <row r="6" spans="1:4">
      <c r="A6" s="43">
        <v>5</v>
      </c>
      <c r="B6" s="41" t="s">
        <v>52</v>
      </c>
      <c r="D6" s="30" t="s">
        <v>377</v>
      </c>
    </row>
    <row r="7" spans="1:4">
      <c r="A7" s="43">
        <v>6</v>
      </c>
      <c r="B7" s="41" t="s">
        <v>252</v>
      </c>
      <c r="D7" s="30" t="s">
        <v>432</v>
      </c>
    </row>
    <row r="8" spans="1:4">
      <c r="A8" s="43">
        <v>7</v>
      </c>
      <c r="B8" s="41" t="s">
        <v>256</v>
      </c>
      <c r="D8" s="30" t="s">
        <v>430</v>
      </c>
    </row>
    <row r="9" spans="1:4">
      <c r="A9" s="43">
        <v>8</v>
      </c>
      <c r="B9" s="41" t="s">
        <v>176</v>
      </c>
      <c r="D9" s="30" t="s">
        <v>413</v>
      </c>
    </row>
    <row r="10" spans="1:4">
      <c r="A10" s="43">
        <v>9</v>
      </c>
      <c r="B10" s="41" t="s">
        <v>71</v>
      </c>
      <c r="D10" s="30" t="s">
        <v>418</v>
      </c>
    </row>
    <row r="11" spans="1:4">
      <c r="A11" s="43">
        <v>10</v>
      </c>
      <c r="B11" s="41">
        <v>8058664085002</v>
      </c>
      <c r="D11" s="30" t="s">
        <v>364</v>
      </c>
    </row>
    <row r="12" spans="1:4">
      <c r="A12" s="43">
        <v>11</v>
      </c>
      <c r="B12" s="41">
        <v>8058664080724</v>
      </c>
      <c r="D12" s="30" t="s">
        <v>364</v>
      </c>
    </row>
    <row r="13" spans="1:4">
      <c r="A13" s="43">
        <v>12</v>
      </c>
      <c r="B13" s="41" t="s">
        <v>35</v>
      </c>
      <c r="D13" s="30" t="s">
        <v>364</v>
      </c>
    </row>
    <row r="14" spans="1:4">
      <c r="A14" s="43">
        <v>13</v>
      </c>
      <c r="B14" s="41" t="s">
        <v>29</v>
      </c>
      <c r="D14" s="30" t="s">
        <v>364</v>
      </c>
    </row>
    <row r="15" spans="1:4">
      <c r="A15" s="43">
        <v>14</v>
      </c>
      <c r="B15" s="41" t="s">
        <v>36</v>
      </c>
      <c r="D15" s="30" t="s">
        <v>364</v>
      </c>
    </row>
    <row r="16" spans="1:4">
      <c r="A16" s="43">
        <v>15</v>
      </c>
      <c r="B16" s="41" t="s">
        <v>30</v>
      </c>
      <c r="D16" s="30" t="s">
        <v>364</v>
      </c>
    </row>
    <row r="17" spans="1:4">
      <c r="A17" s="43">
        <v>16</v>
      </c>
      <c r="B17" s="41" t="s">
        <v>31</v>
      </c>
      <c r="D17" s="30" t="s">
        <v>364</v>
      </c>
    </row>
    <row r="18" spans="1:4">
      <c r="A18" s="43">
        <v>17</v>
      </c>
      <c r="B18" s="41">
        <v>8003670826798</v>
      </c>
      <c r="D18" s="30" t="s">
        <v>441</v>
      </c>
    </row>
    <row r="19" spans="1:4">
      <c r="A19" s="43">
        <v>18</v>
      </c>
      <c r="B19" s="41" t="s">
        <v>159</v>
      </c>
      <c r="D19" s="30" t="s">
        <v>408</v>
      </c>
    </row>
    <row r="20" spans="1:4">
      <c r="A20" s="43">
        <v>19</v>
      </c>
      <c r="B20" s="41" t="s">
        <v>136</v>
      </c>
      <c r="D20" s="30" t="s">
        <v>408</v>
      </c>
    </row>
    <row r="21" spans="1:4">
      <c r="A21" s="43">
        <v>20</v>
      </c>
      <c r="B21" s="41">
        <v>8058664080540</v>
      </c>
      <c r="D21" s="30" t="s">
        <v>408</v>
      </c>
    </row>
    <row r="22" spans="1:4">
      <c r="A22" s="43">
        <v>21</v>
      </c>
      <c r="B22" s="41">
        <v>8058664110308</v>
      </c>
      <c r="D22" s="30" t="s">
        <v>408</v>
      </c>
    </row>
    <row r="23" spans="1:4">
      <c r="A23" s="43">
        <v>22</v>
      </c>
      <c r="B23" s="41" t="s">
        <v>254</v>
      </c>
      <c r="D23" s="30" t="s">
        <v>431</v>
      </c>
    </row>
    <row r="24" spans="1:4">
      <c r="A24" s="43">
        <v>23</v>
      </c>
      <c r="B24" s="41" t="s">
        <v>55</v>
      </c>
      <c r="D24" s="30" t="s">
        <v>382</v>
      </c>
    </row>
    <row r="25" spans="1:4">
      <c r="A25" s="43">
        <v>24</v>
      </c>
      <c r="B25" s="41" t="s">
        <v>56</v>
      </c>
      <c r="D25" s="30" t="s">
        <v>382</v>
      </c>
    </row>
    <row r="26" spans="1:4">
      <c r="A26" s="43">
        <v>25</v>
      </c>
      <c r="B26" s="41" t="s">
        <v>53</v>
      </c>
      <c r="D26" s="30" t="s">
        <v>382</v>
      </c>
    </row>
    <row r="27" spans="1:4">
      <c r="A27" s="43">
        <v>26</v>
      </c>
      <c r="B27" s="41" t="s">
        <v>54</v>
      </c>
      <c r="D27" s="30" t="s">
        <v>382</v>
      </c>
    </row>
    <row r="28" spans="1:4">
      <c r="A28" s="43">
        <v>27</v>
      </c>
      <c r="B28" s="41">
        <v>8058664104659</v>
      </c>
      <c r="D28" s="30" t="s">
        <v>448</v>
      </c>
    </row>
    <row r="29" spans="1:4">
      <c r="A29" s="43">
        <v>28</v>
      </c>
      <c r="B29" s="41" t="s">
        <v>44</v>
      </c>
      <c r="D29" s="30" t="s">
        <v>366</v>
      </c>
    </row>
    <row r="30" spans="1:4">
      <c r="A30" s="43">
        <v>29</v>
      </c>
      <c r="B30" s="41">
        <v>8058664059034</v>
      </c>
      <c r="D30" s="30" t="s">
        <v>366</v>
      </c>
    </row>
    <row r="31" spans="1:4">
      <c r="A31" s="43">
        <v>30</v>
      </c>
      <c r="B31" s="41">
        <v>8058664059010</v>
      </c>
      <c r="D31" s="30" t="s">
        <v>366</v>
      </c>
    </row>
    <row r="32" spans="1:4">
      <c r="A32" s="43">
        <v>31</v>
      </c>
      <c r="B32" s="41">
        <v>8058664059089</v>
      </c>
      <c r="D32" s="30" t="s">
        <v>366</v>
      </c>
    </row>
    <row r="33" spans="1:4">
      <c r="A33" s="43">
        <v>32</v>
      </c>
      <c r="B33" s="41">
        <v>8058664059072</v>
      </c>
      <c r="D33" s="30" t="s">
        <v>366</v>
      </c>
    </row>
    <row r="34" spans="1:4">
      <c r="A34" s="43">
        <v>33</v>
      </c>
      <c r="B34" s="41">
        <v>8058664059058</v>
      </c>
      <c r="D34" s="30" t="s">
        <v>366</v>
      </c>
    </row>
    <row r="35" spans="1:4">
      <c r="A35" s="43">
        <v>34</v>
      </c>
      <c r="B35" s="41">
        <v>8058664059041</v>
      </c>
      <c r="D35" s="30" t="s">
        <v>366</v>
      </c>
    </row>
    <row r="36" spans="1:4">
      <c r="A36" s="43">
        <v>35</v>
      </c>
      <c r="B36" s="41">
        <v>8058664097272</v>
      </c>
      <c r="D36" s="30" t="s">
        <v>366</v>
      </c>
    </row>
    <row r="37" spans="1:4">
      <c r="A37" s="43">
        <v>36</v>
      </c>
      <c r="B37" s="41">
        <v>8058664097265</v>
      </c>
      <c r="D37" s="30" t="s">
        <v>366</v>
      </c>
    </row>
    <row r="38" spans="1:4">
      <c r="A38" s="43">
        <v>37</v>
      </c>
      <c r="B38" s="41">
        <v>8058664097289</v>
      </c>
      <c r="D38" s="30" t="s">
        <v>366</v>
      </c>
    </row>
    <row r="39" spans="1:4">
      <c r="A39" s="43">
        <v>38</v>
      </c>
      <c r="B39" s="41">
        <v>8058664097074</v>
      </c>
      <c r="D39" s="30" t="s">
        <v>366</v>
      </c>
    </row>
    <row r="40" spans="1:4">
      <c r="A40" s="43">
        <v>39</v>
      </c>
      <c r="B40" s="41">
        <v>8058664097067</v>
      </c>
      <c r="D40" s="30" t="s">
        <v>366</v>
      </c>
    </row>
    <row r="41" spans="1:4">
      <c r="A41" s="43">
        <v>40</v>
      </c>
      <c r="B41" s="41">
        <v>8058664097081</v>
      </c>
      <c r="D41" s="30" t="s">
        <v>366</v>
      </c>
    </row>
    <row r="42" spans="1:4">
      <c r="A42" s="43">
        <v>41</v>
      </c>
      <c r="B42" s="41">
        <v>8058664097104</v>
      </c>
      <c r="D42" s="30" t="s">
        <v>366</v>
      </c>
    </row>
    <row r="43" spans="1:4">
      <c r="A43" s="43">
        <v>42</v>
      </c>
      <c r="B43" s="41">
        <v>8058664097098</v>
      </c>
      <c r="D43" s="30" t="s">
        <v>366</v>
      </c>
    </row>
    <row r="44" spans="1:4">
      <c r="A44" s="43">
        <v>43</v>
      </c>
      <c r="B44" s="41">
        <v>8058664105649</v>
      </c>
      <c r="D44" s="30" t="s">
        <v>366</v>
      </c>
    </row>
    <row r="45" spans="1:4">
      <c r="A45" s="43">
        <v>44</v>
      </c>
      <c r="B45" s="41">
        <v>8058664105656</v>
      </c>
      <c r="D45" s="30" t="s">
        <v>366</v>
      </c>
    </row>
    <row r="46" spans="1:4">
      <c r="A46" s="43">
        <v>45</v>
      </c>
      <c r="B46" s="41">
        <v>8058664107612</v>
      </c>
      <c r="D46" s="30" t="s">
        <v>366</v>
      </c>
    </row>
    <row r="47" spans="1:4">
      <c r="A47" s="43">
        <v>46</v>
      </c>
      <c r="B47" s="41">
        <v>8058664107629</v>
      </c>
      <c r="D47" s="30" t="s">
        <v>366</v>
      </c>
    </row>
    <row r="48" spans="1:4">
      <c r="A48" s="43">
        <v>47</v>
      </c>
      <c r="B48" s="41">
        <v>8058664097258</v>
      </c>
      <c r="D48" s="30" t="s">
        <v>366</v>
      </c>
    </row>
    <row r="49" spans="1:4">
      <c r="A49" s="43">
        <v>48</v>
      </c>
      <c r="B49" s="41" t="s">
        <v>43</v>
      </c>
      <c r="D49" s="30" t="s">
        <v>366</v>
      </c>
    </row>
    <row r="50" spans="1:4">
      <c r="A50" s="43">
        <v>49</v>
      </c>
      <c r="B50" s="41" t="s">
        <v>42</v>
      </c>
      <c r="D50" s="30" t="s">
        <v>366</v>
      </c>
    </row>
    <row r="51" spans="1:4">
      <c r="A51" s="43">
        <v>50</v>
      </c>
      <c r="B51" s="41">
        <v>8058664051861</v>
      </c>
      <c r="D51" s="30" t="s">
        <v>366</v>
      </c>
    </row>
    <row r="52" spans="1:4">
      <c r="A52" s="43">
        <v>51</v>
      </c>
      <c r="B52" s="41">
        <v>8058664051854</v>
      </c>
      <c r="D52" s="30" t="s">
        <v>366</v>
      </c>
    </row>
    <row r="53" spans="1:4">
      <c r="A53" s="43">
        <v>52</v>
      </c>
      <c r="B53" s="41">
        <v>8058664051922</v>
      </c>
      <c r="D53" s="30" t="s">
        <v>366</v>
      </c>
    </row>
    <row r="54" spans="1:4">
      <c r="A54" s="43">
        <v>53</v>
      </c>
      <c r="B54" s="41">
        <v>8058664051915</v>
      </c>
      <c r="D54" s="30" t="s">
        <v>366</v>
      </c>
    </row>
    <row r="55" spans="1:4">
      <c r="A55" s="43">
        <v>54</v>
      </c>
      <c r="B55" s="41">
        <v>8058664051892</v>
      </c>
      <c r="D55" s="30" t="s">
        <v>366</v>
      </c>
    </row>
    <row r="56" spans="1:4">
      <c r="A56" s="43">
        <v>55</v>
      </c>
      <c r="B56" s="41">
        <v>8058664051885</v>
      </c>
      <c r="D56" s="30" t="s">
        <v>366</v>
      </c>
    </row>
    <row r="57" spans="1:4">
      <c r="A57" s="43">
        <v>56</v>
      </c>
      <c r="B57" s="41">
        <v>8058664116904</v>
      </c>
      <c r="D57" s="30" t="s">
        <v>369</v>
      </c>
    </row>
    <row r="58" spans="1:4">
      <c r="A58" s="43">
        <v>57</v>
      </c>
      <c r="B58" s="41" t="s">
        <v>158</v>
      </c>
      <c r="D58" s="30" t="s">
        <v>407</v>
      </c>
    </row>
    <row r="59" spans="1:4">
      <c r="A59" s="43">
        <v>58</v>
      </c>
      <c r="B59" s="41" t="s">
        <v>155</v>
      </c>
      <c r="D59" s="30" t="s">
        <v>407</v>
      </c>
    </row>
    <row r="60" spans="1:4">
      <c r="A60" s="43">
        <v>59</v>
      </c>
      <c r="B60" s="41" t="s">
        <v>204</v>
      </c>
      <c r="D60" s="30" t="s">
        <v>407</v>
      </c>
    </row>
    <row r="61" spans="1:4">
      <c r="A61" s="43">
        <v>60</v>
      </c>
      <c r="B61" s="41" t="s">
        <v>205</v>
      </c>
      <c r="D61" s="30" t="s">
        <v>407</v>
      </c>
    </row>
    <row r="62" spans="1:4">
      <c r="A62" s="43">
        <v>61</v>
      </c>
      <c r="B62" s="41" t="s">
        <v>203</v>
      </c>
      <c r="D62" s="30" t="s">
        <v>407</v>
      </c>
    </row>
    <row r="63" spans="1:4">
      <c r="A63" s="43">
        <v>62</v>
      </c>
      <c r="B63" s="41" t="s">
        <v>134</v>
      </c>
      <c r="D63" s="30" t="s">
        <v>407</v>
      </c>
    </row>
    <row r="64" spans="1:4">
      <c r="A64" s="43">
        <v>63</v>
      </c>
      <c r="B64" s="41">
        <v>8058664127702</v>
      </c>
      <c r="D64" s="30" t="s">
        <v>407</v>
      </c>
    </row>
    <row r="65" spans="1:4">
      <c r="A65" s="43">
        <v>64</v>
      </c>
      <c r="B65" s="41">
        <v>8058664127801</v>
      </c>
      <c r="D65" s="30" t="s">
        <v>407</v>
      </c>
    </row>
    <row r="66" spans="1:4">
      <c r="A66" s="43">
        <v>65</v>
      </c>
      <c r="B66" s="41">
        <v>8058664077595</v>
      </c>
      <c r="D66" s="30" t="s">
        <v>407</v>
      </c>
    </row>
    <row r="67" spans="1:4">
      <c r="A67" s="43">
        <v>66</v>
      </c>
      <c r="B67" s="41" t="s">
        <v>214</v>
      </c>
      <c r="D67" s="30" t="s">
        <v>407</v>
      </c>
    </row>
    <row r="68" spans="1:4">
      <c r="A68" s="43">
        <v>67</v>
      </c>
      <c r="B68" s="41">
        <v>8058664110605</v>
      </c>
      <c r="D68" s="30" t="s">
        <v>407</v>
      </c>
    </row>
    <row r="69" spans="1:4">
      <c r="A69" s="43">
        <v>68</v>
      </c>
      <c r="B69" s="41">
        <v>8058664110629</v>
      </c>
      <c r="D69" s="30" t="s">
        <v>407</v>
      </c>
    </row>
    <row r="70" spans="1:4">
      <c r="A70" s="43">
        <v>69</v>
      </c>
      <c r="B70" s="41" t="s">
        <v>241</v>
      </c>
      <c r="D70" s="30" t="s">
        <v>436</v>
      </c>
    </row>
    <row r="71" spans="1:4">
      <c r="A71" s="43">
        <v>70</v>
      </c>
      <c r="B71" s="41">
        <v>8058664061853</v>
      </c>
      <c r="D71" s="30" t="s">
        <v>374</v>
      </c>
    </row>
    <row r="72" spans="1:4">
      <c r="A72" s="43">
        <v>71</v>
      </c>
      <c r="B72" s="41">
        <v>8058664061846</v>
      </c>
      <c r="D72" s="30" t="s">
        <v>374</v>
      </c>
    </row>
    <row r="73" spans="1:4">
      <c r="A73" s="43">
        <v>72</v>
      </c>
      <c r="B73" s="41">
        <v>8058664111077</v>
      </c>
      <c r="D73" s="30" t="s">
        <v>374</v>
      </c>
    </row>
    <row r="74" spans="1:4">
      <c r="A74" s="43">
        <v>73</v>
      </c>
      <c r="B74" s="41">
        <v>8058664111084</v>
      </c>
      <c r="D74" s="30" t="s">
        <v>374</v>
      </c>
    </row>
    <row r="75" spans="1:4">
      <c r="A75" s="43">
        <v>74</v>
      </c>
      <c r="B75" s="41" t="s">
        <v>181</v>
      </c>
      <c r="D75" s="30" t="s">
        <v>417</v>
      </c>
    </row>
    <row r="76" spans="1:4">
      <c r="A76" s="43">
        <v>75</v>
      </c>
      <c r="B76" s="41" t="s">
        <v>180</v>
      </c>
      <c r="D76" s="30" t="s">
        <v>417</v>
      </c>
    </row>
    <row r="77" spans="1:4">
      <c r="A77" s="43">
        <v>76</v>
      </c>
      <c r="B77" s="41">
        <v>8058664045624</v>
      </c>
      <c r="D77" s="30" t="s">
        <v>447</v>
      </c>
    </row>
    <row r="78" spans="1:4">
      <c r="A78" s="43">
        <v>77</v>
      </c>
      <c r="B78" s="41" t="s">
        <v>178</v>
      </c>
      <c r="D78" s="30" t="s">
        <v>414</v>
      </c>
    </row>
    <row r="79" spans="1:4">
      <c r="A79" s="43">
        <v>78</v>
      </c>
      <c r="B79" s="41" t="s">
        <v>179</v>
      </c>
      <c r="D79" s="30" t="s">
        <v>414</v>
      </c>
    </row>
    <row r="80" spans="1:4">
      <c r="A80" s="43">
        <v>79</v>
      </c>
      <c r="B80" s="41" t="s">
        <v>177</v>
      </c>
      <c r="D80" s="30" t="s">
        <v>414</v>
      </c>
    </row>
    <row r="81" spans="1:4">
      <c r="A81" s="43">
        <v>80</v>
      </c>
      <c r="B81" s="41" t="s">
        <v>264</v>
      </c>
      <c r="D81" s="30" t="s">
        <v>426</v>
      </c>
    </row>
    <row r="82" spans="1:4">
      <c r="A82" s="43">
        <v>81</v>
      </c>
      <c r="B82" s="41" t="s">
        <v>243</v>
      </c>
      <c r="D82" s="30" t="s">
        <v>435</v>
      </c>
    </row>
    <row r="83" spans="1:4">
      <c r="A83" s="43">
        <v>82</v>
      </c>
      <c r="B83" s="41" t="s">
        <v>270</v>
      </c>
      <c r="D83" s="30" t="s">
        <v>423</v>
      </c>
    </row>
    <row r="84" spans="1:4">
      <c r="A84" s="43">
        <v>83</v>
      </c>
      <c r="B84" s="41" t="s">
        <v>266</v>
      </c>
      <c r="D84" s="30" t="s">
        <v>425</v>
      </c>
    </row>
    <row r="85" spans="1:4">
      <c r="A85" s="43">
        <v>84</v>
      </c>
      <c r="B85" s="41" t="s">
        <v>37</v>
      </c>
      <c r="D85" s="30" t="s">
        <v>365</v>
      </c>
    </row>
    <row r="86" spans="1:4">
      <c r="A86" s="43">
        <v>85</v>
      </c>
      <c r="B86" s="41" t="s">
        <v>39</v>
      </c>
      <c r="D86" s="30" t="s">
        <v>365</v>
      </c>
    </row>
    <row r="87" spans="1:4">
      <c r="A87" s="43">
        <v>86</v>
      </c>
      <c r="B87" s="41" t="s">
        <v>38</v>
      </c>
      <c r="D87" s="30" t="s">
        <v>365</v>
      </c>
    </row>
    <row r="88" spans="1:4">
      <c r="A88" s="43">
        <v>87</v>
      </c>
      <c r="B88" s="41" t="s">
        <v>250</v>
      </c>
      <c r="D88" s="30" t="s">
        <v>433</v>
      </c>
    </row>
    <row r="89" spans="1:4">
      <c r="A89" s="43">
        <v>88</v>
      </c>
      <c r="B89" s="41" t="s">
        <v>45</v>
      </c>
      <c r="D89" s="30" t="s">
        <v>367</v>
      </c>
    </row>
    <row r="90" spans="1:4">
      <c r="A90" s="43">
        <v>89</v>
      </c>
      <c r="B90" s="41">
        <v>8058664120277</v>
      </c>
      <c r="D90" s="30" t="s">
        <v>368</v>
      </c>
    </row>
    <row r="91" spans="1:4">
      <c r="A91" s="43">
        <v>90</v>
      </c>
      <c r="B91" s="41" t="s">
        <v>47</v>
      </c>
      <c r="D91" s="30" t="s">
        <v>368</v>
      </c>
    </row>
    <row r="92" spans="1:4">
      <c r="A92" s="43">
        <v>91</v>
      </c>
      <c r="B92" s="41" t="s">
        <v>46</v>
      </c>
      <c r="D92" s="30" t="s">
        <v>368</v>
      </c>
    </row>
    <row r="93" spans="1:4">
      <c r="A93" s="43">
        <v>92</v>
      </c>
      <c r="B93" s="41" t="s">
        <v>248</v>
      </c>
      <c r="D93" s="30" t="s">
        <v>434</v>
      </c>
    </row>
    <row r="94" spans="1:4">
      <c r="A94" s="43">
        <v>93</v>
      </c>
      <c r="B94" s="41" t="s">
        <v>246</v>
      </c>
      <c r="D94" s="30" t="s">
        <v>434</v>
      </c>
    </row>
    <row r="95" spans="1:4">
      <c r="A95" s="43">
        <v>94</v>
      </c>
      <c r="B95" s="41" t="s">
        <v>239</v>
      </c>
      <c r="D95" s="30" t="s">
        <v>437</v>
      </c>
    </row>
    <row r="96" spans="1:4">
      <c r="A96" s="43">
        <v>95</v>
      </c>
      <c r="B96" s="41" t="s">
        <v>175</v>
      </c>
      <c r="D96" s="30" t="s">
        <v>412</v>
      </c>
    </row>
    <row r="97" spans="1:4">
      <c r="A97" s="43">
        <v>96</v>
      </c>
      <c r="B97" s="41" t="s">
        <v>174</v>
      </c>
      <c r="D97" s="30" t="s">
        <v>412</v>
      </c>
    </row>
    <row r="98" spans="1:4">
      <c r="A98" s="43">
        <v>97</v>
      </c>
      <c r="B98" s="41">
        <v>8058664107087</v>
      </c>
      <c r="D98" s="30" t="s">
        <v>412</v>
      </c>
    </row>
    <row r="99" spans="1:4">
      <c r="A99" s="43">
        <v>98</v>
      </c>
      <c r="B99" s="41" t="s">
        <v>227</v>
      </c>
      <c r="D99" s="30" t="s">
        <v>443</v>
      </c>
    </row>
    <row r="100" spans="1:4">
      <c r="A100" s="43">
        <v>99</v>
      </c>
      <c r="B100" s="41" t="s">
        <v>229</v>
      </c>
      <c r="D100" s="30" t="s">
        <v>443</v>
      </c>
    </row>
    <row r="101" spans="1:4">
      <c r="A101" s="43">
        <v>100</v>
      </c>
      <c r="B101" s="41" t="s">
        <v>260</v>
      </c>
      <c r="D101" s="30" t="s">
        <v>428</v>
      </c>
    </row>
    <row r="102" spans="1:4">
      <c r="A102" s="43">
        <v>101</v>
      </c>
      <c r="B102" s="41">
        <v>8058664109388</v>
      </c>
      <c r="D102" s="30" t="s">
        <v>387</v>
      </c>
    </row>
    <row r="103" spans="1:4">
      <c r="A103" s="43">
        <v>102</v>
      </c>
      <c r="B103" s="41" t="s">
        <v>58</v>
      </c>
      <c r="D103" s="30" t="s">
        <v>383</v>
      </c>
    </row>
    <row r="104" spans="1:4">
      <c r="A104" s="43">
        <v>103</v>
      </c>
      <c r="B104" s="41" t="s">
        <v>57</v>
      </c>
      <c r="D104" s="30" t="s">
        <v>383</v>
      </c>
    </row>
    <row r="105" spans="1:4">
      <c r="A105" s="43">
        <v>104</v>
      </c>
      <c r="B105" s="41" t="s">
        <v>237</v>
      </c>
      <c r="D105" s="30" t="s">
        <v>424</v>
      </c>
    </row>
    <row r="106" spans="1:4">
      <c r="A106" s="43">
        <v>105</v>
      </c>
      <c r="B106" s="41" t="s">
        <v>268</v>
      </c>
      <c r="D106" s="30" t="s">
        <v>424</v>
      </c>
    </row>
    <row r="107" spans="1:4">
      <c r="A107" s="43">
        <v>106</v>
      </c>
      <c r="B107" s="41" t="s">
        <v>28</v>
      </c>
      <c r="D107" s="30" t="s">
        <v>372</v>
      </c>
    </row>
    <row r="108" spans="1:4">
      <c r="A108" s="43">
        <v>107</v>
      </c>
      <c r="B108" s="41" t="s">
        <v>27</v>
      </c>
      <c r="D108" s="30" t="s">
        <v>372</v>
      </c>
    </row>
    <row r="109" spans="1:4">
      <c r="A109" s="43">
        <v>108</v>
      </c>
      <c r="B109" s="41">
        <v>8058664086559</v>
      </c>
      <c r="D109" s="30" t="s">
        <v>375</v>
      </c>
    </row>
    <row r="110" spans="1:4">
      <c r="A110" s="43">
        <v>109</v>
      </c>
      <c r="B110" s="41">
        <v>8058664086542</v>
      </c>
      <c r="D110" s="30" t="s">
        <v>375</v>
      </c>
    </row>
    <row r="111" spans="1:4">
      <c r="A111" s="43">
        <v>110</v>
      </c>
      <c r="B111" s="41">
        <v>8058664086566</v>
      </c>
      <c r="D111" s="30" t="s">
        <v>375</v>
      </c>
    </row>
    <row r="112" spans="1:4">
      <c r="A112" s="43">
        <v>111</v>
      </c>
      <c r="B112" s="41">
        <v>8058664086528</v>
      </c>
      <c r="D112" s="30" t="s">
        <v>375</v>
      </c>
    </row>
    <row r="113" spans="1:4">
      <c r="A113" s="43">
        <v>112</v>
      </c>
      <c r="B113" s="41">
        <v>8058664086504</v>
      </c>
      <c r="D113" s="30" t="s">
        <v>375</v>
      </c>
    </row>
    <row r="114" spans="1:4">
      <c r="A114" s="43">
        <v>113</v>
      </c>
      <c r="B114" s="41">
        <v>8058664086535</v>
      </c>
      <c r="D114" s="30" t="s">
        <v>375</v>
      </c>
    </row>
    <row r="115" spans="1:4">
      <c r="A115" s="43">
        <v>114</v>
      </c>
      <c r="B115" s="41" t="s">
        <v>221</v>
      </c>
      <c r="D115" s="30" t="s">
        <v>444</v>
      </c>
    </row>
    <row r="116" spans="1:4">
      <c r="A116" s="43">
        <v>115</v>
      </c>
      <c r="B116" s="41" t="s">
        <v>223</v>
      </c>
      <c r="D116" s="30" t="s">
        <v>444</v>
      </c>
    </row>
    <row r="117" spans="1:4">
      <c r="A117" s="43">
        <v>116</v>
      </c>
      <c r="B117" s="41" t="s">
        <v>225</v>
      </c>
      <c r="D117" s="30" t="s">
        <v>444</v>
      </c>
    </row>
    <row r="118" spans="1:4">
      <c r="A118" s="43">
        <v>117</v>
      </c>
      <c r="B118" s="41" t="s">
        <v>262</v>
      </c>
      <c r="D118" s="30" t="s">
        <v>427</v>
      </c>
    </row>
    <row r="119" spans="1:4">
      <c r="A119" s="43">
        <v>118</v>
      </c>
      <c r="B119" s="41">
        <v>8058664041688</v>
      </c>
      <c r="D119" s="30" t="s">
        <v>415</v>
      </c>
    </row>
    <row r="120" spans="1:4">
      <c r="A120" s="43">
        <v>119</v>
      </c>
      <c r="B120" s="41">
        <v>8058664042913</v>
      </c>
      <c r="D120" s="30" t="s">
        <v>385</v>
      </c>
    </row>
    <row r="121" spans="1:4">
      <c r="A121" s="43">
        <v>120</v>
      </c>
      <c r="B121" s="41">
        <v>12793020399</v>
      </c>
      <c r="D121" s="30" t="s">
        <v>420</v>
      </c>
    </row>
    <row r="122" spans="1:4">
      <c r="A122" s="43">
        <v>121</v>
      </c>
      <c r="B122" s="41">
        <v>12793020370</v>
      </c>
      <c r="D122" s="30" t="s">
        <v>420</v>
      </c>
    </row>
    <row r="123" spans="1:4">
      <c r="A123" s="43">
        <v>122</v>
      </c>
      <c r="B123" s="41">
        <v>28075212095</v>
      </c>
      <c r="D123" s="30" t="s">
        <v>420</v>
      </c>
    </row>
    <row r="124" spans="1:4">
      <c r="A124" s="43">
        <v>123</v>
      </c>
      <c r="B124" s="41" t="s">
        <v>185</v>
      </c>
      <c r="D124" s="30" t="s">
        <v>420</v>
      </c>
    </row>
    <row r="125" spans="1:4">
      <c r="A125" s="43">
        <v>124</v>
      </c>
      <c r="B125" s="41">
        <v>28075200095</v>
      </c>
      <c r="D125" s="30" t="s">
        <v>420</v>
      </c>
    </row>
    <row r="126" spans="1:4">
      <c r="A126" s="43">
        <v>125</v>
      </c>
      <c r="B126" s="41">
        <v>28075200000</v>
      </c>
      <c r="D126" s="30" t="s">
        <v>420</v>
      </c>
    </row>
    <row r="127" spans="1:4">
      <c r="A127" s="43">
        <v>126</v>
      </c>
      <c r="B127" s="41">
        <v>12793020499</v>
      </c>
      <c r="D127" s="30" t="s">
        <v>420</v>
      </c>
    </row>
    <row r="128" spans="1:4">
      <c r="A128" s="43">
        <v>127</v>
      </c>
      <c r="B128" s="41">
        <v>12793020470</v>
      </c>
      <c r="D128" s="30" t="s">
        <v>420</v>
      </c>
    </row>
    <row r="129" spans="1:4">
      <c r="A129" s="43">
        <v>128</v>
      </c>
      <c r="B129" s="41">
        <v>28793030100</v>
      </c>
      <c r="D129" s="30" t="s">
        <v>420</v>
      </c>
    </row>
    <row r="130" spans="1:4">
      <c r="A130" s="43">
        <v>129</v>
      </c>
      <c r="B130" s="41">
        <v>12793030419</v>
      </c>
      <c r="D130" s="30" t="s">
        <v>420</v>
      </c>
    </row>
    <row r="131" spans="1:4">
      <c r="A131" s="43">
        <v>130</v>
      </c>
      <c r="B131" s="41">
        <v>12793030420</v>
      </c>
      <c r="D131" s="30" t="s">
        <v>420</v>
      </c>
    </row>
    <row r="132" spans="1:4">
      <c r="A132" s="43">
        <v>131</v>
      </c>
      <c r="B132" s="41">
        <v>12794810395</v>
      </c>
      <c r="D132" s="30" t="s">
        <v>420</v>
      </c>
    </row>
    <row r="133" spans="1:4">
      <c r="A133" s="43">
        <v>132</v>
      </c>
      <c r="B133" s="41">
        <v>28791080349</v>
      </c>
      <c r="D133" s="30" t="s">
        <v>421</v>
      </c>
    </row>
    <row r="134" spans="1:4">
      <c r="A134" s="43">
        <v>133</v>
      </c>
      <c r="B134" s="41">
        <v>28791080600</v>
      </c>
      <c r="D134" s="30" t="s">
        <v>421</v>
      </c>
    </row>
    <row r="135" spans="1:4">
      <c r="A135" s="43">
        <v>134</v>
      </c>
      <c r="B135" s="41" t="s">
        <v>151</v>
      </c>
      <c r="D135" s="30" t="s">
        <v>419</v>
      </c>
    </row>
    <row r="136" spans="1:4">
      <c r="A136" s="43">
        <v>135</v>
      </c>
      <c r="B136" s="41" t="s">
        <v>150</v>
      </c>
      <c r="D136" s="30" t="s">
        <v>419</v>
      </c>
    </row>
    <row r="137" spans="1:4">
      <c r="A137" s="43">
        <v>136</v>
      </c>
      <c r="B137" s="41" t="s">
        <v>149</v>
      </c>
      <c r="D137" s="30" t="s">
        <v>419</v>
      </c>
    </row>
    <row r="138" spans="1:4">
      <c r="A138" s="43">
        <v>137</v>
      </c>
      <c r="B138" s="41" t="s">
        <v>152</v>
      </c>
      <c r="D138" s="30" t="s">
        <v>419</v>
      </c>
    </row>
    <row r="139" spans="1:4">
      <c r="A139" s="43">
        <v>138</v>
      </c>
      <c r="B139" s="41" t="s">
        <v>154</v>
      </c>
      <c r="D139" s="30" t="s">
        <v>419</v>
      </c>
    </row>
    <row r="140" spans="1:4">
      <c r="A140" s="43">
        <v>139</v>
      </c>
      <c r="B140" s="41" t="s">
        <v>153</v>
      </c>
      <c r="D140" s="30" t="s">
        <v>419</v>
      </c>
    </row>
    <row r="141" spans="1:4">
      <c r="A141" s="43">
        <v>140</v>
      </c>
      <c r="B141" s="41">
        <v>8058664034574</v>
      </c>
      <c r="D141" s="30" t="s">
        <v>371</v>
      </c>
    </row>
    <row r="142" spans="1:4">
      <c r="A142" s="43">
        <v>141</v>
      </c>
      <c r="B142" s="41" t="s">
        <v>50</v>
      </c>
      <c r="D142" s="30" t="s">
        <v>380</v>
      </c>
    </row>
    <row r="143" spans="1:4">
      <c r="A143" s="43">
        <v>142</v>
      </c>
      <c r="B143" s="41" t="s">
        <v>51</v>
      </c>
      <c r="D143" s="30" t="s">
        <v>380</v>
      </c>
    </row>
    <row r="144" spans="1:4">
      <c r="A144" s="43">
        <v>143</v>
      </c>
      <c r="B144" s="41">
        <v>8058664086658</v>
      </c>
      <c r="D144" s="30" t="s">
        <v>379</v>
      </c>
    </row>
    <row r="145" spans="1:4">
      <c r="A145" s="43">
        <v>144</v>
      </c>
      <c r="B145" s="41" t="s">
        <v>81</v>
      </c>
      <c r="D145" s="30" t="s">
        <v>379</v>
      </c>
    </row>
    <row r="146" spans="1:4">
      <c r="A146" s="43">
        <v>145</v>
      </c>
      <c r="B146" s="41" t="s">
        <v>49</v>
      </c>
      <c r="D146" s="30" t="s">
        <v>376</v>
      </c>
    </row>
    <row r="147" spans="1:4">
      <c r="A147" s="43">
        <v>146</v>
      </c>
      <c r="B147" s="41" t="s">
        <v>48</v>
      </c>
      <c r="D147" s="30" t="s">
        <v>376</v>
      </c>
    </row>
    <row r="148" spans="1:4">
      <c r="A148" s="43">
        <v>147</v>
      </c>
      <c r="B148" s="41">
        <v>8058664103713</v>
      </c>
      <c r="D148" s="30" t="s">
        <v>384</v>
      </c>
    </row>
    <row r="149" spans="1:4">
      <c r="A149" s="43">
        <v>148</v>
      </c>
      <c r="B149" s="41">
        <v>8058664103706</v>
      </c>
      <c r="D149" s="30" t="s">
        <v>384</v>
      </c>
    </row>
    <row r="150" spans="1:4">
      <c r="A150" s="43">
        <v>149</v>
      </c>
      <c r="B150" s="41" t="s">
        <v>60</v>
      </c>
      <c r="D150" s="30" t="s">
        <v>384</v>
      </c>
    </row>
    <row r="151" spans="1:4">
      <c r="A151" s="43">
        <v>150</v>
      </c>
      <c r="B151" s="41" t="s">
        <v>59</v>
      </c>
      <c r="D151" s="30" t="s">
        <v>384</v>
      </c>
    </row>
    <row r="152" spans="1:4">
      <c r="A152" s="43">
        <v>151</v>
      </c>
      <c r="B152" s="41" t="s">
        <v>83</v>
      </c>
      <c r="D152" s="30" t="s">
        <v>378</v>
      </c>
    </row>
    <row r="153" spans="1:4">
      <c r="A153" s="43">
        <v>152</v>
      </c>
      <c r="B153" s="41" t="s">
        <v>82</v>
      </c>
      <c r="D153" s="30" t="s">
        <v>378</v>
      </c>
    </row>
    <row r="154" spans="1:4">
      <c r="A154" s="43">
        <v>153</v>
      </c>
      <c r="B154" s="41">
        <v>8058664000791</v>
      </c>
      <c r="D154" s="30" t="s">
        <v>378</v>
      </c>
    </row>
    <row r="155" spans="1:4">
      <c r="A155" s="43">
        <v>154</v>
      </c>
      <c r="B155" s="41" t="s">
        <v>173</v>
      </c>
      <c r="D155" s="30" t="s">
        <v>411</v>
      </c>
    </row>
    <row r="156" spans="1:4">
      <c r="A156" s="43">
        <v>155</v>
      </c>
      <c r="B156" s="41" t="s">
        <v>172</v>
      </c>
      <c r="D156" s="30" t="s">
        <v>411</v>
      </c>
    </row>
    <row r="157" spans="1:4">
      <c r="A157" s="43">
        <v>156</v>
      </c>
      <c r="B157" s="41">
        <v>8058664091225</v>
      </c>
      <c r="D157" s="30" t="s">
        <v>411</v>
      </c>
    </row>
    <row r="158" spans="1:4">
      <c r="A158" s="43">
        <v>157</v>
      </c>
      <c r="B158" s="41">
        <v>8058664108107</v>
      </c>
      <c r="D158" s="30" t="s">
        <v>411</v>
      </c>
    </row>
    <row r="159" spans="1:4">
      <c r="A159" s="43">
        <v>158</v>
      </c>
      <c r="B159" s="41">
        <v>8058664041848</v>
      </c>
      <c r="D159" s="30" t="s">
        <v>416</v>
      </c>
    </row>
    <row r="160" spans="1:4">
      <c r="A160" s="43">
        <v>159</v>
      </c>
      <c r="B160" s="41">
        <v>8058664115006</v>
      </c>
      <c r="D160" s="30" t="s">
        <v>370</v>
      </c>
    </row>
    <row r="161" spans="1:4">
      <c r="A161" s="43">
        <v>160</v>
      </c>
      <c r="B161" s="41">
        <v>8058664012183</v>
      </c>
      <c r="D161" s="30" t="s">
        <v>449</v>
      </c>
    </row>
    <row r="162" spans="1:4">
      <c r="A162" s="43">
        <v>161</v>
      </c>
      <c r="B162" s="41" t="s">
        <v>32</v>
      </c>
      <c r="D162" s="30" t="s">
        <v>363</v>
      </c>
    </row>
    <row r="163" spans="1:4">
      <c r="A163" s="43">
        <v>162</v>
      </c>
      <c r="B163" s="41" t="s">
        <v>40</v>
      </c>
      <c r="D163" s="30" t="s">
        <v>363</v>
      </c>
    </row>
    <row r="164" spans="1:4">
      <c r="A164" s="43">
        <v>163</v>
      </c>
      <c r="B164" s="41" t="s">
        <v>41</v>
      </c>
      <c r="D164" s="30" t="s">
        <v>363</v>
      </c>
    </row>
    <row r="165" spans="1:4">
      <c r="A165" s="43">
        <v>164</v>
      </c>
      <c r="B165" s="41" t="s">
        <v>33</v>
      </c>
      <c r="D165" s="30" t="s">
        <v>363</v>
      </c>
    </row>
    <row r="166" spans="1:4">
      <c r="A166" s="43">
        <v>165</v>
      </c>
      <c r="B166" s="41" t="s">
        <v>34</v>
      </c>
      <c r="D166" s="30" t="s">
        <v>363</v>
      </c>
    </row>
    <row r="167" spans="1:4">
      <c r="A167" s="43">
        <v>166</v>
      </c>
      <c r="B167" s="41">
        <v>8058664009923</v>
      </c>
      <c r="D167" s="30" t="s">
        <v>381</v>
      </c>
    </row>
    <row r="168" spans="1:4">
      <c r="A168" s="43">
        <v>167</v>
      </c>
      <c r="B168" s="41">
        <v>8058664009916</v>
      </c>
      <c r="D168" s="30" t="s">
        <v>381</v>
      </c>
    </row>
    <row r="169" spans="1:4">
      <c r="A169" s="43">
        <v>168</v>
      </c>
      <c r="B169" s="41">
        <v>8058664070046</v>
      </c>
      <c r="D169" s="30" t="s">
        <v>373</v>
      </c>
    </row>
    <row r="170" spans="1:4">
      <c r="A170" s="43">
        <v>169</v>
      </c>
      <c r="B170" s="41">
        <v>8058664070039</v>
      </c>
      <c r="D170" s="30" t="s">
        <v>373</v>
      </c>
    </row>
    <row r="171" spans="1:4">
      <c r="A171" s="43">
        <v>170</v>
      </c>
      <c r="B171" s="41">
        <v>805866401257</v>
      </c>
      <c r="D171" s="30" t="s">
        <v>373</v>
      </c>
    </row>
    <row r="172" spans="1:4">
      <c r="A172" s="43">
        <v>171</v>
      </c>
      <c r="B172" s="41">
        <v>8058664081240</v>
      </c>
      <c r="D172" s="30" t="s">
        <v>373</v>
      </c>
    </row>
    <row r="173" spans="1:4">
      <c r="A173" s="43">
        <v>172</v>
      </c>
      <c r="B173" s="41" t="s">
        <v>80</v>
      </c>
      <c r="D173" s="30" t="s">
        <v>373</v>
      </c>
    </row>
    <row r="174" spans="1:4">
      <c r="A174" s="43">
        <v>173</v>
      </c>
      <c r="B174" s="41" t="s">
        <v>79</v>
      </c>
      <c r="D174" s="30" t="s">
        <v>373</v>
      </c>
    </row>
    <row r="175" spans="1:4">
      <c r="A175" s="43">
        <v>174</v>
      </c>
      <c r="B175" s="41">
        <v>8058664101368</v>
      </c>
      <c r="D175" s="30" t="s">
        <v>373</v>
      </c>
    </row>
    <row r="176" spans="1:4">
      <c r="A176" s="43">
        <v>175</v>
      </c>
      <c r="B176" s="41">
        <v>8058664101351</v>
      </c>
      <c r="D176" s="30" t="s">
        <v>373</v>
      </c>
    </row>
    <row r="177" spans="1:4">
      <c r="A177" s="43">
        <v>176</v>
      </c>
      <c r="B177" s="41">
        <v>8058664101337</v>
      </c>
      <c r="D177" s="30" t="s">
        <v>373</v>
      </c>
    </row>
    <row r="178" spans="1:4">
      <c r="A178" s="43">
        <v>177</v>
      </c>
      <c r="B178" s="41">
        <v>8058664101320</v>
      </c>
      <c r="D178" s="30" t="s">
        <v>373</v>
      </c>
    </row>
    <row r="179" spans="1:4">
      <c r="A179" s="43">
        <v>178</v>
      </c>
      <c r="B179" s="41" t="s">
        <v>258</v>
      </c>
      <c r="D179" s="30" t="s">
        <v>429</v>
      </c>
    </row>
    <row r="180" spans="1:4">
      <c r="A180" s="43">
        <v>179</v>
      </c>
      <c r="B180" s="41">
        <v>8003670916659</v>
      </c>
      <c r="D180" s="30"/>
    </row>
    <row r="181" spans="1:4">
      <c r="A181" s="43">
        <v>180</v>
      </c>
      <c r="B181" s="41">
        <v>8058664067824</v>
      </c>
      <c r="D181" s="30"/>
    </row>
    <row r="182" spans="1:4">
      <c r="A182" s="43">
        <v>181</v>
      </c>
      <c r="B182" s="41">
        <v>8003670744047</v>
      </c>
      <c r="D182" s="30"/>
    </row>
    <row r="183" spans="1:4">
      <c r="A183" s="43">
        <v>182</v>
      </c>
      <c r="B183" s="41">
        <v>8058664030583</v>
      </c>
      <c r="D183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products</vt:lpstr>
      <vt:lpstr>brands</vt:lpstr>
      <vt:lpstr>categorys</vt:lpstr>
      <vt:lpstr>subcategorys</vt:lpstr>
      <vt:lpstr>tags</vt:lpstr>
      <vt:lpstr>product_tag</vt:lpstr>
      <vt:lpstr>products!Área_de_impresión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jmarra</dc:creator>
  <cp:lastModifiedBy>Luciano Rodriguez</cp:lastModifiedBy>
  <cp:lastPrinted>2020-02-10T12:29:38Z</cp:lastPrinted>
  <dcterms:created xsi:type="dcterms:W3CDTF">2019-02-21T20:03:12Z</dcterms:created>
  <dcterms:modified xsi:type="dcterms:W3CDTF">2021-05-18T23:34:14Z</dcterms:modified>
</cp:coreProperties>
</file>