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代理购电工商业用户电价表（202307）" sheetId="1" r:id="rId1"/>
    <sheet name="执行1.5倍代理购电工商业用户电价表（202307）" sheetId="2" r:id="rId2"/>
    <sheet name="代理购电价格表（202307）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<sst xmlns="http://schemas.openxmlformats.org/spreadsheetml/2006/main" count="129" uniqueCount="63">
  <si>
    <t>表1：国网上海市电力公司代理购电工商业用户电价表</t>
  </si>
  <si>
    <t>（执行时间:2023年7月1日—2023年7月31日）</t>
  </si>
  <si>
    <t>用电分类</t>
  </si>
  <si>
    <t>电压等级</t>
  </si>
  <si>
    <t>非分时电度电价（元/千瓦时）</t>
  </si>
  <si>
    <t>其中</t>
  </si>
  <si>
    <t>分时电度电价（元/千瓦时）</t>
  </si>
  <si>
    <t>容（需）量用电价格</t>
  </si>
  <si>
    <t>代理购电价格</t>
  </si>
  <si>
    <t>上网环节线损电价</t>
  </si>
  <si>
    <t>电度输配电价</t>
  </si>
  <si>
    <t>系统运行费折价</t>
  </si>
  <si>
    <t>政府性基金及附加</t>
  </si>
  <si>
    <t>尖峰时段</t>
  </si>
  <si>
    <t>高峰时段</t>
  </si>
  <si>
    <t>平时段</t>
  </si>
  <si>
    <t>低谷时段</t>
  </si>
  <si>
    <t>最大需量</t>
  </si>
  <si>
    <t>变压器容量</t>
  </si>
  <si>
    <t>（元/千瓦·月）</t>
  </si>
  <si>
    <t>（元/千伏安·月）</t>
  </si>
  <si>
    <t>一般工商业用电</t>
  </si>
  <si>
    <t>单一制</t>
  </si>
  <si>
    <t>不满1千伏</t>
  </si>
  <si>
    <t>/</t>
  </si>
  <si>
    <t>10千伏</t>
  </si>
  <si>
    <t>35千伏</t>
  </si>
  <si>
    <t>两部制</t>
  </si>
  <si>
    <t>110千伏</t>
  </si>
  <si>
    <t>220千伏及以上</t>
  </si>
  <si>
    <t>大工业用电</t>
  </si>
  <si>
    <t>备注：</t>
  </si>
  <si>
    <t>1.上表所列价格包含政府性基金及附加，其中包含国家重大水利工程建设基金0.3915分钱，大中型水库移民后期扶持资金0.62分钱，可再生能源电价附加1.9分钱。</t>
  </si>
  <si>
    <t>2.分时电价时段划分按照《关于进一步完善我市分时电价机制有关事项的通知》（沪发改价管﹝2022﹞50号）文件规定执行：（1）一般工商业单一制未分时用户执行非分时电度价格；一般工商业单一制分时用户：高峰时段（6-22时），低谷时段（22时-次日6时）；（2）两部制分时用户：夏季7-9月：高峰时段（8-15时、18-21时），平时段（6-8时、15-18时、21-22时），低谷时段（22时-次日6时），其中7、8月尖峰时段（12-14时）；其他月份：高峰时段（8-11时、18-21时），平时段（6-8时、11-18时、21-22时），低谷时段（22时-次日6时），其中1、12月尖峰时段（19-21时）；两部制未分时用户按照非分时电度电价标准执行，容（需）量用电价格按照国家规定标准执行。</t>
  </si>
  <si>
    <r>
      <rPr>
        <sz val="9"/>
        <color theme="1"/>
        <rFont val="宋体"/>
        <charset val="134"/>
        <scheme val="minor"/>
      </rPr>
      <t>3.尖峰电价、高峰电价、低谷电价的上下浮动比率按照《关于进一步完善我市分时电价机制有关事项的通知》（沪发改价管</t>
    </r>
    <r>
      <rPr>
        <sz val="9"/>
        <color theme="1"/>
        <rFont val="宋体"/>
        <charset val="134"/>
      </rPr>
      <t>﹝2022﹞50号）文件规定执行。</t>
    </r>
  </si>
  <si>
    <t>4.对于已直接参与市场交易（不含已在电力交易平台注册但未曾参与电力市场交易）在无正当理由情况下改由电网企业代理购电的用户，拥有燃煤发电自备电厂、由电网企业代理购电的用户，暂不能直接参与市场交易由电网企业代理购电的高耗能用户，代理购电价格按上表中的1.5倍执行，其他标准及规则同常规用户。</t>
  </si>
  <si>
    <t>表3：国网上海市电力公司执行1.5倍代理购电工商业用户电价表</t>
  </si>
  <si>
    <t>表2：国网上海市电力公司代理购电价格表</t>
  </si>
  <si>
    <t>单位：万千瓦时，元/千瓦时</t>
  </si>
  <si>
    <t>名称</t>
  </si>
  <si>
    <t>序号</t>
  </si>
  <si>
    <t>明细</t>
  </si>
  <si>
    <t>计算关系</t>
  </si>
  <si>
    <t>数值</t>
  </si>
  <si>
    <t>电量</t>
  </si>
  <si>
    <t>工商业代理购电量、居民农业购电量</t>
  </si>
  <si>
    <t>1=2+3</t>
  </si>
  <si>
    <t>优先发电上网电量</t>
  </si>
  <si>
    <t>市场交易采购上网电量</t>
  </si>
  <si>
    <t>电价</t>
  </si>
  <si>
    <t>工商业代理购电价格</t>
  </si>
  <si>
    <t>4=5+6</t>
  </si>
  <si>
    <t>当月平均上网电价</t>
  </si>
  <si>
    <t>历史偏差电费折价</t>
  </si>
  <si>
    <t>系统运行费用折价</t>
  </si>
  <si>
    <t>8=9+10+11+12+13+14</t>
  </si>
  <si>
    <t>其中：电价交叉补贴新增损益折合度电水平</t>
  </si>
  <si>
    <t xml:space="preserve">      辅助服务费用度电水平</t>
  </si>
  <si>
    <t xml:space="preserve">      抽水蓄能容量电费度电水平</t>
  </si>
  <si>
    <t xml:space="preserve">      天然气发电容量电费度电水平</t>
  </si>
  <si>
    <t xml:space="preserve">      上网环节线损代理采购损益度电水平</t>
  </si>
  <si>
    <t xml:space="preserve">      电力保障综合费用度电水平
     （疏导2022年省间高价购电资金）</t>
  </si>
  <si>
    <t>备注：按照国家有关文件规定，市场化交易用户需分摊上网环节线损电价和系统运行费用折价，市场化用户偏差电费折价-0.0083元/千瓦时。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</si>
</sst>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_ * #,##0.0000_ ;_ * \-#,##0.0000_ ;_ * &quot;-&quot;??.00_ ;_ @_ "/>
    <numFmt numFmtId="178" formatCode="_ * #,##0.00000_ ;_ * \-#,##0.00000_ ;_ * &quot;-&quot;??.000_ ;_ @_ "/>
    <numFmt numFmtId="179" formatCode="0.0000_ "/>
    <numFmt numFmtId="180" formatCode="0.000000_ "/>
  </numFmts>
  <fonts count="30">
    <font>
      <sz val="11"/>
      <color theme="1"/>
      <name val="宋体"/>
      <charset val="134"/>
      <scheme val="minor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4" fillId="12" borderId="1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43" fontId="5" fillId="0" borderId="1" xfId="8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43" fontId="6" fillId="0" borderId="1" xfId="8" applyFont="1" applyBorder="1" applyAlignment="1">
      <alignment horizontal="center" vertical="center"/>
    </xf>
    <xf numFmtId="177" fontId="5" fillId="0" borderId="1" xfId="8" applyNumberFormat="1" applyFont="1" applyBorder="1" applyAlignment="1">
      <alignment horizontal="center" vertical="center"/>
    </xf>
    <xf numFmtId="177" fontId="6" fillId="0" borderId="1" xfId="8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78" fontId="6" fillId="0" borderId="1" xfId="8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57" fontId="2" fillId="0" borderId="0" xfId="0" applyNumberFormat="1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9" fontId="9" fillId="0" borderId="1" xfId="0" applyNumberFormat="1" applyFont="1" applyFill="1" applyBorder="1" applyAlignment="1">
      <alignment horizontal="center" vertical="center" wrapText="1"/>
    </xf>
    <xf numFmtId="179" fontId="9" fillId="0" borderId="2" xfId="0" applyNumberFormat="1" applyFont="1" applyFill="1" applyBorder="1" applyAlignment="1">
      <alignment horizontal="center" vertical="center" wrapText="1"/>
    </xf>
    <xf numFmtId="179" fontId="9" fillId="0" borderId="3" xfId="0" applyNumberFormat="1" applyFont="1" applyFill="1" applyBorder="1" applyAlignment="1">
      <alignment horizontal="center" vertical="center" wrapText="1"/>
    </xf>
    <xf numFmtId="179" fontId="9" fillId="0" borderId="4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180" fontId="9" fillId="0" borderId="1" xfId="0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179" fontId="9" fillId="0" borderId="0" xfId="0" applyNumberFormat="1" applyFont="1" applyFill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&#24180;7&#26376;&#20195;&#29702;&#36141;&#30005;&#27979;&#31639;&#20844;&#31034;&#34920;&#65288;20230625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代理购电测算（2023年7月）"/>
      <sheetName val="代理购电工商业用户电价表（202307）"/>
      <sheetName val="执行1.5倍代理购电工商业用户电价表（202307）"/>
      <sheetName val="代理购电价格表（202307）"/>
    </sheetNames>
    <sheetDataSet>
      <sheetData sheetId="0">
        <row r="18">
          <cell r="E18">
            <v>0.4811</v>
          </cell>
        </row>
        <row r="42">
          <cell r="E42">
            <v>-0.005</v>
          </cell>
        </row>
        <row r="46">
          <cell r="E46">
            <v>0.0198</v>
          </cell>
        </row>
        <row r="48">
          <cell r="E48">
            <v>0.011</v>
          </cell>
        </row>
        <row r="51">
          <cell r="E51">
            <v>0</v>
          </cell>
        </row>
        <row r="54">
          <cell r="E54">
            <v>0.00987</v>
          </cell>
        </row>
        <row r="57">
          <cell r="E57">
            <v>0.0289</v>
          </cell>
        </row>
        <row r="60">
          <cell r="E60">
            <v>0</v>
          </cell>
        </row>
        <row r="62">
          <cell r="E62">
            <v>0.0157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selection activeCell="O4" sqref="J$1:O$1048576"/>
    </sheetView>
  </sheetViews>
  <sheetFormatPr defaultColWidth="8.88888888888889" defaultRowHeight="14.4"/>
  <cols>
    <col min="1" max="1" width="10.25" customWidth="1"/>
    <col min="2" max="2" width="8.88888888888889" customWidth="1"/>
    <col min="3" max="3" width="12.3796296296296" customWidth="1"/>
    <col min="4" max="4" width="10.1296296296296" customWidth="1"/>
    <col min="5" max="6" width="8.62962962962963" customWidth="1"/>
    <col min="7" max="7" width="10.6296296296296" customWidth="1"/>
    <col min="8" max="8" width="9.5" customWidth="1"/>
    <col min="9" max="9" width="10.5" customWidth="1"/>
    <col min="10" max="15" width="10.3796296296296" customWidth="1"/>
  </cols>
  <sheetData>
    <row r="1" ht="28.2" spans="1: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ht="20.4" spans="1:15">
      <c r="A2" s="2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24" t="s">
        <v>2</v>
      </c>
      <c r="B3" s="24"/>
      <c r="C3" s="24" t="s">
        <v>3</v>
      </c>
      <c r="D3" s="25" t="s">
        <v>4</v>
      </c>
      <c r="E3" s="24" t="s">
        <v>5</v>
      </c>
      <c r="F3" s="24"/>
      <c r="G3" s="24"/>
      <c r="H3" s="24"/>
      <c r="I3" s="24"/>
      <c r="J3" s="33" t="s">
        <v>6</v>
      </c>
      <c r="K3" s="34"/>
      <c r="L3" s="34"/>
      <c r="M3" s="35"/>
      <c r="N3" s="24" t="s">
        <v>7</v>
      </c>
      <c r="O3" s="24"/>
    </row>
    <row r="4" ht="21.6" spans="1:15">
      <c r="A4" s="24"/>
      <c r="B4" s="24"/>
      <c r="C4" s="24"/>
      <c r="D4" s="26"/>
      <c r="E4" s="24" t="s">
        <v>8</v>
      </c>
      <c r="F4" s="24" t="s">
        <v>9</v>
      </c>
      <c r="G4" s="24" t="s">
        <v>10</v>
      </c>
      <c r="H4" s="24" t="s">
        <v>11</v>
      </c>
      <c r="I4" s="24" t="s">
        <v>12</v>
      </c>
      <c r="J4" s="24" t="s">
        <v>13</v>
      </c>
      <c r="K4" s="24" t="s">
        <v>14</v>
      </c>
      <c r="L4" s="24" t="s">
        <v>15</v>
      </c>
      <c r="M4" s="24" t="s">
        <v>16</v>
      </c>
      <c r="N4" s="24" t="s">
        <v>17</v>
      </c>
      <c r="O4" s="24" t="s">
        <v>18</v>
      </c>
    </row>
    <row r="5" ht="26" customHeight="1" spans="1:15">
      <c r="A5" s="24"/>
      <c r="B5" s="24"/>
      <c r="C5" s="24"/>
      <c r="D5" s="27"/>
      <c r="E5" s="24"/>
      <c r="F5" s="24"/>
      <c r="G5" s="24"/>
      <c r="H5" s="24"/>
      <c r="I5" s="24"/>
      <c r="J5" s="24"/>
      <c r="K5" s="24"/>
      <c r="L5" s="24"/>
      <c r="M5" s="24"/>
      <c r="N5" s="24" t="s">
        <v>19</v>
      </c>
      <c r="O5" s="24" t="s">
        <v>20</v>
      </c>
    </row>
    <row r="6" ht="18" customHeight="1" spans="1:15">
      <c r="A6" s="28" t="s">
        <v>21</v>
      </c>
      <c r="B6" s="28" t="s">
        <v>22</v>
      </c>
      <c r="C6" s="28" t="s">
        <v>23</v>
      </c>
      <c r="D6" s="29">
        <v>0.866085</v>
      </c>
      <c r="E6" s="29">
        <v>0.4761</v>
      </c>
      <c r="F6" s="30">
        <v>0.0198</v>
      </c>
      <c r="G6" s="29">
        <v>0.2756</v>
      </c>
      <c r="H6" s="30">
        <v>0.0655</v>
      </c>
      <c r="I6" s="36">
        <v>0.029115</v>
      </c>
      <c r="J6" s="29" t="s">
        <v>24</v>
      </c>
      <c r="K6" s="29">
        <v>1.033479</v>
      </c>
      <c r="L6" s="29">
        <v>0.866085</v>
      </c>
      <c r="M6" s="29">
        <v>0.4894485</v>
      </c>
      <c r="N6" s="29" t="s">
        <v>24</v>
      </c>
      <c r="O6" s="29" t="s">
        <v>24</v>
      </c>
    </row>
    <row r="7" ht="18" customHeight="1" spans="1:15">
      <c r="A7" s="28"/>
      <c r="B7" s="28"/>
      <c r="C7" s="28" t="s">
        <v>25</v>
      </c>
      <c r="D7" s="29">
        <v>0.820985</v>
      </c>
      <c r="E7" s="29"/>
      <c r="F7" s="31"/>
      <c r="G7" s="29">
        <v>0.2305</v>
      </c>
      <c r="H7" s="31"/>
      <c r="I7" s="36">
        <v>0.029115</v>
      </c>
      <c r="J7" s="29" t="s">
        <v>24</v>
      </c>
      <c r="K7" s="29">
        <v>0.979359</v>
      </c>
      <c r="L7" s="29">
        <v>0.820985</v>
      </c>
      <c r="M7" s="29">
        <v>0.4646435</v>
      </c>
      <c r="N7" s="29" t="s">
        <v>24</v>
      </c>
      <c r="O7" s="29" t="s">
        <v>24</v>
      </c>
    </row>
    <row r="8" ht="18" customHeight="1" spans="1:15">
      <c r="A8" s="28"/>
      <c r="B8" s="28"/>
      <c r="C8" s="28" t="s">
        <v>26</v>
      </c>
      <c r="D8" s="29">
        <v>0.776385</v>
      </c>
      <c r="E8" s="29"/>
      <c r="F8" s="31"/>
      <c r="G8" s="29">
        <v>0.1859</v>
      </c>
      <c r="H8" s="31"/>
      <c r="I8" s="36">
        <v>0.029115</v>
      </c>
      <c r="J8" s="29" t="s">
        <v>24</v>
      </c>
      <c r="K8" s="29">
        <v>0.925839</v>
      </c>
      <c r="L8" s="29">
        <v>0.776385</v>
      </c>
      <c r="M8" s="29">
        <v>0.4401135</v>
      </c>
      <c r="N8" s="29" t="s">
        <v>24</v>
      </c>
      <c r="O8" s="29" t="s">
        <v>24</v>
      </c>
    </row>
    <row r="9" ht="18" customHeight="1" spans="1:15">
      <c r="A9" s="28"/>
      <c r="B9" s="28" t="s">
        <v>27</v>
      </c>
      <c r="C9" s="28" t="s">
        <v>23</v>
      </c>
      <c r="D9" s="29">
        <v>0.736085</v>
      </c>
      <c r="E9" s="29"/>
      <c r="F9" s="31"/>
      <c r="G9" s="29">
        <v>0.1456</v>
      </c>
      <c r="H9" s="31"/>
      <c r="I9" s="36">
        <v>0.029115</v>
      </c>
      <c r="J9" s="29">
        <v>1.6197975</v>
      </c>
      <c r="K9" s="29">
        <v>1.301661</v>
      </c>
      <c r="L9" s="29">
        <v>0.736085</v>
      </c>
      <c r="M9" s="29">
        <v>0.311903</v>
      </c>
      <c r="N9" s="37">
        <v>40.8</v>
      </c>
      <c r="O9" s="37">
        <v>25.5</v>
      </c>
    </row>
    <row r="10" ht="18" customHeight="1" spans="1:15">
      <c r="A10" s="28"/>
      <c r="B10" s="28"/>
      <c r="C10" s="28" t="s">
        <v>25</v>
      </c>
      <c r="D10" s="29">
        <v>0.717685</v>
      </c>
      <c r="E10" s="29"/>
      <c r="F10" s="31"/>
      <c r="G10" s="29">
        <v>0.1272</v>
      </c>
      <c r="H10" s="31"/>
      <c r="I10" s="36">
        <v>0.029115</v>
      </c>
      <c r="J10" s="29">
        <v>1.5783975</v>
      </c>
      <c r="K10" s="29">
        <v>1.268541</v>
      </c>
      <c r="L10" s="29">
        <v>0.717685</v>
      </c>
      <c r="M10" s="29">
        <v>0.304543</v>
      </c>
      <c r="N10" s="37">
        <v>40.8</v>
      </c>
      <c r="O10" s="37">
        <v>25.5</v>
      </c>
    </row>
    <row r="11" ht="18" customHeight="1" spans="1:15">
      <c r="A11" s="28"/>
      <c r="B11" s="28"/>
      <c r="C11" s="28" t="s">
        <v>26</v>
      </c>
      <c r="D11" s="29">
        <v>0.686085</v>
      </c>
      <c r="E11" s="29"/>
      <c r="F11" s="31"/>
      <c r="G11" s="29">
        <v>0.0956</v>
      </c>
      <c r="H11" s="31"/>
      <c r="I11" s="36">
        <v>0.029115</v>
      </c>
      <c r="J11" s="29">
        <v>1.5072975</v>
      </c>
      <c r="K11" s="29">
        <v>1.211661</v>
      </c>
      <c r="L11" s="29">
        <v>0.686085</v>
      </c>
      <c r="M11" s="29">
        <v>0.291903</v>
      </c>
      <c r="N11" s="37">
        <v>40.8</v>
      </c>
      <c r="O11" s="37">
        <v>25.5</v>
      </c>
    </row>
    <row r="12" ht="18" customHeight="1" spans="1:15">
      <c r="A12" s="28"/>
      <c r="B12" s="28"/>
      <c r="C12" s="28" t="s">
        <v>28</v>
      </c>
      <c r="D12" s="29">
        <v>0.655685</v>
      </c>
      <c r="E12" s="29"/>
      <c r="F12" s="31"/>
      <c r="G12" s="29">
        <v>0.0652</v>
      </c>
      <c r="H12" s="31"/>
      <c r="I12" s="36">
        <v>0.029115</v>
      </c>
      <c r="J12" s="29">
        <v>1.4388975</v>
      </c>
      <c r="K12" s="29">
        <v>1.156941</v>
      </c>
      <c r="L12" s="29">
        <v>0.655685</v>
      </c>
      <c r="M12" s="29">
        <v>0.279743</v>
      </c>
      <c r="N12" s="37">
        <v>38.4</v>
      </c>
      <c r="O12" s="37">
        <v>24</v>
      </c>
    </row>
    <row r="13" ht="18" customHeight="1" spans="1:15">
      <c r="A13" s="28"/>
      <c r="B13" s="28"/>
      <c r="C13" s="28" t="s">
        <v>29</v>
      </c>
      <c r="D13" s="29">
        <v>0.645585</v>
      </c>
      <c r="E13" s="29"/>
      <c r="F13" s="31"/>
      <c r="G13" s="29">
        <v>0.0551</v>
      </c>
      <c r="H13" s="31"/>
      <c r="I13" s="36">
        <v>0.029115</v>
      </c>
      <c r="J13" s="29">
        <v>1.4161725</v>
      </c>
      <c r="K13" s="29">
        <v>1.138761</v>
      </c>
      <c r="L13" s="29">
        <v>0.645585</v>
      </c>
      <c r="M13" s="29">
        <v>0.275703</v>
      </c>
      <c r="N13" s="37">
        <v>38.4</v>
      </c>
      <c r="O13" s="37">
        <v>24</v>
      </c>
    </row>
    <row r="14" ht="18" customHeight="1" spans="1:15">
      <c r="A14" s="28" t="s">
        <v>30</v>
      </c>
      <c r="B14" s="28" t="s">
        <v>27</v>
      </c>
      <c r="C14" s="28" t="s">
        <v>23</v>
      </c>
      <c r="D14" s="29">
        <v>0.813885</v>
      </c>
      <c r="E14" s="29"/>
      <c r="F14" s="31"/>
      <c r="G14" s="29">
        <v>0.2234</v>
      </c>
      <c r="H14" s="31"/>
      <c r="I14" s="36">
        <v>0.029115</v>
      </c>
      <c r="J14" s="29">
        <v>1.7948475</v>
      </c>
      <c r="K14" s="29">
        <v>1.441701</v>
      </c>
      <c r="L14" s="29">
        <v>0.813885</v>
      </c>
      <c r="M14" s="29">
        <v>0.343023</v>
      </c>
      <c r="N14" s="37">
        <v>40.8</v>
      </c>
      <c r="O14" s="37">
        <v>25.5</v>
      </c>
    </row>
    <row r="15" ht="18" customHeight="1" spans="1:15">
      <c r="A15" s="28"/>
      <c r="B15" s="28"/>
      <c r="C15" s="28" t="s">
        <v>25</v>
      </c>
      <c r="D15" s="29">
        <v>0.794385</v>
      </c>
      <c r="E15" s="29"/>
      <c r="F15" s="31"/>
      <c r="G15" s="29">
        <v>0.2039</v>
      </c>
      <c r="H15" s="31"/>
      <c r="I15" s="36">
        <v>0.029115</v>
      </c>
      <c r="J15" s="29">
        <v>1.7509725</v>
      </c>
      <c r="K15" s="29">
        <v>1.406601</v>
      </c>
      <c r="L15" s="29">
        <v>0.794385</v>
      </c>
      <c r="M15" s="29">
        <v>0.335223</v>
      </c>
      <c r="N15" s="37">
        <v>40.8</v>
      </c>
      <c r="O15" s="37">
        <v>25.5</v>
      </c>
    </row>
    <row r="16" ht="18" customHeight="1" spans="1:15">
      <c r="A16" s="28"/>
      <c r="B16" s="28"/>
      <c r="C16" s="28" t="s">
        <v>26</v>
      </c>
      <c r="D16" s="29">
        <v>0.745185</v>
      </c>
      <c r="E16" s="29"/>
      <c r="F16" s="31"/>
      <c r="G16" s="29">
        <v>0.1547</v>
      </c>
      <c r="H16" s="31"/>
      <c r="I16" s="36">
        <v>0.029115</v>
      </c>
      <c r="J16" s="29">
        <v>1.6402725</v>
      </c>
      <c r="K16" s="29">
        <v>1.318041</v>
      </c>
      <c r="L16" s="29">
        <v>0.745185</v>
      </c>
      <c r="M16" s="29">
        <v>0.315543</v>
      </c>
      <c r="N16" s="37">
        <v>40.8</v>
      </c>
      <c r="O16" s="37">
        <v>25.5</v>
      </c>
    </row>
    <row r="17" ht="18" customHeight="1" spans="1:15">
      <c r="A17" s="28"/>
      <c r="B17" s="28"/>
      <c r="C17" s="28" t="s">
        <v>28</v>
      </c>
      <c r="D17" s="29">
        <v>0.715585</v>
      </c>
      <c r="E17" s="29"/>
      <c r="F17" s="31"/>
      <c r="G17" s="29">
        <v>0.1251</v>
      </c>
      <c r="H17" s="31"/>
      <c r="I17" s="36">
        <v>0.029115</v>
      </c>
      <c r="J17" s="29">
        <v>1.5736725</v>
      </c>
      <c r="K17" s="29">
        <v>1.264761</v>
      </c>
      <c r="L17" s="29">
        <v>0.715585</v>
      </c>
      <c r="M17" s="29">
        <v>0.303703</v>
      </c>
      <c r="N17" s="37">
        <v>38.4</v>
      </c>
      <c r="O17" s="37">
        <v>24</v>
      </c>
    </row>
    <row r="18" ht="18" customHeight="1" spans="1:15">
      <c r="A18" s="28"/>
      <c r="B18" s="28"/>
      <c r="C18" s="28" t="s">
        <v>29</v>
      </c>
      <c r="D18" s="29">
        <v>0.703185</v>
      </c>
      <c r="E18" s="29"/>
      <c r="F18" s="32"/>
      <c r="G18" s="29">
        <v>0.1127</v>
      </c>
      <c r="H18" s="32"/>
      <c r="I18" s="36">
        <v>0.029115</v>
      </c>
      <c r="J18" s="29">
        <v>1.5457725</v>
      </c>
      <c r="K18" s="29">
        <v>1.242441</v>
      </c>
      <c r="L18" s="29">
        <v>0.703185</v>
      </c>
      <c r="M18" s="29">
        <v>0.298743</v>
      </c>
      <c r="N18" s="37">
        <v>38.4</v>
      </c>
      <c r="O18" s="37">
        <v>24</v>
      </c>
    </row>
    <row r="19" spans="1:1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>
      <c r="A20" s="39" t="s">
        <v>31</v>
      </c>
      <c r="B20" s="40"/>
      <c r="C20" s="40"/>
      <c r="D20" s="41"/>
      <c r="E20" s="41"/>
      <c r="F20" s="41"/>
      <c r="G20" s="41"/>
      <c r="H20" s="38"/>
      <c r="I20" s="38"/>
      <c r="J20" s="41"/>
      <c r="K20" s="41"/>
      <c r="L20" s="41"/>
      <c r="M20" s="41"/>
      <c r="N20" s="38"/>
      <c r="O20" s="38"/>
    </row>
    <row r="21" ht="19" customHeight="1" spans="1:15">
      <c r="A21" s="42" t="s">
        <v>32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ht="54" customHeight="1" spans="1:15">
      <c r="A22" s="42" t="s">
        <v>33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ht="19" customHeight="1" spans="1:15">
      <c r="A23" s="42" t="s">
        <v>34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</row>
    <row r="24" ht="29" customHeight="1" spans="1:15">
      <c r="A24" s="42" t="s">
        <v>35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</row>
  </sheetData>
  <mergeCells count="29">
    <mergeCell ref="A1:O1"/>
    <mergeCell ref="A2:O2"/>
    <mergeCell ref="E3:I3"/>
    <mergeCell ref="J3:M3"/>
    <mergeCell ref="N3:O3"/>
    <mergeCell ref="A21:O21"/>
    <mergeCell ref="A22:O22"/>
    <mergeCell ref="A23:O23"/>
    <mergeCell ref="A24:O24"/>
    <mergeCell ref="A6:A13"/>
    <mergeCell ref="A14:A18"/>
    <mergeCell ref="B6:B8"/>
    <mergeCell ref="B9:B13"/>
    <mergeCell ref="B14:B18"/>
    <mergeCell ref="C3:C5"/>
    <mergeCell ref="D3:D5"/>
    <mergeCell ref="E4:E5"/>
    <mergeCell ref="E6:E18"/>
    <mergeCell ref="F4:F5"/>
    <mergeCell ref="F6:F18"/>
    <mergeCell ref="G4:G5"/>
    <mergeCell ref="H4:H5"/>
    <mergeCell ref="H6:H18"/>
    <mergeCell ref="I4:I5"/>
    <mergeCell ref="J4:J5"/>
    <mergeCell ref="K4:K5"/>
    <mergeCell ref="L4:L5"/>
    <mergeCell ref="M4:M5"/>
    <mergeCell ref="A3:B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N17" sqref="N17"/>
    </sheetView>
  </sheetViews>
  <sheetFormatPr defaultColWidth="8.88888888888889" defaultRowHeight="14.4"/>
  <cols>
    <col min="1" max="1" width="10.25" customWidth="1"/>
    <col min="3" max="3" width="12.3796296296296" customWidth="1"/>
    <col min="4" max="4" width="10.1296296296296" customWidth="1"/>
    <col min="5" max="6" width="8.62962962962963" customWidth="1"/>
    <col min="7" max="7" width="10.6296296296296" customWidth="1"/>
    <col min="8" max="8" width="9.5" customWidth="1"/>
    <col min="9" max="9" width="10.5" customWidth="1"/>
    <col min="10" max="15" width="10.3796296296296" customWidth="1"/>
  </cols>
  <sheetData>
    <row r="1" ht="28.2" spans="1:15">
      <c r="A1" s="22" t="s">
        <v>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ht="20.4" spans="1:15">
      <c r="A2" s="2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8" customHeight="1" spans="1:15">
      <c r="A3" s="24" t="s">
        <v>2</v>
      </c>
      <c r="B3" s="24"/>
      <c r="C3" s="24" t="s">
        <v>3</v>
      </c>
      <c r="D3" s="25" t="s">
        <v>4</v>
      </c>
      <c r="E3" s="24" t="s">
        <v>5</v>
      </c>
      <c r="F3" s="24"/>
      <c r="G3" s="24"/>
      <c r="H3" s="24"/>
      <c r="I3" s="24"/>
      <c r="J3" s="33" t="s">
        <v>6</v>
      </c>
      <c r="K3" s="34"/>
      <c r="L3" s="34"/>
      <c r="M3" s="35"/>
      <c r="N3" s="24" t="s">
        <v>7</v>
      </c>
      <c r="O3" s="24"/>
    </row>
    <row r="4" customHeight="1" spans="1:15">
      <c r="A4" s="24"/>
      <c r="B4" s="24"/>
      <c r="C4" s="24"/>
      <c r="D4" s="26"/>
      <c r="E4" s="24" t="s">
        <v>8</v>
      </c>
      <c r="F4" s="24" t="s">
        <v>9</v>
      </c>
      <c r="G4" s="24" t="s">
        <v>10</v>
      </c>
      <c r="H4" s="24" t="s">
        <v>11</v>
      </c>
      <c r="I4" s="24" t="s">
        <v>12</v>
      </c>
      <c r="J4" s="24" t="s">
        <v>13</v>
      </c>
      <c r="K4" s="24" t="s">
        <v>14</v>
      </c>
      <c r="L4" s="24" t="s">
        <v>15</v>
      </c>
      <c r="M4" s="24" t="s">
        <v>16</v>
      </c>
      <c r="N4" s="24" t="s">
        <v>17</v>
      </c>
      <c r="O4" s="24" t="s">
        <v>18</v>
      </c>
    </row>
    <row r="5" ht="21.6" spans="1:15">
      <c r="A5" s="24"/>
      <c r="B5" s="24"/>
      <c r="C5" s="24"/>
      <c r="D5" s="27"/>
      <c r="E5" s="24"/>
      <c r="F5" s="24"/>
      <c r="G5" s="24"/>
      <c r="H5" s="24"/>
      <c r="I5" s="24"/>
      <c r="J5" s="24"/>
      <c r="K5" s="24"/>
      <c r="L5" s="24"/>
      <c r="M5" s="24"/>
      <c r="N5" s="24" t="s">
        <v>19</v>
      </c>
      <c r="O5" s="24" t="s">
        <v>20</v>
      </c>
    </row>
    <row r="6" ht="18" customHeight="1" spans="1:15">
      <c r="A6" s="28" t="s">
        <v>21</v>
      </c>
      <c r="B6" s="28" t="s">
        <v>22</v>
      </c>
      <c r="C6" s="28" t="s">
        <v>23</v>
      </c>
      <c r="D6" s="29">
        <v>1.104135</v>
      </c>
      <c r="E6" s="29">
        <v>0.7142</v>
      </c>
      <c r="F6" s="30">
        <v>0.0198</v>
      </c>
      <c r="G6" s="29">
        <v>0.2756</v>
      </c>
      <c r="H6" s="30">
        <v>0.0655</v>
      </c>
      <c r="I6" s="36">
        <v>0.029115</v>
      </c>
      <c r="J6" s="29" t="s">
        <v>24</v>
      </c>
      <c r="K6" s="29">
        <v>1.319139</v>
      </c>
      <c r="L6" s="29">
        <v>1.104135</v>
      </c>
      <c r="M6" s="29">
        <v>0.620376</v>
      </c>
      <c r="N6" s="29" t="s">
        <v>24</v>
      </c>
      <c r="O6" s="29" t="s">
        <v>24</v>
      </c>
    </row>
    <row r="7" ht="18" customHeight="1" spans="1:15">
      <c r="A7" s="28"/>
      <c r="B7" s="28"/>
      <c r="C7" s="28" t="s">
        <v>25</v>
      </c>
      <c r="D7" s="29">
        <v>1.059035</v>
      </c>
      <c r="E7" s="29"/>
      <c r="F7" s="31"/>
      <c r="G7" s="29">
        <v>0.2305</v>
      </c>
      <c r="H7" s="31"/>
      <c r="I7" s="36">
        <v>0.029115</v>
      </c>
      <c r="J7" s="29" t="s">
        <v>24</v>
      </c>
      <c r="K7" s="29">
        <v>1.265019</v>
      </c>
      <c r="L7" s="29">
        <v>1.059035</v>
      </c>
      <c r="M7" s="29">
        <v>0.595571</v>
      </c>
      <c r="N7" s="29" t="s">
        <v>24</v>
      </c>
      <c r="O7" s="29" t="s">
        <v>24</v>
      </c>
    </row>
    <row r="8" ht="18" customHeight="1" spans="1:15">
      <c r="A8" s="28"/>
      <c r="B8" s="28"/>
      <c r="C8" s="28" t="s">
        <v>26</v>
      </c>
      <c r="D8" s="29">
        <v>1.014435</v>
      </c>
      <c r="E8" s="29"/>
      <c r="F8" s="31"/>
      <c r="G8" s="29">
        <v>0.1859</v>
      </c>
      <c r="H8" s="31"/>
      <c r="I8" s="36">
        <v>0.029115</v>
      </c>
      <c r="J8" s="29" t="s">
        <v>24</v>
      </c>
      <c r="K8" s="29">
        <v>1.211499</v>
      </c>
      <c r="L8" s="29">
        <v>1.014435</v>
      </c>
      <c r="M8" s="29">
        <v>0.571041</v>
      </c>
      <c r="N8" s="29" t="s">
        <v>24</v>
      </c>
      <c r="O8" s="29" t="s">
        <v>24</v>
      </c>
    </row>
    <row r="9" ht="18" customHeight="1" spans="1:15">
      <c r="A9" s="28"/>
      <c r="B9" s="28" t="s">
        <v>27</v>
      </c>
      <c r="C9" s="28" t="s">
        <v>23</v>
      </c>
      <c r="D9" s="29">
        <v>0.974135</v>
      </c>
      <c r="E9" s="29"/>
      <c r="F9" s="31"/>
      <c r="G9" s="29">
        <v>0.1456</v>
      </c>
      <c r="H9" s="31"/>
      <c r="I9" s="36">
        <v>0.029115</v>
      </c>
      <c r="J9" s="29">
        <v>2.15541</v>
      </c>
      <c r="K9" s="29">
        <v>1.730151</v>
      </c>
      <c r="L9" s="29">
        <v>0.974135</v>
      </c>
      <c r="M9" s="29">
        <v>0.407123</v>
      </c>
      <c r="N9" s="37">
        <v>40.8</v>
      </c>
      <c r="O9" s="37">
        <v>25.5</v>
      </c>
    </row>
    <row r="10" ht="18" customHeight="1" spans="1:15">
      <c r="A10" s="28"/>
      <c r="B10" s="28"/>
      <c r="C10" s="28" t="s">
        <v>25</v>
      </c>
      <c r="D10" s="29">
        <v>0.955735</v>
      </c>
      <c r="E10" s="29"/>
      <c r="F10" s="31"/>
      <c r="G10" s="29">
        <v>0.1272</v>
      </c>
      <c r="H10" s="31"/>
      <c r="I10" s="36">
        <v>0.029115</v>
      </c>
      <c r="J10" s="29">
        <v>2.11401</v>
      </c>
      <c r="K10" s="29">
        <v>1.697031</v>
      </c>
      <c r="L10" s="29">
        <v>0.955735</v>
      </c>
      <c r="M10" s="29">
        <v>0.399763</v>
      </c>
      <c r="N10" s="37">
        <v>40.8</v>
      </c>
      <c r="O10" s="37">
        <v>25.5</v>
      </c>
    </row>
    <row r="11" ht="18" customHeight="1" spans="1:15">
      <c r="A11" s="28"/>
      <c r="B11" s="28"/>
      <c r="C11" s="28" t="s">
        <v>26</v>
      </c>
      <c r="D11" s="29">
        <v>0.924135</v>
      </c>
      <c r="E11" s="29"/>
      <c r="F11" s="31"/>
      <c r="G11" s="29">
        <v>0.0956</v>
      </c>
      <c r="H11" s="31"/>
      <c r="I11" s="36">
        <v>0.029115</v>
      </c>
      <c r="J11" s="29">
        <v>2.04291</v>
      </c>
      <c r="K11" s="29">
        <v>1.640151</v>
      </c>
      <c r="L11" s="29">
        <v>0.924135</v>
      </c>
      <c r="M11" s="29">
        <v>0.387123</v>
      </c>
      <c r="N11" s="37">
        <v>40.8</v>
      </c>
      <c r="O11" s="37">
        <v>25.5</v>
      </c>
    </row>
    <row r="12" ht="18" customHeight="1" spans="1:15">
      <c r="A12" s="28"/>
      <c r="B12" s="28"/>
      <c r="C12" s="28" t="s">
        <v>28</v>
      </c>
      <c r="D12" s="29">
        <v>0.893735</v>
      </c>
      <c r="E12" s="29"/>
      <c r="F12" s="31"/>
      <c r="G12" s="29">
        <v>0.0652</v>
      </c>
      <c r="H12" s="31"/>
      <c r="I12" s="36">
        <v>0.029115</v>
      </c>
      <c r="J12" s="29">
        <v>1.97451</v>
      </c>
      <c r="K12" s="29">
        <v>1.585431</v>
      </c>
      <c r="L12" s="29">
        <v>0.893735</v>
      </c>
      <c r="M12" s="29">
        <v>0.374963</v>
      </c>
      <c r="N12" s="37">
        <v>38.4</v>
      </c>
      <c r="O12" s="37">
        <v>24</v>
      </c>
    </row>
    <row r="13" ht="18" customHeight="1" spans="1:15">
      <c r="A13" s="28"/>
      <c r="B13" s="28"/>
      <c r="C13" s="28" t="s">
        <v>29</v>
      </c>
      <c r="D13" s="29">
        <v>0.883635</v>
      </c>
      <c r="E13" s="29"/>
      <c r="F13" s="31"/>
      <c r="G13" s="29">
        <v>0.0551</v>
      </c>
      <c r="H13" s="31"/>
      <c r="I13" s="36">
        <v>0.029115</v>
      </c>
      <c r="J13" s="29">
        <v>1.951785</v>
      </c>
      <c r="K13" s="29">
        <v>1.567251</v>
      </c>
      <c r="L13" s="29">
        <v>0.883635</v>
      </c>
      <c r="M13" s="29">
        <v>0.370923</v>
      </c>
      <c r="N13" s="37">
        <v>38.4</v>
      </c>
      <c r="O13" s="37">
        <v>24</v>
      </c>
    </row>
    <row r="14" ht="18" customHeight="1" spans="1:15">
      <c r="A14" s="28" t="s">
        <v>30</v>
      </c>
      <c r="B14" s="28" t="s">
        <v>27</v>
      </c>
      <c r="C14" s="28" t="s">
        <v>23</v>
      </c>
      <c r="D14" s="29">
        <v>1.051935</v>
      </c>
      <c r="E14" s="29"/>
      <c r="F14" s="31"/>
      <c r="G14" s="29">
        <v>0.2234</v>
      </c>
      <c r="H14" s="31"/>
      <c r="I14" s="36">
        <v>0.029115</v>
      </c>
      <c r="J14" s="29">
        <v>2.33046</v>
      </c>
      <c r="K14" s="29">
        <v>1.870191</v>
      </c>
      <c r="L14" s="29">
        <v>1.051935</v>
      </c>
      <c r="M14" s="29">
        <v>0.438243</v>
      </c>
      <c r="N14" s="37">
        <v>40.8</v>
      </c>
      <c r="O14" s="37">
        <v>25.5</v>
      </c>
    </row>
    <row r="15" ht="18" customHeight="1" spans="1:15">
      <c r="A15" s="28"/>
      <c r="B15" s="28"/>
      <c r="C15" s="28" t="s">
        <v>25</v>
      </c>
      <c r="D15" s="29">
        <v>1.032435</v>
      </c>
      <c r="E15" s="29"/>
      <c r="F15" s="31"/>
      <c r="G15" s="29">
        <v>0.2039</v>
      </c>
      <c r="H15" s="31"/>
      <c r="I15" s="36">
        <v>0.029115</v>
      </c>
      <c r="J15" s="29">
        <v>2.286585</v>
      </c>
      <c r="K15" s="29">
        <v>1.835091</v>
      </c>
      <c r="L15" s="29">
        <v>1.032435</v>
      </c>
      <c r="M15" s="29">
        <v>0.430443</v>
      </c>
      <c r="N15" s="37">
        <v>40.8</v>
      </c>
      <c r="O15" s="37">
        <v>25.5</v>
      </c>
    </row>
    <row r="16" ht="18" customHeight="1" spans="1:15">
      <c r="A16" s="28"/>
      <c r="B16" s="28"/>
      <c r="C16" s="28" t="s">
        <v>26</v>
      </c>
      <c r="D16" s="29">
        <v>0.983235</v>
      </c>
      <c r="E16" s="29"/>
      <c r="F16" s="31"/>
      <c r="G16" s="29">
        <v>0.1547</v>
      </c>
      <c r="H16" s="31"/>
      <c r="I16" s="36">
        <v>0.029115</v>
      </c>
      <c r="J16" s="29">
        <v>2.175885</v>
      </c>
      <c r="K16" s="29">
        <v>1.746531</v>
      </c>
      <c r="L16" s="29">
        <v>0.983235</v>
      </c>
      <c r="M16" s="29">
        <v>0.410763</v>
      </c>
      <c r="N16" s="37">
        <v>40.8</v>
      </c>
      <c r="O16" s="37">
        <v>25.5</v>
      </c>
    </row>
    <row r="17" ht="18" customHeight="1" spans="1:15">
      <c r="A17" s="28"/>
      <c r="B17" s="28"/>
      <c r="C17" s="28" t="s">
        <v>28</v>
      </c>
      <c r="D17" s="29">
        <v>0.953635</v>
      </c>
      <c r="E17" s="29"/>
      <c r="F17" s="31"/>
      <c r="G17" s="29">
        <v>0.1251</v>
      </c>
      <c r="H17" s="31"/>
      <c r="I17" s="36">
        <v>0.029115</v>
      </c>
      <c r="J17" s="29">
        <v>2.109285</v>
      </c>
      <c r="K17" s="29">
        <v>1.693251</v>
      </c>
      <c r="L17" s="29">
        <v>0.953635</v>
      </c>
      <c r="M17" s="29">
        <v>0.398923</v>
      </c>
      <c r="N17" s="37">
        <v>38.4</v>
      </c>
      <c r="O17" s="37">
        <v>24</v>
      </c>
    </row>
    <row r="18" ht="18" customHeight="1" spans="1:15">
      <c r="A18" s="28"/>
      <c r="B18" s="28"/>
      <c r="C18" s="28" t="s">
        <v>29</v>
      </c>
      <c r="D18" s="29">
        <v>0.941235</v>
      </c>
      <c r="E18" s="29"/>
      <c r="F18" s="32"/>
      <c r="G18" s="29">
        <v>0.1127</v>
      </c>
      <c r="H18" s="32"/>
      <c r="I18" s="36">
        <v>0.029115</v>
      </c>
      <c r="J18" s="29">
        <v>2.081385</v>
      </c>
      <c r="K18" s="29">
        <v>1.670931</v>
      </c>
      <c r="L18" s="29">
        <v>0.941235</v>
      </c>
      <c r="M18" s="29">
        <v>0.393963</v>
      </c>
      <c r="N18" s="37">
        <v>38.4</v>
      </c>
      <c r="O18" s="37">
        <v>24</v>
      </c>
    </row>
  </sheetData>
  <mergeCells count="25">
    <mergeCell ref="A1:O1"/>
    <mergeCell ref="A2:O2"/>
    <mergeCell ref="E3:I3"/>
    <mergeCell ref="J3:M3"/>
    <mergeCell ref="N3:O3"/>
    <mergeCell ref="A6:A13"/>
    <mergeCell ref="A14:A18"/>
    <mergeCell ref="B6:B8"/>
    <mergeCell ref="B9:B13"/>
    <mergeCell ref="B14:B18"/>
    <mergeCell ref="C3:C5"/>
    <mergeCell ref="D3:D5"/>
    <mergeCell ref="E4:E5"/>
    <mergeCell ref="E6:E18"/>
    <mergeCell ref="F4:F5"/>
    <mergeCell ref="F6:F18"/>
    <mergeCell ref="G4:G5"/>
    <mergeCell ref="H4:H5"/>
    <mergeCell ref="H6:H18"/>
    <mergeCell ref="I4:I5"/>
    <mergeCell ref="J4:J5"/>
    <mergeCell ref="K4:K5"/>
    <mergeCell ref="L4:L5"/>
    <mergeCell ref="M4:M5"/>
    <mergeCell ref="A3:B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2" workbookViewId="0">
      <selection activeCell="E7" sqref="E6:E7"/>
    </sheetView>
  </sheetViews>
  <sheetFormatPr defaultColWidth="8.88888888888889" defaultRowHeight="14.4" outlineLevelCol="4"/>
  <cols>
    <col min="1" max="1" width="18.8796296296296" customWidth="1"/>
    <col min="2" max="2" width="15.3796296296296" customWidth="1"/>
    <col min="3" max="3" width="43.75" customWidth="1"/>
    <col min="4" max="4" width="33.1296296296296" customWidth="1"/>
    <col min="5" max="5" width="37.3796296296296" customWidth="1"/>
  </cols>
  <sheetData>
    <row r="1" ht="28.2" spans="1:5">
      <c r="A1" s="1" t="s">
        <v>37</v>
      </c>
      <c r="B1" s="1"/>
      <c r="C1" s="2"/>
      <c r="D1" s="2"/>
      <c r="E1" s="1"/>
    </row>
    <row r="2" ht="20.4" spans="1:5">
      <c r="A2" s="3" t="s">
        <v>1</v>
      </c>
      <c r="B2" s="3"/>
      <c r="C2" s="4"/>
      <c r="D2" s="4"/>
      <c r="E2" s="3"/>
    </row>
    <row r="3" ht="17.4" spans="1:5">
      <c r="A3" s="5" t="s">
        <v>38</v>
      </c>
      <c r="B3" s="5"/>
      <c r="C3" s="6"/>
      <c r="D3" s="6"/>
      <c r="E3" s="5"/>
    </row>
    <row r="4" ht="28" customHeight="1" spans="1:5">
      <c r="A4" s="7" t="s">
        <v>39</v>
      </c>
      <c r="B4" s="7" t="s">
        <v>40</v>
      </c>
      <c r="C4" s="7" t="s">
        <v>41</v>
      </c>
      <c r="D4" s="7" t="s">
        <v>42</v>
      </c>
      <c r="E4" s="7" t="s">
        <v>43</v>
      </c>
    </row>
    <row r="5" ht="40" customHeight="1" spans="1:5">
      <c r="A5" s="8" t="s">
        <v>44</v>
      </c>
      <c r="B5" s="8">
        <v>1</v>
      </c>
      <c r="C5" s="9" t="s">
        <v>45</v>
      </c>
      <c r="D5" s="10" t="s">
        <v>46</v>
      </c>
      <c r="E5" s="11">
        <f>E6+E7</f>
        <v>1573900</v>
      </c>
    </row>
    <row r="6" ht="40" customHeight="1" spans="1:5">
      <c r="A6" s="8"/>
      <c r="B6" s="8">
        <v>2</v>
      </c>
      <c r="C6" s="12" t="s">
        <v>47</v>
      </c>
      <c r="D6" s="10">
        <v>2</v>
      </c>
      <c r="E6" s="13">
        <v>1165600</v>
      </c>
    </row>
    <row r="7" ht="40" customHeight="1" spans="1:5">
      <c r="A7" s="8"/>
      <c r="B7" s="8">
        <v>3</v>
      </c>
      <c r="C7" s="12" t="s">
        <v>48</v>
      </c>
      <c r="D7" s="10">
        <v>3</v>
      </c>
      <c r="E7" s="13">
        <v>408300</v>
      </c>
    </row>
    <row r="8" ht="40" customHeight="1" spans="1:5">
      <c r="A8" s="8" t="s">
        <v>49</v>
      </c>
      <c r="B8" s="8">
        <v>4</v>
      </c>
      <c r="C8" s="9" t="s">
        <v>50</v>
      </c>
      <c r="D8" s="10" t="s">
        <v>51</v>
      </c>
      <c r="E8" s="14">
        <f>E9+E10</f>
        <v>0.4761</v>
      </c>
    </row>
    <row r="9" ht="40" customHeight="1" spans="1:5">
      <c r="A9" s="8"/>
      <c r="B9" s="8">
        <v>5</v>
      </c>
      <c r="C9" s="12" t="s">
        <v>52</v>
      </c>
      <c r="D9" s="10">
        <v>5</v>
      </c>
      <c r="E9" s="15">
        <f>'[1]代理购电测算（2023年7月）'!E18</f>
        <v>0.4811</v>
      </c>
    </row>
    <row r="10" ht="40" customHeight="1" spans="1:5">
      <c r="A10" s="8"/>
      <c r="B10" s="8">
        <v>6</v>
      </c>
      <c r="C10" s="12" t="s">
        <v>53</v>
      </c>
      <c r="D10" s="10">
        <v>6</v>
      </c>
      <c r="E10" s="15">
        <f>'[1]代理购电测算（2023年7月）'!E42</f>
        <v>-0.005</v>
      </c>
    </row>
    <row r="11" ht="40" customHeight="1" spans="1:5">
      <c r="A11" s="8"/>
      <c r="B11" s="8">
        <v>7</v>
      </c>
      <c r="C11" s="9" t="s">
        <v>9</v>
      </c>
      <c r="D11" s="10">
        <v>7</v>
      </c>
      <c r="E11" s="14">
        <f>'[1]代理购电测算（2023年7月）'!E46</f>
        <v>0.0198</v>
      </c>
    </row>
    <row r="12" ht="40" customHeight="1" spans="1:5">
      <c r="A12" s="8"/>
      <c r="B12" s="8">
        <v>8</v>
      </c>
      <c r="C12" s="9" t="s">
        <v>54</v>
      </c>
      <c r="D12" s="10" t="s">
        <v>55</v>
      </c>
      <c r="E12" s="14">
        <f>SUM(E13:E18)</f>
        <v>0.06547</v>
      </c>
    </row>
    <row r="13" ht="40" customHeight="1" spans="1:5">
      <c r="A13" s="8"/>
      <c r="B13" s="16">
        <v>9</v>
      </c>
      <c r="C13" s="12" t="s">
        <v>56</v>
      </c>
      <c r="D13" s="17">
        <v>9</v>
      </c>
      <c r="E13" s="15">
        <f>'[1]代理购电测算（2023年7月）'!E48</f>
        <v>0.011</v>
      </c>
    </row>
    <row r="14" ht="40" customHeight="1" spans="1:5">
      <c r="A14" s="8"/>
      <c r="B14" s="16">
        <v>10</v>
      </c>
      <c r="C14" s="12" t="s">
        <v>57</v>
      </c>
      <c r="D14" s="17">
        <v>10</v>
      </c>
      <c r="E14" s="15">
        <f>'[1]代理购电测算（2023年7月）'!E51</f>
        <v>0</v>
      </c>
    </row>
    <row r="15" ht="40" customHeight="1" spans="1:5">
      <c r="A15" s="8"/>
      <c r="B15" s="16">
        <v>11</v>
      </c>
      <c r="C15" s="12" t="s">
        <v>58</v>
      </c>
      <c r="D15" s="17">
        <v>11</v>
      </c>
      <c r="E15" s="18">
        <f>'[1]代理购电测算（2023年7月）'!E54</f>
        <v>0.00987</v>
      </c>
    </row>
    <row r="16" ht="40" customHeight="1" spans="1:5">
      <c r="A16" s="8"/>
      <c r="B16" s="16">
        <v>12</v>
      </c>
      <c r="C16" s="12" t="s">
        <v>59</v>
      </c>
      <c r="D16" s="17">
        <v>12</v>
      </c>
      <c r="E16" s="15">
        <f>'[1]代理购电测算（2023年7月）'!E57</f>
        <v>0.0289</v>
      </c>
    </row>
    <row r="17" ht="40" customHeight="1" spans="1:5">
      <c r="A17" s="8"/>
      <c r="B17" s="16">
        <v>13</v>
      </c>
      <c r="C17" s="12" t="s">
        <v>60</v>
      </c>
      <c r="D17" s="17">
        <v>13</v>
      </c>
      <c r="E17" s="15">
        <f>'[1]代理购电测算（2023年7月）'!E60</f>
        <v>0</v>
      </c>
    </row>
    <row r="18" ht="40" customHeight="1" spans="1:5">
      <c r="A18" s="8"/>
      <c r="B18" s="16">
        <v>14</v>
      </c>
      <c r="C18" s="12" t="s">
        <v>61</v>
      </c>
      <c r="D18" s="17">
        <v>14</v>
      </c>
      <c r="E18" s="15">
        <f>'[1]代理购电测算（2023年7月）'!E62</f>
        <v>0.0157</v>
      </c>
    </row>
    <row r="19" spans="1:5">
      <c r="A19" s="19"/>
      <c r="B19" s="19"/>
      <c r="C19" s="20"/>
      <c r="D19" s="20"/>
      <c r="E19" s="19"/>
    </row>
    <row r="20" ht="27" customHeight="1" spans="1:5">
      <c r="A20" s="21" t="s">
        <v>62</v>
      </c>
      <c r="B20" s="21"/>
      <c r="C20" s="21"/>
      <c r="D20" s="21"/>
      <c r="E20" s="21"/>
    </row>
  </sheetData>
  <mergeCells count="6">
    <mergeCell ref="A1:E1"/>
    <mergeCell ref="A2:E2"/>
    <mergeCell ref="A3:E3"/>
    <mergeCell ref="A20:E20"/>
    <mergeCell ref="A5:A7"/>
    <mergeCell ref="A8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代理购电工商业用户电价表（202307）</vt:lpstr>
      <vt:lpstr>执行1.5倍代理购电工商业用户电价表（202307）</vt:lpstr>
      <vt:lpstr>代理购电价格表（202307）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shinan</dc:creator>
  <cp:lastModifiedBy>沈嘉怡</cp:lastModifiedBy>
  <dcterms:created xsi:type="dcterms:W3CDTF">2023-06-26T10:06:27Z</dcterms:created>
  <dcterms:modified xsi:type="dcterms:W3CDTF">2023-06-26T10:31:13Z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860F1E76D8574843B62AEC8FE0FDB34C_11</vt:lpwstr>
  </property>
  <property fmtid="{D5CDD505-2E9C-101B-9397-08002B2CF9AE}" pid="3" name="KSOProductBuildVer">
    <vt:lpwstr>2052-11.1.0.14309</vt:lpwstr>
  </property>
</Properties>
</file>